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<sst xmlns="http://schemas.openxmlformats.org/spreadsheetml/2006/main" count="4421" uniqueCount="1579">
  <si>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</si>
  <si>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</si>
  <si>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</si>
  <si>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</si>
  <si>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</si>
  <si>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</si>
  <si>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</si>
  <si>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</si>
  <si>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</si>
  <si>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</si>
  <si>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</si>
  <si>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</si>
  <si>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</si>
  <si>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</si>
  <si>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</si>
  <si>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</si>
  <si>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</si>
  <si>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</si>
  <si>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</si>
  <si>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</si>
  <si>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</si>
  <si>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</si>
  <si>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</si>
  <si>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</si>
  <si>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</si>
  <si>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999223846960023	</t>
  </si>
  <si>
    <t>Ctrip</t>
  </si>
  <si>
    <t>正常</t>
  </si>
  <si>
    <t>[莎阿南]实地阿南三叶民宿(De Houz @ Setia Alam Trefoil Homestay)(89919674)</t>
  </si>
  <si>
    <t>豪华三人房, 多张床&lt;2人入住&gt;&lt;不退款&gt;</t>
  </si>
  <si>
    <t>HKD</t>
  </si>
  <si>
    <t>LEE/SHUH KIN</t>
  </si>
  <si>
    <t>CA13030231019HKD</t>
  </si>
  <si>
    <t>未提现</t>
  </si>
  <si>
    <t>携程开票</t>
  </si>
  <si>
    <t xml:space="preserve">3289119	</t>
  </si>
  <si>
    <t xml:space="preserve">97651816	</t>
  </si>
  <si>
    <t xml:space="preserve">999224615947029	</t>
  </si>
  <si>
    <t>[Titi Gajah]亚罗士打拉亚酒店及会议中心(Raia Hotel &amp; Convention Centre Alor Setar)(55665891)</t>
  </si>
  <si>
    <t>DELUXE FAMILY&lt;2人入住&gt;&lt;早餐&gt;</t>
  </si>
  <si>
    <t>JAAFAR/MOHD ZURAIZI</t>
  </si>
  <si>
    <t xml:space="preserve">3468047	</t>
  </si>
  <si>
    <t xml:space="preserve">IJZUFE	</t>
  </si>
  <si>
    <t xml:space="preserve">999224919276409	</t>
  </si>
  <si>
    <t>[苏黎世]苏黎世蒙塔那酒店(Hotel Montana Zürich)(55290490)</t>
  </si>
  <si>
    <t>舒适双床房&lt;2人入住&gt;&lt;不退款&gt;&lt;早餐&gt;</t>
  </si>
  <si>
    <t>And Jukkree Chalee/Charawi,And Jukkree Chalee/Charawi</t>
  </si>
  <si>
    <t xml:space="preserve">3541479	</t>
  </si>
  <si>
    <t xml:space="preserve">422567065 - 1687497335045420	</t>
  </si>
  <si>
    <t xml:space="preserve">999225480426604	</t>
  </si>
  <si>
    <t>[查尔斯顿]普朗特斯查尔斯顿宾馆(Planters Inn - Charleston)(94363119)</t>
  </si>
  <si>
    <t>顶级客房, 1 张特大床, 无烟房&lt;2人入住&gt;</t>
  </si>
  <si>
    <t>Orenstein/Brad</t>
  </si>
  <si>
    <t xml:space="preserve">3664450	</t>
  </si>
  <si>
    <t xml:space="preserve">WCJK4822142016	</t>
  </si>
  <si>
    <t xml:space="preserve">999225522520208	</t>
  </si>
  <si>
    <t>[圣何塞]瓦伦西亚桑塔纳洛酒店(Hotel Valencia Santana Row)(55653103)</t>
  </si>
  <si>
    <t>Classic Double&lt;2人入住&gt;</t>
  </si>
  <si>
    <t>Williams/Jeremy</t>
  </si>
  <si>
    <t xml:space="preserve">3672367	</t>
  </si>
  <si>
    <t xml:space="preserve">S2AAGRW5R	</t>
  </si>
  <si>
    <t xml:space="preserve">999225604380378	</t>
  </si>
  <si>
    <t>[巴厘岛]巴厘岛机场希尔顿花园酒店(Hilton Garden Inn Bali Ngurah Rai Airport)(55290459)</t>
  </si>
  <si>
    <t>DOUBLE KING GUEST&lt;2人入住&gt;</t>
  </si>
  <si>
    <t>LEI/LEI</t>
  </si>
  <si>
    <t xml:space="preserve">3689582	</t>
  </si>
  <si>
    <t xml:space="preserve">	</t>
  </si>
  <si>
    <t xml:space="preserve">999225656973549	</t>
  </si>
  <si>
    <t>[乔治市]槟城长荣桂冠酒店(Evergreen Laurel Hotel Penang)(55451685)</t>
  </si>
  <si>
    <t>城景高级房&lt;2人入住&gt;&lt;不退款&gt;</t>
  </si>
  <si>
    <t>CHONG/MEEI HUEY</t>
  </si>
  <si>
    <t xml:space="preserve">3699776	</t>
  </si>
  <si>
    <t xml:space="preserve">23073121677	</t>
  </si>
  <si>
    <t xml:space="preserve">999225660157880	</t>
  </si>
  <si>
    <t>[凯恩塔]凯恩塔纪念碑山谷酒店(Kayenta Monument Valley Inn)(70393288)</t>
  </si>
  <si>
    <t>标准房, 1 张特大床, 无烟房&lt;2人入住&gt;</t>
  </si>
  <si>
    <t>Knapp/Thomas</t>
  </si>
  <si>
    <t xml:space="preserve">3700445	</t>
  </si>
  <si>
    <t xml:space="preserve">999225703514165	</t>
  </si>
  <si>
    <t>[棕榈泉]7斯普林斯旅馆&amp;套房酒店(7 Springs Inn &amp; Suites)(55478372)</t>
  </si>
  <si>
    <t>豪华房&lt;2人入住&gt;</t>
  </si>
  <si>
    <t>ISAACS/EVAN SENZELL</t>
  </si>
  <si>
    <t xml:space="preserve">3710486	</t>
  </si>
  <si>
    <t xml:space="preserve">999225748309144	</t>
  </si>
  <si>
    <t>[维罗纳]莱昂奥罗酒店(Hotel Leon d'Oro)(55452005)</t>
  </si>
  <si>
    <t>豪华双人房&lt;2人入住&gt;&lt;早餐&gt;</t>
  </si>
  <si>
    <t>Giraldi/Fabrizio</t>
  </si>
  <si>
    <t xml:space="preserve">3720108	</t>
  </si>
  <si>
    <t xml:space="preserve">999225847315448	</t>
  </si>
  <si>
    <t>[巴厘岛]詹尼普拉斯小屋酒店(Jani's Place Cottage by Purely)(94358971)</t>
  </si>
  <si>
    <t>豪华双人或双床间&lt;2人入住&gt;&lt;不退款&gt;</t>
  </si>
  <si>
    <t>KHOO/LAY SIM</t>
  </si>
  <si>
    <t xml:space="preserve">3739375	</t>
  </si>
  <si>
    <t xml:space="preserve">20231015-24833-1205785973	</t>
  </si>
  <si>
    <t xml:space="preserve">999225889191873	</t>
  </si>
  <si>
    <t>[巴厘岛]塞米亚克双六豪华酒店(Double - Six, Luxury Hotel - Seminyak)(56196490)</t>
  </si>
  <si>
    <t>休闲套房&lt;2人入住&gt;&lt;早餐&gt;</t>
  </si>
  <si>
    <t>WONG/LAWRENCE WAI YUAN</t>
  </si>
  <si>
    <t xml:space="preserve">3747969	</t>
  </si>
  <si>
    <t xml:space="preserve">999225938226660	</t>
  </si>
  <si>
    <t>[雷克雅未克]雷克雅未克格兰酒店(Hótel Reykjavík Grand)(55281425)</t>
  </si>
  <si>
    <t>中庭景双床房&lt;2人入住&gt;&lt;早餐&gt;</t>
  </si>
  <si>
    <t>Zhao/Kaiqiang,Wang/Sixuan</t>
  </si>
  <si>
    <t>取消</t>
  </si>
  <si>
    <t xml:space="preserve">999226017760119	</t>
  </si>
  <si>
    <t>[巴黎]卡衣佩尔酒店 - 麦格纳乔木(Hôtel Coypel by Magna Arbor)(55779501)</t>
  </si>
  <si>
    <t>标准双人房&lt;2人入住&gt;</t>
  </si>
  <si>
    <t>XIE/YINGE</t>
  </si>
  <si>
    <t xml:space="preserve">3775299	</t>
  </si>
  <si>
    <t xml:space="preserve">67140032	</t>
  </si>
  <si>
    <t xml:space="preserve">999226069092104	</t>
  </si>
  <si>
    <t>[巴黎]科罗娜酒店(Hotel Corona Rodier)(55439633)</t>
  </si>
  <si>
    <t>双人间&lt;2人入住&gt;</t>
  </si>
  <si>
    <t>Arseneault/Pierre</t>
  </si>
  <si>
    <t xml:space="preserve">3788576	</t>
  </si>
  <si>
    <t xml:space="preserve">999226071931135	</t>
  </si>
  <si>
    <t>[拉马巴耶]费尔蒙特乐玛努尔黎塞留酒店(Fairmont le Manoir Richelieu)(55491738)</t>
  </si>
  <si>
    <t>客房&lt;2人入住&gt;</t>
  </si>
  <si>
    <t>WAN/JINGYU</t>
  </si>
  <si>
    <t xml:space="preserve">3789879	</t>
  </si>
  <si>
    <t xml:space="preserve">999226191977661	</t>
  </si>
  <si>
    <t>[釜山]釜山阿瓦尼中央酒店(Avani Central Busan)(69451979)</t>
  </si>
  <si>
    <t>尊贵房&lt;2人入住&gt;&lt;不退款&gt;</t>
  </si>
  <si>
    <t>KO/SEOHYUN,HYUN/SOOHYUN</t>
  </si>
  <si>
    <t xml:space="preserve">3811294	</t>
  </si>
  <si>
    <t xml:space="preserve">459705	</t>
  </si>
  <si>
    <t xml:space="preserve">999226192762677	</t>
  </si>
  <si>
    <t>[佛罗伦萨]贝尔基耶利酒店(Hotel Berchielli)(55426489)</t>
  </si>
  <si>
    <t>标准房&lt;1人入住&gt;&lt;早餐&gt;</t>
  </si>
  <si>
    <t>CHAN/SOW YOONG</t>
  </si>
  <si>
    <t xml:space="preserve">3811443	</t>
  </si>
  <si>
    <t xml:space="preserve">999226207967215	</t>
  </si>
  <si>
    <t>[凡尔赛]凡尔赛酒店(Hôtel le Versailles)(55895735)</t>
  </si>
  <si>
    <t>高级双人床房&lt;1人入住&gt;</t>
  </si>
  <si>
    <t>Feng/Luyao</t>
  </si>
  <si>
    <t xml:space="preserve">3814956	</t>
  </si>
  <si>
    <t xml:space="preserve">IKBHCA	</t>
  </si>
  <si>
    <t xml:space="preserve">999226271743164	</t>
  </si>
  <si>
    <t>[巴厘岛]巴厘岛水明漾地平线酒店(Horison Ultima Seminyak Bali)(55841590)</t>
  </si>
  <si>
    <t>豪华房&lt;2人入住&gt;&lt;早餐&gt;</t>
  </si>
  <si>
    <t>Kurian/Jithin,Kurian/Jithin,Kurian/Jithin,Kurian/Jithin,Kurian/Jithin,Kurian/Jithin,Kurian/Jithin,Kurian/Jithin</t>
  </si>
  <si>
    <t xml:space="preserve">3821447	</t>
  </si>
  <si>
    <t xml:space="preserve">999226328925933	</t>
  </si>
  <si>
    <t>[罗马]罗马皮萨博洛尼亚美居酒店(Mercure Roma Piazza Bologna)(55861952)</t>
  </si>
  <si>
    <t>标准双床房&lt;2人入住&gt;&lt;不退款&gt;&lt;早餐&gt;</t>
  </si>
  <si>
    <t>SWANSBOROUGH/SIMON MARK</t>
  </si>
  <si>
    <t xml:space="preserve">3827045	</t>
  </si>
  <si>
    <t xml:space="preserve">999226342087932	</t>
  </si>
  <si>
    <t>[布鲁日]布鲁日卡塞尔贝格大酒店(Grand Hotel Casselbergh Brugge)(55801261)</t>
  </si>
  <si>
    <t>标准房&lt;2人入住&gt;&lt;早餐&gt;</t>
  </si>
  <si>
    <t>LEE/KYUNG TAE,LEE/KYUNG TAE</t>
  </si>
  <si>
    <t xml:space="preserve">3832725	</t>
  </si>
  <si>
    <t xml:space="preserve">999226361194869	</t>
  </si>
  <si>
    <t>[曼谷]拍耶泰真实暹逻酒店(True Siam Phayathai Hotel)(55852021)</t>
  </si>
  <si>
    <t>标准大床房&lt;1人入住&gt;&lt;不退款&gt;</t>
  </si>
  <si>
    <t>KHANTAYANUWONG/TREECHADA</t>
  </si>
  <si>
    <t xml:space="preserve">3842763	</t>
  </si>
  <si>
    <t xml:space="preserve">999226489047260	</t>
  </si>
  <si>
    <t>[朗西]日内瓦温德姆华美达酒店(Ramada Encore by Wyndham Geneva)(60514439)</t>
  </si>
  <si>
    <t>标准双人床房&lt;2人入住&gt;</t>
  </si>
  <si>
    <t>Srivastava/Priya,Srivastava/Priya,Srivastava/Priya</t>
  </si>
  <si>
    <t xml:space="preserve">3851213	</t>
  </si>
  <si>
    <t xml:space="preserve">999226495290565	</t>
  </si>
  <si>
    <t>[科洛尼亚圣霍尔迪]浪漫环球酒店(Universal Hotel Romantica)(110039790)</t>
  </si>
  <si>
    <t>Standard Double Room with Balcony&lt;2人入住&gt;&lt;不退款&gt;&lt;早餐&gt;</t>
  </si>
  <si>
    <t>Yang/Yebin</t>
  </si>
  <si>
    <t xml:space="preserve">3857981	</t>
  </si>
  <si>
    <t xml:space="preserve">999226499264442	</t>
  </si>
  <si>
    <t>[因特拉肯]大陆中央酒店(Hotel Central Continental)(55299054)</t>
  </si>
  <si>
    <t>双人床房&lt;2人入住&gt;&lt;早餐&gt;</t>
  </si>
  <si>
    <t>CHI/TSUNGPING</t>
  </si>
  <si>
    <t xml:space="preserve">3862566	</t>
  </si>
  <si>
    <t xml:space="preserve">999226501172906	</t>
  </si>
  <si>
    <t>[曼谷]阿特里姆曼谷美居大酒店(Grand Mercure Bangkok Atrium)(55665998)</t>
  </si>
  <si>
    <t>高级特大床房&lt;2人入住&gt;&lt;不退款&gt;&lt;早餐&gt;</t>
  </si>
  <si>
    <t>Jimenez/Diego</t>
  </si>
  <si>
    <t xml:space="preserve">3865093	</t>
  </si>
  <si>
    <t xml:space="preserve">104303084	</t>
  </si>
  <si>
    <t xml:space="preserve">999226501764889	</t>
  </si>
  <si>
    <t>[甲米]森塔拉奥南海滩度假酒店(Centara Ao Nang Beach Resort &amp; Spa Krabi)(90199465)</t>
  </si>
  <si>
    <t>豪华海景双人床房&lt;2人入住&gt;&lt;不退款&gt;&lt;早餐&gt;</t>
  </si>
  <si>
    <t>GUPTA/RAJIV,GUPTA/NIDHI</t>
  </si>
  <si>
    <t xml:space="preserve">3865712	</t>
  </si>
  <si>
    <t xml:space="preserve">999226609254731	</t>
  </si>
  <si>
    <t>[卢尔德]大陆酒店(Hôtel Continental)(89919757)</t>
  </si>
  <si>
    <t>双人间&lt;2人入住&gt;&lt;不退款&gt;</t>
  </si>
  <si>
    <t>RAUZY/Valerie</t>
  </si>
  <si>
    <t xml:space="preserve">3878774	</t>
  </si>
  <si>
    <t xml:space="preserve">IKE9SZ	</t>
  </si>
  <si>
    <t xml:space="preserve">999226700997927	</t>
  </si>
  <si>
    <t>[莎阿南]莎阿南希尔顿逸林酒店(DoubleTree by Hilton Shah Alam I-City)(111414420)</t>
  </si>
  <si>
    <t>豪华套房（特大床）&lt;2人入住&gt;</t>
  </si>
  <si>
    <t>TEY/KAI SING</t>
  </si>
  <si>
    <t xml:space="preserve">3898599	</t>
  </si>
  <si>
    <t xml:space="preserve">3419260391	</t>
  </si>
  <si>
    <t xml:space="preserve">999226701093847	</t>
  </si>
  <si>
    <t>[新加坡]新加坡辉盛凯贝丽酒店服务公寓(Capri by Fraser Changi City Singapore)(55694670)</t>
  </si>
  <si>
    <t>高级一室房&lt;2人入住&gt;</t>
  </si>
  <si>
    <t>TAN/ELLEN,TAN/ROBYN</t>
  </si>
  <si>
    <t xml:space="preserve">3898607	</t>
  </si>
  <si>
    <t xml:space="preserve">999226727879024	</t>
  </si>
  <si>
    <t>[普吉岛]美地概念酒店(Metadee Concept Hotel)(55270331)</t>
  </si>
  <si>
    <t>池景豪华房&lt;2人入住&gt;&lt;不退款&gt;</t>
  </si>
  <si>
    <t>ZHENG/KEXIN,JIN/HANYUE</t>
  </si>
  <si>
    <t xml:space="preserve">3906985	</t>
  </si>
  <si>
    <t xml:space="preserve">999226728970572	</t>
  </si>
  <si>
    <t>[斯里巴加湾市]高级酒店(Higher Hotel)(97261135)</t>
  </si>
  <si>
    <t>高级房&lt;2人入住&gt;&lt;早餐&gt;</t>
  </si>
  <si>
    <t>NICHINIKARI/NIRIDA,ROOPAYEE/MANEEYA</t>
  </si>
  <si>
    <t xml:space="preserve">3907377	</t>
  </si>
  <si>
    <t xml:space="preserve">184384	</t>
  </si>
  <si>
    <t xml:space="preserve">999226752549037	</t>
  </si>
  <si>
    <t>[维也纳]维也纳凯撒琳伊丽莎白城市酒店(CityLine Hotel Kaiserin Elisabeth Vienna)(55872497)</t>
  </si>
  <si>
    <t>经典双人房&lt;2人入住&gt;&lt;早餐&gt;</t>
  </si>
  <si>
    <t>HUNG/WANYU</t>
  </si>
  <si>
    <t xml:space="preserve">3916922	</t>
  </si>
  <si>
    <t xml:space="preserve">999226761221356	</t>
  </si>
  <si>
    <t>[曼谷]曼谷素坤逸希尔顿酒店(Hilton Sukhumvit Bangkok)(55465122)</t>
  </si>
  <si>
    <t>豪华双床房&lt;2人入住&gt;</t>
  </si>
  <si>
    <t>QU/LEI,WANG/WEI</t>
  </si>
  <si>
    <t xml:space="preserve">3920623	</t>
  </si>
  <si>
    <t xml:space="preserve">3423300054	</t>
  </si>
  <si>
    <t xml:space="preserve">999226774414973	</t>
  </si>
  <si>
    <t>[奎松市]奎松市库波红酒店(Red Hotel Cubao, Quezon City)(104397174)</t>
  </si>
  <si>
    <t>行政套房&lt;2人入住&gt;&lt;早餐&gt;</t>
  </si>
  <si>
    <t>Demingoy/Helen Grace,Demingoy/Hilda,Carrera/Jerry</t>
  </si>
  <si>
    <t xml:space="preserve">3928089	</t>
  </si>
  <si>
    <t xml:space="preserve">999226776979928	</t>
  </si>
  <si>
    <t>[拉斯维加斯]山姆城酒店 &amp; 甘布尔广场(Sam's Town Hotel &amp; Gambling Hall)(55312277)</t>
  </si>
  <si>
    <t>豪华两张大床房&lt;2人入住&gt;</t>
  </si>
  <si>
    <t>Barron/Maria</t>
  </si>
  <si>
    <t xml:space="preserve">3929475	</t>
  </si>
  <si>
    <t xml:space="preserve">17600949	</t>
  </si>
  <si>
    <t xml:space="preserve">999226783817243	</t>
  </si>
  <si>
    <t>[斯维吉]区域酒店(The District Hotel)(55707500)</t>
  </si>
  <si>
    <t>舒适间&lt;2人入住&gt;&lt;不退款&gt;&lt;早餐&gt;</t>
  </si>
  <si>
    <t>Mauri/Maurizio</t>
  </si>
  <si>
    <t xml:space="preserve">3932832	</t>
  </si>
  <si>
    <t xml:space="preserve">999226791869604	</t>
  </si>
  <si>
    <t>[罗马]奥拉齐奥皇宫酒店(Orazio Palace Hotel)(109174683)</t>
  </si>
  <si>
    <t>标准双人或双床间&lt;2人入住&gt;&lt;不退款&gt;&lt;早餐&gt;</t>
  </si>
  <si>
    <t>Luo/Zhi Kun,LIU/LU</t>
  </si>
  <si>
    <t xml:space="preserve">3937104	</t>
  </si>
  <si>
    <t xml:space="preserve">8124063518	</t>
  </si>
  <si>
    <t xml:space="preserve">999226793731805	</t>
  </si>
  <si>
    <t>[舍维伊拉吕]奥尔里赛利马尔凯国际民宿酒店(B&amp;B Hotel Orly Chevilly Marché International)(80332229)</t>
  </si>
  <si>
    <t>双床间&lt;2人入住&gt;&lt;不退款&gt;</t>
  </si>
  <si>
    <t>Carmona Vargas/Judith</t>
  </si>
  <si>
    <t xml:space="preserve">3937905	</t>
  </si>
  <si>
    <t xml:space="preserve">999226797009274	</t>
  </si>
  <si>
    <t>[开罗]全景拉姆西斯酒店及咖啡厅(Panorama Ramsis Hotel &amp; Cafe)(110040270)</t>
  </si>
  <si>
    <t>双人房&lt;2人入住&gt;&lt;不退款&gt;</t>
  </si>
  <si>
    <t>VALERIAN/SABU,VALERIAN/SABU</t>
  </si>
  <si>
    <t xml:space="preserve">3939591	</t>
  </si>
  <si>
    <t xml:space="preserve">999226799674102	</t>
  </si>
  <si>
    <t>[都柏林]格雷沙姆RIU广场酒店(Riu Plaza the Gresham Dublin)(55733275)</t>
  </si>
  <si>
    <t>标准双人房&lt;2人入住&gt;&lt;早餐&gt;</t>
  </si>
  <si>
    <t>Maye/Charles</t>
  </si>
  <si>
    <t xml:space="preserve">3942376	</t>
  </si>
  <si>
    <t xml:space="preserve">999226800030748	</t>
  </si>
  <si>
    <t>[釜山]釜山柏悦酒店(Park Hyatt Busan)(69451996)</t>
  </si>
  <si>
    <t>海景特大床房&lt;2人入住&gt;</t>
  </si>
  <si>
    <t>KIM/SEOYEON</t>
  </si>
  <si>
    <t xml:space="preserve">3942790	</t>
  </si>
  <si>
    <t xml:space="preserve">HKR-8Q7F544R+JQ-E00	</t>
  </si>
  <si>
    <t xml:space="preserve">999226831293085	</t>
  </si>
  <si>
    <t>[伦敦]伦敦伯爵府宜必思酒店(Ibis London Earls Court)(55329312)</t>
  </si>
  <si>
    <t>标准双床房&lt;2人入住&gt;&lt;早餐&gt;</t>
  </si>
  <si>
    <t>KIM/CHANHYEOK</t>
  </si>
  <si>
    <t xml:space="preserve">3945032	</t>
  </si>
  <si>
    <t xml:space="preserve">999226838636627	</t>
  </si>
  <si>
    <t>[Tanjong Surat]迪沙鲁阿曼萨里酒店(Amansari Hotel Desaru)(91808934)</t>
  </si>
  <si>
    <t>超豪华客房&lt;2人入住&gt;&lt;不退款&gt;&lt;早餐&gt;</t>
  </si>
  <si>
    <t>CHEN/SHAOPENG</t>
  </si>
  <si>
    <t xml:space="preserve">3947303	</t>
  </si>
  <si>
    <t xml:space="preserve">N0083957	</t>
  </si>
  <si>
    <t xml:space="preserve">999226848111587	</t>
  </si>
  <si>
    <t>[普吉岛]普吉岛芭东英迪格酒店 - IHG 旗下酒店(Hotel Indigo Phuket Patong, an IHG Hotel)(91810341)</t>
  </si>
  <si>
    <t>城景标准双床房&lt;2人入住&gt;&lt;不退款&gt;&lt;早餐&gt;</t>
  </si>
  <si>
    <t>KIM/HYEONJEONG,LEE/HANEUL</t>
  </si>
  <si>
    <t xml:space="preserve">3955289	</t>
  </si>
  <si>
    <t xml:space="preserve">175190	</t>
  </si>
  <si>
    <t xml:space="preserve">999226850962649	</t>
  </si>
  <si>
    <t>豪华客房1张特大床&lt;2人入住&gt;&lt;不退款&gt;&lt;早餐&gt;</t>
  </si>
  <si>
    <t xml:space="preserve">3959000	</t>
  </si>
  <si>
    <t xml:space="preserve">N0084014	</t>
  </si>
  <si>
    <t xml:space="preserve">999226853447163	</t>
  </si>
  <si>
    <t>[罗马]贝斯特韦斯特精品皇家圣缇纳大酒店(Best Western Premier Hotel Royal Santina)(55861936)</t>
  </si>
  <si>
    <t>标准双床房&lt;2人入住&gt;</t>
  </si>
  <si>
    <t>TAN/Yalin</t>
  </si>
  <si>
    <t xml:space="preserve">3961615	</t>
  </si>
  <si>
    <t xml:space="preserve">26855167387	</t>
  </si>
  <si>
    <t>[吉隆坡]吉隆坡双威太子酒店(Sunway Putra Hotel Kuala Lumpur)(55290388)</t>
  </si>
  <si>
    <t>高级双人或双床房&lt;2人入住&gt;&lt;早餐&gt;</t>
  </si>
  <si>
    <t>GONG/MINGANG</t>
  </si>
  <si>
    <t xml:space="preserve">3963303	</t>
  </si>
  <si>
    <t xml:space="preserve">999226855611316	</t>
  </si>
  <si>
    <t>[格林斯伯勒]温德姆花园酒店-格林斯伯勒(Wyndham Garden Greensboro)(70793888)</t>
  </si>
  <si>
    <t>两张大床房&lt;2人入住&gt;&lt;早餐&gt;</t>
  </si>
  <si>
    <t>Wright/Debora</t>
  </si>
  <si>
    <t xml:space="preserve">3963858	</t>
  </si>
  <si>
    <t xml:space="preserve">999226913090486	</t>
  </si>
  <si>
    <t>[曼谷]帕特拉精品酒店(Patra Boutique Hotel)(55367556)</t>
  </si>
  <si>
    <t>奢华客房, 1 张双人床&lt;2人入住&gt;</t>
  </si>
  <si>
    <t>TAING/MUOY</t>
  </si>
  <si>
    <t xml:space="preserve">3970835	</t>
  </si>
  <si>
    <t xml:space="preserve">1080369836	</t>
  </si>
  <si>
    <t xml:space="preserve">999227005537529	</t>
  </si>
  <si>
    <t>[龟尾市]吉乌莫桑酒店(Hotel Geumosan)(91807541)</t>
  </si>
  <si>
    <t>高级房双人房&lt;2人入住&gt;&lt;早餐&gt;</t>
  </si>
  <si>
    <t>SOOMIN/LEE</t>
  </si>
  <si>
    <t xml:space="preserve">3981490	</t>
  </si>
  <si>
    <t xml:space="preserve">999227006156513	</t>
  </si>
  <si>
    <t>[曼谷]曼谷萨通JC凯文酒店(JC Kevin Sathorn Bangkok Hotel)(55585955)</t>
  </si>
  <si>
    <t>天际一卧室套房含阳台&lt;2人入住&gt;&lt;早餐&gt;</t>
  </si>
  <si>
    <t>Behera/SushantaKumar,Behera/SushantaKumar</t>
  </si>
  <si>
    <t xml:space="preserve">3981638	</t>
  </si>
  <si>
    <t xml:space="preserve">315434309	</t>
  </si>
  <si>
    <t xml:space="preserve">999227023072386	</t>
  </si>
  <si>
    <t>[巴厘岛]库塔海滩酒店(Kuta Beach Hotel)(55289868)</t>
  </si>
  <si>
    <t>JULAEHA/EHA</t>
  </si>
  <si>
    <t xml:space="preserve">3982635	</t>
  </si>
  <si>
    <t xml:space="preserve">102397	</t>
  </si>
  <si>
    <t xml:space="preserve">999227032581907	</t>
  </si>
  <si>
    <t>[曼谷]曼谷 JW 万豪酒店(JW Marriott Hotel Bangkok)(55299096)</t>
  </si>
  <si>
    <t>豪华双床客房&lt;2人入住&gt;&lt;不退款&gt;&lt;早餐&gt;</t>
  </si>
  <si>
    <t>LIN/XIAOHONG,HUANG/JIE</t>
  </si>
  <si>
    <t xml:space="preserve">3985016	</t>
  </si>
  <si>
    <t xml:space="preserve">999227033699521	</t>
  </si>
  <si>
    <t>[哥本哈根]卡宾城市酒店(Cabinn City)(55720488)</t>
  </si>
  <si>
    <t>准将房 2张单人床&lt;2人入住&gt;</t>
  </si>
  <si>
    <t>Shafkhatova/Saida</t>
  </si>
  <si>
    <t xml:space="preserve">3985380	</t>
  </si>
  <si>
    <t xml:space="preserve">280706	</t>
  </si>
  <si>
    <t xml:space="preserve">999227052618854	</t>
  </si>
  <si>
    <t>[曼谷]曼谷柏悦酒店(Park Hyatt Bangkok)(55451711)</t>
  </si>
  <si>
    <t>特大床房&lt;2人入住&gt;&lt;不退款&gt;&lt;早餐&gt;</t>
  </si>
  <si>
    <t>WONG/KAM HUNG JIMMY,LAM/CHI WAH</t>
  </si>
  <si>
    <t xml:space="preserve">3990457	</t>
  </si>
  <si>
    <t xml:space="preserve">20364181	</t>
  </si>
  <si>
    <t xml:space="preserve">999227058930960	</t>
  </si>
  <si>
    <t>[曼谷]安尼克斯曼谷隆比尼经济酒店(Annex Lumpini Bangkok)(55281114)</t>
  </si>
  <si>
    <t>工作室房&lt;2人入住&gt;&lt;不退款&gt;</t>
  </si>
  <si>
    <t>PERUNAVIN/NATTHAPHUM</t>
  </si>
  <si>
    <t xml:space="preserve">3993276	</t>
  </si>
  <si>
    <t xml:space="preserve">999227093628060	</t>
  </si>
  <si>
    <t>[曼谷]素坤逸S31酒店(S31 Sukhumvit Hotel)(55862164)</t>
  </si>
  <si>
    <t>KRAPPANANONT/CHAICHANA</t>
  </si>
  <si>
    <t xml:space="preserve">3998175	</t>
  </si>
  <si>
    <t xml:space="preserve">999227094295918	</t>
  </si>
  <si>
    <t>[芭堤雅]乔木提恩海滨酒店(Seaside Jomtien Beach Pattaya)(89930383)</t>
  </si>
  <si>
    <t>标准双床间&lt;2人入住&gt;&lt;早餐&gt;</t>
  </si>
  <si>
    <t>PITIJA/TEARRANAT</t>
  </si>
  <si>
    <t xml:space="preserve">3998267	</t>
  </si>
  <si>
    <t xml:space="preserve">9144557621749	</t>
  </si>
  <si>
    <t xml:space="preserve">999227096767137	</t>
  </si>
  <si>
    <t>[首尔]如归酒店(Hotel At Home)(55906954)</t>
  </si>
  <si>
    <t>高级双人房&lt;2人入住&gt;</t>
  </si>
  <si>
    <t>ZHU/YING,YU/PEI NA</t>
  </si>
  <si>
    <t xml:space="preserve">3999518	</t>
  </si>
  <si>
    <t xml:space="preserve">999227096887603	</t>
  </si>
  <si>
    <t>[曼谷]艾克斯首都酒店(The Ex Capital Hotel)(90402468)</t>
  </si>
  <si>
    <t>高级双人床房&lt;2人入住&gt;</t>
  </si>
  <si>
    <t>KINGKEO/ALOUNNY,PHIMMASONE/VILADALOUNE,PANYA/VILADETH</t>
  </si>
  <si>
    <t xml:space="preserve">3999584	</t>
  </si>
  <si>
    <t xml:space="preserve">1080629596	</t>
  </si>
  <si>
    <t xml:space="preserve">999227103899399	</t>
  </si>
  <si>
    <t>MAHAPOT/JEERANAN</t>
  </si>
  <si>
    <t xml:space="preserve">4004433	</t>
  </si>
  <si>
    <t xml:space="preserve">999227111690667	</t>
  </si>
  <si>
    <t>[巴库]巴库高加索海岸酒店(Sahil Hotel Baku)(110037363)</t>
  </si>
  <si>
    <t>高级双床房&lt;2人入住&gt;&lt;早餐&gt;</t>
  </si>
  <si>
    <t>RIVA/NUNZIO</t>
  </si>
  <si>
    <t xml:space="preserve">4009435	</t>
  </si>
  <si>
    <t xml:space="preserve">999227169227778	</t>
  </si>
  <si>
    <t>[釜山]拉维德阿特兰酒店Ⅱ(LAVIDE ATLAN HOTELⅡ)(110132992)</t>
  </si>
  <si>
    <t>尊贵房&lt;2人入住&gt;</t>
  </si>
  <si>
    <t>TSENG/LUWEN</t>
  </si>
  <si>
    <t xml:space="preserve">4011977	</t>
  </si>
  <si>
    <t xml:space="preserve">999227174773785	</t>
  </si>
  <si>
    <t>[济州市]济州沙仑酒店(Hotel Shalom Jeju)(55822079)</t>
  </si>
  <si>
    <t>豪华双人房&lt;2人入住&gt;</t>
  </si>
  <si>
    <t>LEE/YERIM</t>
  </si>
  <si>
    <t xml:space="preserve">4012859	</t>
  </si>
  <si>
    <t xml:space="preserve">464109905-1696232910069048	</t>
  </si>
  <si>
    <t xml:space="preserve">999227181722825	</t>
  </si>
  <si>
    <t>[马卡蒂]U马卡提酒店(U Hotels Makati)(55586064)</t>
  </si>
  <si>
    <t>标准间&lt;2人入住&gt;&lt;不退款&gt;</t>
  </si>
  <si>
    <t>LING/XIAOMEI</t>
  </si>
  <si>
    <t xml:space="preserve">4015098	</t>
  </si>
  <si>
    <t xml:space="preserve">30263	</t>
  </si>
  <si>
    <t xml:space="preserve">999227182833503	</t>
  </si>
  <si>
    <t>[马六甲]马六甲松闲酒店(The Pines Melaka)(68545436)</t>
  </si>
  <si>
    <t>行政房(带阳台)&lt;2人入住&gt;&lt;早餐&gt;</t>
  </si>
  <si>
    <t>Foong/Pui Kuan</t>
  </si>
  <si>
    <t xml:space="preserve">4015659	</t>
  </si>
  <si>
    <t xml:space="preserve">283393899	</t>
  </si>
  <si>
    <t xml:space="preserve">999227183897838	</t>
  </si>
  <si>
    <t>[芭堤雅]芭堤雅麦克海滩度假村(Mike Beach Resort Pattaya)(55478397)</t>
  </si>
  <si>
    <t>标准房&lt;2人入住&gt;&lt;不退款&gt;</t>
  </si>
  <si>
    <t>CHEN/XIANHONG</t>
  </si>
  <si>
    <t xml:space="preserve">4016330	</t>
  </si>
  <si>
    <t xml:space="preserve">999227184667480	</t>
  </si>
  <si>
    <t>[首尔]首尔明洞皇冠公园酒店(Crown Park Hotel Myeongdong Seoul)(55346096)</t>
  </si>
  <si>
    <t>LI/CHAO</t>
  </si>
  <si>
    <t xml:space="preserve">4016953	</t>
  </si>
  <si>
    <t xml:space="preserve">999227186992087	</t>
  </si>
  <si>
    <t>[曼谷]曼谷盛泰乐水门酒店(Centara Watergate Pavillion Hotel Bangkok)(55967850)</t>
  </si>
  <si>
    <t>城景高级双床房&lt;2人入住&gt;&lt;不退款&gt;</t>
  </si>
  <si>
    <t>Scott/Gregory L</t>
  </si>
  <si>
    <t xml:space="preserve">4018701	</t>
  </si>
  <si>
    <t xml:space="preserve">9144715583710	</t>
  </si>
  <si>
    <t xml:space="preserve">999227187057632	</t>
  </si>
  <si>
    <t>[罗马]热那亚酒店(Hotel Genova)(55920122)</t>
  </si>
  <si>
    <t>三人房&lt;2人入住&gt;&lt;早餐&gt;</t>
  </si>
  <si>
    <t>LI/HUI,WANG/LIYAN</t>
  </si>
  <si>
    <t xml:space="preserve">4018841	</t>
  </si>
  <si>
    <t xml:space="preserve">17800764	</t>
  </si>
  <si>
    <t xml:space="preserve">999227187877651	</t>
  </si>
  <si>
    <t>[中雅加达]希弗酒店(Heef Hotel)(89918716)</t>
  </si>
  <si>
    <t>标准房间&lt;1人入住&gt;&lt;早餐&gt;</t>
  </si>
  <si>
    <t>CHOU/YI-HSUEH</t>
  </si>
  <si>
    <t xml:space="preserve">4019586	</t>
  </si>
  <si>
    <t xml:space="preserve">30520037	</t>
  </si>
  <si>
    <t xml:space="preserve">999227188714831	</t>
  </si>
  <si>
    <t>[中雅加达]洋槐酒店(The Acacia Hotel Jakarta)(90398789)</t>
  </si>
  <si>
    <t>豪华特大床房&lt;2人入住&gt;</t>
  </si>
  <si>
    <t>Harnwal/Shitij,Harnwal/Shitij</t>
  </si>
  <si>
    <t xml:space="preserve">4020458	</t>
  </si>
  <si>
    <t xml:space="preserve">4500 by Ms.Feni/rcp	</t>
  </si>
  <si>
    <t xml:space="preserve">999227192238565	</t>
  </si>
  <si>
    <t>XU/PENGBO</t>
  </si>
  <si>
    <t xml:space="preserve">4023816	</t>
  </si>
  <si>
    <t xml:space="preserve">RSVN30314	</t>
  </si>
  <si>
    <t xml:space="preserve">999227195380554	</t>
  </si>
  <si>
    <t>[宿务]瑟达宿务中央集团酒店(Seda Central Bloc Cebu)(95084417)</t>
  </si>
  <si>
    <t>豪华双床房&lt;2人入住&gt;&lt;不退款&gt;&lt;早餐&gt;</t>
  </si>
  <si>
    <t>KANG/DONGHYEONG</t>
  </si>
  <si>
    <t xml:space="preserve">4027273	</t>
  </si>
  <si>
    <t xml:space="preserve">2965235	</t>
  </si>
  <si>
    <t xml:space="preserve">999227254758005	</t>
  </si>
  <si>
    <t>[哥打京那巴鲁]哥打京那巴鲁皇宫酒店(The Palace Hotel Kota Kinabalu)(55328706)</t>
  </si>
  <si>
    <t>豪华房&lt;2人入住&gt;&lt;不退款&gt;</t>
  </si>
  <si>
    <t>HIEW/JENNIFER</t>
  </si>
  <si>
    <t xml:space="preserve">4028139	</t>
  </si>
  <si>
    <t xml:space="preserve">325455864	</t>
  </si>
  <si>
    <t xml:space="preserve">999227260214753	</t>
  </si>
  <si>
    <t>[曼谷]曼谷素坤逸希尔顿逸林酒店(DoubleTree by Hilton Sukhumvit Bangkok)(55439456)</t>
  </si>
  <si>
    <t>OEI/SHI MIN VICTORIA RUTH</t>
  </si>
  <si>
    <t xml:space="preserve">4029875	</t>
  </si>
  <si>
    <t xml:space="preserve">999227260321201	</t>
  </si>
  <si>
    <t>[迪拜]迪拜塔广场酒店(The Tower Plaza Hotel Dubai)(91807629)</t>
  </si>
  <si>
    <t>Twin/Double room - Superior&lt;2人入住&gt;&lt;早餐&gt;</t>
  </si>
  <si>
    <t>Huang/Huang</t>
  </si>
  <si>
    <t xml:space="preserve">4029903	</t>
  </si>
  <si>
    <t xml:space="preserve">4643717	</t>
  </si>
  <si>
    <t xml:space="preserve">999227260858966	</t>
  </si>
  <si>
    <t>[曼谷]曼谷沙吞路耐拉提瓦斯公寓酒店(The Narathiwas Hotel &amp; Residence Sathorn Bangkok)(55720075)</t>
  </si>
  <si>
    <t>两卧室套房&lt;2人入住&gt;&lt;不退款&gt;</t>
  </si>
  <si>
    <t>HO/KI YUI,LING/KAM CHUNG</t>
  </si>
  <si>
    <t xml:space="preserve">4030065	</t>
  </si>
  <si>
    <t xml:space="preserve">999227287755439	</t>
  </si>
  <si>
    <t>[普吉岛]皇家普吉城市酒店(Royal Phuket City Hotel)(55426586)</t>
  </si>
  <si>
    <t>高级房&lt;2人入住&gt;&lt;不退款&gt;</t>
  </si>
  <si>
    <t>CAO/CHENG</t>
  </si>
  <si>
    <t xml:space="preserve">4034436	</t>
  </si>
  <si>
    <t xml:space="preserve">071001	</t>
  </si>
  <si>
    <t xml:space="preserve">999227290101533	</t>
  </si>
  <si>
    <t>[佛罗伦萨]圣乔治 &amp;奥林匹克酒店(Hotel S.Giorgio &amp; Olimpic)(95084673)</t>
  </si>
  <si>
    <t>YIN/JINQING</t>
  </si>
  <si>
    <t xml:space="preserve">4035898	</t>
  </si>
  <si>
    <t xml:space="preserve">999227290312359	</t>
  </si>
  <si>
    <t>[曼谷]曼谷千禧希尔顿酒店(Millennium Hilton Bangkok)(55269931)</t>
  </si>
  <si>
    <t>Executive Room, 2 Twin Beds&lt;2人入住&gt;&lt;早餐&gt;</t>
  </si>
  <si>
    <t>BORA/YOON</t>
  </si>
  <si>
    <t xml:space="preserve">4036039	</t>
  </si>
  <si>
    <t xml:space="preserve">999227291227013	</t>
  </si>
  <si>
    <t>[吉隆坡]吉隆坡皇家酒店(Hotel Royal Kuala Lumpur)(55451671)</t>
  </si>
  <si>
    <t>MAHDI/SARBINI</t>
  </si>
  <si>
    <t xml:space="preserve">4037472	</t>
  </si>
  <si>
    <t xml:space="preserve">231008084313392	</t>
  </si>
  <si>
    <t xml:space="preserve">999227303034935	</t>
  </si>
  <si>
    <t>[曼谷]拉差达 CMYK 我的酒店(Myhotel Cmyk@Ratchada)(95139441)</t>
  </si>
  <si>
    <t>小型套房&lt;2人入住&gt;&lt;不退款&gt;</t>
  </si>
  <si>
    <t>CHANTARAT/KANOKWAN</t>
  </si>
  <si>
    <t xml:space="preserve">4041325	</t>
  </si>
  <si>
    <t xml:space="preserve">999227303652112	</t>
  </si>
  <si>
    <t>[云顶高原]云顶高原瑞园酒店及高级公寓(Swiss-Garden Hotel &amp; Residences, Genting Highlands)(77372292)</t>
  </si>
  <si>
    <t>豪华双人房&lt;2人入住&gt;&lt;不退款&gt;&lt;早餐&gt;</t>
  </si>
  <si>
    <t>LEE/CHENG LIANG</t>
  </si>
  <si>
    <t xml:space="preserve">4041675	</t>
  </si>
  <si>
    <t xml:space="preserve">272747	</t>
  </si>
  <si>
    <t xml:space="preserve">999227306062029	</t>
  </si>
  <si>
    <t>[曼谷]盛泰澜拉普崂中央广场酒店(Centara Grand at Central Plaza Ladprao Bangkok)(55299786)</t>
  </si>
  <si>
    <t>Premium Suite King&lt;1人入住&gt;&lt;不退款&gt;</t>
  </si>
  <si>
    <t>JAMJARUS/KITAPATH</t>
  </si>
  <si>
    <t xml:space="preserve">4043021	</t>
  </si>
  <si>
    <t xml:space="preserve">34991SE212827	</t>
  </si>
  <si>
    <t xml:space="preserve">999227306721713	</t>
  </si>
  <si>
    <t>[曼谷]Quarter 拉普罗酒店 - UHG(The Quarter Ladprao by Uhg)(68031133)</t>
  </si>
  <si>
    <t>高级双床房标准间&lt;2人入住&gt;&lt;不退款&gt;&lt;早餐&gt;</t>
  </si>
  <si>
    <t>yuen/king ho</t>
  </si>
  <si>
    <t xml:space="preserve">4043396	</t>
  </si>
  <si>
    <t xml:space="preserve">999226907969245	</t>
  </si>
  <si>
    <t>[罗马]羅馬大飯店(A.Roma Lifestyle Hotel)(55861939)</t>
  </si>
  <si>
    <t>豪华房(双人床或双床)&lt;1人入住&gt;&lt;早餐&gt;</t>
  </si>
  <si>
    <t>CHE/JIE</t>
  </si>
  <si>
    <t xml:space="preserve">3968097	</t>
  </si>
  <si>
    <t xml:space="preserve">17680749	</t>
  </si>
  <si>
    <t xml:space="preserve">999227308825722	</t>
  </si>
  <si>
    <t>[曼谷]曼谷百伦佐酒店(Baron Zotel Bangkok)(55862163)</t>
  </si>
  <si>
    <t>高级间&lt;2人入住&gt;&lt;不退款&gt;</t>
  </si>
  <si>
    <t>SAELEE/KUILAN</t>
  </si>
  <si>
    <t xml:space="preserve">4045639	</t>
  </si>
  <si>
    <t xml:space="preserve">999227320260278	</t>
  </si>
  <si>
    <t>[戈尔韦]诺克斯高威酒店(Nox Hotel Galway)(110037512)</t>
  </si>
  <si>
    <t>双人房&lt;2人入住&gt;</t>
  </si>
  <si>
    <t>Gleeson/Liam</t>
  </si>
  <si>
    <t xml:space="preserve">4047189	</t>
  </si>
  <si>
    <t xml:space="preserve">999227320789028	</t>
  </si>
  <si>
    <t>[迈阿密]迈阿密国际机场酒店(Miami International Airport Hotel)(55694594)</t>
  </si>
  <si>
    <t>大床房&lt;2人入住&gt;&lt;不退款&gt;</t>
  </si>
  <si>
    <t>Zador/Michele Helen</t>
  </si>
  <si>
    <t xml:space="preserve">4047364	</t>
  </si>
  <si>
    <t xml:space="preserve">999227329532392	</t>
  </si>
  <si>
    <t>[首尔]首尔江南大使宜必思尚品酒店(Ibis Styles Ambassador Seoul Gangnam)(55270160)</t>
  </si>
  <si>
    <t>高级双床房&lt;2人入住&gt;&lt;不退款&gt;</t>
  </si>
  <si>
    <t>LOU/DAQIAN</t>
  </si>
  <si>
    <t xml:space="preserve">4049642	</t>
  </si>
  <si>
    <t xml:space="preserve">报客人姓名办理入住	</t>
  </si>
  <si>
    <t xml:space="preserve">999227329567257	</t>
  </si>
  <si>
    <t>[拉普拉普]皇宫水上乐园度假村(Jpark Island Resort &amp; Waterpark Cebu)(109329158)</t>
  </si>
  <si>
    <t>豪华房&lt;2人入住&gt;&lt;不退款&gt;&lt;早餐&gt;</t>
  </si>
  <si>
    <t>KIM/HAEMIN</t>
  </si>
  <si>
    <t xml:space="preserve">4049652	</t>
  </si>
  <si>
    <t xml:space="preserve">999227330538714	</t>
  </si>
  <si>
    <t>[新山]新山阿玛瑞度假酒店(Amari Johor Bahru)(55694736)</t>
  </si>
  <si>
    <t>Twin/Double room - Superior&lt;1人入住&gt;&lt;不退款&gt;&lt;早餐&gt;</t>
  </si>
  <si>
    <t>CUI/BO</t>
  </si>
  <si>
    <t xml:space="preserve">4050060	</t>
  </si>
  <si>
    <t xml:space="preserve">999227330538995	</t>
  </si>
  <si>
    <t>huang/xufei</t>
  </si>
  <si>
    <t xml:space="preserve">4050061	</t>
  </si>
  <si>
    <t xml:space="preserve">999227330541244	</t>
  </si>
  <si>
    <t>GAO/JIANYIN</t>
  </si>
  <si>
    <t xml:space="preserve">4050064	</t>
  </si>
  <si>
    <t xml:space="preserve">999227332855824	</t>
  </si>
  <si>
    <t>[曼谷]富都酒店(Florida Hotel)(55254126)</t>
  </si>
  <si>
    <t>标准双床房&lt;2人入住&gt;&lt;不退款&gt;</t>
  </si>
  <si>
    <t>DUANGIED/SIRANUCH</t>
  </si>
  <si>
    <t xml:space="preserve">4051356	</t>
  </si>
  <si>
    <t xml:space="preserve">9139944657664	</t>
  </si>
  <si>
    <t xml:space="preserve">999227333365403	</t>
  </si>
  <si>
    <t>[普吉岛]卡马拉普吉岛套房及度假村(Radisson Resort and Suite Phuket)(90395440)</t>
  </si>
  <si>
    <t>豪华套房(一卧)&lt;2人入住&gt;&lt;不退款&gt;&lt;早餐&gt;</t>
  </si>
  <si>
    <t>CHANTAVITAYA/SUPHATTRA</t>
  </si>
  <si>
    <t xml:space="preserve">4051606	</t>
  </si>
  <si>
    <t xml:space="preserve">-C8YWA05A48	</t>
  </si>
  <si>
    <t xml:space="preserve">999227334230844	</t>
  </si>
  <si>
    <t>[云顶高原]至尊玖霄明阁大酒店(Grand Ion Delemen Hotel)(55967875)</t>
  </si>
  <si>
    <t>Deluxe Room&lt;1人入住&gt;&lt;不退款&gt;</t>
  </si>
  <si>
    <t>HU/XIN</t>
  </si>
  <si>
    <t xml:space="preserve">4052063	</t>
  </si>
  <si>
    <t xml:space="preserve">30693286	</t>
  </si>
  <si>
    <t xml:space="preserve">999227334545654	</t>
  </si>
  <si>
    <t>[曼谷]素坤逸 6 巷希鲁斯套房 - 康帕斯酒店集团(Citrus Suites Sukhumvit 6 by Compass Hospitality)(55694581)</t>
  </si>
  <si>
    <t>一卧室行政特大床套房&lt;2人入住&gt;&lt;不退款&gt;</t>
  </si>
  <si>
    <t>PATULLO/BENJAMIN JAMES</t>
  </si>
  <si>
    <t xml:space="preserve">4052375	</t>
  </si>
  <si>
    <t xml:space="preserve">999227335303687	</t>
  </si>
  <si>
    <t>[普吉岛]皇家天堂酒店(The Royal Paradise Hotel &amp; Spa)(56196603)</t>
  </si>
  <si>
    <t>Twin/Double room - De Luxe&lt;2人入住&gt;&lt;不退款&gt;</t>
  </si>
  <si>
    <t>YU/JIANAN,YU/XIAOPING</t>
  </si>
  <si>
    <t xml:space="preserve">4052940	</t>
  </si>
  <si>
    <t xml:space="preserve">999227342413776	</t>
  </si>
  <si>
    <t>[波德申]海中天(Avillion Admiral Cove)(55451639)</t>
  </si>
  <si>
    <t>行政一室双床房&lt;2人入住&gt;&lt;不退款&gt;&lt;早餐&gt;</t>
  </si>
  <si>
    <t>KHOO/CHRISTOPHER</t>
  </si>
  <si>
    <t xml:space="preserve">4056797	</t>
  </si>
  <si>
    <t xml:space="preserve">999227343902174	</t>
  </si>
  <si>
    <t>[帕赛市]帕赛卡巴雅酒店(Kabayan Hotel Pasay)(95687444)</t>
  </si>
  <si>
    <t>双人床房&lt;2人入住&gt;&lt;不退款&gt;</t>
  </si>
  <si>
    <t>DOMINGO/MARIFE</t>
  </si>
  <si>
    <t xml:space="preserve">4057249	</t>
  </si>
  <si>
    <t xml:space="preserve">1732981	</t>
  </si>
  <si>
    <t xml:space="preserve">999227344375148	</t>
  </si>
  <si>
    <t>[南雅加达]Uptown Residence Pondok Pinang(Uptown Residence Pondok Pinang)(97647073)</t>
  </si>
  <si>
    <t>CRUZ/XYRIL GERALD</t>
  </si>
  <si>
    <t xml:space="preserve">4057362	</t>
  </si>
  <si>
    <t xml:space="preserve">Katya - Partner Experience Team	</t>
  </si>
  <si>
    <t xml:space="preserve">999227345132191	</t>
  </si>
  <si>
    <t>MOHD HARIS/AZHAR</t>
  </si>
  <si>
    <t xml:space="preserve">4057588	</t>
  </si>
  <si>
    <t xml:space="preserve">273150	</t>
  </si>
  <si>
    <t xml:space="preserve">999227345191762	</t>
  </si>
  <si>
    <t>[斯赫弗宁恩]海牙席凡宁恩阿姆拉斯库豪斯大酒店(Grand Hotel Amrâth Kurhaus the Hague Scheveningen)(55414215)</t>
  </si>
  <si>
    <t>Bogdanoski /Nikola</t>
  </si>
  <si>
    <t xml:space="preserve">4057609	</t>
  </si>
  <si>
    <t xml:space="preserve">999227347351626	</t>
  </si>
  <si>
    <t>[华城市]东滩温德姆华美达酒店(Ramada by Wyndham Dongtan)(55884388)</t>
  </si>
  <si>
    <t>标准双人房&lt;2人入住&gt;&lt;不退款&gt;</t>
  </si>
  <si>
    <t>JIN/HUIZHE</t>
  </si>
  <si>
    <t xml:space="preserve">4058476	</t>
  </si>
  <si>
    <t xml:space="preserve">2310121165432445	</t>
  </si>
  <si>
    <t xml:space="preserve">999227348524763	</t>
  </si>
  <si>
    <t>[洛杉矶]洛杉矶机场希尔顿酒店(Hilton Los Angeles Airport)(54503377)</t>
  </si>
  <si>
    <t>两张双人床房&lt;2人入住&gt;&lt;不退款&gt;</t>
  </si>
  <si>
    <t>Leung/Kawang,Wang/Wei</t>
  </si>
  <si>
    <t xml:space="preserve">4058874	</t>
  </si>
  <si>
    <t xml:space="preserve">2656582	</t>
  </si>
  <si>
    <t xml:space="preserve">999227352117351	</t>
  </si>
  <si>
    <t>[第比利斯]第比利斯瑞迪尔斯酒店(Radius Hotel Tbilisi)(111415744)</t>
  </si>
  <si>
    <t>都市大床房&lt;1人入住&gt;&lt;不退款&gt;&lt;早餐&gt;</t>
  </si>
  <si>
    <t>WINZ/LUTZ</t>
  </si>
  <si>
    <t xml:space="preserve">4060194	</t>
  </si>
  <si>
    <t xml:space="preserve">1875936	</t>
  </si>
  <si>
    <t xml:space="preserve">999227354617102	</t>
  </si>
  <si>
    <t>[望加锡]马卡萨克拉罗酒店及会议中心(Claro Makassar)(55560541)</t>
  </si>
  <si>
    <t>豪华特大床房&lt;2人入住&gt;&lt;不退款&gt;&lt;早餐&gt;</t>
  </si>
  <si>
    <t>DASRI/DASRI</t>
  </si>
  <si>
    <t xml:space="preserve">4061355	</t>
  </si>
  <si>
    <t xml:space="preserve">1081165989	</t>
  </si>
  <si>
    <t xml:space="preserve">999227355554417	</t>
  </si>
  <si>
    <t>[新加坡]新加坡云顶裕廊酒店(Genting Hotel Jurong Singapore)(56196244)</t>
  </si>
  <si>
    <t>高级房&lt;1人入住&gt;&lt;不退款&gt;</t>
  </si>
  <si>
    <t>JIN/PENG</t>
  </si>
  <si>
    <t xml:space="preserve">4061752	</t>
  </si>
  <si>
    <t xml:space="preserve">JINPENG	</t>
  </si>
  <si>
    <t xml:space="preserve">999227374924512	</t>
  </si>
  <si>
    <t>[伦敦]滑铁卢马林酒店(Marlin Waterloo)(55289959)</t>
  </si>
  <si>
    <t>经典房&lt;2人入住&gt;&lt;不退款&gt;</t>
  </si>
  <si>
    <t>YE/KAIFENG</t>
  </si>
  <si>
    <t xml:space="preserve">4062859	</t>
  </si>
  <si>
    <t xml:space="preserve">999227379336677	</t>
  </si>
  <si>
    <t>[巴厘岛]巴厘岛萨玛贝别墅酒店(Samabe Bali Suites &amp; Villas)(55270465)</t>
  </si>
  <si>
    <t>海景泳池二卧室别墅&lt;2人入住&gt;&lt;不退款&gt;</t>
  </si>
  <si>
    <t>NGOW/GWOLIANG</t>
  </si>
  <si>
    <t xml:space="preserve">4064791	</t>
  </si>
  <si>
    <t xml:space="preserve">44239	</t>
  </si>
  <si>
    <t xml:space="preserve">999227380941190	</t>
  </si>
  <si>
    <t>[首尔]莱斯盖普酒店(L'Escape Hotel)(56196369)</t>
  </si>
  <si>
    <t>Atelier King Suite&lt;1&gt;&lt;1人入住&gt;&lt;不退款&gt;</t>
  </si>
  <si>
    <t>PENG/XUEWEI</t>
  </si>
  <si>
    <t xml:space="preserve">4065375	</t>
  </si>
  <si>
    <t xml:space="preserve">2310131665565926	</t>
  </si>
  <si>
    <t xml:space="preserve">999227385684238	</t>
  </si>
  <si>
    <t>[Pekiringan]井里汶科尔德拉酒店(Cordela Hotel Cirebon)(90401199)</t>
  </si>
  <si>
    <t>GARMAWAN/ERI</t>
  </si>
  <si>
    <t xml:space="preserve">4067572	</t>
  </si>
  <si>
    <t xml:space="preserve">999227385931752	</t>
  </si>
  <si>
    <t>[曼谷]曼谷梵尼克斯素坤逸11酒店(Le Fenix Sukhumvit 11 Bangkok)(60494192)</t>
  </si>
  <si>
    <t>Superior Double or Twin Room&lt;2人入住&gt;&lt;不退款&gt;</t>
  </si>
  <si>
    <t>RAKIB/ROBIUL ALAM</t>
  </si>
  <si>
    <t xml:space="preserve">4067668	</t>
  </si>
  <si>
    <t xml:space="preserve">410660	</t>
  </si>
  <si>
    <t xml:space="preserve">999227386138646	</t>
  </si>
  <si>
    <t>[清迈]清迈塔帕依姆酒店(Imm Hotel Thaphae Chiang Mai)(55653025)</t>
  </si>
  <si>
    <t>高级房, 1 张特大床&lt;2人入住&gt;&lt;不退款&gt;&lt;早餐&gt;</t>
  </si>
  <si>
    <t>GUNTIWANICH/SUPENPORN</t>
  </si>
  <si>
    <t xml:space="preserve">4067725	</t>
  </si>
  <si>
    <t xml:space="preserve">999227386206722	</t>
  </si>
  <si>
    <t>[曼谷]素坤逸11号拉珀蒂特萨利酒店(La Petite Salil Sukhumvit 11)(55666059)</t>
  </si>
  <si>
    <t>TAKEUCHI/HIYOKA</t>
  </si>
  <si>
    <t xml:space="preserve">4067742	</t>
  </si>
  <si>
    <t xml:space="preserve">999227386323182	</t>
  </si>
  <si>
    <t>[Tanah Tinggi]唐格朗德普瑞玛酒店(D'Primahotel Tangerang)(55299141)</t>
  </si>
  <si>
    <t>豪华房(双人床或双床)&lt;1人入住&gt;&lt;不退款&gt;&lt;早餐&gt;</t>
  </si>
  <si>
    <t>XU/FANG,Wang/Hao</t>
  </si>
  <si>
    <t xml:space="preserve">4067775	</t>
  </si>
  <si>
    <t xml:space="preserve">30760502	</t>
  </si>
  <si>
    <t xml:space="preserve">999227386324209	</t>
  </si>
  <si>
    <t>豪华双床房&lt;2人入住&gt;&lt;不退款&gt;</t>
  </si>
  <si>
    <t>SUN/YUHANG,XU/ZIHAO</t>
  </si>
  <si>
    <t xml:space="preserve">4067776	</t>
  </si>
  <si>
    <t xml:space="preserve">3434772467	</t>
  </si>
  <si>
    <t xml:space="preserve">999227386632678	</t>
  </si>
  <si>
    <t>ZHANG/YIQING</t>
  </si>
  <si>
    <t xml:space="preserve">4067859	</t>
  </si>
  <si>
    <t xml:space="preserve">999227387045833	</t>
  </si>
  <si>
    <t>[曼谷]德望曼谷酒店(Dewan Bangkok)(55281101)</t>
  </si>
  <si>
    <t>高级特大号床/双床间&lt;2人入住&gt;&lt;不退款&gt;</t>
  </si>
  <si>
    <t>LI/PENGFEI,Deng/MAOYANG</t>
  </si>
  <si>
    <t xml:space="preserve">4067954	</t>
  </si>
  <si>
    <t xml:space="preserve">999227387173515	</t>
  </si>
  <si>
    <t>[北雅加达]尼欧芒加杜阿阿斯顿酒店(Neo Hotel Mangga Dua by ASTON)(55253987)</t>
  </si>
  <si>
    <t>欧力嗯房&lt;2人入住&gt;&lt;不退款&gt;&lt;早餐&gt;</t>
  </si>
  <si>
    <t>WU/ZEWEI,FU/ZIHAO</t>
  </si>
  <si>
    <t xml:space="preserve">4067992	</t>
  </si>
  <si>
    <t xml:space="preserve">1081222438	</t>
  </si>
  <si>
    <t xml:space="preserve">999227398673770	</t>
  </si>
  <si>
    <t>[Pati Lor]帕蒂萨芬酒店(Hotel Safin Pati)(110132591)</t>
  </si>
  <si>
    <t>HERMANU/TEGUH</t>
  </si>
  <si>
    <t xml:space="preserve">4068797	</t>
  </si>
  <si>
    <t xml:space="preserve">1081229404	</t>
  </si>
  <si>
    <t xml:space="preserve">999227400245196	</t>
  </si>
  <si>
    <t>[班贾尔马辛]班贾尔马辛苏黎快捷酒店(Zuri Express Banjarmasin)(90199950)</t>
  </si>
  <si>
    <t>Express Twin Non-Smoking&lt;2人入住&gt;&lt;不退款&gt;</t>
  </si>
  <si>
    <t>LAU/SIE CHUONG</t>
  </si>
  <si>
    <t xml:space="preserve">4069278	</t>
  </si>
  <si>
    <t xml:space="preserve">999227404031846	</t>
  </si>
  <si>
    <t>[拉普拉普]蓝水马里巴哥海滩度假村(Bluewater Maribago Beach Resort)(60480677)</t>
  </si>
  <si>
    <t>C. BORDARIO/EDGAR,C. BORDARIO/EDGAR</t>
  </si>
  <si>
    <t xml:space="preserve">4070518	</t>
  </si>
  <si>
    <t xml:space="preserve">147380	</t>
  </si>
  <si>
    <t xml:space="preserve">999227404627650	</t>
  </si>
  <si>
    <t>[大城]柯壤隋河大酒店(Krungsri River Hotel)(55320762)</t>
  </si>
  <si>
    <t>奢华双床房&lt;2人入住&gt;&lt;不退款&gt;&lt;早餐&gt;</t>
  </si>
  <si>
    <t>WANG/CHENRONG</t>
  </si>
  <si>
    <t xml:space="preserve">4070713	</t>
  </si>
  <si>
    <t xml:space="preserve">1081248099	</t>
  </si>
  <si>
    <t xml:space="preserve">999227406325305	</t>
  </si>
  <si>
    <t>[塞贝维]迪普尔兹赛城狐狸轻型酒店(Fox Lite DPulze Cyberjaya, by Ascott)(94992805)</t>
  </si>
  <si>
    <t>高级双人房&lt;1人入住&gt;&lt;不退款&gt;&lt;早餐&gt;</t>
  </si>
  <si>
    <t>JAP/MICHELLE YEN PIN,RAMACHANDRAN/KARTHIK</t>
  </si>
  <si>
    <t xml:space="preserve">4071000	</t>
  </si>
  <si>
    <t xml:space="preserve">999227406367525	</t>
  </si>
  <si>
    <t>[普吉岛]纳玛卡度假卡马拉酒店(Namaka Resort Kamala)(60514230)</t>
  </si>
  <si>
    <t>部分海景豪华房&lt;2人入住&gt;&lt;不退款&gt;&lt;早餐&gt;</t>
  </si>
  <si>
    <t>Elymova/Valentina</t>
  </si>
  <si>
    <t xml:space="preserve">4071012	</t>
  </si>
  <si>
    <t xml:space="preserve">999227408107425	</t>
  </si>
  <si>
    <t xml:space="preserve">999227406905462	</t>
  </si>
  <si>
    <t>[Batu Buruk]苏麦酒店式公寓(Sumai Hotel Apartment)(77371566)</t>
  </si>
  <si>
    <t>KASSIM/ABDULLAH AZIZ BIN KASSIM</t>
  </si>
  <si>
    <t xml:space="preserve">4071312	</t>
  </si>
  <si>
    <t xml:space="preserve">1081252508	</t>
  </si>
  <si>
    <t xml:space="preserve">999227407128325	</t>
  </si>
  <si>
    <t>[芭堤雅]芭堤雅三月酒店(March Hotel)(91811523)</t>
  </si>
  <si>
    <t>豪华城景双床房&lt;2人入住&gt;&lt;不退款&gt;</t>
  </si>
  <si>
    <t>BEGHIN/FRANKIE</t>
  </si>
  <si>
    <t xml:space="preserve">4071347	</t>
  </si>
  <si>
    <t xml:space="preserve">104719095	</t>
  </si>
  <si>
    <t xml:space="preserve">999227408394629	</t>
  </si>
  <si>
    <t>[北干巴鲁]北干巴鲁狐狸酒店(FOX Hotel Pekanbaru)(55329380)</t>
  </si>
  <si>
    <t>豪华房&lt;1人入住&gt;&lt;不退款&gt;&lt;早餐&gt;</t>
  </si>
  <si>
    <t>WEI/JIN</t>
  </si>
  <si>
    <t xml:space="preserve">4072006	</t>
  </si>
  <si>
    <t xml:space="preserve">141170	</t>
  </si>
  <si>
    <t xml:space="preserve">999227408460744	</t>
  </si>
  <si>
    <t>[巴拿马城]巴拿马城广场悦宜湾酒店(Riu Plaza Panamá)(55733524)</t>
  </si>
  <si>
    <t>Marcello/Antonio</t>
  </si>
  <si>
    <t xml:space="preserve">4072019	</t>
  </si>
  <si>
    <t xml:space="preserve">999227409105396	</t>
  </si>
  <si>
    <t>[东雅加达]卡旺中心酒店(Sentral Cawang Hotel)(55452275)</t>
  </si>
  <si>
    <t>高级双人床房&lt;2人入住&gt;&lt;不退款&gt;</t>
  </si>
  <si>
    <t>FADILLAH/FAHMI</t>
  </si>
  <si>
    <t xml:space="preserve">4072387	</t>
  </si>
  <si>
    <t>退单</t>
  </si>
  <si>
    <t xml:space="preserve">999226922872826	</t>
  </si>
  <si>
    <t>[毛里求斯]帕尔马之盐精品酒店 - 仅供成人入住 - 设计酒店™会员(Salt of Palmar, an Adult-Only Boutique Hotel, a Member of Design Hotels)(55944722)</t>
  </si>
  <si>
    <t>怡人沙滩房&lt;2人入住&gt;&lt;不退款&gt;&lt;早餐&gt;</t>
  </si>
  <si>
    <t>Ambler/Nicholas</t>
  </si>
  <si>
    <t xml:space="preserve">3973346	</t>
  </si>
  <si>
    <t xml:space="preserve">51110919	</t>
  </si>
  <si>
    <t xml:space="preserve">999227097152549	</t>
  </si>
  <si>
    <t>[阿姆斯特丹]阿姆斯特丹阿姆拉斯大酒店(Grand Hotel Amrâth Amsterdam)(56185714)</t>
  </si>
  <si>
    <t>Rudansky/Daniel</t>
  </si>
  <si>
    <t xml:space="preserve">3999807	</t>
  </si>
  <si>
    <t xml:space="preserve">17755491	</t>
  </si>
  <si>
    <t>，</t>
  </si>
  <si>
    <t>等改账</t>
  </si>
  <si>
    <t>直连</t>
  </si>
  <si>
    <t>可退</t>
  </si>
  <si>
    <t>可退6164.22</t>
  </si>
  <si>
    <t>多0.06</t>
  </si>
  <si>
    <t>193988.13 HKD</t>
  </si>
  <si>
    <t>A231019151500481</t>
  </si>
  <si>
    <t>A231019151539481</t>
  </si>
  <si>
    <t>总计：193988.13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</si>
  <si>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</si>
  <si>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</si>
  <si>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</si>
  <si>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</si>
  <si>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</si>
  <si>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</si>
  <si>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</si>
  <si>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</si>
  <si>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</si>
  <si>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</si>
  <si>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</si>
  <si>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</si>
  <si>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</si>
  <si>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</si>
  <si>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</si>
  <si>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</si>
  <si>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</si>
  <si>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</si>
  <si>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</si>
  <si>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2023-09-25</t>
  </si>
  <si>
    <t>3981638</t>
  </si>
  <si>
    <t>曼谷萨通JC凯文酒店</t>
  </si>
  <si>
    <t>Behera SushantaKumar,Behera SushantaKumar</t>
  </si>
  <si>
    <t>2023-10-14</t>
  </si>
  <si>
    <t>2023-10-16</t>
  </si>
  <si>
    <t>退房日周结</t>
  </si>
  <si>
    <t>920.00</t>
  </si>
  <si>
    <t>983.22</t>
  </si>
  <si>
    <t>0</t>
  </si>
  <si>
    <t>0.00</t>
  </si>
  <si>
    <t>携程汇智国际直连</t>
  </si>
  <si>
    <t>925</t>
  </si>
  <si>
    <t>2023-09-25 23:32:57</t>
  </si>
  <si>
    <t>否</t>
  </si>
  <si>
    <t>汇智国际旅游发展有限公司</t>
  </si>
  <si>
    <t>直采</t>
  </si>
  <si>
    <t>泰国</t>
  </si>
  <si>
    <t>2023-10-06</t>
  </si>
  <si>
    <t>4029875</t>
  </si>
  <si>
    <t>曼谷素坤逸希尔顿逸林酒店及度假村</t>
  </si>
  <si>
    <t>OEI SHI MIN VICTORIA RUTH</t>
  </si>
  <si>
    <t>2023-10-12</t>
  </si>
  <si>
    <t>5244.71</t>
  </si>
  <si>
    <t>5605.12</t>
  </si>
  <si>
    <t>2023-10-06 13:12:15</t>
  </si>
  <si>
    <t>2023-10-13</t>
  </si>
  <si>
    <t>4064791</t>
  </si>
  <si>
    <t>巴厘岛萨玛贝别墅酒店</t>
  </si>
  <si>
    <t>NGOW GWOLIANG</t>
  </si>
  <si>
    <t>13740.30</t>
  </si>
  <si>
    <t>14678.24</t>
  </si>
  <si>
    <t>2023-10-13 13:58:46</t>
  </si>
  <si>
    <t>印度尼西亚</t>
  </si>
  <si>
    <t>2023-09-09</t>
  </si>
  <si>
    <t>3906985</t>
  </si>
  <si>
    <t>美地概念酒店 (政府卫生认证)</t>
  </si>
  <si>
    <t>ZHENG KEXIN,JIN HANYUE</t>
  </si>
  <si>
    <t>1648.00</t>
  </si>
  <si>
    <t>1755.06</t>
  </si>
  <si>
    <t>2023-09-09 21:41:28</t>
  </si>
  <si>
    <t>2023-10-10</t>
  </si>
  <si>
    <t>4049652</t>
  </si>
  <si>
    <t>皇宫水上乐园度假村</t>
  </si>
  <si>
    <t>KIM HAEMIN</t>
  </si>
  <si>
    <t>2023-10-15</t>
  </si>
  <si>
    <t>1300.51</t>
  </si>
  <si>
    <t>1393.30</t>
  </si>
  <si>
    <t>2023-10-10 17:41:12</t>
  </si>
  <si>
    <t>菲律宾</t>
  </si>
  <si>
    <t>4051606</t>
  </si>
  <si>
    <t>普吉岛丽笙度假套房酒店</t>
  </si>
  <si>
    <t>CHANTAVITAYA SUPHATTRA</t>
  </si>
  <si>
    <t>307.10</t>
  </si>
  <si>
    <t>329.01</t>
  </si>
  <si>
    <t>2023-10-10 23:07:14</t>
  </si>
  <si>
    <t>4070518</t>
  </si>
  <si>
    <t>宿务迈瑞柏高碧海度假村</t>
  </si>
  <si>
    <t>C. BORDARIO EDGAR,C. BORDARIO EDGAR</t>
  </si>
  <si>
    <t>813.86</t>
  </si>
  <si>
    <t>869.23</t>
  </si>
  <si>
    <t>2023-10-14 16:07:02</t>
  </si>
  <si>
    <t>2023-08-25</t>
  </si>
  <si>
    <t>3832725</t>
  </si>
  <si>
    <t>布鲁日卡塞尔贝格大酒店</t>
  </si>
  <si>
    <t>LEE KYUNG TAE,LEE KYUNG TAE</t>
  </si>
  <si>
    <t>1052.27</t>
  </si>
  <si>
    <t>1130.87</t>
  </si>
  <si>
    <t>2023-08-25 09:44:10</t>
  </si>
  <si>
    <t>比利时</t>
  </si>
  <si>
    <t>2023-08-31</t>
  </si>
  <si>
    <t>3862566</t>
  </si>
  <si>
    <t>大陆中央酒店</t>
  </si>
  <si>
    <t>CHI TSUNGPING</t>
  </si>
  <si>
    <t>1068.11</t>
  </si>
  <si>
    <t>1148.01</t>
  </si>
  <si>
    <t>2023-08-31 13:18:10</t>
  </si>
  <si>
    <t>瑞士</t>
  </si>
  <si>
    <t>2023-06-23</t>
  </si>
  <si>
    <t>3541479</t>
  </si>
  <si>
    <t>苏黎世蒙塔那酒店</t>
  </si>
  <si>
    <t>And Jukkree Chalee Charawi,And Jukkree Chalee Charawi</t>
  </si>
  <si>
    <t>869.71</t>
  </si>
  <si>
    <t>946.57</t>
  </si>
  <si>
    <t>2023-06-23 13:15:37</t>
  </si>
  <si>
    <t>2023-09-03</t>
  </si>
  <si>
    <t>3878774</t>
  </si>
  <si>
    <t>大陆酒店</t>
  </si>
  <si>
    <t>RAUZY Valerie</t>
  </si>
  <si>
    <t>2530.35</t>
  </si>
  <si>
    <t>2725.20</t>
  </si>
  <si>
    <t>2023-09-03 22:08:30</t>
  </si>
  <si>
    <t>法国</t>
  </si>
  <si>
    <t>2023-10-04</t>
  </si>
  <si>
    <t>4020458</t>
  </si>
  <si>
    <t>雅加达洋槐酒店</t>
  </si>
  <si>
    <t>Harnwal Shitij,Harnwal Shitij</t>
  </si>
  <si>
    <t>440.99</t>
  </si>
  <si>
    <t>471.34</t>
  </si>
  <si>
    <t>2023-10-04 09:55:00</t>
  </si>
  <si>
    <t>4067992</t>
  </si>
  <si>
    <t>雅加达尼欧玛纳戈广场酒店</t>
  </si>
  <si>
    <t>WU ZEWEI,FU ZIHAO</t>
  </si>
  <si>
    <t>453.39</t>
  </si>
  <si>
    <t>484.34</t>
  </si>
  <si>
    <t>2023-10-13 23:59:42</t>
  </si>
  <si>
    <t>2023-08-07</t>
  </si>
  <si>
    <t>3747969</t>
  </si>
  <si>
    <t>塞米亚克双六豪华酒店</t>
  </si>
  <si>
    <t>WONG LAWRENCE WAI YUAN</t>
  </si>
  <si>
    <t>2849.83</t>
  </si>
  <si>
    <t>3095.62</t>
  </si>
  <si>
    <t>2023-08-07 22:04:32</t>
  </si>
  <si>
    <t>4072387</t>
  </si>
  <si>
    <t>卡旺中心酒店</t>
  </si>
  <si>
    <t>FADILLAH FAHMI</t>
  </si>
  <si>
    <t>191.96</t>
  </si>
  <si>
    <t>205.02</t>
  </si>
  <si>
    <t>2023-10-14 21:34:16</t>
  </si>
  <si>
    <t>4067775</t>
  </si>
  <si>
    <t>丹格朗德普里马酒店</t>
  </si>
  <si>
    <t>XU FANG,Wang Hao</t>
  </si>
  <si>
    <t>429.00</t>
  </si>
  <si>
    <t>458.28</t>
  </si>
  <si>
    <t>2023-10-13 22:37:29</t>
  </si>
  <si>
    <t>2023-08-02</t>
  </si>
  <si>
    <t>3720108</t>
  </si>
  <si>
    <t>莱昂奥罗酒店</t>
  </si>
  <si>
    <t>Giraldi Fabrizio</t>
  </si>
  <si>
    <t>2023-10-11</t>
  </si>
  <si>
    <t>4902.21</t>
  </si>
  <si>
    <t>5340.10</t>
  </si>
  <si>
    <t>2023-08-02 01:13:48</t>
  </si>
  <si>
    <t>意大利</t>
  </si>
  <si>
    <t>4057609</t>
  </si>
  <si>
    <t>海牙斯海弗宁恩阿姆拉斯哈库尔豪斯大酒店</t>
  </si>
  <si>
    <t>Bogdanoski Nikola</t>
  </si>
  <si>
    <t>773.13</t>
  </si>
  <si>
    <t>826.17</t>
  </si>
  <si>
    <t>2023-10-12 02:31:14</t>
  </si>
  <si>
    <t>荷兰</t>
  </si>
  <si>
    <t>4070713</t>
  </si>
  <si>
    <t>柯壤隋河大酒店</t>
  </si>
  <si>
    <t>WANG CHENRONG</t>
  </si>
  <si>
    <t>363.75</t>
  </si>
  <si>
    <t>388.50</t>
  </si>
  <si>
    <t>2023-10-14 16:45:13</t>
  </si>
  <si>
    <t>4067859</t>
  </si>
  <si>
    <t>皇家普吉城市酒店(SHA Plus+)</t>
  </si>
  <si>
    <t>ZHANG YIQING</t>
  </si>
  <si>
    <t>500.21</t>
  </si>
  <si>
    <t>534.36</t>
  </si>
  <si>
    <t>2023-10-13 23:04:33</t>
  </si>
  <si>
    <t>2023-10-07</t>
  </si>
  <si>
    <t>4034436</t>
  </si>
  <si>
    <t>CAO CHENG</t>
  </si>
  <si>
    <t>325.00</t>
  </si>
  <si>
    <t>347.33</t>
  </si>
  <si>
    <t>2023-10-07 14:21:45</t>
  </si>
  <si>
    <t>4071012</t>
  </si>
  <si>
    <t>纳玛卡度假卡马拉酒店(SHA Extra Plus)</t>
  </si>
  <si>
    <t>Elymova Valentina</t>
  </si>
  <si>
    <t>350.84</t>
  </si>
  <si>
    <t>374.71</t>
  </si>
  <si>
    <t>2023-10-14 20:19:35</t>
  </si>
  <si>
    <t>2023-08-29</t>
  </si>
  <si>
    <t>3851213</t>
  </si>
  <si>
    <t>日内瓦温德姆华美达酒店</t>
  </si>
  <si>
    <t>Srivastava Priya,Srivastava Priya,Srivastava Priya</t>
  </si>
  <si>
    <t>3024.70</t>
  </si>
  <si>
    <t>3248.52</t>
  </si>
  <si>
    <t>2023-08-29 00:41:41</t>
  </si>
  <si>
    <t>2023-08-27</t>
  </si>
  <si>
    <t>3842763</t>
  </si>
  <si>
    <t>拍耶泰真实暹逻酒店</t>
  </si>
  <si>
    <t>KHANTAYANUWONG TREECHADA</t>
  </si>
  <si>
    <t>595.94</t>
  </si>
  <si>
    <t>640.04</t>
  </si>
  <si>
    <t>2023-08-27 11:47:05</t>
  </si>
  <si>
    <t>4067725</t>
  </si>
  <si>
    <t>清迈塔帕依姆酒店</t>
  </si>
  <si>
    <t>GUNTIWANICH SUPENPORN</t>
  </si>
  <si>
    <t>236.95</t>
  </si>
  <si>
    <t>253.12</t>
  </si>
  <si>
    <t>2023-10-13 22:22:06</t>
  </si>
  <si>
    <t>2023-09-17</t>
  </si>
  <si>
    <t>3945032</t>
  </si>
  <si>
    <t>伦敦伯爵府宜必思酒店</t>
  </si>
  <si>
    <t>KIM CHANHYEOK</t>
  </si>
  <si>
    <t>3268.21</t>
  </si>
  <si>
    <t>3505.53</t>
  </si>
  <si>
    <t>2023-09-17 17:15:34</t>
  </si>
  <si>
    <t>英国</t>
  </si>
  <si>
    <t>3982635</t>
  </si>
  <si>
    <t>库塔海滩酒店</t>
  </si>
  <si>
    <t>JULAEHA EHA</t>
  </si>
  <si>
    <t>1207.33</t>
  </si>
  <si>
    <t>1290.30</t>
  </si>
  <si>
    <t>2023-09-25 12:05:38</t>
  </si>
  <si>
    <t>2023-08-22</t>
  </si>
  <si>
    <t>3821447</t>
  </si>
  <si>
    <t>巴厘岛水明漾地平线酒店</t>
  </si>
  <si>
    <t>Kurian Jithin,Kurian Jithin,Kurian Jithin,Kurian Jithin,Kurian Jithin,Kurian Jithin,Kurian Jithin,Kurian Jithin</t>
  </si>
  <si>
    <t>2183.79</t>
  </si>
  <si>
    <t>2344.88</t>
  </si>
  <si>
    <t>2023-08-22 22:43:31</t>
  </si>
  <si>
    <t>4049642</t>
  </si>
  <si>
    <t>宜必思尚品首尔大使酒店</t>
  </si>
  <si>
    <t>LOU DAQIAN</t>
  </si>
  <si>
    <t>2380.39</t>
  </si>
  <si>
    <t>2550.24</t>
  </si>
  <si>
    <t>2023-10-10 17:36:48</t>
  </si>
  <si>
    <t>韩国</t>
  </si>
  <si>
    <t>2023-09-29</t>
  </si>
  <si>
    <t>3999518</t>
  </si>
  <si>
    <t>首尔居家酒店</t>
  </si>
  <si>
    <t>ZHU YING,YU PEI NA</t>
  </si>
  <si>
    <t>1371.27</t>
  </si>
  <si>
    <t>1462.06</t>
  </si>
  <si>
    <t>2023-09-29 00:43:59</t>
  </si>
  <si>
    <t>4029903</t>
  </si>
  <si>
    <t>迪拜塔广场酒店</t>
  </si>
  <si>
    <t>Huang Huang</t>
  </si>
  <si>
    <t>993.44</t>
  </si>
  <si>
    <t>1061.71</t>
  </si>
  <si>
    <t>2023-10-06 13:20:52</t>
  </si>
  <si>
    <t>阿拉伯联合酋长国</t>
  </si>
  <si>
    <t>2023-09-26</t>
  </si>
  <si>
    <t>3990457</t>
  </si>
  <si>
    <t>曼谷柏悦酒店</t>
  </si>
  <si>
    <t>WONG KAM HUNG JIMMY,LAM CHI WAH</t>
  </si>
  <si>
    <t>4463.99</t>
  </si>
  <si>
    <t>4760.07</t>
  </si>
  <si>
    <t>2023-09-27 12:17:59</t>
  </si>
  <si>
    <t>4057249</t>
  </si>
  <si>
    <t>帕赛卡巴雅酒店</t>
  </si>
  <si>
    <t>DOMINGO MARIFE</t>
  </si>
  <si>
    <t>512.81</t>
  </si>
  <si>
    <t>548.34</t>
  </si>
  <si>
    <t>2023-10-11 23:31:07</t>
  </si>
  <si>
    <t>2023-10-05</t>
  </si>
  <si>
    <t>4028139</t>
  </si>
  <si>
    <t>哥打京那巴鲁皇宫酒店</t>
  </si>
  <si>
    <t>HIEW JENNIFER</t>
  </si>
  <si>
    <t>266.00</t>
  </si>
  <si>
    <t>284.22</t>
  </si>
  <si>
    <t>2023-10-09 12:31:54</t>
  </si>
  <si>
    <t>马来西亚</t>
  </si>
  <si>
    <t>4056797</t>
  </si>
  <si>
    <t>海中天</t>
  </si>
  <si>
    <t>KHOO CHRISTOPHER</t>
  </si>
  <si>
    <t>1708.99</t>
  </si>
  <si>
    <t>1827.41</t>
  </si>
  <si>
    <t>2023-10-11 22:02:54</t>
  </si>
  <si>
    <t>2023-06-06</t>
  </si>
  <si>
    <t>3468047</t>
  </si>
  <si>
    <t>亚罗士打TH会议中心酒店</t>
  </si>
  <si>
    <t>JAAFAR MOHD ZURAIZI</t>
  </si>
  <si>
    <t>1466.48</t>
  </si>
  <si>
    <t>1614.00</t>
  </si>
  <si>
    <t>2023-06-06 12:53:25</t>
  </si>
  <si>
    <t>2023-07-28</t>
  </si>
  <si>
    <t>3699776</t>
  </si>
  <si>
    <t>槟城长荣桂冠酒店</t>
  </si>
  <si>
    <t>CHONG MEEI HUEY</t>
  </si>
  <si>
    <t>752.00</t>
  </si>
  <si>
    <t>817.04</t>
  </si>
  <si>
    <t>2023-08-01 17:24:33</t>
  </si>
  <si>
    <t>4071312</t>
  </si>
  <si>
    <t>苏麦公寓酒店</t>
  </si>
  <si>
    <t>KASSIM ABDULLAH AZIZ BIN KASSIM</t>
  </si>
  <si>
    <t>244.70</t>
  </si>
  <si>
    <t>261.35</t>
  </si>
  <si>
    <t>2023-10-14 18:28:43</t>
  </si>
  <si>
    <t>2023-10-03</t>
  </si>
  <si>
    <t>4015659</t>
  </si>
  <si>
    <t>马六甲松闲酒店</t>
  </si>
  <si>
    <t>Foong Pui Kuan</t>
  </si>
  <si>
    <t>1326.97</t>
  </si>
  <si>
    <t>1418.92</t>
  </si>
  <si>
    <t>2023-10-03 05:09:11</t>
  </si>
  <si>
    <t>2023-10-08</t>
  </si>
  <si>
    <t>4037472</t>
  </si>
  <si>
    <t>吉隆坡皇家酒店</t>
  </si>
  <si>
    <t>MAHDI SARBINI</t>
  </si>
  <si>
    <t>715.40</t>
  </si>
  <si>
    <t>764.97</t>
  </si>
  <si>
    <t>2023-10-08 08:43:19</t>
  </si>
  <si>
    <t>4061752</t>
  </si>
  <si>
    <t>新加坡云顶裕廊酒店(SG Clean)</t>
  </si>
  <si>
    <t>JIN PENG</t>
  </si>
  <si>
    <t>1182.02</t>
  </si>
  <si>
    <t>1263.11</t>
  </si>
  <si>
    <t>2023-10-12 20:46:01</t>
  </si>
  <si>
    <t>新加坡</t>
  </si>
  <si>
    <t>4050064</t>
  </si>
  <si>
    <t>阿玛瑞酒店</t>
  </si>
  <si>
    <t>GAO JIANYIN</t>
  </si>
  <si>
    <t>1157.49</t>
  </si>
  <si>
    <t>1240.08</t>
  </si>
  <si>
    <t>2023-10-10 18:57:25</t>
  </si>
  <si>
    <t>4050061</t>
  </si>
  <si>
    <t>huang xufei</t>
  </si>
  <si>
    <t>2023-10-10 18:57:13</t>
  </si>
  <si>
    <t>4050060</t>
  </si>
  <si>
    <t>CUI BO</t>
  </si>
  <si>
    <t>2023-10-10 18:57:11</t>
  </si>
  <si>
    <t>4047364</t>
  </si>
  <si>
    <t>迈阿密国际机场酒店</t>
  </si>
  <si>
    <t>Zador Michele Helen</t>
  </si>
  <si>
    <t>1101.00</t>
  </si>
  <si>
    <t>1179.56</t>
  </si>
  <si>
    <t>2023-10-10 09:32:24</t>
  </si>
  <si>
    <t>美国</t>
  </si>
  <si>
    <t>4058874</t>
  </si>
  <si>
    <t>洛杉矶机场希尔顿酒店</t>
  </si>
  <si>
    <t>Leung Kawang,Wang Wei</t>
  </si>
  <si>
    <t>1264.32</t>
  </si>
  <si>
    <t>1351.06</t>
  </si>
  <si>
    <t>2023-10-12 12:04:45</t>
  </si>
  <si>
    <t>2023-07-31</t>
  </si>
  <si>
    <t>3710486</t>
  </si>
  <si>
    <t>7斯普林斯旅馆&amp;套房酒店</t>
  </si>
  <si>
    <t>ISAACS EVAN SENZELL</t>
  </si>
  <si>
    <t>673.70</t>
  </si>
  <si>
    <t>733.08</t>
  </si>
  <si>
    <t>-733</t>
  </si>
  <si>
    <t>-673</t>
  </si>
  <si>
    <t>2023-07-31 08:58:37</t>
  </si>
  <si>
    <t>4018701</t>
  </si>
  <si>
    <t>曼谷盛泰乐水门酒店</t>
  </si>
  <si>
    <t>Scott Gregory L</t>
  </si>
  <si>
    <t>2052.35</t>
  </si>
  <si>
    <t>2194.56</t>
  </si>
  <si>
    <t>2023-10-03 21:05:28</t>
  </si>
  <si>
    <t>4067742</t>
  </si>
  <si>
    <t>素坤逸11号拉珀蒂特萨利酒店</t>
  </si>
  <si>
    <t>TAKEUCHI HIYOKA</t>
  </si>
  <si>
    <t>496.98</t>
  </si>
  <si>
    <t>530.90</t>
  </si>
  <si>
    <t>2023-10-13 22:28:55</t>
  </si>
  <si>
    <t>2023-09-12</t>
  </si>
  <si>
    <t>3920623</t>
  </si>
  <si>
    <t>曼谷素坤逸希尔顿酒店</t>
  </si>
  <si>
    <t>QU LEI,WANG WEI</t>
  </si>
  <si>
    <t>1656.93</t>
  </si>
  <si>
    <t>1775.92</t>
  </si>
  <si>
    <t>2023-09-12 17:05:37</t>
  </si>
  <si>
    <t>2023-10-09</t>
  </si>
  <si>
    <t>4045639</t>
  </si>
  <si>
    <t>曼谷百伦佐酒店</t>
  </si>
  <si>
    <t>SAELEE KUILAN</t>
  </si>
  <si>
    <t>449.47</t>
  </si>
  <si>
    <t>480.61</t>
  </si>
  <si>
    <t>2023-10-09 20:29:18</t>
  </si>
  <si>
    <t>3985016</t>
  </si>
  <si>
    <t>曼谷JW万豪酒店</t>
  </si>
  <si>
    <t>LIN XIAOHONG,HUANG JIE</t>
  </si>
  <si>
    <t>3830.75</t>
  </si>
  <si>
    <t>4093.99</t>
  </si>
  <si>
    <t>2023-09-25 21:35:28</t>
  </si>
  <si>
    <t>4067668</t>
  </si>
  <si>
    <t>曼谷梵尼克斯素坤逸11酒店</t>
  </si>
  <si>
    <t>RAKIB ROBIUL ALAM</t>
  </si>
  <si>
    <t>153.43</t>
  </si>
  <si>
    <t>163.90</t>
  </si>
  <si>
    <t>2023-10-13 22:05:27</t>
  </si>
  <si>
    <t>4067776</t>
  </si>
  <si>
    <t>曼谷千禧希尔顿酒店</t>
  </si>
  <si>
    <t>SUN YUHANG,XU ZIHAO</t>
  </si>
  <si>
    <t>2038.99</t>
  </si>
  <si>
    <t>2178.18</t>
  </si>
  <si>
    <t>2023-10-13 22:38:43</t>
  </si>
  <si>
    <t>2023-09-28</t>
  </si>
  <si>
    <t>3998175</t>
  </si>
  <si>
    <t>素坤逸S31酒店 - SHA Extra Plus</t>
  </si>
  <si>
    <t>KRAPPANANONT CHAICHANA</t>
  </si>
  <si>
    <t>1066.74</t>
  </si>
  <si>
    <t>1137.37</t>
  </si>
  <si>
    <t>2023-09-28 20:16:16</t>
  </si>
  <si>
    <t>3865093</t>
  </si>
  <si>
    <t>阿特里姆曼谷美居大酒店(SHA认证)</t>
  </si>
  <si>
    <t>Jimenez Diego</t>
  </si>
  <si>
    <t>886.00</t>
  </si>
  <si>
    <t>952.28</t>
  </si>
  <si>
    <t>2023-09-01 17:47:03</t>
  </si>
  <si>
    <t>2023-09-20</t>
  </si>
  <si>
    <t>3961615</t>
  </si>
  <si>
    <t>贝斯特韦斯特精品皇家圣缇纳大酒店</t>
  </si>
  <si>
    <t>TAN Yalin</t>
  </si>
  <si>
    <t>2780.40</t>
  </si>
  <si>
    <t>2972.74</t>
  </si>
  <si>
    <t>2023-09-20 18:03:53</t>
  </si>
  <si>
    <t>2023-09-21</t>
  </si>
  <si>
    <t>3968097</t>
  </si>
  <si>
    <t>罗马大饭店</t>
  </si>
  <si>
    <t>CHE JIE</t>
  </si>
  <si>
    <t>1274.62</t>
  </si>
  <si>
    <t>1365.13</t>
  </si>
  <si>
    <t>2023-09-21 23:39:11</t>
  </si>
  <si>
    <t>4035898</t>
  </si>
  <si>
    <t>圣乔吉奥及奥林匹克酒店</t>
  </si>
  <si>
    <t>YIN JINQING</t>
  </si>
  <si>
    <t>842.58</t>
  </si>
  <si>
    <t>900.48</t>
  </si>
  <si>
    <t>2023-10-07 20:02:57</t>
  </si>
  <si>
    <t>2023-08-24</t>
  </si>
  <si>
    <t>3827045</t>
  </si>
  <si>
    <t>罗马皮萨博洛尼亚美爵酒店</t>
  </si>
  <si>
    <t>SWANSBOROUGH SIMON MARK</t>
  </si>
  <si>
    <t>4094.06</t>
  </si>
  <si>
    <t>4389.00</t>
  </si>
  <si>
    <t>2023-08-24 00:43:40</t>
  </si>
  <si>
    <t>4018841</t>
  </si>
  <si>
    <t>日内瓦酒店</t>
  </si>
  <si>
    <t>LI HUI,WANG LIYAN</t>
  </si>
  <si>
    <t>2272.27</t>
  </si>
  <si>
    <t>2429.72</t>
  </si>
  <si>
    <t>2023-10-03 21:12:37</t>
  </si>
  <si>
    <t>2023-09-30</t>
  </si>
  <si>
    <t>4004433</t>
  </si>
  <si>
    <t>安尼克斯曼谷隆比尼经济酒店</t>
  </si>
  <si>
    <t>MAHAPOT JEERANAN</t>
  </si>
  <si>
    <t>248.72</t>
  </si>
  <si>
    <t>266.07</t>
  </si>
  <si>
    <t>2023-09-30 13:26:33</t>
  </si>
  <si>
    <t>2023-09-27</t>
  </si>
  <si>
    <t>3993276</t>
  </si>
  <si>
    <t>PERUNAVIN NATTHAPHUM</t>
  </si>
  <si>
    <t>249.81</t>
  </si>
  <si>
    <t>266.58</t>
  </si>
  <si>
    <t>2023-09-27 18:49:09</t>
  </si>
  <si>
    <t>4041325</t>
  </si>
  <si>
    <t>CMYK我的酒店@拉查达店</t>
  </si>
  <si>
    <t>CHANTARAT KANOKWAN</t>
  </si>
  <si>
    <t>492.24</t>
  </si>
  <si>
    <t>526.35</t>
  </si>
  <si>
    <t>2023-10-09 08:07:38</t>
  </si>
  <si>
    <t>4071347</t>
  </si>
  <si>
    <t>芭堤雅三月酒店</t>
  </si>
  <si>
    <t>BEGHIN FRANKIE</t>
  </si>
  <si>
    <t>268.42</t>
  </si>
  <si>
    <t>286.68</t>
  </si>
  <si>
    <t>2023-10-14 18:47:43</t>
  </si>
  <si>
    <t>4016330</t>
  </si>
  <si>
    <t>芭堤雅麦克海滩度假酒店</t>
  </si>
  <si>
    <t>CHEN XIANHONG</t>
  </si>
  <si>
    <t>497.83</t>
  </si>
  <si>
    <t>532.32</t>
  </si>
  <si>
    <t>2023-10-03 11:45:22</t>
  </si>
  <si>
    <t>2023-07-29</t>
  </si>
  <si>
    <t>3700445</t>
  </si>
  <si>
    <t>凯恩塔纪念碑山谷酒店</t>
  </si>
  <si>
    <t>Knapp Thomas</t>
  </si>
  <si>
    <t>949.96</t>
  </si>
  <si>
    <t>1034.14</t>
  </si>
  <si>
    <t>2023-07-29 06:11:18</t>
  </si>
  <si>
    <t>4067954</t>
  </si>
  <si>
    <t>戴温曼谷酒店</t>
  </si>
  <si>
    <t>LI PENGFEI,Deng MAOYANG</t>
  </si>
  <si>
    <t>947.89</t>
  </si>
  <si>
    <t>1012.60</t>
  </si>
  <si>
    <t>2023-10-13 23:45:02</t>
  </si>
  <si>
    <t>4030065</t>
  </si>
  <si>
    <t>曼谷沙吞娜拉提瓦酒店</t>
  </si>
  <si>
    <t>HO KI YUI,LING KAM CHUNG</t>
  </si>
  <si>
    <t>697.60</t>
  </si>
  <si>
    <t>745.54</t>
  </si>
  <si>
    <t>2023-10-06 14:04:01</t>
  </si>
  <si>
    <t>4052375</t>
  </si>
  <si>
    <t>坎帕斯好客集团素坤逸6号柑橘套房酒店</t>
  </si>
  <si>
    <t>PATULLO BENJAMIN JAMES</t>
  </si>
  <si>
    <t>1660.80</t>
  </si>
  <si>
    <t>1775.88</t>
  </si>
  <si>
    <t>2023-10-11 08:02:29</t>
  </si>
  <si>
    <t>2023-09-15</t>
  </si>
  <si>
    <t>3932832</t>
  </si>
  <si>
    <t>迪斯特瑞克特酒店</t>
  </si>
  <si>
    <t>Mauri Maurizio</t>
  </si>
  <si>
    <t>2900.03</t>
  </si>
  <si>
    <t>3110.28</t>
  </si>
  <si>
    <t>2023-09-15 06:16:25</t>
  </si>
  <si>
    <t>马耳他</t>
  </si>
  <si>
    <t>2023-08-16</t>
  </si>
  <si>
    <t>3789879</t>
  </si>
  <si>
    <t>费尔蒙特乐玛努尔黎塞留酒店</t>
  </si>
  <si>
    <t>WAN JINGYU</t>
  </si>
  <si>
    <t>2684.28</t>
  </si>
  <si>
    <t>2875.50</t>
  </si>
  <si>
    <t>2023-08-16 13:35:05</t>
  </si>
  <si>
    <t>加拿大</t>
  </si>
  <si>
    <t>3985380</t>
  </si>
  <si>
    <t>卡宾城市酒店</t>
  </si>
  <si>
    <t>Shafkhatova Saida</t>
  </si>
  <si>
    <t>1448.05</t>
  </si>
  <si>
    <t>1547.56</t>
  </si>
  <si>
    <t>2023-09-25 23:08:13</t>
  </si>
  <si>
    <t>丹麦</t>
  </si>
  <si>
    <t>2023-09-14</t>
  </si>
  <si>
    <t>3929475</t>
  </si>
  <si>
    <t>山姆城酒店 &amp; 甘布尔广场</t>
  </si>
  <si>
    <t>Barron Maria</t>
  </si>
  <si>
    <t>7500.77</t>
  </si>
  <si>
    <t>8052.36</t>
  </si>
  <si>
    <t>2023-09-14 13:07:25</t>
  </si>
  <si>
    <t>4062859</t>
  </si>
  <si>
    <t>伦敦马林滑铁卢</t>
  </si>
  <si>
    <t>YE KAIFENG</t>
  </si>
  <si>
    <t>3391.62</t>
  </si>
  <si>
    <t>3624.30</t>
  </si>
  <si>
    <t>2023-10-13 00:52:42</t>
  </si>
  <si>
    <t>2023-09-22</t>
  </si>
  <si>
    <t>3970835</t>
  </si>
  <si>
    <t>帕特雷精品酒店</t>
  </si>
  <si>
    <t>TAING MUOY</t>
  </si>
  <si>
    <t>512.95</t>
  </si>
  <si>
    <t>547.61</t>
  </si>
  <si>
    <t>2023-09-22 17:06:48</t>
  </si>
  <si>
    <t>4051356</t>
  </si>
  <si>
    <t>佛罗里达酒店</t>
  </si>
  <si>
    <t>DUANGIED SIRANUCH</t>
  </si>
  <si>
    <t>193.77</t>
  </si>
  <si>
    <t>207.60</t>
  </si>
  <si>
    <t>2023-10-10 22:16:23</t>
  </si>
  <si>
    <t>4072019</t>
  </si>
  <si>
    <t>巴拿马城瑞广场酒店</t>
  </si>
  <si>
    <t>Marcello Antonio</t>
  </si>
  <si>
    <t>727.24</t>
  </si>
  <si>
    <t>776.72</t>
  </si>
  <si>
    <t>2023-10-14 20:40:04</t>
  </si>
  <si>
    <t>巴拿马</t>
  </si>
  <si>
    <t>2023-09-19</t>
  </si>
  <si>
    <t>3955289</t>
  </si>
  <si>
    <t>普吉芭东英迪格酒店 - IHG 酒店 (SHA PLUS+)</t>
  </si>
  <si>
    <t>KIM HYEONJEONG,LEE HANEUL</t>
  </si>
  <si>
    <t>2235.01</t>
  </si>
  <si>
    <t>2391.15</t>
  </si>
  <si>
    <t>2023-09-19 16:24:02</t>
  </si>
  <si>
    <t>3942376</t>
  </si>
  <si>
    <t>都柏林葛雷斯罕里乌广场酒店</t>
  </si>
  <si>
    <t>Maye Charles</t>
  </si>
  <si>
    <t>1135.97</t>
  </si>
  <si>
    <t>1219.11</t>
  </si>
  <si>
    <t>2023-09-17 00:26:34</t>
  </si>
  <si>
    <t>爱尔兰</t>
  </si>
  <si>
    <t>4052063</t>
  </si>
  <si>
    <t>云顶高原●至尊玖霄明阁大酒店</t>
  </si>
  <si>
    <t>HU XIN</t>
  </si>
  <si>
    <t>1369.92</t>
  </si>
  <si>
    <t>1464.84</t>
  </si>
  <si>
    <t>2023-10-11 01:53:38</t>
  </si>
  <si>
    <t>4043021</t>
  </si>
  <si>
    <t>盛泰澜拉普崂中央广场酒店</t>
  </si>
  <si>
    <t>JAMJARUS KITAPATH</t>
  </si>
  <si>
    <t>1201.40</t>
  </si>
  <si>
    <t>1284.65</t>
  </si>
  <si>
    <t>2023-10-09 14:23:07</t>
  </si>
  <si>
    <t>2023-10-01</t>
  </si>
  <si>
    <t>4009435</t>
  </si>
  <si>
    <t>巴库萨希尔酒店</t>
  </si>
  <si>
    <t>RIVA NUNZIO</t>
  </si>
  <si>
    <t>993.37</t>
  </si>
  <si>
    <t>1062.54</t>
  </si>
  <si>
    <t>2023-10-01 18:40:00</t>
  </si>
  <si>
    <t>阿塞拜疆</t>
  </si>
  <si>
    <t>4061355</t>
  </si>
  <si>
    <t>卡洛玛卡萨酒店</t>
  </si>
  <si>
    <t>DASRI DASRI</t>
  </si>
  <si>
    <t>752.79</t>
  </si>
  <si>
    <t>804.44</t>
  </si>
  <si>
    <t>2023-10-12 19:28:30</t>
  </si>
  <si>
    <t>3937104</t>
  </si>
  <si>
    <t>奥拉齐奥皇宫酒店</t>
  </si>
  <si>
    <t>Luo Zhi Kun,LIU LU</t>
  </si>
  <si>
    <t>3562.64</t>
  </si>
  <si>
    <t>3820.94</t>
  </si>
  <si>
    <t>2023-09-15 22:12:36</t>
  </si>
  <si>
    <t>4065375</t>
  </si>
  <si>
    <t>首尔明洞莱斯卡夫酒店</t>
  </si>
  <si>
    <t>PENG XUEWEI</t>
  </si>
  <si>
    <t>5267.02</t>
  </si>
  <si>
    <t>5626.56</t>
  </si>
  <si>
    <t>2023-10-13 15:35:58</t>
  </si>
  <si>
    <t>4058476</t>
  </si>
  <si>
    <t>华美达东滩</t>
  </si>
  <si>
    <t>JIN HUIZHE</t>
  </si>
  <si>
    <t>542.62</t>
  </si>
  <si>
    <t>579.85</t>
  </si>
  <si>
    <t>2023-10-12 10:52:36</t>
  </si>
  <si>
    <t>4047189</t>
  </si>
  <si>
    <t>诺克斯高威酒店</t>
  </si>
  <si>
    <t>Gleeson Liam</t>
  </si>
  <si>
    <t>2823.98</t>
  </si>
  <si>
    <t>3025.48</t>
  </si>
  <si>
    <t>2023-10-10 06:42:38</t>
  </si>
  <si>
    <t>3998267</t>
  </si>
  <si>
    <t>芭堤雅乔木提恩海滩酒店</t>
  </si>
  <si>
    <t>PITIJA TEARRANAT</t>
  </si>
  <si>
    <t>200.38</t>
  </si>
  <si>
    <t>213.65</t>
  </si>
  <si>
    <t>2023-09-28 20:55:19</t>
  </si>
  <si>
    <t>3963858</t>
  </si>
  <si>
    <t>格林斯伯勒温德姆花园酒店</t>
  </si>
  <si>
    <t>Wright Debora</t>
  </si>
  <si>
    <t>4600.66</t>
  </si>
  <si>
    <t>4927.34</t>
  </si>
  <si>
    <t>2023-09-21 07:37:26</t>
  </si>
  <si>
    <t>2023-09-16</t>
  </si>
  <si>
    <t>3937905</t>
  </si>
  <si>
    <t>奥利舍维利国际市场民宿</t>
  </si>
  <si>
    <t>Carmona Vargas Judith</t>
  </si>
  <si>
    <t>991.27</t>
  </si>
  <si>
    <t>1063.82</t>
  </si>
  <si>
    <t>2023-09-16 06:05:34</t>
  </si>
  <si>
    <t>4067572</t>
  </si>
  <si>
    <t>井里汶考德拉酒店</t>
  </si>
  <si>
    <t>GARMAWAN ERI</t>
  </si>
  <si>
    <t>360.98</t>
  </si>
  <si>
    <t>385.62</t>
  </si>
  <si>
    <t>2023-10-13 21:46:01</t>
  </si>
  <si>
    <t>3959000</t>
  </si>
  <si>
    <t>迪沙鲁阿曼萨里酒店</t>
  </si>
  <si>
    <t>CHEN SHAOPENG</t>
  </si>
  <si>
    <t>635.00</t>
  </si>
  <si>
    <t>678.93</t>
  </si>
  <si>
    <t>2023-09-20 09:43:10</t>
  </si>
  <si>
    <t>2023-09-18</t>
  </si>
  <si>
    <t>3947303</t>
  </si>
  <si>
    <t>735.00</t>
  </si>
  <si>
    <t>788.37</t>
  </si>
  <si>
    <t>2023-09-18 08:57:37</t>
  </si>
  <si>
    <t>2023-08-06</t>
  </si>
  <si>
    <t>3739375</t>
  </si>
  <si>
    <t>詹尼普拉斯小屋酒店</t>
  </si>
  <si>
    <t>KHOO LAY SIM</t>
  </si>
  <si>
    <t>332.67</t>
  </si>
  <si>
    <t>361.52</t>
  </si>
  <si>
    <t>2023-08-06 00:02:47</t>
  </si>
  <si>
    <t>4019586</t>
  </si>
  <si>
    <t>希弗酒店</t>
  </si>
  <si>
    <t>CHOU YI-HSUEH</t>
  </si>
  <si>
    <t>253.66</t>
  </si>
  <si>
    <t>271.24</t>
  </si>
  <si>
    <t>2023-10-03 23:55:40</t>
  </si>
  <si>
    <t>4043396</t>
  </si>
  <si>
    <t>Quarter 拉普罗酒店 - UHG</t>
  </si>
  <si>
    <t>yuen king ho</t>
  </si>
  <si>
    <t>837.55</t>
  </si>
  <si>
    <t>895.58</t>
  </si>
  <si>
    <t>2023-10-09 15:59:46</t>
  </si>
  <si>
    <t>4023816</t>
  </si>
  <si>
    <t>马卡蒂优酒店</t>
  </si>
  <si>
    <t>XU PENGBO</t>
  </si>
  <si>
    <t>195.65</t>
  </si>
  <si>
    <t>209.12</t>
  </si>
  <si>
    <t>2023-10-04 22:29:18</t>
  </si>
  <si>
    <t>2023-10-02</t>
  </si>
  <si>
    <t>4015098</t>
  </si>
  <si>
    <t>LING XIAOMEI</t>
  </si>
  <si>
    <t>195.66</t>
  </si>
  <si>
    <t>209.28</t>
  </si>
  <si>
    <t>2023-10-02 23:37:24</t>
  </si>
  <si>
    <t>2023-07-21</t>
  </si>
  <si>
    <t>3664450</t>
  </si>
  <si>
    <t>普朗特斯查尔斯顿宾馆</t>
  </si>
  <si>
    <t>Orenstein Brad</t>
  </si>
  <si>
    <t>12185.48</t>
  </si>
  <si>
    <t>13223.53</t>
  </si>
  <si>
    <t>2023-07-21 10:58:41</t>
  </si>
  <si>
    <t>2023-08-30</t>
  </si>
  <si>
    <t>3857981</t>
  </si>
  <si>
    <t>浪漫环球酒店</t>
  </si>
  <si>
    <t>Yang Yebin</t>
  </si>
  <si>
    <t>489.00</t>
  </si>
  <si>
    <t>525.81</t>
  </si>
  <si>
    <t>2023-08-30 13:01:43</t>
  </si>
  <si>
    <t>西班牙</t>
  </si>
  <si>
    <t>2023-04-25</t>
  </si>
  <si>
    <t>3289119</t>
  </si>
  <si>
    <t>实地阿南三叶民宿</t>
  </si>
  <si>
    <t>LEE SHUH KIN</t>
  </si>
  <si>
    <t>808.30</t>
  </si>
  <si>
    <t>918.00</t>
  </si>
  <si>
    <t>2023-04-25 22:17:38</t>
  </si>
  <si>
    <t>2023-07-23</t>
  </si>
  <si>
    <t>3672367</t>
  </si>
  <si>
    <t>瓦伦西亚桑塔纳洛酒店</t>
  </si>
  <si>
    <t>Williams Jeremy</t>
  </si>
  <si>
    <t>6621.36</t>
  </si>
  <si>
    <t>7185.42</t>
  </si>
  <si>
    <t>2023-07-23 01:29:16</t>
  </si>
  <si>
    <t>3907377</t>
  </si>
  <si>
    <t>高级酒店</t>
  </si>
  <si>
    <t>NICHINIKARI NIRIDA,ROOPAYEE MANEEYA</t>
  </si>
  <si>
    <t>789.72</t>
  </si>
  <si>
    <t>841.02</t>
  </si>
  <si>
    <t>2023-09-09 23:11:12</t>
  </si>
  <si>
    <t>文莱</t>
  </si>
  <si>
    <t>3981490</t>
  </si>
  <si>
    <t>吉乌莫桑酒店</t>
  </si>
  <si>
    <t>SOOMIN LEE</t>
  </si>
  <si>
    <t>911.95</t>
  </si>
  <si>
    <t>974.62</t>
  </si>
  <si>
    <t>2023-09-25 00:40:46</t>
  </si>
  <si>
    <t>4012859</t>
  </si>
  <si>
    <t>济州萨洛酒店</t>
  </si>
  <si>
    <t>LEE YERIM</t>
  </si>
  <si>
    <t>329.80</t>
  </si>
  <si>
    <t>352.76</t>
  </si>
  <si>
    <t>2023-10-02 15:48:38</t>
  </si>
  <si>
    <t>4072006</t>
  </si>
  <si>
    <t>北干巴鲁福克斯哈里斯酒店</t>
  </si>
  <si>
    <t>WEI JIN</t>
  </si>
  <si>
    <t>261.75</t>
  </si>
  <si>
    <t>279.56</t>
  </si>
  <si>
    <t>2023-10-14 20:34:31</t>
  </si>
  <si>
    <t>3865712</t>
  </si>
  <si>
    <t>森塔拉奥南海滩度假酒店</t>
  </si>
  <si>
    <t>GUPTA RAJIV,GUPTA NIDHI</t>
  </si>
  <si>
    <t>1489.12</t>
  </si>
  <si>
    <t>1600.52</t>
  </si>
  <si>
    <t>2023-08-31 23:21:56</t>
  </si>
  <si>
    <t>4068797</t>
  </si>
  <si>
    <t>帕蒂萨芬酒店</t>
  </si>
  <si>
    <t>HERMANU TEGUH</t>
  </si>
  <si>
    <t>178.10</t>
  </si>
  <si>
    <t>190.22</t>
  </si>
  <si>
    <t>2023-10-14 09:22:43</t>
  </si>
  <si>
    <t>4069278</t>
  </si>
  <si>
    <t>班贾尔马辛苏黎快捷酒店</t>
  </si>
  <si>
    <t>LAU SIE CHUONG</t>
  </si>
  <si>
    <t>162.81</t>
  </si>
  <si>
    <t>173.89</t>
  </si>
  <si>
    <t>2023-10-14 11:45:39</t>
  </si>
  <si>
    <t>4057588</t>
  </si>
  <si>
    <t>云顶高原瑞园酒店及高级公寓</t>
  </si>
  <si>
    <t>MOHD HARIS AZHAR</t>
  </si>
  <si>
    <t>382.00</t>
  </si>
  <si>
    <t>408.47</t>
  </si>
  <si>
    <t>2023-10-13 12:31:41</t>
  </si>
  <si>
    <t>4041675</t>
  </si>
  <si>
    <t>LEE CHENG LIANG</t>
  </si>
  <si>
    <t>846.00</t>
  </si>
  <si>
    <t>904.62</t>
  </si>
  <si>
    <t>2023-10-09 16:32:23</t>
  </si>
  <si>
    <t>4071000</t>
  </si>
  <si>
    <t>迪普尔兹赛城狐狸轻型酒店</t>
  </si>
  <si>
    <t>JAP MICHELLE YEN PIN,RAMACHANDRAN KARTHIK</t>
  </si>
  <si>
    <t>434.37</t>
  </si>
  <si>
    <t>463.92</t>
  </si>
  <si>
    <t>2023-10-14 17:41:28</t>
  </si>
  <si>
    <t>2023-08-20</t>
  </si>
  <si>
    <t>3811294</t>
  </si>
  <si>
    <t>阿瓦尼中央酒店 釜山</t>
  </si>
  <si>
    <t>KO SEOHYUN,HYUN SOOHYUN</t>
  </si>
  <si>
    <t>1518.29</t>
  </si>
  <si>
    <t>1628.54</t>
  </si>
  <si>
    <t>2023-08-20 21:16:31</t>
  </si>
  <si>
    <t>3999584</t>
  </si>
  <si>
    <t>库鲁格通精品酒店</t>
  </si>
  <si>
    <t>KINGKEO ALOUNNY,PHIMMASONE VILADALOUNE,PANYA VILADETH</t>
  </si>
  <si>
    <t>1309.26</t>
  </si>
  <si>
    <t>1400.58</t>
  </si>
  <si>
    <t>2023-09-29 01:24:23</t>
  </si>
  <si>
    <t>3939591</t>
  </si>
  <si>
    <t>全景拉姆西斯酒店及咖啡厅</t>
  </si>
  <si>
    <t>VALERIAN SABU,VALERIAN SABU</t>
  </si>
  <si>
    <t>116.90</t>
  </si>
  <si>
    <t>125.46</t>
  </si>
  <si>
    <t>2023-09-16 14:37:59</t>
  </si>
  <si>
    <t>埃及</t>
  </si>
  <si>
    <t>4027273</t>
  </si>
  <si>
    <t>瑟达宿务中央集团酒店</t>
  </si>
  <si>
    <t>KANG DONGHYEONG</t>
  </si>
  <si>
    <t>2820.02</t>
  </si>
  <si>
    <t>3013.16</t>
  </si>
  <si>
    <t>2023-10-06 14:05:03</t>
  </si>
  <si>
    <t>4060194</t>
  </si>
  <si>
    <t>第比利斯瑞迪尔斯酒店</t>
  </si>
  <si>
    <t>WINZ LUTZ</t>
  </si>
  <si>
    <t>966.18</t>
  </si>
  <si>
    <t>1032.46</t>
  </si>
  <si>
    <t>2023-10-12 16:10:40</t>
  </si>
  <si>
    <t>格鲁吉亚</t>
  </si>
  <si>
    <t>2023-09-08</t>
  </si>
  <si>
    <t>3898599</t>
  </si>
  <si>
    <t>莎阿南希尔顿逸林酒店</t>
  </si>
  <si>
    <t>TEY KAI SING</t>
  </si>
  <si>
    <t>2072.23</t>
  </si>
  <si>
    <t>2210.85</t>
  </si>
  <si>
    <t>2023-09-08 01:02:49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</si>
</sst>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45212</v>
      </c>
      <c r="G2" s="6">
        <v>45215</v>
      </c>
      <c r="H2" s="4">
        <v>1</v>
      </c>
      <c r="I2" s="4">
        <v>3</v>
      </c>
      <c r="J2" s="4">
        <v>3</v>
      </c>
      <c r="K2" s="4" t="s">
        <v>30</v>
      </c>
      <c r="L2" s="4">
        <v>918</v>
      </c>
      <c r="M2" s="4">
        <v>918</v>
      </c>
      <c r="N2" s="4" t="s">
        <v>31</v>
      </c>
      <c r="O2" s="4" t="s">
        <v>32</v>
      </c>
      <c r="P2" s="4" t="s">
        <v>33</v>
      </c>
      <c r="Q2" s="4">
        <v>0</v>
      </c>
      <c r="R2" s="8">
        <v>45041</v>
      </c>
      <c r="S2" s="6">
        <v>45218</v>
      </c>
      <c r="T2" s="4" t="s">
        <v>34</v>
      </c>
      <c r="U2" s="4">
        <v>918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45212</v>
      </c>
      <c r="G3" s="6">
        <v>45215</v>
      </c>
      <c r="H3" s="4">
        <v>1</v>
      </c>
      <c r="I3" s="4">
        <v>3</v>
      </c>
      <c r="J3" s="4">
        <v>3</v>
      </c>
      <c r="K3" s="4" t="s">
        <v>30</v>
      </c>
      <c r="L3" s="4">
        <v>1614</v>
      </c>
      <c r="M3" s="4">
        <v>1614</v>
      </c>
      <c r="N3" s="4" t="s">
        <v>40</v>
      </c>
      <c r="O3" s="4" t="s">
        <v>32</v>
      </c>
      <c r="P3" s="4" t="s">
        <v>33</v>
      </c>
      <c r="Q3" s="4">
        <v>0</v>
      </c>
      <c r="R3" s="8">
        <v>45083.0000115741</v>
      </c>
      <c r="S3" s="6">
        <v>45218</v>
      </c>
      <c r="T3" s="4" t="s">
        <v>34</v>
      </c>
      <c r="U3" s="4">
        <v>1614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45214</v>
      </c>
      <c r="G4" s="6">
        <v>45215</v>
      </c>
      <c r="H4" s="4">
        <v>1</v>
      </c>
      <c r="I4" s="4">
        <v>1</v>
      </c>
      <c r="J4" s="4">
        <v>1</v>
      </c>
      <c r="K4" s="4" t="s">
        <v>30</v>
      </c>
      <c r="L4" s="4">
        <v>946.55</v>
      </c>
      <c r="M4" s="4">
        <v>946.55</v>
      </c>
      <c r="N4" s="4" t="s">
        <v>46</v>
      </c>
      <c r="O4" s="4" t="s">
        <v>32</v>
      </c>
      <c r="P4" s="4" t="s">
        <v>33</v>
      </c>
      <c r="Q4" s="4">
        <v>0</v>
      </c>
      <c r="R4" s="8">
        <v>45100.0000115741</v>
      </c>
      <c r="S4" s="6">
        <v>45218</v>
      </c>
      <c r="T4" s="4" t="s">
        <v>34</v>
      </c>
      <c r="U4" s="4">
        <v>946.55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45211</v>
      </c>
      <c r="G5" s="6">
        <v>45215</v>
      </c>
      <c r="H5" s="4">
        <v>1</v>
      </c>
      <c r="I5" s="4">
        <v>4</v>
      </c>
      <c r="J5" s="4">
        <v>4</v>
      </c>
      <c r="K5" s="4" t="s">
        <v>30</v>
      </c>
      <c r="L5" s="4">
        <v>13223.53</v>
      </c>
      <c r="M5" s="4">
        <v>13223.53</v>
      </c>
      <c r="N5" s="4" t="s">
        <v>52</v>
      </c>
      <c r="O5" s="4" t="s">
        <v>32</v>
      </c>
      <c r="P5" s="4" t="s">
        <v>33</v>
      </c>
      <c r="Q5" s="4">
        <v>0</v>
      </c>
      <c r="R5" s="8">
        <v>45128</v>
      </c>
      <c r="S5" s="6">
        <v>45218</v>
      </c>
      <c r="T5" s="4" t="s">
        <v>34</v>
      </c>
      <c r="U5" s="4">
        <v>13223.53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45212</v>
      </c>
      <c r="G6" s="6">
        <v>45215</v>
      </c>
      <c r="H6" s="4">
        <v>1</v>
      </c>
      <c r="I6" s="4">
        <v>3</v>
      </c>
      <c r="J6" s="4">
        <v>3</v>
      </c>
      <c r="K6" s="4" t="s">
        <v>30</v>
      </c>
      <c r="L6" s="4">
        <v>7185.42</v>
      </c>
      <c r="M6" s="4">
        <v>7185.42</v>
      </c>
      <c r="N6" s="4" t="s">
        <v>58</v>
      </c>
      <c r="O6" s="4" t="s">
        <v>32</v>
      </c>
      <c r="P6" s="4" t="s">
        <v>33</v>
      </c>
      <c r="Q6" s="4">
        <v>0</v>
      </c>
      <c r="R6" s="8">
        <v>45130.0000115741</v>
      </c>
      <c r="S6" s="6">
        <v>45218</v>
      </c>
      <c r="T6" s="4" t="s">
        <v>34</v>
      </c>
      <c r="U6" s="4">
        <v>7185.42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45214</v>
      </c>
      <c r="G7" s="6">
        <v>45215</v>
      </c>
      <c r="H7" s="4">
        <v>1</v>
      </c>
      <c r="I7" s="4">
        <v>1</v>
      </c>
      <c r="J7" s="4">
        <v>1</v>
      </c>
      <c r="K7" s="4" t="s">
        <v>30</v>
      </c>
      <c r="L7" s="4">
        <v>325.55</v>
      </c>
      <c r="M7" s="4">
        <v>325.55</v>
      </c>
      <c r="N7" s="4" t="s">
        <v>64</v>
      </c>
      <c r="O7" s="4" t="s">
        <v>32</v>
      </c>
      <c r="P7" s="4" t="s">
        <v>33</v>
      </c>
      <c r="Q7" s="4">
        <v>0</v>
      </c>
      <c r="R7" s="8">
        <v>45133</v>
      </c>
      <c r="S7" s="6">
        <v>45218</v>
      </c>
      <c r="T7" s="4" t="s">
        <v>34</v>
      </c>
      <c r="U7" s="4">
        <v>325.55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45213</v>
      </c>
      <c r="G8" s="6">
        <v>45215</v>
      </c>
      <c r="H8" s="4">
        <v>1</v>
      </c>
      <c r="I8" s="4">
        <v>2</v>
      </c>
      <c r="J8" s="4">
        <v>2</v>
      </c>
      <c r="K8" s="4" t="s">
        <v>30</v>
      </c>
      <c r="L8" s="4">
        <v>817.04</v>
      </c>
      <c r="M8" s="4">
        <v>817.04</v>
      </c>
      <c r="N8" s="4" t="s">
        <v>70</v>
      </c>
      <c r="O8" s="4" t="s">
        <v>32</v>
      </c>
      <c r="P8" s="4" t="s">
        <v>33</v>
      </c>
      <c r="Q8" s="4">
        <v>0</v>
      </c>
      <c r="R8" s="8">
        <v>45135</v>
      </c>
      <c r="S8" s="6">
        <v>45218</v>
      </c>
      <c r="T8" s="4" t="s">
        <v>34</v>
      </c>
      <c r="U8" s="4">
        <v>817.04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45214</v>
      </c>
      <c r="G9" s="6">
        <v>45215</v>
      </c>
      <c r="H9" s="4">
        <v>1</v>
      </c>
      <c r="I9" s="4">
        <v>1</v>
      </c>
      <c r="J9" s="4">
        <v>1</v>
      </c>
      <c r="K9" s="4" t="s">
        <v>30</v>
      </c>
      <c r="L9" s="4">
        <v>1034.14</v>
      </c>
      <c r="M9" s="4">
        <v>1034.14</v>
      </c>
      <c r="N9" s="4" t="s">
        <v>76</v>
      </c>
      <c r="O9" s="4" t="s">
        <v>32</v>
      </c>
      <c r="P9" s="4" t="s">
        <v>33</v>
      </c>
      <c r="Q9" s="4">
        <v>0</v>
      </c>
      <c r="R9" s="8">
        <v>45136.0000115741</v>
      </c>
      <c r="S9" s="6">
        <v>45218</v>
      </c>
      <c r="T9" s="4" t="s">
        <v>34</v>
      </c>
      <c r="U9" s="4">
        <v>1034.14</v>
      </c>
      <c r="V9" s="4">
        <v>0</v>
      </c>
      <c r="W9" s="4">
        <v>0</v>
      </c>
      <c r="X9" s="4" t="s">
        <v>77</v>
      </c>
      <c r="Y9" s="4" t="s">
        <v>66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80</v>
      </c>
      <c r="F10" s="6">
        <v>45214</v>
      </c>
      <c r="G10" s="6">
        <v>45215</v>
      </c>
      <c r="H10" s="4">
        <v>1</v>
      </c>
      <c r="I10" s="4">
        <v>1</v>
      </c>
      <c r="J10" s="4">
        <v>1</v>
      </c>
      <c r="K10" s="4" t="s">
        <v>30</v>
      </c>
      <c r="L10" s="4">
        <v>733.08</v>
      </c>
      <c r="M10" s="4">
        <v>733.08</v>
      </c>
      <c r="N10" s="4" t="s">
        <v>81</v>
      </c>
      <c r="O10" s="4" t="s">
        <v>32</v>
      </c>
      <c r="P10" s="4" t="s">
        <v>33</v>
      </c>
      <c r="Q10" s="4">
        <v>0</v>
      </c>
      <c r="R10" s="8">
        <v>45138</v>
      </c>
      <c r="S10" s="6">
        <v>45218</v>
      </c>
      <c r="T10" s="4" t="s">
        <v>34</v>
      </c>
      <c r="U10" s="4">
        <v>733.08</v>
      </c>
      <c r="V10" s="4">
        <v>0</v>
      </c>
      <c r="W10" s="4">
        <v>0</v>
      </c>
      <c r="X10" s="4" t="s">
        <v>82</v>
      </c>
      <c r="Y10" s="4" t="s">
        <v>66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45210</v>
      </c>
      <c r="G11" s="6">
        <v>45215</v>
      </c>
      <c r="H11" s="4">
        <v>1</v>
      </c>
      <c r="I11" s="4">
        <v>5</v>
      </c>
      <c r="J11" s="4">
        <v>5</v>
      </c>
      <c r="K11" s="4" t="s">
        <v>30</v>
      </c>
      <c r="L11" s="4">
        <v>5340.1</v>
      </c>
      <c r="M11" s="4">
        <v>5340.1</v>
      </c>
      <c r="N11" s="4" t="s">
        <v>86</v>
      </c>
      <c r="O11" s="4" t="s">
        <v>32</v>
      </c>
      <c r="P11" s="4" t="s">
        <v>33</v>
      </c>
      <c r="Q11" s="4">
        <v>0</v>
      </c>
      <c r="R11" s="8">
        <v>45140.0000115741</v>
      </c>
      <c r="S11" s="6">
        <v>45218</v>
      </c>
      <c r="T11" s="4" t="s">
        <v>34</v>
      </c>
      <c r="U11" s="4">
        <v>5340.1</v>
      </c>
      <c r="V11" s="4">
        <v>0</v>
      </c>
      <c r="W11" s="4">
        <v>0</v>
      </c>
      <c r="X11" s="4" t="s">
        <v>87</v>
      </c>
      <c r="Y11" s="4" t="s">
        <v>66</v>
      </c>
    </row>
    <row r="12" s="4" customFormat="1" spans="1:25">
      <c r="A12" s="4" t="s">
        <v>88</v>
      </c>
      <c r="B12" s="4" t="s">
        <v>26</v>
      </c>
      <c r="C12" s="4" t="s">
        <v>27</v>
      </c>
      <c r="D12" s="4" t="s">
        <v>89</v>
      </c>
      <c r="E12" s="4" t="s">
        <v>90</v>
      </c>
      <c r="F12" s="6">
        <v>45214</v>
      </c>
      <c r="G12" s="6">
        <v>45215</v>
      </c>
      <c r="H12" s="4">
        <v>1</v>
      </c>
      <c r="I12" s="4">
        <v>1</v>
      </c>
      <c r="J12" s="4">
        <v>1</v>
      </c>
      <c r="K12" s="4" t="s">
        <v>30</v>
      </c>
      <c r="L12" s="4">
        <v>361.52</v>
      </c>
      <c r="M12" s="4">
        <v>361.52</v>
      </c>
      <c r="N12" s="4" t="s">
        <v>91</v>
      </c>
      <c r="O12" s="4" t="s">
        <v>32</v>
      </c>
      <c r="P12" s="4" t="s">
        <v>33</v>
      </c>
      <c r="Q12" s="4">
        <v>0</v>
      </c>
      <c r="R12" s="8">
        <v>45144.0000115741</v>
      </c>
      <c r="S12" s="6">
        <v>45218</v>
      </c>
      <c r="T12" s="4" t="s">
        <v>34</v>
      </c>
      <c r="U12" s="4">
        <v>361.52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45213</v>
      </c>
      <c r="G13" s="6">
        <v>45215</v>
      </c>
      <c r="H13" s="4">
        <v>1</v>
      </c>
      <c r="I13" s="4">
        <v>2</v>
      </c>
      <c r="J13" s="4">
        <v>2</v>
      </c>
      <c r="K13" s="4" t="s">
        <v>30</v>
      </c>
      <c r="L13" s="4">
        <v>3095.62</v>
      </c>
      <c r="M13" s="4">
        <v>3095.62</v>
      </c>
      <c r="N13" s="4" t="s">
        <v>97</v>
      </c>
      <c r="O13" s="4" t="s">
        <v>32</v>
      </c>
      <c r="P13" s="4" t="s">
        <v>33</v>
      </c>
      <c r="Q13" s="4">
        <v>0</v>
      </c>
      <c r="R13" s="8">
        <v>45145.0000115741</v>
      </c>
      <c r="S13" s="6">
        <v>45218</v>
      </c>
      <c r="T13" s="4" t="s">
        <v>34</v>
      </c>
      <c r="U13" s="4">
        <v>3095.62</v>
      </c>
      <c r="V13" s="4">
        <v>0</v>
      </c>
      <c r="W13" s="4">
        <v>0</v>
      </c>
      <c r="X13" s="4" t="s">
        <v>98</v>
      </c>
      <c r="Y13" s="4" t="s">
        <v>66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45214</v>
      </c>
      <c r="G14" s="6">
        <v>45215</v>
      </c>
      <c r="H14" s="4">
        <v>1</v>
      </c>
      <c r="I14" s="4">
        <v>1</v>
      </c>
      <c r="J14" s="4">
        <v>1</v>
      </c>
      <c r="K14" s="4" t="s">
        <v>30</v>
      </c>
      <c r="L14" s="4">
        <v>1481.21</v>
      </c>
      <c r="M14" s="4">
        <v>1481.21</v>
      </c>
      <c r="N14" s="4" t="s">
        <v>102</v>
      </c>
      <c r="O14" s="4" t="s">
        <v>32</v>
      </c>
      <c r="P14" s="4" t="s">
        <v>33</v>
      </c>
      <c r="Q14" s="4">
        <v>0</v>
      </c>
      <c r="R14" s="8">
        <v>45147</v>
      </c>
      <c r="S14" s="6">
        <v>45218</v>
      </c>
      <c r="T14" s="4" t="s">
        <v>34</v>
      </c>
      <c r="U14" s="4">
        <v>1481.21</v>
      </c>
      <c r="V14" s="4">
        <v>0</v>
      </c>
      <c r="W14" s="4">
        <v>0</v>
      </c>
      <c r="X14" s="4" t="s">
        <v>66</v>
      </c>
      <c r="Y14" s="4" t="s">
        <v>66</v>
      </c>
    </row>
    <row r="15" s="4" customFormat="1" spans="1:25">
      <c r="A15" s="4" t="s">
        <v>99</v>
      </c>
      <c r="B15" s="4" t="s">
        <v>26</v>
      </c>
      <c r="C15" s="4" t="s">
        <v>103</v>
      </c>
      <c r="D15" s="4" t="s">
        <v>100</v>
      </c>
      <c r="E15" s="4" t="s">
        <v>101</v>
      </c>
      <c r="F15" s="6">
        <v>45214</v>
      </c>
      <c r="G15" s="6">
        <v>45215</v>
      </c>
      <c r="H15" s="4">
        <v>1</v>
      </c>
      <c r="I15" s="4">
        <v>1</v>
      </c>
      <c r="J15" s="4">
        <v>1</v>
      </c>
      <c r="K15" s="4" t="s">
        <v>30</v>
      </c>
      <c r="L15" s="4">
        <v>-1481.21</v>
      </c>
      <c r="M15" s="4">
        <v>-1481.21</v>
      </c>
      <c r="N15" s="4" t="s">
        <v>102</v>
      </c>
      <c r="O15" s="4" t="s">
        <v>32</v>
      </c>
      <c r="P15" s="4" t="s">
        <v>33</v>
      </c>
      <c r="Q15" s="4">
        <v>0</v>
      </c>
      <c r="R15" s="8">
        <v>45147</v>
      </c>
      <c r="S15" s="6">
        <v>45218</v>
      </c>
      <c r="T15" s="4" t="s">
        <v>34</v>
      </c>
      <c r="U15" s="4">
        <v>-1481.21</v>
      </c>
      <c r="V15" s="4">
        <v>0</v>
      </c>
      <c r="W15" s="4">
        <v>0</v>
      </c>
      <c r="X15" s="4" t="s">
        <v>66</v>
      </c>
      <c r="Y15" s="4" t="s">
        <v>66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45213</v>
      </c>
      <c r="G16" s="6">
        <v>45215</v>
      </c>
      <c r="H16" s="4">
        <v>1</v>
      </c>
      <c r="I16" s="4">
        <v>2</v>
      </c>
      <c r="J16" s="4">
        <v>2</v>
      </c>
      <c r="K16" s="4" t="s">
        <v>30</v>
      </c>
      <c r="L16" s="4">
        <v>4275.21</v>
      </c>
      <c r="M16" s="4">
        <v>4275.21</v>
      </c>
      <c r="N16" s="4" t="s">
        <v>107</v>
      </c>
      <c r="O16" s="4" t="s">
        <v>32</v>
      </c>
      <c r="P16" s="4" t="s">
        <v>33</v>
      </c>
      <c r="Q16" s="4">
        <v>0</v>
      </c>
      <c r="R16" s="8">
        <v>45151</v>
      </c>
      <c r="S16" s="6">
        <v>45218</v>
      </c>
      <c r="T16" s="4" t="s">
        <v>34</v>
      </c>
      <c r="U16" s="4">
        <v>4275.21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61</v>
      </c>
      <c r="B17" s="4" t="s">
        <v>26</v>
      </c>
      <c r="C17" s="4" t="s">
        <v>103</v>
      </c>
      <c r="D17" s="4" t="s">
        <v>62</v>
      </c>
      <c r="E17" s="4" t="s">
        <v>63</v>
      </c>
      <c r="F17" s="6">
        <v>45214</v>
      </c>
      <c r="G17" s="6">
        <v>45215</v>
      </c>
      <c r="H17" s="4">
        <v>1</v>
      </c>
      <c r="I17" s="4">
        <v>1</v>
      </c>
      <c r="J17" s="4">
        <v>1</v>
      </c>
      <c r="K17" s="4" t="s">
        <v>30</v>
      </c>
      <c r="L17" s="4">
        <v>-325.55</v>
      </c>
      <c r="M17" s="4">
        <v>-325.55</v>
      </c>
      <c r="N17" s="4" t="s">
        <v>64</v>
      </c>
      <c r="O17" s="4" t="s">
        <v>32</v>
      </c>
      <c r="P17" s="4" t="s">
        <v>33</v>
      </c>
      <c r="Q17" s="4">
        <v>0</v>
      </c>
      <c r="R17" s="8">
        <v>45133</v>
      </c>
      <c r="S17" s="6">
        <v>45218</v>
      </c>
      <c r="T17" s="4" t="s">
        <v>34</v>
      </c>
      <c r="U17" s="4">
        <v>-325.55</v>
      </c>
      <c r="V17" s="4">
        <v>0</v>
      </c>
      <c r="W17" s="4">
        <v>0</v>
      </c>
      <c r="X17" s="4" t="s">
        <v>65</v>
      </c>
      <c r="Y17" s="4" t="s">
        <v>66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45213</v>
      </c>
      <c r="G18" s="6">
        <v>45215</v>
      </c>
      <c r="H18" s="4">
        <v>1</v>
      </c>
      <c r="I18" s="4">
        <v>2</v>
      </c>
      <c r="J18" s="4">
        <v>2</v>
      </c>
      <c r="K18" s="4" t="s">
        <v>30</v>
      </c>
      <c r="L18" s="4">
        <v>2520.74</v>
      </c>
      <c r="M18" s="4">
        <v>2520.74</v>
      </c>
      <c r="N18" s="4" t="s">
        <v>113</v>
      </c>
      <c r="O18" s="4" t="s">
        <v>32</v>
      </c>
      <c r="P18" s="4" t="s">
        <v>33</v>
      </c>
      <c r="Q18" s="4">
        <v>0</v>
      </c>
      <c r="R18" s="8">
        <v>45154.0000115741</v>
      </c>
      <c r="S18" s="6">
        <v>45218</v>
      </c>
      <c r="T18" s="4" t="s">
        <v>34</v>
      </c>
      <c r="U18" s="4">
        <v>2520.74</v>
      </c>
      <c r="V18" s="4">
        <v>0</v>
      </c>
      <c r="W18" s="4">
        <v>0</v>
      </c>
      <c r="X18" s="4" t="s">
        <v>114</v>
      </c>
      <c r="Y18" s="4" t="s">
        <v>66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45213</v>
      </c>
      <c r="G19" s="6">
        <v>45215</v>
      </c>
      <c r="H19" s="4">
        <v>1</v>
      </c>
      <c r="I19" s="4">
        <v>2</v>
      </c>
      <c r="J19" s="4">
        <v>2</v>
      </c>
      <c r="K19" s="4" t="s">
        <v>30</v>
      </c>
      <c r="L19" s="4">
        <v>2875.5</v>
      </c>
      <c r="M19" s="4">
        <v>2875.5</v>
      </c>
      <c r="N19" s="4" t="s">
        <v>118</v>
      </c>
      <c r="O19" s="4" t="s">
        <v>32</v>
      </c>
      <c r="P19" s="4" t="s">
        <v>33</v>
      </c>
      <c r="Q19" s="4">
        <v>0</v>
      </c>
      <c r="R19" s="8">
        <v>45154.0000115741</v>
      </c>
      <c r="S19" s="6">
        <v>45218</v>
      </c>
      <c r="T19" s="4" t="s">
        <v>34</v>
      </c>
      <c r="U19" s="4">
        <v>2875.5</v>
      </c>
      <c r="V19" s="4">
        <v>0</v>
      </c>
      <c r="W19" s="4">
        <v>0</v>
      </c>
      <c r="X19" s="4" t="s">
        <v>119</v>
      </c>
      <c r="Y19" s="4" t="s">
        <v>66</v>
      </c>
    </row>
    <row r="20" s="4" customFormat="1" spans="1:25">
      <c r="A20" s="4" t="s">
        <v>120</v>
      </c>
      <c r="B20" s="4" t="s">
        <v>26</v>
      </c>
      <c r="C20" s="4" t="s">
        <v>27</v>
      </c>
      <c r="D20" s="4" t="s">
        <v>121</v>
      </c>
      <c r="E20" s="4" t="s">
        <v>122</v>
      </c>
      <c r="F20" s="6">
        <v>45213</v>
      </c>
      <c r="G20" s="6">
        <v>45215</v>
      </c>
      <c r="H20" s="4">
        <v>1</v>
      </c>
      <c r="I20" s="4">
        <v>2</v>
      </c>
      <c r="J20" s="4">
        <v>2</v>
      </c>
      <c r="K20" s="4" t="s">
        <v>30</v>
      </c>
      <c r="L20" s="4">
        <v>1628.54</v>
      </c>
      <c r="M20" s="4">
        <v>1628.54</v>
      </c>
      <c r="N20" s="4" t="s">
        <v>123</v>
      </c>
      <c r="O20" s="4" t="s">
        <v>32</v>
      </c>
      <c r="P20" s="4" t="s">
        <v>33</v>
      </c>
      <c r="Q20" s="4">
        <v>0</v>
      </c>
      <c r="R20" s="8">
        <v>45158.0000115741</v>
      </c>
      <c r="S20" s="6">
        <v>45218</v>
      </c>
      <c r="T20" s="4" t="s">
        <v>34</v>
      </c>
      <c r="U20" s="4">
        <v>1628.54</v>
      </c>
      <c r="V20" s="4">
        <v>0</v>
      </c>
      <c r="W20" s="4">
        <v>0</v>
      </c>
      <c r="X20" s="4" t="s">
        <v>124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45213</v>
      </c>
      <c r="G21" s="6">
        <v>45215</v>
      </c>
      <c r="H21" s="4">
        <v>1</v>
      </c>
      <c r="I21" s="4">
        <v>2</v>
      </c>
      <c r="J21" s="4">
        <v>2</v>
      </c>
      <c r="K21" s="4" t="s">
        <v>30</v>
      </c>
      <c r="L21" s="4">
        <v>2642.92</v>
      </c>
      <c r="M21" s="4">
        <v>2642.92</v>
      </c>
      <c r="N21" s="4" t="s">
        <v>129</v>
      </c>
      <c r="O21" s="4" t="s">
        <v>32</v>
      </c>
      <c r="P21" s="4" t="s">
        <v>33</v>
      </c>
      <c r="Q21" s="4">
        <v>0</v>
      </c>
      <c r="R21" s="8">
        <v>45158.0000115741</v>
      </c>
      <c r="S21" s="6">
        <v>45218</v>
      </c>
      <c r="T21" s="4" t="s">
        <v>34</v>
      </c>
      <c r="U21" s="4">
        <v>2642.92</v>
      </c>
      <c r="V21" s="4">
        <v>0</v>
      </c>
      <c r="W21" s="4">
        <v>0</v>
      </c>
      <c r="X21" s="4" t="s">
        <v>130</v>
      </c>
      <c r="Y21" s="4" t="s">
        <v>66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132</v>
      </c>
      <c r="E22" s="4" t="s">
        <v>133</v>
      </c>
      <c r="F22" s="6">
        <v>45214</v>
      </c>
      <c r="G22" s="6">
        <v>45215</v>
      </c>
      <c r="H22" s="4">
        <v>1</v>
      </c>
      <c r="I22" s="4">
        <v>1</v>
      </c>
      <c r="J22" s="4">
        <v>1</v>
      </c>
      <c r="K22" s="4" t="s">
        <v>30</v>
      </c>
      <c r="L22" s="4">
        <v>1792.36</v>
      </c>
      <c r="M22" s="4">
        <v>1792.36</v>
      </c>
      <c r="N22" s="4" t="s">
        <v>134</v>
      </c>
      <c r="O22" s="4" t="s">
        <v>32</v>
      </c>
      <c r="P22" s="4" t="s">
        <v>33</v>
      </c>
      <c r="Q22" s="4">
        <v>0</v>
      </c>
      <c r="R22" s="8">
        <v>45159.0000115741</v>
      </c>
      <c r="S22" s="6">
        <v>45218</v>
      </c>
      <c r="T22" s="4" t="s">
        <v>34</v>
      </c>
      <c r="U22" s="4">
        <v>1792.36</v>
      </c>
      <c r="V22" s="4">
        <v>0</v>
      </c>
      <c r="W22" s="4">
        <v>0</v>
      </c>
      <c r="X22" s="4" t="s">
        <v>135</v>
      </c>
      <c r="Y22" s="4" t="s">
        <v>136</v>
      </c>
    </row>
    <row r="23" s="4" customFormat="1" spans="1:25">
      <c r="A23" s="4" t="s">
        <v>137</v>
      </c>
      <c r="B23" s="4" t="s">
        <v>26</v>
      </c>
      <c r="C23" s="4" t="s">
        <v>27</v>
      </c>
      <c r="D23" s="4" t="s">
        <v>138</v>
      </c>
      <c r="E23" s="4" t="s">
        <v>139</v>
      </c>
      <c r="F23" s="6">
        <v>45213</v>
      </c>
      <c r="G23" s="6">
        <v>45215</v>
      </c>
      <c r="H23" s="4">
        <v>4</v>
      </c>
      <c r="I23" s="4">
        <v>2</v>
      </c>
      <c r="J23" s="4">
        <v>8</v>
      </c>
      <c r="K23" s="4" t="s">
        <v>30</v>
      </c>
      <c r="L23" s="4">
        <v>2344.88</v>
      </c>
      <c r="M23" s="4">
        <v>2344.88</v>
      </c>
      <c r="N23" s="4" t="s">
        <v>140</v>
      </c>
      <c r="O23" s="4" t="s">
        <v>32</v>
      </c>
      <c r="P23" s="4" t="s">
        <v>33</v>
      </c>
      <c r="Q23" s="4">
        <v>0</v>
      </c>
      <c r="R23" s="8">
        <v>45160</v>
      </c>
      <c r="S23" s="6">
        <v>45218</v>
      </c>
      <c r="T23" s="4" t="s">
        <v>34</v>
      </c>
      <c r="U23" s="4">
        <v>2344.88</v>
      </c>
      <c r="V23" s="4">
        <v>0</v>
      </c>
      <c r="W23" s="4">
        <v>0</v>
      </c>
      <c r="X23" s="4" t="s">
        <v>141</v>
      </c>
      <c r="Y23" s="4" t="s">
        <v>66</v>
      </c>
    </row>
    <row r="24" s="4" customFormat="1" spans="1:25">
      <c r="A24" s="4" t="s">
        <v>142</v>
      </c>
      <c r="B24" s="4" t="s">
        <v>26</v>
      </c>
      <c r="C24" s="4" t="s">
        <v>27</v>
      </c>
      <c r="D24" s="4" t="s">
        <v>143</v>
      </c>
      <c r="E24" s="4" t="s">
        <v>144</v>
      </c>
      <c r="F24" s="6">
        <v>45212</v>
      </c>
      <c r="G24" s="6">
        <v>45215</v>
      </c>
      <c r="H24" s="4">
        <v>1</v>
      </c>
      <c r="I24" s="4">
        <v>3</v>
      </c>
      <c r="J24" s="4">
        <v>3</v>
      </c>
      <c r="K24" s="4" t="s">
        <v>30</v>
      </c>
      <c r="L24" s="4">
        <v>4389</v>
      </c>
      <c r="M24" s="4">
        <v>4389</v>
      </c>
      <c r="N24" s="4" t="s">
        <v>145</v>
      </c>
      <c r="O24" s="4" t="s">
        <v>32</v>
      </c>
      <c r="P24" s="4" t="s">
        <v>33</v>
      </c>
      <c r="Q24" s="4">
        <v>0</v>
      </c>
      <c r="R24" s="8">
        <v>45162.0000115741</v>
      </c>
      <c r="S24" s="6">
        <v>45218</v>
      </c>
      <c r="T24" s="4" t="s">
        <v>34</v>
      </c>
      <c r="U24" s="4">
        <v>4389</v>
      </c>
      <c r="V24" s="4">
        <v>0</v>
      </c>
      <c r="W24" s="4">
        <v>0</v>
      </c>
      <c r="X24" s="4" t="s">
        <v>146</v>
      </c>
      <c r="Y24" s="4" t="s">
        <v>66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6">
        <v>45214</v>
      </c>
      <c r="G25" s="6">
        <v>45215</v>
      </c>
      <c r="H25" s="4">
        <v>1</v>
      </c>
      <c r="I25" s="4">
        <v>1</v>
      </c>
      <c r="J25" s="4">
        <v>1</v>
      </c>
      <c r="K25" s="4" t="s">
        <v>30</v>
      </c>
      <c r="L25" s="4">
        <v>1130.87</v>
      </c>
      <c r="M25" s="4">
        <v>1130.87</v>
      </c>
      <c r="N25" s="4" t="s">
        <v>150</v>
      </c>
      <c r="O25" s="4" t="s">
        <v>32</v>
      </c>
      <c r="P25" s="4" t="s">
        <v>33</v>
      </c>
      <c r="Q25" s="4">
        <v>0</v>
      </c>
      <c r="R25" s="8">
        <v>45163.0000115741</v>
      </c>
      <c r="S25" s="6">
        <v>45218</v>
      </c>
      <c r="T25" s="4" t="s">
        <v>34</v>
      </c>
      <c r="U25" s="4">
        <v>1130.87</v>
      </c>
      <c r="V25" s="4">
        <v>0</v>
      </c>
      <c r="W25" s="4">
        <v>0</v>
      </c>
      <c r="X25" s="4" t="s">
        <v>151</v>
      </c>
      <c r="Y25" s="4" t="s">
        <v>66</v>
      </c>
    </row>
    <row r="26" s="4" customFormat="1" spans="1:25">
      <c r="A26" s="4" t="s">
        <v>152</v>
      </c>
      <c r="B26" s="4" t="s">
        <v>26</v>
      </c>
      <c r="C26" s="4" t="s">
        <v>27</v>
      </c>
      <c r="D26" s="4" t="s">
        <v>153</v>
      </c>
      <c r="E26" s="4" t="s">
        <v>154</v>
      </c>
      <c r="F26" s="6">
        <v>45213</v>
      </c>
      <c r="G26" s="6">
        <v>45215</v>
      </c>
      <c r="H26" s="4">
        <v>1</v>
      </c>
      <c r="I26" s="4">
        <v>2</v>
      </c>
      <c r="J26" s="4">
        <v>2</v>
      </c>
      <c r="K26" s="4" t="s">
        <v>30</v>
      </c>
      <c r="L26" s="4">
        <v>640.04</v>
      </c>
      <c r="M26" s="4">
        <v>640.04</v>
      </c>
      <c r="N26" s="4" t="s">
        <v>155</v>
      </c>
      <c r="O26" s="4" t="s">
        <v>32</v>
      </c>
      <c r="P26" s="4" t="s">
        <v>33</v>
      </c>
      <c r="Q26" s="4">
        <v>0</v>
      </c>
      <c r="R26" s="8">
        <v>45165</v>
      </c>
      <c r="S26" s="6">
        <v>45218</v>
      </c>
      <c r="T26" s="4" t="s">
        <v>34</v>
      </c>
      <c r="U26" s="4">
        <v>640.04</v>
      </c>
      <c r="V26" s="4">
        <v>0</v>
      </c>
      <c r="W26" s="4">
        <v>0</v>
      </c>
      <c r="X26" s="4" t="s">
        <v>156</v>
      </c>
      <c r="Y26" s="4" t="s">
        <v>66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45213</v>
      </c>
      <c r="G27" s="6">
        <v>45215</v>
      </c>
      <c r="H27" s="4">
        <v>2</v>
      </c>
      <c r="I27" s="4">
        <v>2</v>
      </c>
      <c r="J27" s="4">
        <v>4</v>
      </c>
      <c r="K27" s="4" t="s">
        <v>30</v>
      </c>
      <c r="L27" s="4">
        <v>3248.52</v>
      </c>
      <c r="M27" s="4">
        <v>3248.52</v>
      </c>
      <c r="N27" s="4" t="s">
        <v>160</v>
      </c>
      <c r="O27" s="4" t="s">
        <v>32</v>
      </c>
      <c r="P27" s="4" t="s">
        <v>33</v>
      </c>
      <c r="Q27" s="4">
        <v>0</v>
      </c>
      <c r="R27" s="8">
        <v>45167</v>
      </c>
      <c r="S27" s="6">
        <v>45218</v>
      </c>
      <c r="T27" s="4" t="s">
        <v>34</v>
      </c>
      <c r="U27" s="4">
        <v>3248.52</v>
      </c>
      <c r="V27" s="4">
        <v>0</v>
      </c>
      <c r="W27" s="4">
        <v>0</v>
      </c>
      <c r="X27" s="4" t="s">
        <v>161</v>
      </c>
      <c r="Y27" s="4" t="s">
        <v>66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163</v>
      </c>
      <c r="E28" s="4" t="s">
        <v>164</v>
      </c>
      <c r="F28" s="6">
        <v>45214</v>
      </c>
      <c r="G28" s="6">
        <v>45215</v>
      </c>
      <c r="H28" s="4">
        <v>1</v>
      </c>
      <c r="I28" s="4">
        <v>1</v>
      </c>
      <c r="J28" s="4">
        <v>1</v>
      </c>
      <c r="K28" s="4" t="s">
        <v>30</v>
      </c>
      <c r="L28" s="4">
        <v>525.81</v>
      </c>
      <c r="M28" s="4">
        <v>525.81</v>
      </c>
      <c r="N28" s="4" t="s">
        <v>165</v>
      </c>
      <c r="O28" s="4" t="s">
        <v>32</v>
      </c>
      <c r="P28" s="4" t="s">
        <v>33</v>
      </c>
      <c r="Q28" s="4">
        <v>0</v>
      </c>
      <c r="R28" s="8">
        <v>45168</v>
      </c>
      <c r="S28" s="6">
        <v>45218</v>
      </c>
      <c r="T28" s="4" t="s">
        <v>34</v>
      </c>
      <c r="U28" s="4">
        <v>525.81</v>
      </c>
      <c r="V28" s="4">
        <v>0</v>
      </c>
      <c r="W28" s="4">
        <v>0</v>
      </c>
      <c r="X28" s="4" t="s">
        <v>166</v>
      </c>
      <c r="Y28" s="4" t="s">
        <v>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45214</v>
      </c>
      <c r="G29" s="6">
        <v>45215</v>
      </c>
      <c r="H29" s="4">
        <v>1</v>
      </c>
      <c r="I29" s="4">
        <v>1</v>
      </c>
      <c r="J29" s="4">
        <v>1</v>
      </c>
      <c r="K29" s="4" t="s">
        <v>30</v>
      </c>
      <c r="L29" s="4">
        <v>1148.01</v>
      </c>
      <c r="M29" s="4">
        <v>1148.01</v>
      </c>
      <c r="N29" s="4" t="s">
        <v>170</v>
      </c>
      <c r="O29" s="4" t="s">
        <v>32</v>
      </c>
      <c r="P29" s="4" t="s">
        <v>33</v>
      </c>
      <c r="Q29" s="4">
        <v>0</v>
      </c>
      <c r="R29" s="8">
        <v>45169.0000115741</v>
      </c>
      <c r="S29" s="6">
        <v>45218</v>
      </c>
      <c r="T29" s="4" t="s">
        <v>34</v>
      </c>
      <c r="U29" s="4">
        <v>1148.01</v>
      </c>
      <c r="V29" s="4">
        <v>0</v>
      </c>
      <c r="W29" s="4">
        <v>0</v>
      </c>
      <c r="X29" s="4" t="s">
        <v>171</v>
      </c>
      <c r="Y29" s="4" t="s">
        <v>66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6">
        <v>45213</v>
      </c>
      <c r="G30" s="6">
        <v>45215</v>
      </c>
      <c r="H30" s="4">
        <v>1</v>
      </c>
      <c r="I30" s="4">
        <v>2</v>
      </c>
      <c r="J30" s="4">
        <v>2</v>
      </c>
      <c r="K30" s="4" t="s">
        <v>30</v>
      </c>
      <c r="L30" s="4">
        <v>952.28</v>
      </c>
      <c r="M30" s="4">
        <v>952.28</v>
      </c>
      <c r="N30" s="4" t="s">
        <v>175</v>
      </c>
      <c r="O30" s="4" t="s">
        <v>32</v>
      </c>
      <c r="P30" s="4" t="s">
        <v>33</v>
      </c>
      <c r="Q30" s="4">
        <v>0</v>
      </c>
      <c r="R30" s="8">
        <v>45169.0000115741</v>
      </c>
      <c r="S30" s="6">
        <v>45218</v>
      </c>
      <c r="T30" s="4" t="s">
        <v>34</v>
      </c>
      <c r="U30" s="4">
        <v>952.28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45213</v>
      </c>
      <c r="G31" s="6">
        <v>45215</v>
      </c>
      <c r="H31" s="4">
        <v>1</v>
      </c>
      <c r="I31" s="4">
        <v>2</v>
      </c>
      <c r="J31" s="4">
        <v>2</v>
      </c>
      <c r="K31" s="4" t="s">
        <v>30</v>
      </c>
      <c r="L31" s="4">
        <v>1600.52</v>
      </c>
      <c r="M31" s="4">
        <v>1600.52</v>
      </c>
      <c r="N31" s="4" t="s">
        <v>181</v>
      </c>
      <c r="O31" s="4" t="s">
        <v>32</v>
      </c>
      <c r="P31" s="4" t="s">
        <v>33</v>
      </c>
      <c r="Q31" s="4">
        <v>0</v>
      </c>
      <c r="R31" s="8">
        <v>45169</v>
      </c>
      <c r="S31" s="6">
        <v>45218</v>
      </c>
      <c r="T31" s="4" t="s">
        <v>34</v>
      </c>
      <c r="U31" s="4">
        <v>1600.52</v>
      </c>
      <c r="V31" s="4">
        <v>0</v>
      </c>
      <c r="W31" s="4">
        <v>0</v>
      </c>
      <c r="X31" s="4" t="s">
        <v>182</v>
      </c>
      <c r="Y31" s="4" t="s">
        <v>66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45212</v>
      </c>
      <c r="G32" s="6">
        <v>45215</v>
      </c>
      <c r="H32" s="4">
        <v>2</v>
      </c>
      <c r="I32" s="4">
        <v>3</v>
      </c>
      <c r="J32" s="4">
        <v>6</v>
      </c>
      <c r="K32" s="4" t="s">
        <v>30</v>
      </c>
      <c r="L32" s="4">
        <v>2725.2</v>
      </c>
      <c r="M32" s="4">
        <v>2725.2</v>
      </c>
      <c r="N32" s="4" t="s">
        <v>186</v>
      </c>
      <c r="O32" s="4" t="s">
        <v>32</v>
      </c>
      <c r="P32" s="4" t="s">
        <v>33</v>
      </c>
      <c r="Q32" s="4">
        <v>0</v>
      </c>
      <c r="R32" s="8">
        <v>45172</v>
      </c>
      <c r="S32" s="6">
        <v>45218</v>
      </c>
      <c r="T32" s="4" t="s">
        <v>34</v>
      </c>
      <c r="U32" s="4">
        <v>2725.2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45212</v>
      </c>
      <c r="G33" s="6">
        <v>45215</v>
      </c>
      <c r="H33" s="4">
        <v>1</v>
      </c>
      <c r="I33" s="4">
        <v>3</v>
      </c>
      <c r="J33" s="4">
        <v>3</v>
      </c>
      <c r="K33" s="4" t="s">
        <v>30</v>
      </c>
      <c r="L33" s="4">
        <v>2210.85</v>
      </c>
      <c r="M33" s="4">
        <v>2210.85</v>
      </c>
      <c r="N33" s="4" t="s">
        <v>192</v>
      </c>
      <c r="O33" s="4" t="s">
        <v>32</v>
      </c>
      <c r="P33" s="4" t="s">
        <v>33</v>
      </c>
      <c r="Q33" s="4">
        <v>0</v>
      </c>
      <c r="R33" s="8">
        <v>45177</v>
      </c>
      <c r="S33" s="6">
        <v>45218</v>
      </c>
      <c r="T33" s="4" t="s">
        <v>34</v>
      </c>
      <c r="U33" s="4">
        <v>2210.85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196</v>
      </c>
      <c r="E34" s="4" t="s">
        <v>197</v>
      </c>
      <c r="F34" s="6">
        <v>45214</v>
      </c>
      <c r="G34" s="6">
        <v>45215</v>
      </c>
      <c r="H34" s="4">
        <v>1</v>
      </c>
      <c r="I34" s="4">
        <v>1</v>
      </c>
      <c r="J34" s="4">
        <v>1</v>
      </c>
      <c r="K34" s="4" t="s">
        <v>30</v>
      </c>
      <c r="L34" s="4">
        <v>1139</v>
      </c>
      <c r="M34" s="4">
        <v>1139</v>
      </c>
      <c r="N34" s="4" t="s">
        <v>198</v>
      </c>
      <c r="O34" s="4" t="s">
        <v>32</v>
      </c>
      <c r="P34" s="4" t="s">
        <v>33</v>
      </c>
      <c r="Q34" s="4">
        <v>0</v>
      </c>
      <c r="R34" s="8">
        <v>45177</v>
      </c>
      <c r="S34" s="6">
        <v>45218</v>
      </c>
      <c r="T34" s="4" t="s">
        <v>34</v>
      </c>
      <c r="U34" s="4">
        <v>1139</v>
      </c>
      <c r="V34" s="4">
        <v>0</v>
      </c>
      <c r="W34" s="4">
        <v>0</v>
      </c>
      <c r="X34" s="4" t="s">
        <v>199</v>
      </c>
      <c r="Y34" s="4" t="s">
        <v>66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45212</v>
      </c>
      <c r="G35" s="6">
        <v>45215</v>
      </c>
      <c r="H35" s="4">
        <v>1</v>
      </c>
      <c r="I35" s="4">
        <v>3</v>
      </c>
      <c r="J35" s="4">
        <v>3</v>
      </c>
      <c r="K35" s="4" t="s">
        <v>30</v>
      </c>
      <c r="L35" s="4">
        <v>1755.06</v>
      </c>
      <c r="M35" s="4">
        <v>1755.06</v>
      </c>
      <c r="N35" s="4" t="s">
        <v>203</v>
      </c>
      <c r="O35" s="4" t="s">
        <v>32</v>
      </c>
      <c r="P35" s="4" t="s">
        <v>33</v>
      </c>
      <c r="Q35" s="4">
        <v>0</v>
      </c>
      <c r="R35" s="8">
        <v>45178.0000115741</v>
      </c>
      <c r="S35" s="6">
        <v>45218</v>
      </c>
      <c r="T35" s="4" t="s">
        <v>34</v>
      </c>
      <c r="U35" s="4">
        <v>1755.06</v>
      </c>
      <c r="V35" s="4">
        <v>0</v>
      </c>
      <c r="W35" s="4">
        <v>0</v>
      </c>
      <c r="X35" s="4" t="s">
        <v>204</v>
      </c>
      <c r="Y35" s="4" t="s">
        <v>66</v>
      </c>
    </row>
    <row r="36" s="4" customFormat="1" spans="1:25">
      <c r="A36" s="4" t="s">
        <v>205</v>
      </c>
      <c r="B36" s="4" t="s">
        <v>26</v>
      </c>
      <c r="C36" s="4" t="s">
        <v>27</v>
      </c>
      <c r="D36" s="4" t="s">
        <v>206</v>
      </c>
      <c r="E36" s="4" t="s">
        <v>207</v>
      </c>
      <c r="F36" s="6">
        <v>45213</v>
      </c>
      <c r="G36" s="6">
        <v>45215</v>
      </c>
      <c r="H36" s="4">
        <v>1</v>
      </c>
      <c r="I36" s="4">
        <v>2</v>
      </c>
      <c r="J36" s="4">
        <v>2</v>
      </c>
      <c r="K36" s="4" t="s">
        <v>30</v>
      </c>
      <c r="L36" s="4">
        <v>841.02</v>
      </c>
      <c r="M36" s="4">
        <v>841.02</v>
      </c>
      <c r="N36" s="4" t="s">
        <v>208</v>
      </c>
      <c r="O36" s="4" t="s">
        <v>32</v>
      </c>
      <c r="P36" s="4" t="s">
        <v>33</v>
      </c>
      <c r="Q36" s="4">
        <v>0</v>
      </c>
      <c r="R36" s="8">
        <v>45178</v>
      </c>
      <c r="S36" s="6">
        <v>45218</v>
      </c>
      <c r="T36" s="4" t="s">
        <v>34</v>
      </c>
      <c r="U36" s="4">
        <v>841.02</v>
      </c>
      <c r="V36" s="4">
        <v>0</v>
      </c>
      <c r="W36" s="4">
        <v>0</v>
      </c>
      <c r="X36" s="4" t="s">
        <v>209</v>
      </c>
      <c r="Y36" s="4" t="s">
        <v>210</v>
      </c>
    </row>
    <row r="37" s="4" customFormat="1" spans="1:25">
      <c r="A37" s="4" t="s">
        <v>211</v>
      </c>
      <c r="B37" s="4" t="s">
        <v>26</v>
      </c>
      <c r="C37" s="4" t="s">
        <v>27</v>
      </c>
      <c r="D37" s="4" t="s">
        <v>212</v>
      </c>
      <c r="E37" s="4" t="s">
        <v>213</v>
      </c>
      <c r="F37" s="6">
        <v>45214</v>
      </c>
      <c r="G37" s="6">
        <v>45215</v>
      </c>
      <c r="H37" s="4">
        <v>1</v>
      </c>
      <c r="I37" s="4">
        <v>1</v>
      </c>
      <c r="J37" s="4">
        <v>1</v>
      </c>
      <c r="K37" s="4" t="s">
        <v>30</v>
      </c>
      <c r="L37" s="4">
        <v>1636.05</v>
      </c>
      <c r="M37" s="4">
        <v>1636.05</v>
      </c>
      <c r="N37" s="4" t="s">
        <v>214</v>
      </c>
      <c r="O37" s="4" t="s">
        <v>32</v>
      </c>
      <c r="P37" s="4" t="s">
        <v>33</v>
      </c>
      <c r="Q37" s="4">
        <v>0</v>
      </c>
      <c r="R37" s="8">
        <v>45180.0000115741</v>
      </c>
      <c r="S37" s="6">
        <v>45218</v>
      </c>
      <c r="T37" s="4" t="s">
        <v>34</v>
      </c>
      <c r="U37" s="4">
        <v>1636.05</v>
      </c>
      <c r="V37" s="4">
        <v>0</v>
      </c>
      <c r="W37" s="4">
        <v>0</v>
      </c>
      <c r="X37" s="4" t="s">
        <v>215</v>
      </c>
      <c r="Y37" s="4" t="s">
        <v>66</v>
      </c>
    </row>
    <row r="38" s="4" customFormat="1" spans="1:25">
      <c r="A38" s="4" t="s">
        <v>211</v>
      </c>
      <c r="B38" s="4" t="s">
        <v>26</v>
      </c>
      <c r="C38" s="4" t="s">
        <v>103</v>
      </c>
      <c r="D38" s="4" t="s">
        <v>212</v>
      </c>
      <c r="E38" s="4" t="s">
        <v>213</v>
      </c>
      <c r="F38" s="6">
        <v>45214</v>
      </c>
      <c r="G38" s="6">
        <v>45215</v>
      </c>
      <c r="H38" s="4">
        <v>1</v>
      </c>
      <c r="I38" s="4">
        <v>1</v>
      </c>
      <c r="J38" s="4">
        <v>1</v>
      </c>
      <c r="K38" s="4" t="s">
        <v>30</v>
      </c>
      <c r="L38" s="4">
        <v>-1636.05</v>
      </c>
      <c r="M38" s="4">
        <v>-1636.05</v>
      </c>
      <c r="N38" s="4" t="s">
        <v>214</v>
      </c>
      <c r="O38" s="4" t="s">
        <v>32</v>
      </c>
      <c r="P38" s="4" t="s">
        <v>33</v>
      </c>
      <c r="Q38" s="4">
        <v>0</v>
      </c>
      <c r="R38" s="8">
        <v>45180.0000115741</v>
      </c>
      <c r="S38" s="6">
        <v>45218</v>
      </c>
      <c r="T38" s="4" t="s">
        <v>34</v>
      </c>
      <c r="U38" s="4">
        <v>-1636.05</v>
      </c>
      <c r="V38" s="4">
        <v>0</v>
      </c>
      <c r="W38" s="4">
        <v>0</v>
      </c>
      <c r="X38" s="4" t="s">
        <v>215</v>
      </c>
      <c r="Y38" s="4" t="s">
        <v>66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218</v>
      </c>
      <c r="F39" s="6">
        <v>45213</v>
      </c>
      <c r="G39" s="6">
        <v>45215</v>
      </c>
      <c r="H39" s="4">
        <v>1</v>
      </c>
      <c r="I39" s="4">
        <v>2</v>
      </c>
      <c r="J39" s="4">
        <v>2</v>
      </c>
      <c r="K39" s="4" t="s">
        <v>30</v>
      </c>
      <c r="L39" s="4">
        <v>1775.92</v>
      </c>
      <c r="M39" s="4">
        <v>1775.92</v>
      </c>
      <c r="N39" s="4" t="s">
        <v>219</v>
      </c>
      <c r="O39" s="4" t="s">
        <v>32</v>
      </c>
      <c r="P39" s="4" t="s">
        <v>33</v>
      </c>
      <c r="Q39" s="4">
        <v>0</v>
      </c>
      <c r="R39" s="8">
        <v>45181.0000115741</v>
      </c>
      <c r="S39" s="6">
        <v>45218</v>
      </c>
      <c r="T39" s="4" t="s">
        <v>34</v>
      </c>
      <c r="U39" s="4">
        <v>1775.92</v>
      </c>
      <c r="V39" s="4">
        <v>0</v>
      </c>
      <c r="W39" s="4">
        <v>0</v>
      </c>
      <c r="X39" s="4" t="s">
        <v>220</v>
      </c>
      <c r="Y39" s="4" t="s">
        <v>221</v>
      </c>
    </row>
    <row r="40" s="4" customFormat="1" spans="1:25">
      <c r="A40" s="4" t="s">
        <v>131</v>
      </c>
      <c r="B40" s="4" t="s">
        <v>26</v>
      </c>
      <c r="C40" s="4" t="s">
        <v>103</v>
      </c>
      <c r="D40" s="4" t="s">
        <v>132</v>
      </c>
      <c r="E40" s="4" t="s">
        <v>133</v>
      </c>
      <c r="F40" s="6">
        <v>45214</v>
      </c>
      <c r="G40" s="6">
        <v>45215</v>
      </c>
      <c r="H40" s="4">
        <v>1</v>
      </c>
      <c r="I40" s="4">
        <v>1</v>
      </c>
      <c r="J40" s="4">
        <v>1</v>
      </c>
      <c r="K40" s="4" t="s">
        <v>30</v>
      </c>
      <c r="L40" s="4">
        <v>-1792.36</v>
      </c>
      <c r="M40" s="4">
        <v>-1792.36</v>
      </c>
      <c r="N40" s="4" t="s">
        <v>134</v>
      </c>
      <c r="O40" s="4" t="s">
        <v>32</v>
      </c>
      <c r="P40" s="4" t="s">
        <v>33</v>
      </c>
      <c r="Q40" s="4">
        <v>0</v>
      </c>
      <c r="R40" s="8">
        <v>45159.0000115741</v>
      </c>
      <c r="S40" s="6">
        <v>45218</v>
      </c>
      <c r="T40" s="4" t="s">
        <v>34</v>
      </c>
      <c r="U40" s="4">
        <v>-1792.36</v>
      </c>
      <c r="V40" s="4">
        <v>0</v>
      </c>
      <c r="W40" s="4">
        <v>0</v>
      </c>
      <c r="X40" s="4" t="s">
        <v>135</v>
      </c>
      <c r="Y40" s="4" t="s">
        <v>136</v>
      </c>
    </row>
    <row r="41" s="4" customFormat="1" spans="1:25">
      <c r="A41" s="4" t="s">
        <v>222</v>
      </c>
      <c r="B41" s="4" t="s">
        <v>26</v>
      </c>
      <c r="C41" s="4" t="s">
        <v>27</v>
      </c>
      <c r="D41" s="4" t="s">
        <v>223</v>
      </c>
      <c r="E41" s="4" t="s">
        <v>224</v>
      </c>
      <c r="F41" s="6">
        <v>45214</v>
      </c>
      <c r="G41" s="6">
        <v>45215</v>
      </c>
      <c r="H41" s="4">
        <v>2</v>
      </c>
      <c r="I41" s="4">
        <v>1</v>
      </c>
      <c r="J41" s="4">
        <v>2</v>
      </c>
      <c r="K41" s="4" t="s">
        <v>30</v>
      </c>
      <c r="L41" s="4">
        <v>747.74</v>
      </c>
      <c r="M41" s="4">
        <v>747.74</v>
      </c>
      <c r="N41" s="4" t="s">
        <v>225</v>
      </c>
      <c r="O41" s="4" t="s">
        <v>32</v>
      </c>
      <c r="P41" s="4" t="s">
        <v>33</v>
      </c>
      <c r="Q41" s="4">
        <v>0</v>
      </c>
      <c r="R41" s="8">
        <v>45183</v>
      </c>
      <c r="S41" s="6">
        <v>45218</v>
      </c>
      <c r="T41" s="4" t="s">
        <v>34</v>
      </c>
      <c r="U41" s="4">
        <v>747.74</v>
      </c>
      <c r="V41" s="4">
        <v>0</v>
      </c>
      <c r="W41" s="4">
        <v>0</v>
      </c>
      <c r="X41" s="4" t="s">
        <v>226</v>
      </c>
      <c r="Y41" s="4" t="s">
        <v>66</v>
      </c>
    </row>
    <row r="42" s="4" customFormat="1" spans="1:25">
      <c r="A42" s="4" t="s">
        <v>222</v>
      </c>
      <c r="B42" s="4" t="s">
        <v>26</v>
      </c>
      <c r="C42" s="4" t="s">
        <v>103</v>
      </c>
      <c r="D42" s="4" t="s">
        <v>223</v>
      </c>
      <c r="E42" s="4" t="s">
        <v>224</v>
      </c>
      <c r="F42" s="6">
        <v>45214</v>
      </c>
      <c r="G42" s="6">
        <v>45215</v>
      </c>
      <c r="H42" s="4">
        <v>2</v>
      </c>
      <c r="I42" s="4">
        <v>1</v>
      </c>
      <c r="J42" s="4">
        <v>2</v>
      </c>
      <c r="K42" s="4" t="s">
        <v>30</v>
      </c>
      <c r="L42" s="4">
        <v>-747.74</v>
      </c>
      <c r="M42" s="4">
        <v>-747.74</v>
      </c>
      <c r="N42" s="4" t="s">
        <v>225</v>
      </c>
      <c r="O42" s="4" t="s">
        <v>32</v>
      </c>
      <c r="P42" s="4" t="s">
        <v>33</v>
      </c>
      <c r="Q42" s="4">
        <v>0</v>
      </c>
      <c r="R42" s="8">
        <v>45183</v>
      </c>
      <c r="S42" s="6">
        <v>45218</v>
      </c>
      <c r="T42" s="4" t="s">
        <v>34</v>
      </c>
      <c r="U42" s="4">
        <v>-747.74</v>
      </c>
      <c r="V42" s="4">
        <v>0</v>
      </c>
      <c r="W42" s="4">
        <v>0</v>
      </c>
      <c r="X42" s="4" t="s">
        <v>226</v>
      </c>
      <c r="Y42" s="4" t="s">
        <v>66</v>
      </c>
    </row>
    <row r="43" s="4" customFormat="1" spans="1:25">
      <c r="A43" s="4" t="s">
        <v>227</v>
      </c>
      <c r="B43" s="4" t="s">
        <v>26</v>
      </c>
      <c r="C43" s="4" t="s">
        <v>27</v>
      </c>
      <c r="D43" s="4" t="s">
        <v>228</v>
      </c>
      <c r="E43" s="4" t="s">
        <v>229</v>
      </c>
      <c r="F43" s="6">
        <v>45212</v>
      </c>
      <c r="G43" s="6">
        <v>45215</v>
      </c>
      <c r="H43" s="4">
        <v>2</v>
      </c>
      <c r="I43" s="4">
        <v>3</v>
      </c>
      <c r="J43" s="4">
        <v>6</v>
      </c>
      <c r="K43" s="4" t="s">
        <v>30</v>
      </c>
      <c r="L43" s="4">
        <v>8052.24</v>
      </c>
      <c r="M43" s="4">
        <v>8052.24</v>
      </c>
      <c r="N43" s="4" t="s">
        <v>230</v>
      </c>
      <c r="O43" s="4" t="s">
        <v>32</v>
      </c>
      <c r="P43" s="4" t="s">
        <v>33</v>
      </c>
      <c r="Q43" s="4">
        <v>0</v>
      </c>
      <c r="R43" s="8">
        <v>45183</v>
      </c>
      <c r="S43" s="6">
        <v>45218</v>
      </c>
      <c r="T43" s="4" t="s">
        <v>34</v>
      </c>
      <c r="U43" s="4">
        <v>8052.24</v>
      </c>
      <c r="V43" s="4">
        <v>0</v>
      </c>
      <c r="W43" s="4">
        <v>0</v>
      </c>
      <c r="X43" s="4" t="s">
        <v>231</v>
      </c>
      <c r="Y43" s="4" t="s">
        <v>232</v>
      </c>
    </row>
    <row r="44" s="4" customFormat="1" spans="1:25">
      <c r="A44" s="4" t="s">
        <v>233</v>
      </c>
      <c r="B44" s="4" t="s">
        <v>26</v>
      </c>
      <c r="C44" s="4" t="s">
        <v>27</v>
      </c>
      <c r="D44" s="4" t="s">
        <v>234</v>
      </c>
      <c r="E44" s="4" t="s">
        <v>235</v>
      </c>
      <c r="F44" s="6">
        <v>45211</v>
      </c>
      <c r="G44" s="6">
        <v>45215</v>
      </c>
      <c r="H44" s="4">
        <v>1</v>
      </c>
      <c r="I44" s="4">
        <v>4</v>
      </c>
      <c r="J44" s="4">
        <v>4</v>
      </c>
      <c r="K44" s="4" t="s">
        <v>30</v>
      </c>
      <c r="L44" s="4">
        <v>3110.28</v>
      </c>
      <c r="M44" s="4">
        <v>3110.28</v>
      </c>
      <c r="N44" s="4" t="s">
        <v>236</v>
      </c>
      <c r="O44" s="4" t="s">
        <v>32</v>
      </c>
      <c r="P44" s="4" t="s">
        <v>33</v>
      </c>
      <c r="Q44" s="4">
        <v>0</v>
      </c>
      <c r="R44" s="8">
        <v>45184.0000115741</v>
      </c>
      <c r="S44" s="6">
        <v>45218</v>
      </c>
      <c r="T44" s="4" t="s">
        <v>34</v>
      </c>
      <c r="U44" s="4">
        <v>3110.28</v>
      </c>
      <c r="V44" s="4">
        <v>0</v>
      </c>
      <c r="W44" s="4">
        <v>0</v>
      </c>
      <c r="X44" s="4" t="s">
        <v>237</v>
      </c>
      <c r="Y44" s="4" t="s">
        <v>66</v>
      </c>
    </row>
    <row r="45" s="4" customFormat="1" spans="1:25">
      <c r="A45" s="4" t="s">
        <v>104</v>
      </c>
      <c r="B45" s="4" t="s">
        <v>26</v>
      </c>
      <c r="C45" s="4" t="s">
        <v>103</v>
      </c>
      <c r="D45" s="4" t="s">
        <v>105</v>
      </c>
      <c r="E45" s="4" t="s">
        <v>106</v>
      </c>
      <c r="F45" s="6">
        <v>45213</v>
      </c>
      <c r="G45" s="6">
        <v>45215</v>
      </c>
      <c r="H45" s="4">
        <v>1</v>
      </c>
      <c r="I45" s="4">
        <v>2</v>
      </c>
      <c r="J45" s="4">
        <v>2</v>
      </c>
      <c r="K45" s="4" t="s">
        <v>30</v>
      </c>
      <c r="L45" s="4">
        <v>-4275.21</v>
      </c>
      <c r="M45" s="4">
        <v>-4275.21</v>
      </c>
      <c r="N45" s="4" t="s">
        <v>107</v>
      </c>
      <c r="O45" s="4" t="s">
        <v>32</v>
      </c>
      <c r="P45" s="4" t="s">
        <v>33</v>
      </c>
      <c r="Q45" s="4">
        <v>0</v>
      </c>
      <c r="R45" s="8">
        <v>45151</v>
      </c>
      <c r="S45" s="6">
        <v>45218</v>
      </c>
      <c r="T45" s="4" t="s">
        <v>34</v>
      </c>
      <c r="U45" s="4">
        <v>-4275.21</v>
      </c>
      <c r="V45" s="4">
        <v>0</v>
      </c>
      <c r="W45" s="4">
        <v>0</v>
      </c>
      <c r="X45" s="4" t="s">
        <v>108</v>
      </c>
      <c r="Y45" s="4" t="s">
        <v>109</v>
      </c>
    </row>
    <row r="46" s="4" customFormat="1" spans="1:25">
      <c r="A46" s="4" t="s">
        <v>238</v>
      </c>
      <c r="B46" s="4" t="s">
        <v>26</v>
      </c>
      <c r="C46" s="4" t="s">
        <v>27</v>
      </c>
      <c r="D46" s="4" t="s">
        <v>239</v>
      </c>
      <c r="E46" s="4" t="s">
        <v>240</v>
      </c>
      <c r="F46" s="6">
        <v>45213</v>
      </c>
      <c r="G46" s="6">
        <v>45215</v>
      </c>
      <c r="H46" s="4">
        <v>1</v>
      </c>
      <c r="I46" s="4">
        <v>2</v>
      </c>
      <c r="J46" s="4">
        <v>2</v>
      </c>
      <c r="K46" s="4" t="s">
        <v>30</v>
      </c>
      <c r="L46" s="4">
        <v>3820.94</v>
      </c>
      <c r="M46" s="4">
        <v>3820.94</v>
      </c>
      <c r="N46" s="4" t="s">
        <v>241</v>
      </c>
      <c r="O46" s="4" t="s">
        <v>32</v>
      </c>
      <c r="P46" s="4" t="s">
        <v>33</v>
      </c>
      <c r="Q46" s="4">
        <v>0</v>
      </c>
      <c r="R46" s="8">
        <v>45184</v>
      </c>
      <c r="S46" s="6">
        <v>45218</v>
      </c>
      <c r="T46" s="4" t="s">
        <v>34</v>
      </c>
      <c r="U46" s="4">
        <v>3820.94</v>
      </c>
      <c r="V46" s="4">
        <v>0</v>
      </c>
      <c r="W46" s="4">
        <v>0</v>
      </c>
      <c r="X46" s="4" t="s">
        <v>242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245</v>
      </c>
      <c r="E47" s="4" t="s">
        <v>246</v>
      </c>
      <c r="F47" s="6">
        <v>45213</v>
      </c>
      <c r="G47" s="6">
        <v>45215</v>
      </c>
      <c r="H47" s="4">
        <v>1</v>
      </c>
      <c r="I47" s="4">
        <v>2</v>
      </c>
      <c r="J47" s="4">
        <v>2</v>
      </c>
      <c r="K47" s="4" t="s">
        <v>30</v>
      </c>
      <c r="L47" s="4">
        <v>1061.64</v>
      </c>
      <c r="M47" s="4">
        <v>1061.64</v>
      </c>
      <c r="N47" s="4" t="s">
        <v>247</v>
      </c>
      <c r="O47" s="4" t="s">
        <v>32</v>
      </c>
      <c r="P47" s="4" t="s">
        <v>33</v>
      </c>
      <c r="Q47" s="4">
        <v>0</v>
      </c>
      <c r="R47" s="8">
        <v>45185</v>
      </c>
      <c r="S47" s="6">
        <v>45218</v>
      </c>
      <c r="T47" s="4" t="s">
        <v>34</v>
      </c>
      <c r="U47" s="4">
        <v>1061.64</v>
      </c>
      <c r="V47" s="4">
        <v>0</v>
      </c>
      <c r="W47" s="4">
        <v>0</v>
      </c>
      <c r="X47" s="4" t="s">
        <v>248</v>
      </c>
      <c r="Y47" s="4" t="s">
        <v>66</v>
      </c>
    </row>
    <row r="48" s="4" customFormat="1" spans="1:25">
      <c r="A48" s="4" t="s">
        <v>249</v>
      </c>
      <c r="B48" s="4" t="s">
        <v>26</v>
      </c>
      <c r="C48" s="4" t="s">
        <v>27</v>
      </c>
      <c r="D48" s="4" t="s">
        <v>250</v>
      </c>
      <c r="E48" s="4" t="s">
        <v>251</v>
      </c>
      <c r="F48" s="6">
        <v>45214</v>
      </c>
      <c r="G48" s="6">
        <v>45215</v>
      </c>
      <c r="H48" s="4">
        <v>1</v>
      </c>
      <c r="I48" s="4">
        <v>1</v>
      </c>
      <c r="J48" s="4">
        <v>1</v>
      </c>
      <c r="K48" s="4" t="s">
        <v>30</v>
      </c>
      <c r="L48" s="4">
        <v>125.46</v>
      </c>
      <c r="M48" s="4">
        <v>125.46</v>
      </c>
      <c r="N48" s="4" t="s">
        <v>252</v>
      </c>
      <c r="O48" s="4" t="s">
        <v>32</v>
      </c>
      <c r="P48" s="4" t="s">
        <v>33</v>
      </c>
      <c r="Q48" s="4">
        <v>0</v>
      </c>
      <c r="R48" s="8">
        <v>45185.0000115741</v>
      </c>
      <c r="S48" s="6">
        <v>45218</v>
      </c>
      <c r="T48" s="4" t="s">
        <v>34</v>
      </c>
      <c r="U48" s="4">
        <v>125.46</v>
      </c>
      <c r="V48" s="4">
        <v>0</v>
      </c>
      <c r="W48" s="4">
        <v>0</v>
      </c>
      <c r="X48" s="4" t="s">
        <v>253</v>
      </c>
      <c r="Y48" s="4" t="s">
        <v>66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45214</v>
      </c>
      <c r="G49" s="6">
        <v>45215</v>
      </c>
      <c r="H49" s="4">
        <v>1</v>
      </c>
      <c r="I49" s="4">
        <v>1</v>
      </c>
      <c r="J49" s="4">
        <v>1</v>
      </c>
      <c r="K49" s="4" t="s">
        <v>30</v>
      </c>
      <c r="L49" s="4">
        <v>1219.11</v>
      </c>
      <c r="M49" s="4">
        <v>1219.11</v>
      </c>
      <c r="N49" s="4" t="s">
        <v>257</v>
      </c>
      <c r="O49" s="4" t="s">
        <v>32</v>
      </c>
      <c r="P49" s="4" t="s">
        <v>33</v>
      </c>
      <c r="Q49" s="4">
        <v>0</v>
      </c>
      <c r="R49" s="8">
        <v>45186.0000115741</v>
      </c>
      <c r="S49" s="6">
        <v>45218</v>
      </c>
      <c r="T49" s="4" t="s">
        <v>34</v>
      </c>
      <c r="U49" s="4">
        <v>1219.11</v>
      </c>
      <c r="V49" s="4">
        <v>0</v>
      </c>
      <c r="W49" s="4">
        <v>0</v>
      </c>
      <c r="X49" s="4" t="s">
        <v>258</v>
      </c>
      <c r="Y49" s="4" t="s">
        <v>66</v>
      </c>
    </row>
    <row r="50" s="4" customFormat="1" spans="1:25">
      <c r="A50" s="4" t="s">
        <v>259</v>
      </c>
      <c r="B50" s="4" t="s">
        <v>26</v>
      </c>
      <c r="C50" s="4" t="s">
        <v>27</v>
      </c>
      <c r="D50" s="4" t="s">
        <v>260</v>
      </c>
      <c r="E50" s="4" t="s">
        <v>261</v>
      </c>
      <c r="F50" s="6">
        <v>45214</v>
      </c>
      <c r="G50" s="6">
        <v>45215</v>
      </c>
      <c r="H50" s="4">
        <v>1</v>
      </c>
      <c r="I50" s="4">
        <v>1</v>
      </c>
      <c r="J50" s="4">
        <v>1</v>
      </c>
      <c r="K50" s="4" t="s">
        <v>30</v>
      </c>
      <c r="L50" s="4">
        <v>2667.19</v>
      </c>
      <c r="M50" s="4">
        <v>2667.19</v>
      </c>
      <c r="N50" s="4" t="s">
        <v>262</v>
      </c>
      <c r="O50" s="4" t="s">
        <v>32</v>
      </c>
      <c r="P50" s="4" t="s">
        <v>33</v>
      </c>
      <c r="Q50" s="4">
        <v>0</v>
      </c>
      <c r="R50" s="8">
        <v>45186</v>
      </c>
      <c r="S50" s="6">
        <v>45218</v>
      </c>
      <c r="T50" s="4" t="s">
        <v>34</v>
      </c>
      <c r="U50" s="4">
        <v>2667.19</v>
      </c>
      <c r="V50" s="4">
        <v>0</v>
      </c>
      <c r="W50" s="4">
        <v>0</v>
      </c>
      <c r="X50" s="4" t="s">
        <v>263</v>
      </c>
      <c r="Y50" s="4" t="s">
        <v>264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266</v>
      </c>
      <c r="E51" s="4" t="s">
        <v>267</v>
      </c>
      <c r="F51" s="6">
        <v>45212</v>
      </c>
      <c r="G51" s="6">
        <v>45215</v>
      </c>
      <c r="H51" s="4">
        <v>1</v>
      </c>
      <c r="I51" s="4">
        <v>3</v>
      </c>
      <c r="J51" s="4">
        <v>3</v>
      </c>
      <c r="K51" s="4" t="s">
        <v>30</v>
      </c>
      <c r="L51" s="4">
        <v>3505.53</v>
      </c>
      <c r="M51" s="4">
        <v>3505.53</v>
      </c>
      <c r="N51" s="4" t="s">
        <v>268</v>
      </c>
      <c r="O51" s="4" t="s">
        <v>32</v>
      </c>
      <c r="P51" s="4" t="s">
        <v>33</v>
      </c>
      <c r="Q51" s="4">
        <v>0</v>
      </c>
      <c r="R51" s="8">
        <v>45186</v>
      </c>
      <c r="S51" s="6">
        <v>45218</v>
      </c>
      <c r="T51" s="4" t="s">
        <v>34</v>
      </c>
      <c r="U51" s="4">
        <v>3505.53</v>
      </c>
      <c r="V51" s="4">
        <v>0</v>
      </c>
      <c r="W51" s="4">
        <v>0</v>
      </c>
      <c r="X51" s="4" t="s">
        <v>269</v>
      </c>
      <c r="Y51" s="4" t="s">
        <v>66</v>
      </c>
    </row>
    <row r="52" s="4" customFormat="1" spans="1:25">
      <c r="A52" s="4" t="s">
        <v>270</v>
      </c>
      <c r="B52" s="4" t="s">
        <v>26</v>
      </c>
      <c r="C52" s="4" t="s">
        <v>27</v>
      </c>
      <c r="D52" s="4" t="s">
        <v>271</v>
      </c>
      <c r="E52" s="4" t="s">
        <v>272</v>
      </c>
      <c r="F52" s="6">
        <v>45213</v>
      </c>
      <c r="G52" s="6">
        <v>45215</v>
      </c>
      <c r="H52" s="4">
        <v>1</v>
      </c>
      <c r="I52" s="4">
        <v>2</v>
      </c>
      <c r="J52" s="4">
        <v>2</v>
      </c>
      <c r="K52" s="4" t="s">
        <v>30</v>
      </c>
      <c r="L52" s="4">
        <v>788.37</v>
      </c>
      <c r="M52" s="4">
        <v>788.37</v>
      </c>
      <c r="N52" s="4" t="s">
        <v>273</v>
      </c>
      <c r="O52" s="4" t="s">
        <v>32</v>
      </c>
      <c r="P52" s="4" t="s">
        <v>33</v>
      </c>
      <c r="Q52" s="4">
        <v>0</v>
      </c>
      <c r="R52" s="8">
        <v>45187</v>
      </c>
      <c r="S52" s="6">
        <v>45218</v>
      </c>
      <c r="T52" s="4" t="s">
        <v>34</v>
      </c>
      <c r="U52" s="4">
        <v>788.37</v>
      </c>
      <c r="V52" s="4">
        <v>0</v>
      </c>
      <c r="W52" s="4">
        <v>0</v>
      </c>
      <c r="X52" s="4" t="s">
        <v>274</v>
      </c>
      <c r="Y52" s="4" t="s">
        <v>275</v>
      </c>
    </row>
    <row r="53" s="4" customFormat="1" spans="1:25">
      <c r="A53" s="4" t="s">
        <v>276</v>
      </c>
      <c r="B53" s="4" t="s">
        <v>26</v>
      </c>
      <c r="C53" s="4" t="s">
        <v>27</v>
      </c>
      <c r="D53" s="4" t="s">
        <v>277</v>
      </c>
      <c r="E53" s="4" t="s">
        <v>278</v>
      </c>
      <c r="F53" s="6">
        <v>45212</v>
      </c>
      <c r="G53" s="6">
        <v>45215</v>
      </c>
      <c r="H53" s="4">
        <v>1</v>
      </c>
      <c r="I53" s="4">
        <v>3</v>
      </c>
      <c r="J53" s="4">
        <v>3</v>
      </c>
      <c r="K53" s="4" t="s">
        <v>30</v>
      </c>
      <c r="L53" s="4">
        <v>2391.15</v>
      </c>
      <c r="M53" s="4">
        <v>2391.15</v>
      </c>
      <c r="N53" s="4" t="s">
        <v>279</v>
      </c>
      <c r="O53" s="4" t="s">
        <v>32</v>
      </c>
      <c r="P53" s="4" t="s">
        <v>33</v>
      </c>
      <c r="Q53" s="4">
        <v>0</v>
      </c>
      <c r="R53" s="8">
        <v>45188</v>
      </c>
      <c r="S53" s="6">
        <v>45218</v>
      </c>
      <c r="T53" s="4" t="s">
        <v>34</v>
      </c>
      <c r="U53" s="4">
        <v>2391.15</v>
      </c>
      <c r="V53" s="4">
        <v>0</v>
      </c>
      <c r="W53" s="4">
        <v>0</v>
      </c>
      <c r="X53" s="4" t="s">
        <v>280</v>
      </c>
      <c r="Y53" s="4" t="s">
        <v>281</v>
      </c>
    </row>
    <row r="54" s="4" customFormat="1" spans="1:25">
      <c r="A54" s="4" t="s">
        <v>195</v>
      </c>
      <c r="B54" s="4" t="s">
        <v>26</v>
      </c>
      <c r="C54" s="4" t="s">
        <v>103</v>
      </c>
      <c r="D54" s="4" t="s">
        <v>196</v>
      </c>
      <c r="E54" s="4" t="s">
        <v>197</v>
      </c>
      <c r="F54" s="6">
        <v>45214</v>
      </c>
      <c r="G54" s="6">
        <v>45215</v>
      </c>
      <c r="H54" s="4">
        <v>1</v>
      </c>
      <c r="I54" s="4">
        <v>1</v>
      </c>
      <c r="J54" s="4">
        <v>1</v>
      </c>
      <c r="K54" s="4" t="s">
        <v>30</v>
      </c>
      <c r="L54" s="4">
        <v>-1139</v>
      </c>
      <c r="M54" s="4">
        <v>-1139</v>
      </c>
      <c r="N54" s="4" t="s">
        <v>198</v>
      </c>
      <c r="O54" s="4" t="s">
        <v>32</v>
      </c>
      <c r="P54" s="4" t="s">
        <v>33</v>
      </c>
      <c r="Q54" s="4">
        <v>0</v>
      </c>
      <c r="R54" s="8">
        <v>45177</v>
      </c>
      <c r="S54" s="6">
        <v>45218</v>
      </c>
      <c r="T54" s="4" t="s">
        <v>34</v>
      </c>
      <c r="U54" s="4">
        <v>-1139</v>
      </c>
      <c r="V54" s="4">
        <v>0</v>
      </c>
      <c r="W54" s="4">
        <v>0</v>
      </c>
      <c r="X54" s="4" t="s">
        <v>199</v>
      </c>
      <c r="Y54" s="4" t="s">
        <v>66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271</v>
      </c>
      <c r="E55" s="4" t="s">
        <v>283</v>
      </c>
      <c r="F55" s="6">
        <v>45213</v>
      </c>
      <c r="G55" s="6">
        <v>45215</v>
      </c>
      <c r="H55" s="4">
        <v>1</v>
      </c>
      <c r="I55" s="4">
        <v>2</v>
      </c>
      <c r="J55" s="4">
        <v>2</v>
      </c>
      <c r="K55" s="4" t="s">
        <v>30</v>
      </c>
      <c r="L55" s="4">
        <v>678.93</v>
      </c>
      <c r="M55" s="4">
        <v>678.93</v>
      </c>
      <c r="N55" s="4" t="s">
        <v>273</v>
      </c>
      <c r="O55" s="4" t="s">
        <v>32</v>
      </c>
      <c r="P55" s="4" t="s">
        <v>33</v>
      </c>
      <c r="Q55" s="4">
        <v>0</v>
      </c>
      <c r="R55" s="8">
        <v>45189.0000115741</v>
      </c>
      <c r="S55" s="6">
        <v>45218</v>
      </c>
      <c r="T55" s="4" t="s">
        <v>34</v>
      </c>
      <c r="U55" s="4">
        <v>678.93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288</v>
      </c>
      <c r="F56" s="6">
        <v>45213</v>
      </c>
      <c r="G56" s="6">
        <v>45215</v>
      </c>
      <c r="H56" s="4">
        <v>1</v>
      </c>
      <c r="I56" s="4">
        <v>2</v>
      </c>
      <c r="J56" s="4">
        <v>2</v>
      </c>
      <c r="K56" s="4" t="s">
        <v>30</v>
      </c>
      <c r="L56" s="4">
        <v>2972.74</v>
      </c>
      <c r="M56" s="4">
        <v>2972.74</v>
      </c>
      <c r="N56" s="4" t="s">
        <v>289</v>
      </c>
      <c r="O56" s="4" t="s">
        <v>32</v>
      </c>
      <c r="P56" s="4" t="s">
        <v>33</v>
      </c>
      <c r="Q56" s="4">
        <v>0</v>
      </c>
      <c r="R56" s="8">
        <v>45189</v>
      </c>
      <c r="S56" s="6">
        <v>45218</v>
      </c>
      <c r="T56" s="4" t="s">
        <v>34</v>
      </c>
      <c r="U56" s="4">
        <v>2972.74</v>
      </c>
      <c r="V56" s="4">
        <v>0</v>
      </c>
      <c r="W56" s="4">
        <v>0</v>
      </c>
      <c r="X56" s="4" t="s">
        <v>290</v>
      </c>
      <c r="Y56" s="4" t="s">
        <v>66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45210</v>
      </c>
      <c r="G57" s="6">
        <v>45215</v>
      </c>
      <c r="H57" s="4">
        <v>1</v>
      </c>
      <c r="I57" s="4">
        <v>5</v>
      </c>
      <c r="J57" s="4">
        <v>5</v>
      </c>
      <c r="K57" s="4" t="s">
        <v>30</v>
      </c>
      <c r="L57" s="4">
        <v>2702</v>
      </c>
      <c r="M57" s="4">
        <v>2702</v>
      </c>
      <c r="N57" s="4" t="s">
        <v>294</v>
      </c>
      <c r="O57" s="4" t="s">
        <v>32</v>
      </c>
      <c r="P57" s="4" t="s">
        <v>33</v>
      </c>
      <c r="Q57" s="4">
        <v>0</v>
      </c>
      <c r="R57" s="8">
        <v>45190</v>
      </c>
      <c r="S57" s="6">
        <v>45218</v>
      </c>
      <c r="T57" s="4" t="s">
        <v>34</v>
      </c>
      <c r="U57" s="4">
        <v>2702</v>
      </c>
      <c r="V57" s="4">
        <v>0</v>
      </c>
      <c r="W57" s="4">
        <v>0</v>
      </c>
      <c r="X57" s="4" t="s">
        <v>295</v>
      </c>
      <c r="Y57" s="4" t="s">
        <v>66</v>
      </c>
    </row>
    <row r="58" s="4" customFormat="1" spans="1:25">
      <c r="A58" s="4" t="s">
        <v>296</v>
      </c>
      <c r="B58" s="4" t="s">
        <v>26</v>
      </c>
      <c r="C58" s="4" t="s">
        <v>27</v>
      </c>
      <c r="D58" s="4" t="s">
        <v>297</v>
      </c>
      <c r="E58" s="4" t="s">
        <v>298</v>
      </c>
      <c r="F58" s="6">
        <v>45213</v>
      </c>
      <c r="G58" s="6">
        <v>45215</v>
      </c>
      <c r="H58" s="4">
        <v>1</v>
      </c>
      <c r="I58" s="4">
        <v>2</v>
      </c>
      <c r="J58" s="4">
        <v>2</v>
      </c>
      <c r="K58" s="4" t="s">
        <v>30</v>
      </c>
      <c r="L58" s="4">
        <v>4927.34</v>
      </c>
      <c r="M58" s="4">
        <v>4927.34</v>
      </c>
      <c r="N58" s="4" t="s">
        <v>299</v>
      </c>
      <c r="O58" s="4" t="s">
        <v>32</v>
      </c>
      <c r="P58" s="4" t="s">
        <v>33</v>
      </c>
      <c r="Q58" s="4">
        <v>0</v>
      </c>
      <c r="R58" s="8">
        <v>45190.0000115741</v>
      </c>
      <c r="S58" s="6">
        <v>45218</v>
      </c>
      <c r="T58" s="4" t="s">
        <v>34</v>
      </c>
      <c r="U58" s="4">
        <v>4927.34</v>
      </c>
      <c r="V58" s="4">
        <v>0</v>
      </c>
      <c r="W58" s="4">
        <v>0</v>
      </c>
      <c r="X58" s="4" t="s">
        <v>300</v>
      </c>
      <c r="Y58" s="4" t="s">
        <v>66</v>
      </c>
    </row>
    <row r="59" s="4" customFormat="1" spans="1:25">
      <c r="A59" s="4" t="s">
        <v>259</v>
      </c>
      <c r="B59" s="4" t="s">
        <v>26</v>
      </c>
      <c r="C59" s="4" t="s">
        <v>103</v>
      </c>
      <c r="D59" s="4" t="s">
        <v>260</v>
      </c>
      <c r="E59" s="4" t="s">
        <v>261</v>
      </c>
      <c r="F59" s="6">
        <v>45214</v>
      </c>
      <c r="G59" s="6">
        <v>45215</v>
      </c>
      <c r="H59" s="4">
        <v>1</v>
      </c>
      <c r="I59" s="4">
        <v>1</v>
      </c>
      <c r="J59" s="4">
        <v>1</v>
      </c>
      <c r="K59" s="4" t="s">
        <v>30</v>
      </c>
      <c r="L59" s="4">
        <v>-2667.19</v>
      </c>
      <c r="M59" s="4">
        <v>-2667.19</v>
      </c>
      <c r="N59" s="4" t="s">
        <v>262</v>
      </c>
      <c r="O59" s="4" t="s">
        <v>32</v>
      </c>
      <c r="P59" s="4" t="s">
        <v>33</v>
      </c>
      <c r="Q59" s="4">
        <v>0</v>
      </c>
      <c r="R59" s="8">
        <v>45186</v>
      </c>
      <c r="S59" s="6">
        <v>45218</v>
      </c>
      <c r="T59" s="4" t="s">
        <v>34</v>
      </c>
      <c r="U59" s="4">
        <v>-2667.19</v>
      </c>
      <c r="V59" s="4">
        <v>0</v>
      </c>
      <c r="W59" s="4">
        <v>0</v>
      </c>
      <c r="X59" s="4" t="s">
        <v>263</v>
      </c>
      <c r="Y59" s="4" t="s">
        <v>264</v>
      </c>
    </row>
    <row r="60" s="4" customFormat="1" spans="1:25">
      <c r="A60" s="4" t="s">
        <v>301</v>
      </c>
      <c r="B60" s="4" t="s">
        <v>26</v>
      </c>
      <c r="C60" s="4" t="s">
        <v>27</v>
      </c>
      <c r="D60" s="4" t="s">
        <v>302</v>
      </c>
      <c r="E60" s="4" t="s">
        <v>303</v>
      </c>
      <c r="F60" s="6">
        <v>45213</v>
      </c>
      <c r="G60" s="6">
        <v>45215</v>
      </c>
      <c r="H60" s="4">
        <v>1</v>
      </c>
      <c r="I60" s="4">
        <v>2</v>
      </c>
      <c r="J60" s="4">
        <v>2</v>
      </c>
      <c r="K60" s="4" t="s">
        <v>30</v>
      </c>
      <c r="L60" s="4">
        <v>547.61</v>
      </c>
      <c r="M60" s="4">
        <v>547.61</v>
      </c>
      <c r="N60" s="4" t="s">
        <v>304</v>
      </c>
      <c r="O60" s="4" t="s">
        <v>32</v>
      </c>
      <c r="P60" s="4" t="s">
        <v>33</v>
      </c>
      <c r="Q60" s="4">
        <v>0</v>
      </c>
      <c r="R60" s="8">
        <v>45191.0000115741</v>
      </c>
      <c r="S60" s="6">
        <v>45218</v>
      </c>
      <c r="T60" s="4" t="s">
        <v>34</v>
      </c>
      <c r="U60" s="4">
        <v>547.61</v>
      </c>
      <c r="V60" s="4">
        <v>0</v>
      </c>
      <c r="W60" s="4">
        <v>0</v>
      </c>
      <c r="X60" s="4" t="s">
        <v>305</v>
      </c>
      <c r="Y60" s="4" t="s">
        <v>306</v>
      </c>
    </row>
    <row r="61" s="4" customFormat="1" spans="1:25">
      <c r="A61" s="4" t="s">
        <v>307</v>
      </c>
      <c r="B61" s="4" t="s">
        <v>26</v>
      </c>
      <c r="C61" s="4" t="s">
        <v>27</v>
      </c>
      <c r="D61" s="4" t="s">
        <v>308</v>
      </c>
      <c r="E61" s="4" t="s">
        <v>309</v>
      </c>
      <c r="F61" s="6">
        <v>45214</v>
      </c>
      <c r="G61" s="6">
        <v>45215</v>
      </c>
      <c r="H61" s="4">
        <v>1</v>
      </c>
      <c r="I61" s="4">
        <v>1</v>
      </c>
      <c r="J61" s="4">
        <v>1</v>
      </c>
      <c r="K61" s="4" t="s">
        <v>30</v>
      </c>
      <c r="L61" s="4">
        <v>974.62</v>
      </c>
      <c r="M61" s="4">
        <v>974.62</v>
      </c>
      <c r="N61" s="4" t="s">
        <v>310</v>
      </c>
      <c r="O61" s="4" t="s">
        <v>32</v>
      </c>
      <c r="P61" s="4" t="s">
        <v>33</v>
      </c>
      <c r="Q61" s="4">
        <v>0</v>
      </c>
      <c r="R61" s="8">
        <v>45194.0000115741</v>
      </c>
      <c r="S61" s="6">
        <v>45218</v>
      </c>
      <c r="T61" s="4" t="s">
        <v>34</v>
      </c>
      <c r="U61" s="4">
        <v>974.62</v>
      </c>
      <c r="V61" s="4">
        <v>0</v>
      </c>
      <c r="W61" s="4">
        <v>0</v>
      </c>
      <c r="X61" s="4" t="s">
        <v>311</v>
      </c>
      <c r="Y61" s="4" t="s">
        <v>66</v>
      </c>
    </row>
    <row r="62" s="4" customFormat="1" spans="1:25">
      <c r="A62" s="4" t="s">
        <v>312</v>
      </c>
      <c r="B62" s="4" t="s">
        <v>26</v>
      </c>
      <c r="C62" s="4" t="s">
        <v>27</v>
      </c>
      <c r="D62" s="4" t="s">
        <v>313</v>
      </c>
      <c r="E62" s="4" t="s">
        <v>314</v>
      </c>
      <c r="F62" s="6">
        <v>45213</v>
      </c>
      <c r="G62" s="6">
        <v>45215</v>
      </c>
      <c r="H62" s="4">
        <v>1</v>
      </c>
      <c r="I62" s="4">
        <v>2</v>
      </c>
      <c r="J62" s="4">
        <v>2</v>
      </c>
      <c r="K62" s="4" t="s">
        <v>30</v>
      </c>
      <c r="L62" s="4">
        <v>983.22</v>
      </c>
      <c r="M62" s="4">
        <v>983.22</v>
      </c>
      <c r="N62" s="4" t="s">
        <v>315</v>
      </c>
      <c r="O62" s="4" t="s">
        <v>32</v>
      </c>
      <c r="P62" s="4" t="s">
        <v>33</v>
      </c>
      <c r="Q62" s="4">
        <v>0</v>
      </c>
      <c r="R62" s="8">
        <v>45194.0000115741</v>
      </c>
      <c r="S62" s="6">
        <v>45218</v>
      </c>
      <c r="T62" s="4" t="s">
        <v>34</v>
      </c>
      <c r="U62" s="4">
        <v>983.22</v>
      </c>
      <c r="V62" s="4">
        <v>0</v>
      </c>
      <c r="W62" s="4">
        <v>0</v>
      </c>
      <c r="X62" s="4" t="s">
        <v>316</v>
      </c>
      <c r="Y62" s="4" t="s">
        <v>317</v>
      </c>
    </row>
    <row r="63" s="4" customFormat="1" spans="1:25">
      <c r="A63" s="4" t="s">
        <v>318</v>
      </c>
      <c r="B63" s="4" t="s">
        <v>26</v>
      </c>
      <c r="C63" s="4" t="s">
        <v>27</v>
      </c>
      <c r="D63" s="4" t="s">
        <v>319</v>
      </c>
      <c r="E63" s="4" t="s">
        <v>149</v>
      </c>
      <c r="F63" s="6">
        <v>45213</v>
      </c>
      <c r="G63" s="6">
        <v>45215</v>
      </c>
      <c r="H63" s="4">
        <v>3</v>
      </c>
      <c r="I63" s="4">
        <v>2</v>
      </c>
      <c r="J63" s="4">
        <v>6</v>
      </c>
      <c r="K63" s="4" t="s">
        <v>30</v>
      </c>
      <c r="L63" s="4">
        <v>1290.27</v>
      </c>
      <c r="M63" s="4">
        <v>1290.27</v>
      </c>
      <c r="N63" s="4" t="s">
        <v>320</v>
      </c>
      <c r="O63" s="4" t="s">
        <v>32</v>
      </c>
      <c r="P63" s="4" t="s">
        <v>33</v>
      </c>
      <c r="Q63" s="4">
        <v>0</v>
      </c>
      <c r="R63" s="8">
        <v>45194.0000115741</v>
      </c>
      <c r="S63" s="6">
        <v>45218</v>
      </c>
      <c r="T63" s="4" t="s">
        <v>34</v>
      </c>
      <c r="U63" s="4">
        <v>1290.27</v>
      </c>
      <c r="V63" s="4">
        <v>0</v>
      </c>
      <c r="W63" s="4">
        <v>0</v>
      </c>
      <c r="X63" s="4" t="s">
        <v>321</v>
      </c>
      <c r="Y63" s="4" t="s">
        <v>322</v>
      </c>
    </row>
    <row r="64" s="4" customFormat="1" spans="1:25">
      <c r="A64" s="4" t="s">
        <v>323</v>
      </c>
      <c r="B64" s="4" t="s">
        <v>26</v>
      </c>
      <c r="C64" s="4" t="s">
        <v>27</v>
      </c>
      <c r="D64" s="4" t="s">
        <v>324</v>
      </c>
      <c r="E64" s="4" t="s">
        <v>325</v>
      </c>
      <c r="F64" s="6">
        <v>45212</v>
      </c>
      <c r="G64" s="6">
        <v>45215</v>
      </c>
      <c r="H64" s="4">
        <v>1</v>
      </c>
      <c r="I64" s="4">
        <v>3</v>
      </c>
      <c r="J64" s="4">
        <v>3</v>
      </c>
      <c r="K64" s="4" t="s">
        <v>30</v>
      </c>
      <c r="L64" s="4">
        <v>4093.99</v>
      </c>
      <c r="M64" s="4">
        <v>4093.99</v>
      </c>
      <c r="N64" s="4" t="s">
        <v>326</v>
      </c>
      <c r="O64" s="4" t="s">
        <v>32</v>
      </c>
      <c r="P64" s="4" t="s">
        <v>33</v>
      </c>
      <c r="Q64" s="4">
        <v>0</v>
      </c>
      <c r="R64" s="8">
        <v>45194.0000115741</v>
      </c>
      <c r="S64" s="6">
        <v>45218</v>
      </c>
      <c r="T64" s="4" t="s">
        <v>34</v>
      </c>
      <c r="U64" s="4">
        <v>4093.99</v>
      </c>
      <c r="V64" s="4">
        <v>0</v>
      </c>
      <c r="W64" s="4">
        <v>0</v>
      </c>
      <c r="X64" s="4" t="s">
        <v>327</v>
      </c>
      <c r="Y64" s="4" t="s">
        <v>66</v>
      </c>
    </row>
    <row r="65" s="4" customFormat="1" spans="1:25">
      <c r="A65" s="4" t="s">
        <v>328</v>
      </c>
      <c r="B65" s="4" t="s">
        <v>26</v>
      </c>
      <c r="C65" s="4" t="s">
        <v>27</v>
      </c>
      <c r="D65" s="4" t="s">
        <v>329</v>
      </c>
      <c r="E65" s="4" t="s">
        <v>330</v>
      </c>
      <c r="F65" s="6">
        <v>45213</v>
      </c>
      <c r="G65" s="6">
        <v>45215</v>
      </c>
      <c r="H65" s="4">
        <v>1</v>
      </c>
      <c r="I65" s="4">
        <v>2</v>
      </c>
      <c r="J65" s="4">
        <v>2</v>
      </c>
      <c r="K65" s="4" t="s">
        <v>30</v>
      </c>
      <c r="L65" s="4">
        <v>1547.56</v>
      </c>
      <c r="M65" s="4">
        <v>1547.56</v>
      </c>
      <c r="N65" s="4" t="s">
        <v>331</v>
      </c>
      <c r="O65" s="4" t="s">
        <v>32</v>
      </c>
      <c r="P65" s="4" t="s">
        <v>33</v>
      </c>
      <c r="Q65" s="4">
        <v>0</v>
      </c>
      <c r="R65" s="8">
        <v>45194.0000115741</v>
      </c>
      <c r="S65" s="6">
        <v>45218</v>
      </c>
      <c r="T65" s="4" t="s">
        <v>34</v>
      </c>
      <c r="U65" s="4">
        <v>1547.56</v>
      </c>
      <c r="V65" s="4">
        <v>0</v>
      </c>
      <c r="W65" s="4">
        <v>0</v>
      </c>
      <c r="X65" s="4" t="s">
        <v>332</v>
      </c>
      <c r="Y65" s="4" t="s">
        <v>333</v>
      </c>
    </row>
    <row r="66" s="4" customFormat="1" spans="1:25">
      <c r="A66" s="4" t="s">
        <v>334</v>
      </c>
      <c r="B66" s="4" t="s">
        <v>26</v>
      </c>
      <c r="C66" s="4" t="s">
        <v>27</v>
      </c>
      <c r="D66" s="4" t="s">
        <v>335</v>
      </c>
      <c r="E66" s="4" t="s">
        <v>336</v>
      </c>
      <c r="F66" s="6">
        <v>45213</v>
      </c>
      <c r="G66" s="6">
        <v>45215</v>
      </c>
      <c r="H66" s="4">
        <v>1</v>
      </c>
      <c r="I66" s="4">
        <v>2</v>
      </c>
      <c r="J66" s="4">
        <v>2</v>
      </c>
      <c r="K66" s="4" t="s">
        <v>30</v>
      </c>
      <c r="L66" s="4">
        <v>4760.07</v>
      </c>
      <c r="M66" s="4">
        <v>4760.07</v>
      </c>
      <c r="N66" s="4" t="s">
        <v>337</v>
      </c>
      <c r="O66" s="4" t="s">
        <v>32</v>
      </c>
      <c r="P66" s="4" t="s">
        <v>33</v>
      </c>
      <c r="Q66" s="4">
        <v>0</v>
      </c>
      <c r="R66" s="8">
        <v>45195.0000115741</v>
      </c>
      <c r="S66" s="6">
        <v>45218</v>
      </c>
      <c r="T66" s="4" t="s">
        <v>34</v>
      </c>
      <c r="U66" s="4">
        <v>4760.07</v>
      </c>
      <c r="V66" s="4">
        <v>0</v>
      </c>
      <c r="W66" s="4">
        <v>0</v>
      </c>
      <c r="X66" s="4" t="s">
        <v>338</v>
      </c>
      <c r="Y66" s="4" t="s">
        <v>339</v>
      </c>
    </row>
    <row r="67" s="4" customFormat="1" spans="1:25">
      <c r="A67" s="4" t="s">
        <v>340</v>
      </c>
      <c r="B67" s="4" t="s">
        <v>26</v>
      </c>
      <c r="C67" s="4" t="s">
        <v>27</v>
      </c>
      <c r="D67" s="4" t="s">
        <v>341</v>
      </c>
      <c r="E67" s="4" t="s">
        <v>342</v>
      </c>
      <c r="F67" s="6">
        <v>45213</v>
      </c>
      <c r="G67" s="6">
        <v>45215</v>
      </c>
      <c r="H67" s="4">
        <v>1</v>
      </c>
      <c r="I67" s="4">
        <v>2</v>
      </c>
      <c r="J67" s="4">
        <v>2</v>
      </c>
      <c r="K67" s="4" t="s">
        <v>30</v>
      </c>
      <c r="L67" s="4">
        <v>266.58</v>
      </c>
      <c r="M67" s="4">
        <v>266.58</v>
      </c>
      <c r="N67" s="4" t="s">
        <v>343</v>
      </c>
      <c r="O67" s="4" t="s">
        <v>32</v>
      </c>
      <c r="P67" s="4" t="s">
        <v>33</v>
      </c>
      <c r="Q67" s="4">
        <v>0</v>
      </c>
      <c r="R67" s="8">
        <v>45196.0000115741</v>
      </c>
      <c r="S67" s="6">
        <v>45218</v>
      </c>
      <c r="T67" s="4" t="s">
        <v>34</v>
      </c>
      <c r="U67" s="4">
        <v>266.58</v>
      </c>
      <c r="V67" s="4">
        <v>0</v>
      </c>
      <c r="W67" s="4">
        <v>0</v>
      </c>
      <c r="X67" s="4" t="s">
        <v>344</v>
      </c>
      <c r="Y67" s="4" t="s">
        <v>66</v>
      </c>
    </row>
    <row r="68" s="4" customFormat="1" spans="1:25">
      <c r="A68" s="4" t="s">
        <v>78</v>
      </c>
      <c r="B68" s="4" t="s">
        <v>26</v>
      </c>
      <c r="C68" s="4" t="s">
        <v>103</v>
      </c>
      <c r="D68" s="4" t="s">
        <v>79</v>
      </c>
      <c r="E68" s="4" t="s">
        <v>80</v>
      </c>
      <c r="F68" s="6">
        <v>45214</v>
      </c>
      <c r="G68" s="6">
        <v>45215</v>
      </c>
      <c r="H68" s="4">
        <v>1</v>
      </c>
      <c r="I68" s="4">
        <v>1</v>
      </c>
      <c r="J68" s="4">
        <v>1</v>
      </c>
      <c r="K68" s="4" t="s">
        <v>30</v>
      </c>
      <c r="L68" s="4">
        <v>-733.08</v>
      </c>
      <c r="M68" s="4">
        <v>-733.08</v>
      </c>
      <c r="N68" s="4" t="s">
        <v>81</v>
      </c>
      <c r="O68" s="4" t="s">
        <v>32</v>
      </c>
      <c r="P68" s="4" t="s">
        <v>33</v>
      </c>
      <c r="Q68" s="4">
        <v>0</v>
      </c>
      <c r="R68" s="8">
        <v>45138</v>
      </c>
      <c r="S68" s="6">
        <v>45218</v>
      </c>
      <c r="T68" s="4" t="s">
        <v>34</v>
      </c>
      <c r="U68" s="4">
        <v>-733.08</v>
      </c>
      <c r="V68" s="4">
        <v>0</v>
      </c>
      <c r="W68" s="4">
        <v>0</v>
      </c>
      <c r="X68" s="4" t="s">
        <v>82</v>
      </c>
      <c r="Y68" s="4" t="s">
        <v>66</v>
      </c>
    </row>
    <row r="69" s="4" customFormat="1" spans="1:25">
      <c r="A69" s="4" t="s">
        <v>345</v>
      </c>
      <c r="B69" s="4" t="s">
        <v>26</v>
      </c>
      <c r="C69" s="4" t="s">
        <v>27</v>
      </c>
      <c r="D69" s="4" t="s">
        <v>346</v>
      </c>
      <c r="E69" s="4" t="s">
        <v>122</v>
      </c>
      <c r="F69" s="6">
        <v>45213</v>
      </c>
      <c r="G69" s="6">
        <v>45215</v>
      </c>
      <c r="H69" s="4">
        <v>1</v>
      </c>
      <c r="I69" s="4">
        <v>2</v>
      </c>
      <c r="J69" s="4">
        <v>2</v>
      </c>
      <c r="K69" s="4" t="s">
        <v>30</v>
      </c>
      <c r="L69" s="4">
        <v>1137.37</v>
      </c>
      <c r="M69" s="4">
        <v>1137.37</v>
      </c>
      <c r="N69" s="4" t="s">
        <v>347</v>
      </c>
      <c r="O69" s="4" t="s">
        <v>32</v>
      </c>
      <c r="P69" s="4" t="s">
        <v>33</v>
      </c>
      <c r="Q69" s="4">
        <v>0</v>
      </c>
      <c r="R69" s="8">
        <v>45197</v>
      </c>
      <c r="S69" s="6">
        <v>45218</v>
      </c>
      <c r="T69" s="4" t="s">
        <v>34</v>
      </c>
      <c r="U69" s="4">
        <v>1137.37</v>
      </c>
      <c r="V69" s="4">
        <v>0</v>
      </c>
      <c r="W69" s="4">
        <v>0</v>
      </c>
      <c r="X69" s="4" t="s">
        <v>348</v>
      </c>
      <c r="Y69" s="4" t="s">
        <v>66</v>
      </c>
    </row>
    <row r="70" s="4" customFormat="1" spans="1:25">
      <c r="A70" s="4" t="s">
        <v>349</v>
      </c>
      <c r="B70" s="4" t="s">
        <v>26</v>
      </c>
      <c r="C70" s="4" t="s">
        <v>27</v>
      </c>
      <c r="D70" s="4" t="s">
        <v>350</v>
      </c>
      <c r="E70" s="4" t="s">
        <v>351</v>
      </c>
      <c r="F70" s="6">
        <v>45214</v>
      </c>
      <c r="G70" s="6">
        <v>45215</v>
      </c>
      <c r="H70" s="4">
        <v>1</v>
      </c>
      <c r="I70" s="4">
        <v>1</v>
      </c>
      <c r="J70" s="4">
        <v>1</v>
      </c>
      <c r="K70" s="4" t="s">
        <v>30</v>
      </c>
      <c r="L70" s="4">
        <v>213.65</v>
      </c>
      <c r="M70" s="4">
        <v>213.65</v>
      </c>
      <c r="N70" s="4" t="s">
        <v>352</v>
      </c>
      <c r="O70" s="4" t="s">
        <v>32</v>
      </c>
      <c r="P70" s="4" t="s">
        <v>33</v>
      </c>
      <c r="Q70" s="4">
        <v>0</v>
      </c>
      <c r="R70" s="8">
        <v>45197.0000115741</v>
      </c>
      <c r="S70" s="6">
        <v>45218</v>
      </c>
      <c r="T70" s="4" t="s">
        <v>34</v>
      </c>
      <c r="U70" s="4">
        <v>213.65</v>
      </c>
      <c r="V70" s="4">
        <v>0</v>
      </c>
      <c r="W70" s="4">
        <v>0</v>
      </c>
      <c r="X70" s="4" t="s">
        <v>353</v>
      </c>
      <c r="Y70" s="4" t="s">
        <v>354</v>
      </c>
    </row>
    <row r="71" s="4" customFormat="1" spans="1:25">
      <c r="A71" s="4" t="s">
        <v>355</v>
      </c>
      <c r="B71" s="4" t="s">
        <v>26</v>
      </c>
      <c r="C71" s="4" t="s">
        <v>27</v>
      </c>
      <c r="D71" s="4" t="s">
        <v>356</v>
      </c>
      <c r="E71" s="4" t="s">
        <v>357</v>
      </c>
      <c r="F71" s="6">
        <v>45212</v>
      </c>
      <c r="G71" s="6">
        <v>45215</v>
      </c>
      <c r="H71" s="4">
        <v>1</v>
      </c>
      <c r="I71" s="4">
        <v>3</v>
      </c>
      <c r="J71" s="4">
        <v>3</v>
      </c>
      <c r="K71" s="4" t="s">
        <v>30</v>
      </c>
      <c r="L71" s="4">
        <v>1462.06</v>
      </c>
      <c r="M71" s="4">
        <v>1462.06</v>
      </c>
      <c r="N71" s="4" t="s">
        <v>358</v>
      </c>
      <c r="O71" s="4" t="s">
        <v>32</v>
      </c>
      <c r="P71" s="4" t="s">
        <v>33</v>
      </c>
      <c r="Q71" s="4">
        <v>0</v>
      </c>
      <c r="R71" s="8">
        <v>45198</v>
      </c>
      <c r="S71" s="6">
        <v>45218</v>
      </c>
      <c r="T71" s="4" t="s">
        <v>34</v>
      </c>
      <c r="U71" s="4">
        <v>1462.06</v>
      </c>
      <c r="V71" s="4">
        <v>0</v>
      </c>
      <c r="W71" s="4">
        <v>0</v>
      </c>
      <c r="X71" s="4" t="s">
        <v>359</v>
      </c>
      <c r="Y71" s="4" t="s">
        <v>66</v>
      </c>
    </row>
    <row r="72" s="4" customFormat="1" spans="1:25">
      <c r="A72" s="4" t="s">
        <v>360</v>
      </c>
      <c r="B72" s="4" t="s">
        <v>26</v>
      </c>
      <c r="C72" s="4" t="s">
        <v>27</v>
      </c>
      <c r="D72" s="4" t="s">
        <v>361</v>
      </c>
      <c r="E72" s="4" t="s">
        <v>362</v>
      </c>
      <c r="F72" s="6">
        <v>45212</v>
      </c>
      <c r="G72" s="6">
        <v>45215</v>
      </c>
      <c r="H72" s="4">
        <v>2</v>
      </c>
      <c r="I72" s="4">
        <v>3</v>
      </c>
      <c r="J72" s="4">
        <v>6</v>
      </c>
      <c r="K72" s="4" t="s">
        <v>30</v>
      </c>
      <c r="L72" s="4">
        <v>1400.6</v>
      </c>
      <c r="M72" s="4">
        <v>1400.6</v>
      </c>
      <c r="N72" s="4" t="s">
        <v>363</v>
      </c>
      <c r="O72" s="4" t="s">
        <v>32</v>
      </c>
      <c r="P72" s="4" t="s">
        <v>33</v>
      </c>
      <c r="Q72" s="4">
        <v>0</v>
      </c>
      <c r="R72" s="8">
        <v>45198.0000115741</v>
      </c>
      <c r="S72" s="6">
        <v>45218</v>
      </c>
      <c r="T72" s="4" t="s">
        <v>34</v>
      </c>
      <c r="U72" s="4">
        <v>1400.6</v>
      </c>
      <c r="V72" s="4">
        <v>0</v>
      </c>
      <c r="W72" s="4">
        <v>0</v>
      </c>
      <c r="X72" s="4" t="s">
        <v>364</v>
      </c>
      <c r="Y72" s="4" t="s">
        <v>365</v>
      </c>
    </row>
    <row r="73" s="4" customFormat="1" spans="1:25">
      <c r="A73" s="4" t="s">
        <v>126</v>
      </c>
      <c r="B73" s="4" t="s">
        <v>26</v>
      </c>
      <c r="C73" s="4" t="s">
        <v>103</v>
      </c>
      <c r="D73" s="4" t="s">
        <v>127</v>
      </c>
      <c r="E73" s="4" t="s">
        <v>128</v>
      </c>
      <c r="F73" s="6">
        <v>45213</v>
      </c>
      <c r="G73" s="6">
        <v>45215</v>
      </c>
      <c r="H73" s="4">
        <v>1</v>
      </c>
      <c r="I73" s="4">
        <v>2</v>
      </c>
      <c r="J73" s="4">
        <v>2</v>
      </c>
      <c r="K73" s="4" t="s">
        <v>30</v>
      </c>
      <c r="L73" s="4">
        <v>-2642.92</v>
      </c>
      <c r="M73" s="4">
        <v>-2642.92</v>
      </c>
      <c r="N73" s="4" t="s">
        <v>129</v>
      </c>
      <c r="O73" s="4" t="s">
        <v>32</v>
      </c>
      <c r="P73" s="4" t="s">
        <v>33</v>
      </c>
      <c r="Q73" s="4">
        <v>0</v>
      </c>
      <c r="R73" s="8">
        <v>45158.0000115741</v>
      </c>
      <c r="S73" s="6">
        <v>45218</v>
      </c>
      <c r="T73" s="4" t="s">
        <v>34</v>
      </c>
      <c r="U73" s="4">
        <v>-2642.92</v>
      </c>
      <c r="V73" s="4">
        <v>0</v>
      </c>
      <c r="W73" s="4">
        <v>0</v>
      </c>
      <c r="X73" s="4" t="s">
        <v>130</v>
      </c>
      <c r="Y73" s="4" t="s">
        <v>66</v>
      </c>
    </row>
    <row r="74" s="4" customFormat="1" spans="1:25">
      <c r="A74" s="4" t="s">
        <v>366</v>
      </c>
      <c r="B74" s="4" t="s">
        <v>26</v>
      </c>
      <c r="C74" s="4" t="s">
        <v>27</v>
      </c>
      <c r="D74" s="4" t="s">
        <v>341</v>
      </c>
      <c r="E74" s="4" t="s">
        <v>342</v>
      </c>
      <c r="F74" s="6">
        <v>45213</v>
      </c>
      <c r="G74" s="6">
        <v>45215</v>
      </c>
      <c r="H74" s="4">
        <v>1</v>
      </c>
      <c r="I74" s="4">
        <v>2</v>
      </c>
      <c r="J74" s="4">
        <v>2</v>
      </c>
      <c r="K74" s="4" t="s">
        <v>30</v>
      </c>
      <c r="L74" s="4">
        <v>266.07</v>
      </c>
      <c r="M74" s="4">
        <v>266.07</v>
      </c>
      <c r="N74" s="4" t="s">
        <v>367</v>
      </c>
      <c r="O74" s="4" t="s">
        <v>32</v>
      </c>
      <c r="P74" s="4" t="s">
        <v>33</v>
      </c>
      <c r="Q74" s="4">
        <v>0</v>
      </c>
      <c r="R74" s="8">
        <v>45199</v>
      </c>
      <c r="S74" s="6">
        <v>45218</v>
      </c>
      <c r="T74" s="4" t="s">
        <v>34</v>
      </c>
      <c r="U74" s="4">
        <v>266.07</v>
      </c>
      <c r="V74" s="4">
        <v>0</v>
      </c>
      <c r="W74" s="4">
        <v>0</v>
      </c>
      <c r="X74" s="4" t="s">
        <v>368</v>
      </c>
      <c r="Y74" s="4" t="s">
        <v>66</v>
      </c>
    </row>
    <row r="75" s="4" customFormat="1" spans="1:25">
      <c r="A75" s="4" t="s">
        <v>110</v>
      </c>
      <c r="B75" s="4" t="s">
        <v>26</v>
      </c>
      <c r="C75" s="4" t="s">
        <v>103</v>
      </c>
      <c r="D75" s="4" t="s">
        <v>111</v>
      </c>
      <c r="E75" s="4" t="s">
        <v>112</v>
      </c>
      <c r="F75" s="6">
        <v>45213</v>
      </c>
      <c r="G75" s="6">
        <v>45215</v>
      </c>
      <c r="H75" s="4">
        <v>1</v>
      </c>
      <c r="I75" s="4">
        <v>2</v>
      </c>
      <c r="J75" s="4">
        <v>2</v>
      </c>
      <c r="K75" s="4" t="s">
        <v>30</v>
      </c>
      <c r="L75" s="4">
        <v>-2520.74</v>
      </c>
      <c r="M75" s="4">
        <v>-2520.74</v>
      </c>
      <c r="N75" s="4" t="s">
        <v>113</v>
      </c>
      <c r="O75" s="4" t="s">
        <v>32</v>
      </c>
      <c r="P75" s="4" t="s">
        <v>33</v>
      </c>
      <c r="Q75" s="4">
        <v>0</v>
      </c>
      <c r="R75" s="8">
        <v>45154.0000115741</v>
      </c>
      <c r="S75" s="6">
        <v>45218</v>
      </c>
      <c r="T75" s="4" t="s">
        <v>34</v>
      </c>
      <c r="U75" s="4">
        <v>-2520.74</v>
      </c>
      <c r="V75" s="4">
        <v>0</v>
      </c>
      <c r="W75" s="4">
        <v>0</v>
      </c>
      <c r="X75" s="4" t="s">
        <v>114</v>
      </c>
      <c r="Y75" s="4" t="s">
        <v>66</v>
      </c>
    </row>
    <row r="76" s="4" customFormat="1" spans="1:25">
      <c r="A76" s="4" t="s">
        <v>291</v>
      </c>
      <c r="B76" s="4" t="s">
        <v>26</v>
      </c>
      <c r="C76" s="4" t="s">
        <v>103</v>
      </c>
      <c r="D76" s="4" t="s">
        <v>292</v>
      </c>
      <c r="E76" s="4" t="s">
        <v>293</v>
      </c>
      <c r="F76" s="6">
        <v>45210</v>
      </c>
      <c r="G76" s="6">
        <v>45215</v>
      </c>
      <c r="H76" s="4">
        <v>1</v>
      </c>
      <c r="I76" s="4">
        <v>5</v>
      </c>
      <c r="J76" s="4">
        <v>5</v>
      </c>
      <c r="K76" s="4" t="s">
        <v>30</v>
      </c>
      <c r="L76" s="4">
        <v>-2702</v>
      </c>
      <c r="M76" s="4">
        <v>-2702</v>
      </c>
      <c r="N76" s="4" t="s">
        <v>294</v>
      </c>
      <c r="O76" s="4" t="s">
        <v>32</v>
      </c>
      <c r="P76" s="4" t="s">
        <v>33</v>
      </c>
      <c r="Q76" s="4">
        <v>0</v>
      </c>
      <c r="R76" s="8">
        <v>45190</v>
      </c>
      <c r="S76" s="6">
        <v>45218</v>
      </c>
      <c r="T76" s="4" t="s">
        <v>34</v>
      </c>
      <c r="U76" s="4">
        <v>-2702</v>
      </c>
      <c r="V76" s="4">
        <v>0</v>
      </c>
      <c r="W76" s="4">
        <v>0</v>
      </c>
      <c r="X76" s="4" t="s">
        <v>295</v>
      </c>
      <c r="Y76" s="4" t="s">
        <v>66</v>
      </c>
    </row>
    <row r="77" s="4" customFormat="1" spans="1:25">
      <c r="A77" s="4" t="s">
        <v>369</v>
      </c>
      <c r="B77" s="4" t="s">
        <v>26</v>
      </c>
      <c r="C77" s="4" t="s">
        <v>27</v>
      </c>
      <c r="D77" s="4" t="s">
        <v>370</v>
      </c>
      <c r="E77" s="4" t="s">
        <v>371</v>
      </c>
      <c r="F77" s="6">
        <v>45212</v>
      </c>
      <c r="G77" s="6">
        <v>45215</v>
      </c>
      <c r="H77" s="4">
        <v>1</v>
      </c>
      <c r="I77" s="4">
        <v>3</v>
      </c>
      <c r="J77" s="4">
        <v>3</v>
      </c>
      <c r="K77" s="4" t="s">
        <v>30</v>
      </c>
      <c r="L77" s="4">
        <v>1062.54</v>
      </c>
      <c r="M77" s="4">
        <v>1062.54</v>
      </c>
      <c r="N77" s="4" t="s">
        <v>372</v>
      </c>
      <c r="O77" s="4" t="s">
        <v>32</v>
      </c>
      <c r="P77" s="4" t="s">
        <v>33</v>
      </c>
      <c r="Q77" s="4">
        <v>0</v>
      </c>
      <c r="R77" s="8">
        <v>45200.0000115741</v>
      </c>
      <c r="S77" s="6">
        <v>45218</v>
      </c>
      <c r="T77" s="4" t="s">
        <v>34</v>
      </c>
      <c r="U77" s="4">
        <v>1062.54</v>
      </c>
      <c r="V77" s="4">
        <v>0</v>
      </c>
      <c r="W77" s="4">
        <v>0</v>
      </c>
      <c r="X77" s="4" t="s">
        <v>373</v>
      </c>
      <c r="Y77" s="4" t="s">
        <v>66</v>
      </c>
    </row>
    <row r="78" s="4" customFormat="1" spans="1:25">
      <c r="A78" s="4" t="s">
        <v>374</v>
      </c>
      <c r="B78" s="4" t="s">
        <v>26</v>
      </c>
      <c r="C78" s="4" t="s">
        <v>27</v>
      </c>
      <c r="D78" s="4" t="s">
        <v>375</v>
      </c>
      <c r="E78" s="4" t="s">
        <v>376</v>
      </c>
      <c r="F78" s="6">
        <v>45213</v>
      </c>
      <c r="G78" s="6">
        <v>45215</v>
      </c>
      <c r="H78" s="4">
        <v>1</v>
      </c>
      <c r="I78" s="4">
        <v>2</v>
      </c>
      <c r="J78" s="4">
        <v>2</v>
      </c>
      <c r="K78" s="4" t="s">
        <v>30</v>
      </c>
      <c r="L78" s="4">
        <v>1189.83</v>
      </c>
      <c r="M78" s="4">
        <v>1189.83</v>
      </c>
      <c r="N78" s="4" t="s">
        <v>377</v>
      </c>
      <c r="O78" s="4" t="s">
        <v>32</v>
      </c>
      <c r="P78" s="4" t="s">
        <v>33</v>
      </c>
      <c r="Q78" s="4">
        <v>0</v>
      </c>
      <c r="R78" s="8">
        <v>45201.0000115741</v>
      </c>
      <c r="S78" s="6">
        <v>45218</v>
      </c>
      <c r="T78" s="4" t="s">
        <v>34</v>
      </c>
      <c r="U78" s="4">
        <v>1189.83</v>
      </c>
      <c r="V78" s="4">
        <v>0</v>
      </c>
      <c r="W78" s="4">
        <v>0</v>
      </c>
      <c r="X78" s="4" t="s">
        <v>378</v>
      </c>
      <c r="Y78" s="4" t="s">
        <v>66</v>
      </c>
    </row>
    <row r="79" s="4" customFormat="1" spans="1:25">
      <c r="A79" s="4" t="s">
        <v>374</v>
      </c>
      <c r="B79" s="4" t="s">
        <v>26</v>
      </c>
      <c r="C79" s="4" t="s">
        <v>103</v>
      </c>
      <c r="D79" s="4" t="s">
        <v>375</v>
      </c>
      <c r="E79" s="4" t="s">
        <v>376</v>
      </c>
      <c r="F79" s="6">
        <v>45213</v>
      </c>
      <c r="G79" s="6">
        <v>45215</v>
      </c>
      <c r="H79" s="4">
        <v>1</v>
      </c>
      <c r="I79" s="4">
        <v>2</v>
      </c>
      <c r="J79" s="4">
        <v>2</v>
      </c>
      <c r="K79" s="4" t="s">
        <v>30</v>
      </c>
      <c r="L79" s="4">
        <v>-1189.83</v>
      </c>
      <c r="M79" s="4">
        <v>-1189.83</v>
      </c>
      <c r="N79" s="4" t="s">
        <v>377</v>
      </c>
      <c r="O79" s="4" t="s">
        <v>32</v>
      </c>
      <c r="P79" s="4" t="s">
        <v>33</v>
      </c>
      <c r="Q79" s="4">
        <v>0</v>
      </c>
      <c r="R79" s="8">
        <v>45201.0000115741</v>
      </c>
      <c r="S79" s="6">
        <v>45218</v>
      </c>
      <c r="T79" s="4" t="s">
        <v>34</v>
      </c>
      <c r="U79" s="4">
        <v>-1189.83</v>
      </c>
      <c r="V79" s="4">
        <v>0</v>
      </c>
      <c r="W79" s="4">
        <v>0</v>
      </c>
      <c r="X79" s="4" t="s">
        <v>378</v>
      </c>
      <c r="Y79" s="4" t="s">
        <v>66</v>
      </c>
    </row>
    <row r="80" s="4" customFormat="1" spans="1:25">
      <c r="A80" s="4" t="s">
        <v>379</v>
      </c>
      <c r="B80" s="4" t="s">
        <v>26</v>
      </c>
      <c r="C80" s="4" t="s">
        <v>27</v>
      </c>
      <c r="D80" s="4" t="s">
        <v>380</v>
      </c>
      <c r="E80" s="4" t="s">
        <v>381</v>
      </c>
      <c r="F80" s="6">
        <v>45214</v>
      </c>
      <c r="G80" s="6">
        <v>45215</v>
      </c>
      <c r="H80" s="4">
        <v>1</v>
      </c>
      <c r="I80" s="4">
        <v>1</v>
      </c>
      <c r="J80" s="4">
        <v>1</v>
      </c>
      <c r="K80" s="4" t="s">
        <v>30</v>
      </c>
      <c r="L80" s="4">
        <v>352.76</v>
      </c>
      <c r="M80" s="4">
        <v>352.76</v>
      </c>
      <c r="N80" s="4" t="s">
        <v>382</v>
      </c>
      <c r="O80" s="4" t="s">
        <v>32</v>
      </c>
      <c r="P80" s="4" t="s">
        <v>33</v>
      </c>
      <c r="Q80" s="4">
        <v>0</v>
      </c>
      <c r="R80" s="8">
        <v>45201</v>
      </c>
      <c r="S80" s="6">
        <v>45218</v>
      </c>
      <c r="T80" s="4" t="s">
        <v>34</v>
      </c>
      <c r="U80" s="4">
        <v>352.76</v>
      </c>
      <c r="V80" s="4">
        <v>0</v>
      </c>
      <c r="W80" s="4">
        <v>0</v>
      </c>
      <c r="X80" s="4" t="s">
        <v>383</v>
      </c>
      <c r="Y80" s="4" t="s">
        <v>384</v>
      </c>
    </row>
    <row r="81" s="4" customFormat="1" spans="1:25">
      <c r="A81" s="4" t="s">
        <v>385</v>
      </c>
      <c r="B81" s="4" t="s">
        <v>26</v>
      </c>
      <c r="C81" s="4" t="s">
        <v>27</v>
      </c>
      <c r="D81" s="4" t="s">
        <v>386</v>
      </c>
      <c r="E81" s="4" t="s">
        <v>387</v>
      </c>
      <c r="F81" s="6">
        <v>45214</v>
      </c>
      <c r="G81" s="6">
        <v>45215</v>
      </c>
      <c r="H81" s="4">
        <v>1</v>
      </c>
      <c r="I81" s="4">
        <v>1</v>
      </c>
      <c r="J81" s="4">
        <v>1</v>
      </c>
      <c r="K81" s="4" t="s">
        <v>30</v>
      </c>
      <c r="L81" s="4">
        <v>209.28</v>
      </c>
      <c r="M81" s="4">
        <v>209.28</v>
      </c>
      <c r="N81" s="4" t="s">
        <v>388</v>
      </c>
      <c r="O81" s="4" t="s">
        <v>32</v>
      </c>
      <c r="P81" s="4" t="s">
        <v>33</v>
      </c>
      <c r="Q81" s="4">
        <v>0</v>
      </c>
      <c r="R81" s="8">
        <v>45201</v>
      </c>
      <c r="S81" s="6">
        <v>45218</v>
      </c>
      <c r="T81" s="4" t="s">
        <v>34</v>
      </c>
      <c r="U81" s="4">
        <v>209.28</v>
      </c>
      <c r="V81" s="4">
        <v>0</v>
      </c>
      <c r="W81" s="4">
        <v>0</v>
      </c>
      <c r="X81" s="4" t="s">
        <v>389</v>
      </c>
      <c r="Y81" s="4" t="s">
        <v>390</v>
      </c>
    </row>
    <row r="82" s="4" customFormat="1" spans="1:25">
      <c r="A82" s="4" t="s">
        <v>391</v>
      </c>
      <c r="B82" s="4" t="s">
        <v>26</v>
      </c>
      <c r="C82" s="4" t="s">
        <v>27</v>
      </c>
      <c r="D82" s="4" t="s">
        <v>392</v>
      </c>
      <c r="E82" s="4" t="s">
        <v>393</v>
      </c>
      <c r="F82" s="6">
        <v>45213</v>
      </c>
      <c r="G82" s="6">
        <v>45215</v>
      </c>
      <c r="H82" s="4">
        <v>1</v>
      </c>
      <c r="I82" s="4">
        <v>2</v>
      </c>
      <c r="J82" s="4">
        <v>2</v>
      </c>
      <c r="K82" s="4" t="s">
        <v>30</v>
      </c>
      <c r="L82" s="4">
        <v>1418.92</v>
      </c>
      <c r="M82" s="4">
        <v>1418.92</v>
      </c>
      <c r="N82" s="4" t="s">
        <v>394</v>
      </c>
      <c r="O82" s="4" t="s">
        <v>32</v>
      </c>
      <c r="P82" s="4" t="s">
        <v>33</v>
      </c>
      <c r="Q82" s="4">
        <v>0</v>
      </c>
      <c r="R82" s="8">
        <v>45202</v>
      </c>
      <c r="S82" s="6">
        <v>45218</v>
      </c>
      <c r="T82" s="4" t="s">
        <v>34</v>
      </c>
      <c r="U82" s="4">
        <v>1418.92</v>
      </c>
      <c r="V82" s="4">
        <v>0</v>
      </c>
      <c r="W82" s="4">
        <v>0</v>
      </c>
      <c r="X82" s="4" t="s">
        <v>395</v>
      </c>
      <c r="Y82" s="4" t="s">
        <v>396</v>
      </c>
    </row>
    <row r="83" s="4" customFormat="1" spans="1:25">
      <c r="A83" s="4" t="s">
        <v>397</v>
      </c>
      <c r="B83" s="4" t="s">
        <v>26</v>
      </c>
      <c r="C83" s="4" t="s">
        <v>27</v>
      </c>
      <c r="D83" s="4" t="s">
        <v>398</v>
      </c>
      <c r="E83" s="4" t="s">
        <v>399</v>
      </c>
      <c r="F83" s="6">
        <v>45212</v>
      </c>
      <c r="G83" s="6">
        <v>45215</v>
      </c>
      <c r="H83" s="4">
        <v>1</v>
      </c>
      <c r="I83" s="4">
        <v>3</v>
      </c>
      <c r="J83" s="4">
        <v>3</v>
      </c>
      <c r="K83" s="4" t="s">
        <v>30</v>
      </c>
      <c r="L83" s="4">
        <v>532.32</v>
      </c>
      <c r="M83" s="4">
        <v>532.32</v>
      </c>
      <c r="N83" s="4" t="s">
        <v>400</v>
      </c>
      <c r="O83" s="4" t="s">
        <v>32</v>
      </c>
      <c r="P83" s="4" t="s">
        <v>33</v>
      </c>
      <c r="Q83" s="4">
        <v>0</v>
      </c>
      <c r="R83" s="8">
        <v>45202.0000115741</v>
      </c>
      <c r="S83" s="6">
        <v>45218</v>
      </c>
      <c r="T83" s="4" t="s">
        <v>34</v>
      </c>
      <c r="U83" s="4">
        <v>532.32</v>
      </c>
      <c r="V83" s="4">
        <v>0</v>
      </c>
      <c r="W83" s="4">
        <v>0</v>
      </c>
      <c r="X83" s="4" t="s">
        <v>401</v>
      </c>
      <c r="Y83" s="4" t="s">
        <v>66</v>
      </c>
    </row>
    <row r="84" s="4" customFormat="1" spans="1:25">
      <c r="A84" s="4" t="s">
        <v>402</v>
      </c>
      <c r="B84" s="4" t="s">
        <v>26</v>
      </c>
      <c r="C84" s="4" t="s">
        <v>27</v>
      </c>
      <c r="D84" s="4" t="s">
        <v>403</v>
      </c>
      <c r="E84" s="4" t="s">
        <v>106</v>
      </c>
      <c r="F84" s="6">
        <v>45214</v>
      </c>
      <c r="G84" s="6">
        <v>45215</v>
      </c>
      <c r="H84" s="4">
        <v>1</v>
      </c>
      <c r="I84" s="4">
        <v>1</v>
      </c>
      <c r="J84" s="4">
        <v>1</v>
      </c>
      <c r="K84" s="4" t="s">
        <v>30</v>
      </c>
      <c r="L84" s="4">
        <v>875.65</v>
      </c>
      <c r="M84" s="4">
        <v>875.65</v>
      </c>
      <c r="N84" s="4" t="s">
        <v>404</v>
      </c>
      <c r="O84" s="4" t="s">
        <v>32</v>
      </c>
      <c r="P84" s="4" t="s">
        <v>33</v>
      </c>
      <c r="Q84" s="4">
        <v>0</v>
      </c>
      <c r="R84" s="8">
        <v>45202</v>
      </c>
      <c r="S84" s="6">
        <v>45218</v>
      </c>
      <c r="T84" s="4" t="s">
        <v>34</v>
      </c>
      <c r="U84" s="4">
        <v>875.65</v>
      </c>
      <c r="V84" s="4">
        <v>0</v>
      </c>
      <c r="W84" s="4">
        <v>0</v>
      </c>
      <c r="X84" s="4" t="s">
        <v>405</v>
      </c>
      <c r="Y84" s="4" t="s">
        <v>66</v>
      </c>
    </row>
    <row r="85" s="4" customFormat="1" spans="1:25">
      <c r="A85" s="4" t="s">
        <v>402</v>
      </c>
      <c r="B85" s="4" t="s">
        <v>26</v>
      </c>
      <c r="C85" s="4" t="s">
        <v>103</v>
      </c>
      <c r="D85" s="4" t="s">
        <v>403</v>
      </c>
      <c r="E85" s="4" t="s">
        <v>106</v>
      </c>
      <c r="F85" s="6">
        <v>45214</v>
      </c>
      <c r="G85" s="6">
        <v>45215</v>
      </c>
      <c r="H85" s="4">
        <v>1</v>
      </c>
      <c r="I85" s="4">
        <v>1</v>
      </c>
      <c r="J85" s="4">
        <v>1</v>
      </c>
      <c r="K85" s="4" t="s">
        <v>30</v>
      </c>
      <c r="L85" s="4">
        <v>-875.65</v>
      </c>
      <c r="M85" s="4">
        <v>-875.65</v>
      </c>
      <c r="N85" s="4" t="s">
        <v>404</v>
      </c>
      <c r="O85" s="4" t="s">
        <v>32</v>
      </c>
      <c r="P85" s="4" t="s">
        <v>33</v>
      </c>
      <c r="Q85" s="4">
        <v>0</v>
      </c>
      <c r="R85" s="8">
        <v>45202</v>
      </c>
      <c r="S85" s="6">
        <v>45218</v>
      </c>
      <c r="T85" s="4" t="s">
        <v>34</v>
      </c>
      <c r="U85" s="4">
        <v>-875.65</v>
      </c>
      <c r="V85" s="4">
        <v>0</v>
      </c>
      <c r="W85" s="4">
        <v>0</v>
      </c>
      <c r="X85" s="4" t="s">
        <v>405</v>
      </c>
      <c r="Y85" s="4" t="s">
        <v>66</v>
      </c>
    </row>
    <row r="86" s="4" customFormat="1" spans="1:25">
      <c r="A86" s="4" t="s">
        <v>406</v>
      </c>
      <c r="B86" s="4" t="s">
        <v>26</v>
      </c>
      <c r="C86" s="4" t="s">
        <v>27</v>
      </c>
      <c r="D86" s="4" t="s">
        <v>407</v>
      </c>
      <c r="E86" s="4" t="s">
        <v>408</v>
      </c>
      <c r="F86" s="6">
        <v>45210</v>
      </c>
      <c r="G86" s="6">
        <v>45215</v>
      </c>
      <c r="H86" s="4">
        <v>1</v>
      </c>
      <c r="I86" s="4">
        <v>5</v>
      </c>
      <c r="J86" s="4">
        <v>5</v>
      </c>
      <c r="K86" s="4" t="s">
        <v>30</v>
      </c>
      <c r="L86" s="4">
        <v>2194.56</v>
      </c>
      <c r="M86" s="4">
        <v>2194.56</v>
      </c>
      <c r="N86" s="4" t="s">
        <v>409</v>
      </c>
      <c r="O86" s="4" t="s">
        <v>32</v>
      </c>
      <c r="P86" s="4" t="s">
        <v>33</v>
      </c>
      <c r="Q86" s="4">
        <v>0</v>
      </c>
      <c r="R86" s="8">
        <v>45202.0000115741</v>
      </c>
      <c r="S86" s="6">
        <v>45218</v>
      </c>
      <c r="T86" s="4" t="s">
        <v>34</v>
      </c>
      <c r="U86" s="4">
        <v>2194.56</v>
      </c>
      <c r="V86" s="4">
        <v>0</v>
      </c>
      <c r="W86" s="4">
        <v>0</v>
      </c>
      <c r="X86" s="4" t="s">
        <v>410</v>
      </c>
      <c r="Y86" s="4" t="s">
        <v>411</v>
      </c>
    </row>
    <row r="87" s="4" customFormat="1" spans="1:25">
      <c r="A87" s="4" t="s">
        <v>412</v>
      </c>
      <c r="B87" s="4" t="s">
        <v>26</v>
      </c>
      <c r="C87" s="4" t="s">
        <v>27</v>
      </c>
      <c r="D87" s="4" t="s">
        <v>413</v>
      </c>
      <c r="E87" s="4" t="s">
        <v>414</v>
      </c>
      <c r="F87" s="6">
        <v>45214</v>
      </c>
      <c r="G87" s="6">
        <v>45215</v>
      </c>
      <c r="H87" s="4">
        <v>1</v>
      </c>
      <c r="I87" s="4">
        <v>1</v>
      </c>
      <c r="J87" s="4">
        <v>1</v>
      </c>
      <c r="K87" s="4" t="s">
        <v>30</v>
      </c>
      <c r="L87" s="4">
        <v>2429.72</v>
      </c>
      <c r="M87" s="4">
        <v>2429.72</v>
      </c>
      <c r="N87" s="4" t="s">
        <v>415</v>
      </c>
      <c r="O87" s="4" t="s">
        <v>32</v>
      </c>
      <c r="P87" s="4" t="s">
        <v>33</v>
      </c>
      <c r="Q87" s="4">
        <v>0</v>
      </c>
      <c r="R87" s="8">
        <v>45202</v>
      </c>
      <c r="S87" s="6">
        <v>45218</v>
      </c>
      <c r="T87" s="4" t="s">
        <v>34</v>
      </c>
      <c r="U87" s="4">
        <v>2429.72</v>
      </c>
      <c r="V87" s="4">
        <v>0</v>
      </c>
      <c r="W87" s="4">
        <v>0</v>
      </c>
      <c r="X87" s="4" t="s">
        <v>416</v>
      </c>
      <c r="Y87" s="4" t="s">
        <v>417</v>
      </c>
    </row>
    <row r="88" s="4" customFormat="1" spans="1:25">
      <c r="A88" s="4" t="s">
        <v>418</v>
      </c>
      <c r="B88" s="4" t="s">
        <v>26</v>
      </c>
      <c r="C88" s="4" t="s">
        <v>27</v>
      </c>
      <c r="D88" s="4" t="s">
        <v>419</v>
      </c>
      <c r="E88" s="4" t="s">
        <v>420</v>
      </c>
      <c r="F88" s="6">
        <v>45213</v>
      </c>
      <c r="G88" s="6">
        <v>45215</v>
      </c>
      <c r="H88" s="4">
        <v>1</v>
      </c>
      <c r="I88" s="4">
        <v>2</v>
      </c>
      <c r="J88" s="4">
        <v>2</v>
      </c>
      <c r="K88" s="4" t="s">
        <v>30</v>
      </c>
      <c r="L88" s="4">
        <v>271.24</v>
      </c>
      <c r="M88" s="4">
        <v>271.24</v>
      </c>
      <c r="N88" s="4" t="s">
        <v>421</v>
      </c>
      <c r="O88" s="4" t="s">
        <v>32</v>
      </c>
      <c r="P88" s="4" t="s">
        <v>33</v>
      </c>
      <c r="Q88" s="4">
        <v>0</v>
      </c>
      <c r="R88" s="8">
        <v>45202</v>
      </c>
      <c r="S88" s="6">
        <v>45218</v>
      </c>
      <c r="T88" s="4" t="s">
        <v>34</v>
      </c>
      <c r="U88" s="4">
        <v>271.24</v>
      </c>
      <c r="V88" s="4">
        <v>0</v>
      </c>
      <c r="W88" s="4">
        <v>0</v>
      </c>
      <c r="X88" s="4" t="s">
        <v>422</v>
      </c>
      <c r="Y88" s="4" t="s">
        <v>423</v>
      </c>
    </row>
    <row r="89" s="4" customFormat="1" spans="1:25">
      <c r="A89" s="4" t="s">
        <v>424</v>
      </c>
      <c r="B89" s="4" t="s">
        <v>26</v>
      </c>
      <c r="C89" s="4" t="s">
        <v>27</v>
      </c>
      <c r="D89" s="4" t="s">
        <v>425</v>
      </c>
      <c r="E89" s="4" t="s">
        <v>426</v>
      </c>
      <c r="F89" s="6">
        <v>45213</v>
      </c>
      <c r="G89" s="6">
        <v>45215</v>
      </c>
      <c r="H89" s="4">
        <v>1</v>
      </c>
      <c r="I89" s="4">
        <v>2</v>
      </c>
      <c r="J89" s="4">
        <v>2</v>
      </c>
      <c r="K89" s="4" t="s">
        <v>30</v>
      </c>
      <c r="L89" s="4">
        <v>471.34</v>
      </c>
      <c r="M89" s="4">
        <v>471.34</v>
      </c>
      <c r="N89" s="4" t="s">
        <v>427</v>
      </c>
      <c r="O89" s="4" t="s">
        <v>32</v>
      </c>
      <c r="P89" s="4" t="s">
        <v>33</v>
      </c>
      <c r="Q89" s="4">
        <v>0</v>
      </c>
      <c r="R89" s="8">
        <v>45203.0000115741</v>
      </c>
      <c r="S89" s="6">
        <v>45218</v>
      </c>
      <c r="T89" s="4" t="s">
        <v>34</v>
      </c>
      <c r="U89" s="4">
        <v>471.34</v>
      </c>
      <c r="V89" s="4">
        <v>0</v>
      </c>
      <c r="W89" s="4">
        <v>0</v>
      </c>
      <c r="X89" s="4" t="s">
        <v>428</v>
      </c>
      <c r="Y89" s="4" t="s">
        <v>429</v>
      </c>
    </row>
    <row r="90" s="4" customFormat="1" spans="1:25">
      <c r="A90" s="4" t="s">
        <v>430</v>
      </c>
      <c r="B90" s="4" t="s">
        <v>26</v>
      </c>
      <c r="C90" s="4" t="s">
        <v>27</v>
      </c>
      <c r="D90" s="4" t="s">
        <v>386</v>
      </c>
      <c r="E90" s="4" t="s">
        <v>387</v>
      </c>
      <c r="F90" s="6">
        <v>45214</v>
      </c>
      <c r="G90" s="6">
        <v>45215</v>
      </c>
      <c r="H90" s="4">
        <v>1</v>
      </c>
      <c r="I90" s="4">
        <v>1</v>
      </c>
      <c r="J90" s="4">
        <v>1</v>
      </c>
      <c r="K90" s="4" t="s">
        <v>30</v>
      </c>
      <c r="L90" s="4">
        <v>209.12</v>
      </c>
      <c r="M90" s="4">
        <v>209.12</v>
      </c>
      <c r="N90" s="4" t="s">
        <v>431</v>
      </c>
      <c r="O90" s="4" t="s">
        <v>32</v>
      </c>
      <c r="P90" s="4" t="s">
        <v>33</v>
      </c>
      <c r="Q90" s="4">
        <v>0</v>
      </c>
      <c r="R90" s="8">
        <v>45203</v>
      </c>
      <c r="S90" s="6">
        <v>45218</v>
      </c>
      <c r="T90" s="4" t="s">
        <v>34</v>
      </c>
      <c r="U90" s="4">
        <v>209.12</v>
      </c>
      <c r="V90" s="4">
        <v>0</v>
      </c>
      <c r="W90" s="4">
        <v>0</v>
      </c>
      <c r="X90" s="4" t="s">
        <v>432</v>
      </c>
      <c r="Y90" s="4" t="s">
        <v>433</v>
      </c>
    </row>
    <row r="91" s="4" customFormat="1" spans="1:25">
      <c r="A91" s="4" t="s">
        <v>434</v>
      </c>
      <c r="B91" s="4" t="s">
        <v>26</v>
      </c>
      <c r="C91" s="4" t="s">
        <v>27</v>
      </c>
      <c r="D91" s="4" t="s">
        <v>435</v>
      </c>
      <c r="E91" s="4" t="s">
        <v>436</v>
      </c>
      <c r="F91" s="6">
        <v>45211</v>
      </c>
      <c r="G91" s="6">
        <v>45215</v>
      </c>
      <c r="H91" s="4">
        <v>1</v>
      </c>
      <c r="I91" s="4">
        <v>4</v>
      </c>
      <c r="J91" s="4">
        <v>4</v>
      </c>
      <c r="K91" s="4" t="s">
        <v>30</v>
      </c>
      <c r="L91" s="4">
        <v>3013.16</v>
      </c>
      <c r="M91" s="4">
        <v>3013.16</v>
      </c>
      <c r="N91" s="4" t="s">
        <v>437</v>
      </c>
      <c r="O91" s="4" t="s">
        <v>32</v>
      </c>
      <c r="P91" s="4" t="s">
        <v>33</v>
      </c>
      <c r="Q91" s="4">
        <v>0</v>
      </c>
      <c r="R91" s="8">
        <v>45204</v>
      </c>
      <c r="S91" s="6">
        <v>45218</v>
      </c>
      <c r="T91" s="4" t="s">
        <v>34</v>
      </c>
      <c r="U91" s="4">
        <v>3013.16</v>
      </c>
      <c r="V91" s="4">
        <v>0</v>
      </c>
      <c r="W91" s="4">
        <v>0</v>
      </c>
      <c r="X91" s="4" t="s">
        <v>438</v>
      </c>
      <c r="Y91" s="4" t="s">
        <v>439</v>
      </c>
    </row>
    <row r="92" s="4" customFormat="1" spans="1:25">
      <c r="A92" s="4" t="s">
        <v>440</v>
      </c>
      <c r="B92" s="4" t="s">
        <v>26</v>
      </c>
      <c r="C92" s="4" t="s">
        <v>27</v>
      </c>
      <c r="D92" s="4" t="s">
        <v>441</v>
      </c>
      <c r="E92" s="4" t="s">
        <v>442</v>
      </c>
      <c r="F92" s="6">
        <v>45214</v>
      </c>
      <c r="G92" s="6">
        <v>45215</v>
      </c>
      <c r="H92" s="4">
        <v>1</v>
      </c>
      <c r="I92" s="4">
        <v>1</v>
      </c>
      <c r="J92" s="4">
        <v>1</v>
      </c>
      <c r="K92" s="4" t="s">
        <v>30</v>
      </c>
      <c r="L92" s="4">
        <v>284.22</v>
      </c>
      <c r="M92" s="4">
        <v>284.22</v>
      </c>
      <c r="N92" s="4" t="s">
        <v>443</v>
      </c>
      <c r="O92" s="4" t="s">
        <v>32</v>
      </c>
      <c r="P92" s="4" t="s">
        <v>33</v>
      </c>
      <c r="Q92" s="4">
        <v>0</v>
      </c>
      <c r="R92" s="8">
        <v>45204</v>
      </c>
      <c r="S92" s="6">
        <v>45218</v>
      </c>
      <c r="T92" s="4" t="s">
        <v>34</v>
      </c>
      <c r="U92" s="4">
        <v>284.22</v>
      </c>
      <c r="V92" s="4">
        <v>0</v>
      </c>
      <c r="W92" s="4">
        <v>0</v>
      </c>
      <c r="X92" s="4" t="s">
        <v>444</v>
      </c>
      <c r="Y92" s="4" t="s">
        <v>445</v>
      </c>
    </row>
    <row r="93" s="4" customFormat="1" spans="1:25">
      <c r="A93" s="4" t="s">
        <v>446</v>
      </c>
      <c r="B93" s="4" t="s">
        <v>26</v>
      </c>
      <c r="C93" s="4" t="s">
        <v>27</v>
      </c>
      <c r="D93" s="4" t="s">
        <v>447</v>
      </c>
      <c r="E93" s="4" t="s">
        <v>426</v>
      </c>
      <c r="F93" s="6">
        <v>45211</v>
      </c>
      <c r="G93" s="6">
        <v>45215</v>
      </c>
      <c r="H93" s="4">
        <v>2</v>
      </c>
      <c r="I93" s="4">
        <v>4</v>
      </c>
      <c r="J93" s="4">
        <v>8</v>
      </c>
      <c r="K93" s="4" t="s">
        <v>30</v>
      </c>
      <c r="L93" s="4">
        <v>5605.12</v>
      </c>
      <c r="M93" s="4">
        <v>5605.12</v>
      </c>
      <c r="N93" s="4" t="s">
        <v>448</v>
      </c>
      <c r="O93" s="4" t="s">
        <v>32</v>
      </c>
      <c r="P93" s="4" t="s">
        <v>33</v>
      </c>
      <c r="Q93" s="4">
        <v>0</v>
      </c>
      <c r="R93" s="8">
        <v>45205.0000115741</v>
      </c>
      <c r="S93" s="6">
        <v>45218</v>
      </c>
      <c r="T93" s="4" t="s">
        <v>34</v>
      </c>
      <c r="U93" s="4">
        <v>5605.12</v>
      </c>
      <c r="V93" s="4">
        <v>0</v>
      </c>
      <c r="W93" s="4">
        <v>0</v>
      </c>
      <c r="X93" s="4" t="s">
        <v>449</v>
      </c>
      <c r="Y93" s="4" t="s">
        <v>66</v>
      </c>
    </row>
    <row r="94" s="4" customFormat="1" spans="1:25">
      <c r="A94" s="4" t="s">
        <v>450</v>
      </c>
      <c r="B94" s="4" t="s">
        <v>26</v>
      </c>
      <c r="C94" s="4" t="s">
        <v>27</v>
      </c>
      <c r="D94" s="4" t="s">
        <v>451</v>
      </c>
      <c r="E94" s="4" t="s">
        <v>452</v>
      </c>
      <c r="F94" s="6">
        <v>45214</v>
      </c>
      <c r="G94" s="6">
        <v>45215</v>
      </c>
      <c r="H94" s="4">
        <v>1</v>
      </c>
      <c r="I94" s="4">
        <v>1</v>
      </c>
      <c r="J94" s="4">
        <v>1</v>
      </c>
      <c r="K94" s="4" t="s">
        <v>30</v>
      </c>
      <c r="L94" s="4">
        <v>1061.71</v>
      </c>
      <c r="M94" s="4">
        <v>1061.71</v>
      </c>
      <c r="N94" s="4" t="s">
        <v>453</v>
      </c>
      <c r="O94" s="4" t="s">
        <v>32</v>
      </c>
      <c r="P94" s="4" t="s">
        <v>33</v>
      </c>
      <c r="Q94" s="4">
        <v>0</v>
      </c>
      <c r="R94" s="8">
        <v>45205</v>
      </c>
      <c r="S94" s="6">
        <v>45218</v>
      </c>
      <c r="T94" s="4" t="s">
        <v>34</v>
      </c>
      <c r="U94" s="4">
        <v>1061.71</v>
      </c>
      <c r="V94" s="4">
        <v>0</v>
      </c>
      <c r="W94" s="4">
        <v>0</v>
      </c>
      <c r="X94" s="4" t="s">
        <v>454</v>
      </c>
      <c r="Y94" s="4" t="s">
        <v>455</v>
      </c>
    </row>
    <row r="95" s="4" customFormat="1" spans="1:25">
      <c r="A95" s="4" t="s">
        <v>456</v>
      </c>
      <c r="B95" s="4" t="s">
        <v>26</v>
      </c>
      <c r="C95" s="4" t="s">
        <v>27</v>
      </c>
      <c r="D95" s="4" t="s">
        <v>457</v>
      </c>
      <c r="E95" s="4" t="s">
        <v>458</v>
      </c>
      <c r="F95" s="6">
        <v>45213</v>
      </c>
      <c r="G95" s="6">
        <v>45215</v>
      </c>
      <c r="H95" s="4">
        <v>1</v>
      </c>
      <c r="I95" s="4">
        <v>2</v>
      </c>
      <c r="J95" s="4">
        <v>2</v>
      </c>
      <c r="K95" s="4" t="s">
        <v>30</v>
      </c>
      <c r="L95" s="4">
        <v>745.54</v>
      </c>
      <c r="M95" s="4">
        <v>745.54</v>
      </c>
      <c r="N95" s="4" t="s">
        <v>459</v>
      </c>
      <c r="O95" s="4" t="s">
        <v>32</v>
      </c>
      <c r="P95" s="4" t="s">
        <v>33</v>
      </c>
      <c r="Q95" s="4">
        <v>0</v>
      </c>
      <c r="R95" s="8">
        <v>45205</v>
      </c>
      <c r="S95" s="6">
        <v>45218</v>
      </c>
      <c r="T95" s="4" t="s">
        <v>34</v>
      </c>
      <c r="U95" s="4">
        <v>745.54</v>
      </c>
      <c r="V95" s="4">
        <v>0</v>
      </c>
      <c r="W95" s="4">
        <v>0</v>
      </c>
      <c r="X95" s="4" t="s">
        <v>460</v>
      </c>
      <c r="Y95" s="4" t="s">
        <v>66</v>
      </c>
    </row>
    <row r="96" s="4" customFormat="1" spans="1:25">
      <c r="A96" s="4" t="s">
        <v>461</v>
      </c>
      <c r="B96" s="4" t="s">
        <v>26</v>
      </c>
      <c r="C96" s="4" t="s">
        <v>27</v>
      </c>
      <c r="D96" s="4" t="s">
        <v>462</v>
      </c>
      <c r="E96" s="4" t="s">
        <v>463</v>
      </c>
      <c r="F96" s="6">
        <v>45214</v>
      </c>
      <c r="G96" s="6">
        <v>45215</v>
      </c>
      <c r="H96" s="4">
        <v>1</v>
      </c>
      <c r="I96" s="4">
        <v>1</v>
      </c>
      <c r="J96" s="4">
        <v>1</v>
      </c>
      <c r="K96" s="4" t="s">
        <v>30</v>
      </c>
      <c r="L96" s="4">
        <v>347.33</v>
      </c>
      <c r="M96" s="4">
        <v>347.33</v>
      </c>
      <c r="N96" s="4" t="s">
        <v>464</v>
      </c>
      <c r="O96" s="4" t="s">
        <v>32</v>
      </c>
      <c r="P96" s="4" t="s">
        <v>33</v>
      </c>
      <c r="Q96" s="4">
        <v>0</v>
      </c>
      <c r="R96" s="8">
        <v>45206</v>
      </c>
      <c r="S96" s="6">
        <v>45218</v>
      </c>
      <c r="T96" s="4" t="s">
        <v>34</v>
      </c>
      <c r="U96" s="4">
        <v>347.33</v>
      </c>
      <c r="V96" s="4">
        <v>0</v>
      </c>
      <c r="W96" s="4">
        <v>0</v>
      </c>
      <c r="X96" s="4" t="s">
        <v>465</v>
      </c>
      <c r="Y96" s="4" t="s">
        <v>466</v>
      </c>
    </row>
    <row r="97" s="4" customFormat="1" spans="1:25">
      <c r="A97" s="4" t="s">
        <v>467</v>
      </c>
      <c r="B97" s="4" t="s">
        <v>26</v>
      </c>
      <c r="C97" s="4" t="s">
        <v>27</v>
      </c>
      <c r="D97" s="4" t="s">
        <v>468</v>
      </c>
      <c r="E97" s="4" t="s">
        <v>169</v>
      </c>
      <c r="F97" s="6">
        <v>45214</v>
      </c>
      <c r="G97" s="6">
        <v>45215</v>
      </c>
      <c r="H97" s="4">
        <v>1</v>
      </c>
      <c r="I97" s="4">
        <v>1</v>
      </c>
      <c r="J97" s="4">
        <v>1</v>
      </c>
      <c r="K97" s="4" t="s">
        <v>30</v>
      </c>
      <c r="L97" s="4">
        <v>900.48</v>
      </c>
      <c r="M97" s="4">
        <v>900.48</v>
      </c>
      <c r="N97" s="4" t="s">
        <v>469</v>
      </c>
      <c r="O97" s="4" t="s">
        <v>32</v>
      </c>
      <c r="P97" s="4" t="s">
        <v>33</v>
      </c>
      <c r="Q97" s="4">
        <v>0</v>
      </c>
      <c r="R97" s="8">
        <v>45206</v>
      </c>
      <c r="S97" s="6">
        <v>45218</v>
      </c>
      <c r="T97" s="4" t="s">
        <v>34</v>
      </c>
      <c r="U97" s="4">
        <v>900.48</v>
      </c>
      <c r="V97" s="4">
        <v>0</v>
      </c>
      <c r="W97" s="4">
        <v>0</v>
      </c>
      <c r="X97" s="4" t="s">
        <v>470</v>
      </c>
      <c r="Y97" s="4" t="s">
        <v>66</v>
      </c>
    </row>
    <row r="98" s="4" customFormat="1" spans="1:25">
      <c r="A98" s="4" t="s">
        <v>471</v>
      </c>
      <c r="B98" s="4" t="s">
        <v>26</v>
      </c>
      <c r="C98" s="4" t="s">
        <v>27</v>
      </c>
      <c r="D98" s="4" t="s">
        <v>472</v>
      </c>
      <c r="E98" s="4" t="s">
        <v>473</v>
      </c>
      <c r="F98" s="6">
        <v>45214</v>
      </c>
      <c r="G98" s="6">
        <v>45215</v>
      </c>
      <c r="H98" s="4">
        <v>1</v>
      </c>
      <c r="I98" s="4">
        <v>1</v>
      </c>
      <c r="J98" s="4">
        <v>1</v>
      </c>
      <c r="K98" s="4" t="s">
        <v>30</v>
      </c>
      <c r="L98" s="4">
        <v>1449.79</v>
      </c>
      <c r="M98" s="4">
        <v>1449.79</v>
      </c>
      <c r="N98" s="4" t="s">
        <v>474</v>
      </c>
      <c r="O98" s="4" t="s">
        <v>32</v>
      </c>
      <c r="P98" s="4" t="s">
        <v>33</v>
      </c>
      <c r="Q98" s="4">
        <v>0</v>
      </c>
      <c r="R98" s="8">
        <v>45206.0000115741</v>
      </c>
      <c r="S98" s="6">
        <v>45218</v>
      </c>
      <c r="T98" s="4" t="s">
        <v>34</v>
      </c>
      <c r="U98" s="4">
        <v>1449.79</v>
      </c>
      <c r="V98" s="4">
        <v>0</v>
      </c>
      <c r="W98" s="4">
        <v>0</v>
      </c>
      <c r="X98" s="4" t="s">
        <v>475</v>
      </c>
      <c r="Y98" s="4" t="s">
        <v>66</v>
      </c>
    </row>
    <row r="99" s="4" customFormat="1" spans="1:25">
      <c r="A99" s="4" t="s">
        <v>476</v>
      </c>
      <c r="B99" s="4" t="s">
        <v>26</v>
      </c>
      <c r="C99" s="4" t="s">
        <v>27</v>
      </c>
      <c r="D99" s="4" t="s">
        <v>477</v>
      </c>
      <c r="E99" s="4" t="s">
        <v>442</v>
      </c>
      <c r="F99" s="6">
        <v>45213</v>
      </c>
      <c r="G99" s="6">
        <v>45215</v>
      </c>
      <c r="H99" s="4">
        <v>1</v>
      </c>
      <c r="I99" s="4">
        <v>2</v>
      </c>
      <c r="J99" s="4">
        <v>2</v>
      </c>
      <c r="K99" s="4" t="s">
        <v>30</v>
      </c>
      <c r="L99" s="4">
        <v>764.97</v>
      </c>
      <c r="M99" s="4">
        <v>764.97</v>
      </c>
      <c r="N99" s="4" t="s">
        <v>478</v>
      </c>
      <c r="O99" s="4" t="s">
        <v>32</v>
      </c>
      <c r="P99" s="4" t="s">
        <v>33</v>
      </c>
      <c r="Q99" s="4">
        <v>0</v>
      </c>
      <c r="R99" s="8">
        <v>45207</v>
      </c>
      <c r="S99" s="6">
        <v>45218</v>
      </c>
      <c r="T99" s="4" t="s">
        <v>34</v>
      </c>
      <c r="U99" s="4">
        <v>764.97</v>
      </c>
      <c r="V99" s="4">
        <v>0</v>
      </c>
      <c r="W99" s="4">
        <v>0</v>
      </c>
      <c r="X99" s="4" t="s">
        <v>479</v>
      </c>
      <c r="Y99" s="4" t="s">
        <v>480</v>
      </c>
    </row>
    <row r="100" s="4" customFormat="1" spans="1:25">
      <c r="A100" s="4" t="s">
        <v>481</v>
      </c>
      <c r="B100" s="4" t="s">
        <v>26</v>
      </c>
      <c r="C100" s="4" t="s">
        <v>27</v>
      </c>
      <c r="D100" s="4" t="s">
        <v>482</v>
      </c>
      <c r="E100" s="4" t="s">
        <v>483</v>
      </c>
      <c r="F100" s="6">
        <v>45213</v>
      </c>
      <c r="G100" s="6">
        <v>45215</v>
      </c>
      <c r="H100" s="4">
        <v>1</v>
      </c>
      <c r="I100" s="4">
        <v>2</v>
      </c>
      <c r="J100" s="4">
        <v>2</v>
      </c>
      <c r="K100" s="4" t="s">
        <v>30</v>
      </c>
      <c r="L100" s="4">
        <v>526.35</v>
      </c>
      <c r="M100" s="4">
        <v>526.35</v>
      </c>
      <c r="N100" s="4" t="s">
        <v>484</v>
      </c>
      <c r="O100" s="4" t="s">
        <v>32</v>
      </c>
      <c r="P100" s="4" t="s">
        <v>33</v>
      </c>
      <c r="Q100" s="4">
        <v>0</v>
      </c>
      <c r="R100" s="8">
        <v>45208</v>
      </c>
      <c r="S100" s="6">
        <v>45218</v>
      </c>
      <c r="T100" s="4" t="s">
        <v>34</v>
      </c>
      <c r="U100" s="4">
        <v>526.35</v>
      </c>
      <c r="V100" s="4">
        <v>0</v>
      </c>
      <c r="W100" s="4">
        <v>0</v>
      </c>
      <c r="X100" s="4" t="s">
        <v>485</v>
      </c>
      <c r="Y100" s="4" t="s">
        <v>66</v>
      </c>
    </row>
    <row r="101" s="4" customFormat="1" spans="1:25">
      <c r="A101" s="4" t="s">
        <v>486</v>
      </c>
      <c r="B101" s="4" t="s">
        <v>26</v>
      </c>
      <c r="C101" s="4" t="s">
        <v>27</v>
      </c>
      <c r="D101" s="4" t="s">
        <v>487</v>
      </c>
      <c r="E101" s="4" t="s">
        <v>488</v>
      </c>
      <c r="F101" s="6">
        <v>45213</v>
      </c>
      <c r="G101" s="6">
        <v>45215</v>
      </c>
      <c r="H101" s="4">
        <v>1</v>
      </c>
      <c r="I101" s="4">
        <v>2</v>
      </c>
      <c r="J101" s="4">
        <v>2</v>
      </c>
      <c r="K101" s="4" t="s">
        <v>30</v>
      </c>
      <c r="L101" s="4">
        <v>904.62</v>
      </c>
      <c r="M101" s="4">
        <v>904.62</v>
      </c>
      <c r="N101" s="4" t="s">
        <v>489</v>
      </c>
      <c r="O101" s="4" t="s">
        <v>32</v>
      </c>
      <c r="P101" s="4" t="s">
        <v>33</v>
      </c>
      <c r="Q101" s="4">
        <v>0</v>
      </c>
      <c r="R101" s="8">
        <v>45208.0000115741</v>
      </c>
      <c r="S101" s="6">
        <v>45218</v>
      </c>
      <c r="T101" s="4" t="s">
        <v>34</v>
      </c>
      <c r="U101" s="4">
        <v>904.62</v>
      </c>
      <c r="V101" s="4">
        <v>0</v>
      </c>
      <c r="W101" s="4">
        <v>0</v>
      </c>
      <c r="X101" s="4" t="s">
        <v>490</v>
      </c>
      <c r="Y101" s="4" t="s">
        <v>491</v>
      </c>
    </row>
    <row r="102" s="4" customFormat="1" spans="1:25">
      <c r="A102" s="4" t="s">
        <v>492</v>
      </c>
      <c r="B102" s="4" t="s">
        <v>26</v>
      </c>
      <c r="C102" s="4" t="s">
        <v>27</v>
      </c>
      <c r="D102" s="4" t="s">
        <v>493</v>
      </c>
      <c r="E102" s="4" t="s">
        <v>494</v>
      </c>
      <c r="F102" s="6">
        <v>45213</v>
      </c>
      <c r="G102" s="6">
        <v>45215</v>
      </c>
      <c r="H102" s="4">
        <v>1</v>
      </c>
      <c r="I102" s="4">
        <v>2</v>
      </c>
      <c r="J102" s="4">
        <v>2</v>
      </c>
      <c r="K102" s="4" t="s">
        <v>30</v>
      </c>
      <c r="L102" s="4">
        <v>1284.65</v>
      </c>
      <c r="M102" s="4">
        <v>1284.65</v>
      </c>
      <c r="N102" s="4" t="s">
        <v>495</v>
      </c>
      <c r="O102" s="4" t="s">
        <v>32</v>
      </c>
      <c r="P102" s="4" t="s">
        <v>33</v>
      </c>
      <c r="Q102" s="4">
        <v>0</v>
      </c>
      <c r="R102" s="8">
        <v>45208</v>
      </c>
      <c r="S102" s="6">
        <v>45218</v>
      </c>
      <c r="T102" s="4" t="s">
        <v>34</v>
      </c>
      <c r="U102" s="4">
        <v>1284.65</v>
      </c>
      <c r="V102" s="4">
        <v>0</v>
      </c>
      <c r="W102" s="4">
        <v>0</v>
      </c>
      <c r="X102" s="4" t="s">
        <v>496</v>
      </c>
      <c r="Y102" s="4" t="s">
        <v>497</v>
      </c>
    </row>
    <row r="103" s="4" customFormat="1" spans="1:25">
      <c r="A103" s="4" t="s">
        <v>498</v>
      </c>
      <c r="B103" s="4" t="s">
        <v>26</v>
      </c>
      <c r="C103" s="4" t="s">
        <v>27</v>
      </c>
      <c r="D103" s="4" t="s">
        <v>499</v>
      </c>
      <c r="E103" s="4" t="s">
        <v>500</v>
      </c>
      <c r="F103" s="6">
        <v>45213</v>
      </c>
      <c r="G103" s="6">
        <v>45215</v>
      </c>
      <c r="H103" s="4">
        <v>1</v>
      </c>
      <c r="I103" s="4">
        <v>2</v>
      </c>
      <c r="J103" s="4">
        <v>2</v>
      </c>
      <c r="K103" s="4" t="s">
        <v>30</v>
      </c>
      <c r="L103" s="4">
        <v>895.58</v>
      </c>
      <c r="M103" s="4">
        <v>895.58</v>
      </c>
      <c r="N103" s="4" t="s">
        <v>501</v>
      </c>
      <c r="O103" s="4" t="s">
        <v>32</v>
      </c>
      <c r="P103" s="4" t="s">
        <v>33</v>
      </c>
      <c r="Q103" s="4">
        <v>0</v>
      </c>
      <c r="R103" s="8">
        <v>45208</v>
      </c>
      <c r="S103" s="6">
        <v>45218</v>
      </c>
      <c r="T103" s="4" t="s">
        <v>34</v>
      </c>
      <c r="U103" s="4">
        <v>895.58</v>
      </c>
      <c r="V103" s="4">
        <v>0</v>
      </c>
      <c r="W103" s="4">
        <v>0</v>
      </c>
      <c r="X103" s="4" t="s">
        <v>502</v>
      </c>
      <c r="Y103" s="4" t="s">
        <v>66</v>
      </c>
    </row>
    <row r="104" s="4" customFormat="1" spans="1:25">
      <c r="A104" s="4" t="s">
        <v>503</v>
      </c>
      <c r="B104" s="4" t="s">
        <v>26</v>
      </c>
      <c r="C104" s="4" t="s">
        <v>27</v>
      </c>
      <c r="D104" s="4" t="s">
        <v>504</v>
      </c>
      <c r="E104" s="4" t="s">
        <v>505</v>
      </c>
      <c r="F104" s="6">
        <v>45214</v>
      </c>
      <c r="G104" s="6">
        <v>45215</v>
      </c>
      <c r="H104" s="4">
        <v>1</v>
      </c>
      <c r="I104" s="4">
        <v>1</v>
      </c>
      <c r="J104" s="4">
        <v>1</v>
      </c>
      <c r="K104" s="4" t="s">
        <v>30</v>
      </c>
      <c r="L104" s="4">
        <v>1365.13</v>
      </c>
      <c r="M104" s="4">
        <v>1365.13</v>
      </c>
      <c r="N104" s="4" t="s">
        <v>506</v>
      </c>
      <c r="O104" s="4" t="s">
        <v>32</v>
      </c>
      <c r="P104" s="4" t="s">
        <v>33</v>
      </c>
      <c r="Q104" s="4">
        <v>0</v>
      </c>
      <c r="R104" s="8">
        <v>45190</v>
      </c>
      <c r="S104" s="6">
        <v>45218</v>
      </c>
      <c r="T104" s="4" t="s">
        <v>34</v>
      </c>
      <c r="U104" s="4">
        <v>1365.13</v>
      </c>
      <c r="V104" s="4">
        <v>0</v>
      </c>
      <c r="W104" s="4">
        <v>0</v>
      </c>
      <c r="X104" s="4" t="s">
        <v>507</v>
      </c>
      <c r="Y104" s="4" t="s">
        <v>508</v>
      </c>
    </row>
    <row r="105" s="4" customFormat="1" spans="1:25">
      <c r="A105" s="4" t="s">
        <v>509</v>
      </c>
      <c r="B105" s="4" t="s">
        <v>26</v>
      </c>
      <c r="C105" s="4" t="s">
        <v>27</v>
      </c>
      <c r="D105" s="4" t="s">
        <v>510</v>
      </c>
      <c r="E105" s="4" t="s">
        <v>511</v>
      </c>
      <c r="F105" s="6">
        <v>45210</v>
      </c>
      <c r="G105" s="6">
        <v>45215</v>
      </c>
      <c r="H105" s="4">
        <v>1</v>
      </c>
      <c r="I105" s="4">
        <v>5</v>
      </c>
      <c r="J105" s="4">
        <v>5</v>
      </c>
      <c r="K105" s="4" t="s">
        <v>30</v>
      </c>
      <c r="L105" s="4">
        <v>480.61</v>
      </c>
      <c r="M105" s="4">
        <v>480.61</v>
      </c>
      <c r="N105" s="4" t="s">
        <v>512</v>
      </c>
      <c r="O105" s="4" t="s">
        <v>32</v>
      </c>
      <c r="P105" s="4" t="s">
        <v>33</v>
      </c>
      <c r="Q105" s="4">
        <v>0</v>
      </c>
      <c r="R105" s="8">
        <v>45208</v>
      </c>
      <c r="S105" s="6">
        <v>45218</v>
      </c>
      <c r="T105" s="4" t="s">
        <v>34</v>
      </c>
      <c r="U105" s="4">
        <v>480.61</v>
      </c>
      <c r="V105" s="4">
        <v>0</v>
      </c>
      <c r="W105" s="4">
        <v>0</v>
      </c>
      <c r="X105" s="4" t="s">
        <v>513</v>
      </c>
      <c r="Y105" s="4" t="s">
        <v>66</v>
      </c>
    </row>
    <row r="106" s="4" customFormat="1" spans="1:25">
      <c r="A106" s="4" t="s">
        <v>514</v>
      </c>
      <c r="B106" s="4" t="s">
        <v>26</v>
      </c>
      <c r="C106" s="4" t="s">
        <v>27</v>
      </c>
      <c r="D106" s="4" t="s">
        <v>515</v>
      </c>
      <c r="E106" s="4" t="s">
        <v>516</v>
      </c>
      <c r="F106" s="6">
        <v>45212</v>
      </c>
      <c r="G106" s="6">
        <v>45215</v>
      </c>
      <c r="H106" s="4">
        <v>1</v>
      </c>
      <c r="I106" s="4">
        <v>3</v>
      </c>
      <c r="J106" s="4">
        <v>3</v>
      </c>
      <c r="K106" s="4" t="s">
        <v>30</v>
      </c>
      <c r="L106" s="4">
        <v>3025.48</v>
      </c>
      <c r="M106" s="4">
        <v>3025.48</v>
      </c>
      <c r="N106" s="4" t="s">
        <v>517</v>
      </c>
      <c r="O106" s="4" t="s">
        <v>32</v>
      </c>
      <c r="P106" s="4" t="s">
        <v>33</v>
      </c>
      <c r="Q106" s="4">
        <v>0</v>
      </c>
      <c r="R106" s="8">
        <v>45209.0000115741</v>
      </c>
      <c r="S106" s="6">
        <v>45218</v>
      </c>
      <c r="T106" s="4" t="s">
        <v>34</v>
      </c>
      <c r="U106" s="4">
        <v>3025.48</v>
      </c>
      <c r="V106" s="4">
        <v>0</v>
      </c>
      <c r="W106" s="4">
        <v>0</v>
      </c>
      <c r="X106" s="4" t="s">
        <v>518</v>
      </c>
      <c r="Y106" s="4" t="s">
        <v>66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45214</v>
      </c>
      <c r="G107" s="6">
        <v>45215</v>
      </c>
      <c r="H107" s="4">
        <v>1</v>
      </c>
      <c r="I107" s="4">
        <v>1</v>
      </c>
      <c r="J107" s="4">
        <v>1</v>
      </c>
      <c r="K107" s="4" t="s">
        <v>30</v>
      </c>
      <c r="L107" s="4">
        <v>1179.56</v>
      </c>
      <c r="M107" s="4">
        <v>1179.56</v>
      </c>
      <c r="N107" s="4" t="s">
        <v>522</v>
      </c>
      <c r="O107" s="4" t="s">
        <v>32</v>
      </c>
      <c r="P107" s="4" t="s">
        <v>33</v>
      </c>
      <c r="Q107" s="4">
        <v>0</v>
      </c>
      <c r="R107" s="8">
        <v>45209</v>
      </c>
      <c r="S107" s="6">
        <v>45218</v>
      </c>
      <c r="T107" s="4" t="s">
        <v>34</v>
      </c>
      <c r="U107" s="4">
        <v>1179.56</v>
      </c>
      <c r="V107" s="4">
        <v>0</v>
      </c>
      <c r="W107" s="4">
        <v>0</v>
      </c>
      <c r="X107" s="4" t="s">
        <v>523</v>
      </c>
      <c r="Y107" s="4" t="s">
        <v>66</v>
      </c>
    </row>
    <row r="108" s="4" customFormat="1" spans="1:25">
      <c r="A108" s="4" t="s">
        <v>471</v>
      </c>
      <c r="B108" s="4" t="s">
        <v>26</v>
      </c>
      <c r="C108" s="4" t="s">
        <v>103</v>
      </c>
      <c r="D108" s="4" t="s">
        <v>472</v>
      </c>
      <c r="E108" s="4" t="s">
        <v>473</v>
      </c>
      <c r="F108" s="6">
        <v>45214</v>
      </c>
      <c r="G108" s="6">
        <v>45215</v>
      </c>
      <c r="H108" s="4">
        <v>1</v>
      </c>
      <c r="I108" s="4">
        <v>1</v>
      </c>
      <c r="J108" s="4">
        <v>1</v>
      </c>
      <c r="K108" s="4" t="s">
        <v>30</v>
      </c>
      <c r="L108" s="4">
        <v>-1449.79</v>
      </c>
      <c r="M108" s="4">
        <v>-1449.79</v>
      </c>
      <c r="N108" s="4" t="s">
        <v>474</v>
      </c>
      <c r="O108" s="4" t="s">
        <v>32</v>
      </c>
      <c r="P108" s="4" t="s">
        <v>33</v>
      </c>
      <c r="Q108" s="4">
        <v>0</v>
      </c>
      <c r="R108" s="8">
        <v>45206.0000115741</v>
      </c>
      <c r="S108" s="6">
        <v>45218</v>
      </c>
      <c r="T108" s="4" t="s">
        <v>34</v>
      </c>
      <c r="U108" s="4">
        <v>-1449.79</v>
      </c>
      <c r="V108" s="4">
        <v>0</v>
      </c>
      <c r="W108" s="4">
        <v>0</v>
      </c>
      <c r="X108" s="4" t="s">
        <v>475</v>
      </c>
      <c r="Y108" s="4" t="s">
        <v>66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6">
        <v>45213</v>
      </c>
      <c r="G109" s="6">
        <v>45215</v>
      </c>
      <c r="H109" s="4">
        <v>1</v>
      </c>
      <c r="I109" s="4">
        <v>2</v>
      </c>
      <c r="J109" s="4">
        <v>2</v>
      </c>
      <c r="K109" s="4" t="s">
        <v>30</v>
      </c>
      <c r="L109" s="4">
        <v>2550.24</v>
      </c>
      <c r="M109" s="4">
        <v>2550.24</v>
      </c>
      <c r="N109" s="4" t="s">
        <v>527</v>
      </c>
      <c r="O109" s="4" t="s">
        <v>32</v>
      </c>
      <c r="P109" s="4" t="s">
        <v>33</v>
      </c>
      <c r="Q109" s="4">
        <v>0</v>
      </c>
      <c r="R109" s="8">
        <v>45209</v>
      </c>
      <c r="S109" s="6">
        <v>45218</v>
      </c>
      <c r="T109" s="4" t="s">
        <v>34</v>
      </c>
      <c r="U109" s="4">
        <v>2550.24</v>
      </c>
      <c r="V109" s="4">
        <v>0</v>
      </c>
      <c r="W109" s="4">
        <v>0</v>
      </c>
      <c r="X109" s="4" t="s">
        <v>528</v>
      </c>
      <c r="Y109" s="4" t="s">
        <v>529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45214</v>
      </c>
      <c r="G110" s="6">
        <v>45215</v>
      </c>
      <c r="H110" s="4">
        <v>1</v>
      </c>
      <c r="I110" s="4">
        <v>1</v>
      </c>
      <c r="J110" s="4">
        <v>1</v>
      </c>
      <c r="K110" s="4" t="s">
        <v>30</v>
      </c>
      <c r="L110" s="4">
        <v>1393.3</v>
      </c>
      <c r="M110" s="4">
        <v>1393.3</v>
      </c>
      <c r="N110" s="4" t="s">
        <v>533</v>
      </c>
      <c r="O110" s="4" t="s">
        <v>32</v>
      </c>
      <c r="P110" s="4" t="s">
        <v>33</v>
      </c>
      <c r="Q110" s="4">
        <v>0</v>
      </c>
      <c r="R110" s="8">
        <v>45209</v>
      </c>
      <c r="S110" s="6">
        <v>45218</v>
      </c>
      <c r="T110" s="4" t="s">
        <v>34</v>
      </c>
      <c r="U110" s="4">
        <v>1393.3</v>
      </c>
      <c r="V110" s="4">
        <v>0</v>
      </c>
      <c r="W110" s="4">
        <v>0</v>
      </c>
      <c r="X110" s="4" t="s">
        <v>534</v>
      </c>
      <c r="Y110" s="4" t="s">
        <v>66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45213</v>
      </c>
      <c r="G111" s="6">
        <v>45215</v>
      </c>
      <c r="H111" s="4">
        <v>1</v>
      </c>
      <c r="I111" s="4">
        <v>2</v>
      </c>
      <c r="J111" s="4">
        <v>2</v>
      </c>
      <c r="K111" s="4" t="s">
        <v>30</v>
      </c>
      <c r="L111" s="4">
        <v>1240.08</v>
      </c>
      <c r="M111" s="4">
        <v>1240.08</v>
      </c>
      <c r="N111" s="4" t="s">
        <v>538</v>
      </c>
      <c r="O111" s="4" t="s">
        <v>32</v>
      </c>
      <c r="P111" s="4" t="s">
        <v>33</v>
      </c>
      <c r="Q111" s="4">
        <v>0</v>
      </c>
      <c r="R111" s="8">
        <v>45209</v>
      </c>
      <c r="S111" s="6">
        <v>45218</v>
      </c>
      <c r="T111" s="4" t="s">
        <v>34</v>
      </c>
      <c r="U111" s="4">
        <v>1240.08</v>
      </c>
      <c r="V111" s="4">
        <v>0</v>
      </c>
      <c r="W111" s="4">
        <v>0</v>
      </c>
      <c r="X111" s="4" t="s">
        <v>539</v>
      </c>
      <c r="Y111" s="4" t="s">
        <v>66</v>
      </c>
    </row>
    <row r="112" s="4" customFormat="1" spans="1:25">
      <c r="A112" s="4" t="s">
        <v>540</v>
      </c>
      <c r="B112" s="4" t="s">
        <v>26</v>
      </c>
      <c r="C112" s="4" t="s">
        <v>27</v>
      </c>
      <c r="D112" s="4" t="s">
        <v>536</v>
      </c>
      <c r="E112" s="4" t="s">
        <v>537</v>
      </c>
      <c r="F112" s="6">
        <v>45213</v>
      </c>
      <c r="G112" s="6">
        <v>45215</v>
      </c>
      <c r="H112" s="4">
        <v>1</v>
      </c>
      <c r="I112" s="4">
        <v>2</v>
      </c>
      <c r="J112" s="4">
        <v>2</v>
      </c>
      <c r="K112" s="4" t="s">
        <v>30</v>
      </c>
      <c r="L112" s="4">
        <v>1240.08</v>
      </c>
      <c r="M112" s="4">
        <v>1240.08</v>
      </c>
      <c r="N112" s="4" t="s">
        <v>541</v>
      </c>
      <c r="O112" s="4" t="s">
        <v>32</v>
      </c>
      <c r="P112" s="4" t="s">
        <v>33</v>
      </c>
      <c r="Q112" s="4">
        <v>0</v>
      </c>
      <c r="R112" s="8">
        <v>45209.0000115741</v>
      </c>
      <c r="S112" s="6">
        <v>45218</v>
      </c>
      <c r="T112" s="4" t="s">
        <v>34</v>
      </c>
      <c r="U112" s="4">
        <v>1240.08</v>
      </c>
      <c r="V112" s="4">
        <v>0</v>
      </c>
      <c r="W112" s="4">
        <v>0</v>
      </c>
      <c r="X112" s="4" t="s">
        <v>542</v>
      </c>
      <c r="Y112" s="4" t="s">
        <v>66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536</v>
      </c>
      <c r="E113" s="4" t="s">
        <v>537</v>
      </c>
      <c r="F113" s="6">
        <v>45213</v>
      </c>
      <c r="G113" s="6">
        <v>45215</v>
      </c>
      <c r="H113" s="4">
        <v>1</v>
      </c>
      <c r="I113" s="4">
        <v>2</v>
      </c>
      <c r="J113" s="4">
        <v>2</v>
      </c>
      <c r="K113" s="4" t="s">
        <v>30</v>
      </c>
      <c r="L113" s="4">
        <v>1240.08</v>
      </c>
      <c r="M113" s="4">
        <v>1240.08</v>
      </c>
      <c r="N113" s="4" t="s">
        <v>544</v>
      </c>
      <c r="O113" s="4" t="s">
        <v>32</v>
      </c>
      <c r="P113" s="4" t="s">
        <v>33</v>
      </c>
      <c r="Q113" s="4">
        <v>0</v>
      </c>
      <c r="R113" s="8">
        <v>45209</v>
      </c>
      <c r="S113" s="6">
        <v>45218</v>
      </c>
      <c r="T113" s="4" t="s">
        <v>34</v>
      </c>
      <c r="U113" s="4">
        <v>1240.08</v>
      </c>
      <c r="V113" s="4">
        <v>0</v>
      </c>
      <c r="W113" s="4">
        <v>0</v>
      </c>
      <c r="X113" s="4" t="s">
        <v>545</v>
      </c>
      <c r="Y113" s="4" t="s">
        <v>66</v>
      </c>
    </row>
    <row r="114" s="4" customFormat="1" spans="1:25">
      <c r="A114" s="4" t="s">
        <v>546</v>
      </c>
      <c r="B114" s="4" t="s">
        <v>26</v>
      </c>
      <c r="C114" s="4" t="s">
        <v>27</v>
      </c>
      <c r="D114" s="4" t="s">
        <v>547</v>
      </c>
      <c r="E114" s="4" t="s">
        <v>548</v>
      </c>
      <c r="F114" s="6">
        <v>45214</v>
      </c>
      <c r="G114" s="6">
        <v>45215</v>
      </c>
      <c r="H114" s="4">
        <v>1</v>
      </c>
      <c r="I114" s="4">
        <v>1</v>
      </c>
      <c r="J114" s="4">
        <v>1</v>
      </c>
      <c r="K114" s="4" t="s">
        <v>30</v>
      </c>
      <c r="L114" s="4">
        <v>207.6</v>
      </c>
      <c r="M114" s="4">
        <v>207.6</v>
      </c>
      <c r="N114" s="4" t="s">
        <v>549</v>
      </c>
      <c r="O114" s="4" t="s">
        <v>32</v>
      </c>
      <c r="P114" s="4" t="s">
        <v>33</v>
      </c>
      <c r="Q114" s="4">
        <v>0</v>
      </c>
      <c r="R114" s="8">
        <v>45209</v>
      </c>
      <c r="S114" s="6">
        <v>45218</v>
      </c>
      <c r="T114" s="4" t="s">
        <v>34</v>
      </c>
      <c r="U114" s="4">
        <v>207.6</v>
      </c>
      <c r="V114" s="4">
        <v>0</v>
      </c>
      <c r="W114" s="4">
        <v>0</v>
      </c>
      <c r="X114" s="4" t="s">
        <v>550</v>
      </c>
      <c r="Y114" s="4" t="s">
        <v>551</v>
      </c>
    </row>
    <row r="115" s="4" customFormat="1" spans="1:25">
      <c r="A115" s="4" t="s">
        <v>552</v>
      </c>
      <c r="B115" s="4" t="s">
        <v>26</v>
      </c>
      <c r="C115" s="4" t="s">
        <v>27</v>
      </c>
      <c r="D115" s="4" t="s">
        <v>553</v>
      </c>
      <c r="E115" s="4" t="s">
        <v>554</v>
      </c>
      <c r="F115" s="6">
        <v>45214</v>
      </c>
      <c r="G115" s="6">
        <v>45215</v>
      </c>
      <c r="H115" s="4">
        <v>1</v>
      </c>
      <c r="I115" s="4">
        <v>1</v>
      </c>
      <c r="J115" s="4">
        <v>1</v>
      </c>
      <c r="K115" s="4" t="s">
        <v>30</v>
      </c>
      <c r="L115" s="4">
        <v>329.01</v>
      </c>
      <c r="M115" s="4">
        <v>329.01</v>
      </c>
      <c r="N115" s="4" t="s">
        <v>555</v>
      </c>
      <c r="O115" s="4" t="s">
        <v>32</v>
      </c>
      <c r="P115" s="4" t="s">
        <v>33</v>
      </c>
      <c r="Q115" s="4">
        <v>0</v>
      </c>
      <c r="R115" s="8">
        <v>45209</v>
      </c>
      <c r="S115" s="6">
        <v>45218</v>
      </c>
      <c r="T115" s="4" t="s">
        <v>34</v>
      </c>
      <c r="U115" s="4">
        <v>329.01</v>
      </c>
      <c r="V115" s="4">
        <v>0</v>
      </c>
      <c r="W115" s="4">
        <v>0</v>
      </c>
      <c r="X115" s="4" t="s">
        <v>556</v>
      </c>
      <c r="Y115" s="4" t="s">
        <v>557</v>
      </c>
    </row>
    <row r="116" s="4" customFormat="1" spans="1:25">
      <c r="A116" s="4" t="s">
        <v>558</v>
      </c>
      <c r="B116" s="4" t="s">
        <v>26</v>
      </c>
      <c r="C116" s="4" t="s">
        <v>27</v>
      </c>
      <c r="D116" s="4" t="s">
        <v>559</v>
      </c>
      <c r="E116" s="4" t="s">
        <v>560</v>
      </c>
      <c r="F116" s="6">
        <v>45212</v>
      </c>
      <c r="G116" s="6">
        <v>45215</v>
      </c>
      <c r="H116" s="4">
        <v>1</v>
      </c>
      <c r="I116" s="4">
        <v>3</v>
      </c>
      <c r="J116" s="4">
        <v>3</v>
      </c>
      <c r="K116" s="4" t="s">
        <v>30</v>
      </c>
      <c r="L116" s="4">
        <v>1464.84</v>
      </c>
      <c r="M116" s="4">
        <v>1464.84</v>
      </c>
      <c r="N116" s="4" t="s">
        <v>561</v>
      </c>
      <c r="O116" s="4" t="s">
        <v>32</v>
      </c>
      <c r="P116" s="4" t="s">
        <v>33</v>
      </c>
      <c r="Q116" s="4">
        <v>0</v>
      </c>
      <c r="R116" s="8">
        <v>45210</v>
      </c>
      <c r="S116" s="6">
        <v>45218</v>
      </c>
      <c r="T116" s="4" t="s">
        <v>34</v>
      </c>
      <c r="U116" s="4">
        <v>1464.84</v>
      </c>
      <c r="V116" s="4">
        <v>0</v>
      </c>
      <c r="W116" s="4">
        <v>0</v>
      </c>
      <c r="X116" s="4" t="s">
        <v>562</v>
      </c>
      <c r="Y116" s="4" t="s">
        <v>563</v>
      </c>
    </row>
    <row r="117" s="4" customFormat="1" spans="1:25">
      <c r="A117" s="4" t="s">
        <v>564</v>
      </c>
      <c r="B117" s="4" t="s">
        <v>26</v>
      </c>
      <c r="C117" s="4" t="s">
        <v>27</v>
      </c>
      <c r="D117" s="4" t="s">
        <v>565</v>
      </c>
      <c r="E117" s="4" t="s">
        <v>566</v>
      </c>
      <c r="F117" s="6">
        <v>45212</v>
      </c>
      <c r="G117" s="6">
        <v>45215</v>
      </c>
      <c r="H117" s="4">
        <v>1</v>
      </c>
      <c r="I117" s="4">
        <v>3</v>
      </c>
      <c r="J117" s="4">
        <v>3</v>
      </c>
      <c r="K117" s="4" t="s">
        <v>30</v>
      </c>
      <c r="L117" s="4">
        <v>1775.88</v>
      </c>
      <c r="M117" s="4">
        <v>1775.88</v>
      </c>
      <c r="N117" s="4" t="s">
        <v>567</v>
      </c>
      <c r="O117" s="4" t="s">
        <v>32</v>
      </c>
      <c r="P117" s="4" t="s">
        <v>33</v>
      </c>
      <c r="Q117" s="4">
        <v>0</v>
      </c>
      <c r="R117" s="8">
        <v>45210</v>
      </c>
      <c r="S117" s="6">
        <v>45218</v>
      </c>
      <c r="T117" s="4" t="s">
        <v>34</v>
      </c>
      <c r="U117" s="4">
        <v>1775.88</v>
      </c>
      <c r="V117" s="4">
        <v>0</v>
      </c>
      <c r="W117" s="4">
        <v>0</v>
      </c>
      <c r="X117" s="4" t="s">
        <v>568</v>
      </c>
      <c r="Y117" s="4" t="s">
        <v>66</v>
      </c>
    </row>
    <row r="118" s="4" customFormat="1" spans="1:25">
      <c r="A118" s="4" t="s">
        <v>569</v>
      </c>
      <c r="B118" s="4" t="s">
        <v>26</v>
      </c>
      <c r="C118" s="4" t="s">
        <v>27</v>
      </c>
      <c r="D118" s="4" t="s">
        <v>570</v>
      </c>
      <c r="E118" s="4" t="s">
        <v>571</v>
      </c>
      <c r="F118" s="6">
        <v>45214</v>
      </c>
      <c r="G118" s="6">
        <v>45215</v>
      </c>
      <c r="H118" s="4">
        <v>1</v>
      </c>
      <c r="I118" s="4">
        <v>1</v>
      </c>
      <c r="J118" s="4">
        <v>1</v>
      </c>
      <c r="K118" s="4" t="s">
        <v>30</v>
      </c>
      <c r="L118" s="4">
        <v>325.9</v>
      </c>
      <c r="M118" s="4">
        <v>325.9</v>
      </c>
      <c r="N118" s="4" t="s">
        <v>572</v>
      </c>
      <c r="O118" s="4" t="s">
        <v>32</v>
      </c>
      <c r="P118" s="4" t="s">
        <v>33</v>
      </c>
      <c r="Q118" s="4">
        <v>0</v>
      </c>
      <c r="R118" s="8">
        <v>45210</v>
      </c>
      <c r="S118" s="6">
        <v>45218</v>
      </c>
      <c r="T118" s="4" t="s">
        <v>34</v>
      </c>
      <c r="U118" s="4">
        <v>325.9</v>
      </c>
      <c r="V118" s="4">
        <v>0</v>
      </c>
      <c r="W118" s="4">
        <v>0</v>
      </c>
      <c r="X118" s="4" t="s">
        <v>573</v>
      </c>
      <c r="Y118" s="4" t="s">
        <v>66</v>
      </c>
    </row>
    <row r="119" s="4" customFormat="1" spans="1:25">
      <c r="A119" s="4" t="s">
        <v>574</v>
      </c>
      <c r="B119" s="4" t="s">
        <v>26</v>
      </c>
      <c r="C119" s="4" t="s">
        <v>27</v>
      </c>
      <c r="D119" s="4" t="s">
        <v>575</v>
      </c>
      <c r="E119" s="4" t="s">
        <v>576</v>
      </c>
      <c r="F119" s="6">
        <v>45212</v>
      </c>
      <c r="G119" s="6">
        <v>45215</v>
      </c>
      <c r="H119" s="4">
        <v>1</v>
      </c>
      <c r="I119" s="4">
        <v>3</v>
      </c>
      <c r="J119" s="4">
        <v>3</v>
      </c>
      <c r="K119" s="4" t="s">
        <v>30</v>
      </c>
      <c r="L119" s="4">
        <v>1827.41</v>
      </c>
      <c r="M119" s="4">
        <v>1827.41</v>
      </c>
      <c r="N119" s="4" t="s">
        <v>577</v>
      </c>
      <c r="O119" s="4" t="s">
        <v>32</v>
      </c>
      <c r="P119" s="4" t="s">
        <v>33</v>
      </c>
      <c r="Q119" s="4">
        <v>0</v>
      </c>
      <c r="R119" s="8">
        <v>45210</v>
      </c>
      <c r="S119" s="6">
        <v>45218</v>
      </c>
      <c r="T119" s="4" t="s">
        <v>34</v>
      </c>
      <c r="U119" s="4">
        <v>1827.41</v>
      </c>
      <c r="V119" s="4">
        <v>0</v>
      </c>
      <c r="W119" s="4">
        <v>0</v>
      </c>
      <c r="X119" s="4" t="s">
        <v>578</v>
      </c>
      <c r="Y119" s="4" t="s">
        <v>66</v>
      </c>
    </row>
    <row r="120" s="4" customFormat="1" spans="1:25">
      <c r="A120" s="4" t="s">
        <v>569</v>
      </c>
      <c r="B120" s="4" t="s">
        <v>26</v>
      </c>
      <c r="C120" s="4" t="s">
        <v>103</v>
      </c>
      <c r="D120" s="4" t="s">
        <v>570</v>
      </c>
      <c r="E120" s="4" t="s">
        <v>571</v>
      </c>
      <c r="F120" s="6">
        <v>45214</v>
      </c>
      <c r="G120" s="6">
        <v>45215</v>
      </c>
      <c r="H120" s="4">
        <v>1</v>
      </c>
      <c r="I120" s="4">
        <v>1</v>
      </c>
      <c r="J120" s="4">
        <v>1</v>
      </c>
      <c r="K120" s="4" t="s">
        <v>30</v>
      </c>
      <c r="L120" s="4">
        <v>-325.9</v>
      </c>
      <c r="M120" s="4">
        <v>-325.9</v>
      </c>
      <c r="N120" s="4" t="s">
        <v>572</v>
      </c>
      <c r="O120" s="4" t="s">
        <v>32</v>
      </c>
      <c r="P120" s="4" t="s">
        <v>33</v>
      </c>
      <c r="Q120" s="4">
        <v>0</v>
      </c>
      <c r="R120" s="8">
        <v>45210</v>
      </c>
      <c r="S120" s="6">
        <v>45218</v>
      </c>
      <c r="T120" s="4" t="s">
        <v>34</v>
      </c>
      <c r="U120" s="4">
        <v>-325.9</v>
      </c>
      <c r="V120" s="4">
        <v>0</v>
      </c>
      <c r="W120" s="4">
        <v>0</v>
      </c>
      <c r="X120" s="4" t="s">
        <v>573</v>
      </c>
      <c r="Y120" s="4" t="s">
        <v>66</v>
      </c>
    </row>
    <row r="121" s="4" customFormat="1" spans="1:25">
      <c r="A121" s="4" t="s">
        <v>579</v>
      </c>
      <c r="B121" s="4" t="s">
        <v>26</v>
      </c>
      <c r="C121" s="4" t="s">
        <v>27</v>
      </c>
      <c r="D121" s="4" t="s">
        <v>580</v>
      </c>
      <c r="E121" s="4" t="s">
        <v>581</v>
      </c>
      <c r="F121" s="6">
        <v>45213</v>
      </c>
      <c r="G121" s="6">
        <v>45215</v>
      </c>
      <c r="H121" s="4">
        <v>1</v>
      </c>
      <c r="I121" s="4">
        <v>2</v>
      </c>
      <c r="J121" s="4">
        <v>2</v>
      </c>
      <c r="K121" s="4" t="s">
        <v>30</v>
      </c>
      <c r="L121" s="4">
        <v>548.34</v>
      </c>
      <c r="M121" s="4">
        <v>548.34</v>
      </c>
      <c r="N121" s="4" t="s">
        <v>582</v>
      </c>
      <c r="O121" s="4" t="s">
        <v>32</v>
      </c>
      <c r="P121" s="4" t="s">
        <v>33</v>
      </c>
      <c r="Q121" s="4">
        <v>0</v>
      </c>
      <c r="R121" s="8">
        <v>45210</v>
      </c>
      <c r="S121" s="6">
        <v>45218</v>
      </c>
      <c r="T121" s="4" t="s">
        <v>34</v>
      </c>
      <c r="U121" s="4">
        <v>548.34</v>
      </c>
      <c r="V121" s="4">
        <v>0</v>
      </c>
      <c r="W121" s="4">
        <v>0</v>
      </c>
      <c r="X121" s="4" t="s">
        <v>583</v>
      </c>
      <c r="Y121" s="4" t="s">
        <v>584</v>
      </c>
    </row>
    <row r="122" s="4" customFormat="1" spans="1:25">
      <c r="A122" s="4" t="s">
        <v>585</v>
      </c>
      <c r="B122" s="4" t="s">
        <v>26</v>
      </c>
      <c r="C122" s="4" t="s">
        <v>27</v>
      </c>
      <c r="D122" s="4" t="s">
        <v>586</v>
      </c>
      <c r="E122" s="4" t="s">
        <v>399</v>
      </c>
      <c r="F122" s="6">
        <v>45214</v>
      </c>
      <c r="G122" s="6">
        <v>45215</v>
      </c>
      <c r="H122" s="4">
        <v>1</v>
      </c>
      <c r="I122" s="4">
        <v>1</v>
      </c>
      <c r="J122" s="4">
        <v>1</v>
      </c>
      <c r="K122" s="4" t="s">
        <v>30</v>
      </c>
      <c r="L122" s="4">
        <v>59.54</v>
      </c>
      <c r="M122" s="4">
        <v>59.54</v>
      </c>
      <c r="N122" s="4" t="s">
        <v>587</v>
      </c>
      <c r="O122" s="4" t="s">
        <v>32</v>
      </c>
      <c r="P122" s="4" t="s">
        <v>33</v>
      </c>
      <c r="Q122" s="4">
        <v>0</v>
      </c>
      <c r="R122" s="8">
        <v>45211.0000115741</v>
      </c>
      <c r="S122" s="6">
        <v>45218</v>
      </c>
      <c r="T122" s="4" t="s">
        <v>34</v>
      </c>
      <c r="U122" s="4">
        <v>59.54</v>
      </c>
      <c r="V122" s="4">
        <v>0</v>
      </c>
      <c r="W122" s="4">
        <v>0</v>
      </c>
      <c r="X122" s="4" t="s">
        <v>588</v>
      </c>
      <c r="Y122" s="4" t="s">
        <v>589</v>
      </c>
    </row>
    <row r="123" s="4" customFormat="1" spans="1:25">
      <c r="A123" s="4" t="s">
        <v>590</v>
      </c>
      <c r="B123" s="4" t="s">
        <v>26</v>
      </c>
      <c r="C123" s="4" t="s">
        <v>27</v>
      </c>
      <c r="D123" s="4" t="s">
        <v>487</v>
      </c>
      <c r="E123" s="4" t="s">
        <v>488</v>
      </c>
      <c r="F123" s="6">
        <v>45214</v>
      </c>
      <c r="G123" s="6">
        <v>45215</v>
      </c>
      <c r="H123" s="4">
        <v>1</v>
      </c>
      <c r="I123" s="4">
        <v>1</v>
      </c>
      <c r="J123" s="4">
        <v>1</v>
      </c>
      <c r="K123" s="4" t="s">
        <v>30</v>
      </c>
      <c r="L123" s="4">
        <v>408.47</v>
      </c>
      <c r="M123" s="4">
        <v>408.47</v>
      </c>
      <c r="N123" s="4" t="s">
        <v>591</v>
      </c>
      <c r="O123" s="4" t="s">
        <v>32</v>
      </c>
      <c r="P123" s="4" t="s">
        <v>33</v>
      </c>
      <c r="Q123" s="4">
        <v>0</v>
      </c>
      <c r="R123" s="8">
        <v>45211</v>
      </c>
      <c r="S123" s="6">
        <v>45218</v>
      </c>
      <c r="T123" s="4" t="s">
        <v>34</v>
      </c>
      <c r="U123" s="4">
        <v>408.47</v>
      </c>
      <c r="V123" s="4">
        <v>0</v>
      </c>
      <c r="W123" s="4">
        <v>0</v>
      </c>
      <c r="X123" s="4" t="s">
        <v>592</v>
      </c>
      <c r="Y123" s="4" t="s">
        <v>593</v>
      </c>
    </row>
    <row r="124" s="4" customFormat="1" spans="1:25">
      <c r="A124" s="4" t="s">
        <v>594</v>
      </c>
      <c r="B124" s="4" t="s">
        <v>26</v>
      </c>
      <c r="C124" s="4" t="s">
        <v>27</v>
      </c>
      <c r="D124" s="4" t="s">
        <v>595</v>
      </c>
      <c r="E124" s="4" t="s">
        <v>463</v>
      </c>
      <c r="F124" s="6">
        <v>45214</v>
      </c>
      <c r="G124" s="6">
        <v>45215</v>
      </c>
      <c r="H124" s="4">
        <v>1</v>
      </c>
      <c r="I124" s="4">
        <v>1</v>
      </c>
      <c r="J124" s="4">
        <v>1</v>
      </c>
      <c r="K124" s="4" t="s">
        <v>30</v>
      </c>
      <c r="L124" s="4">
        <v>826.17</v>
      </c>
      <c r="M124" s="4">
        <v>826.17</v>
      </c>
      <c r="N124" s="4" t="s">
        <v>596</v>
      </c>
      <c r="O124" s="4" t="s">
        <v>32</v>
      </c>
      <c r="P124" s="4" t="s">
        <v>33</v>
      </c>
      <c r="Q124" s="4">
        <v>0</v>
      </c>
      <c r="R124" s="8">
        <v>45211</v>
      </c>
      <c r="S124" s="6">
        <v>45218</v>
      </c>
      <c r="T124" s="4" t="s">
        <v>34</v>
      </c>
      <c r="U124" s="4">
        <v>826.17</v>
      </c>
      <c r="V124" s="4">
        <v>0</v>
      </c>
      <c r="W124" s="4">
        <v>0</v>
      </c>
      <c r="X124" s="4" t="s">
        <v>597</v>
      </c>
      <c r="Y124" s="4" t="s">
        <v>66</v>
      </c>
    </row>
    <row r="125" s="4" customFormat="1" spans="1:25">
      <c r="A125" s="4" t="s">
        <v>598</v>
      </c>
      <c r="B125" s="4" t="s">
        <v>26</v>
      </c>
      <c r="C125" s="4" t="s">
        <v>27</v>
      </c>
      <c r="D125" s="4" t="s">
        <v>599</v>
      </c>
      <c r="E125" s="4" t="s">
        <v>600</v>
      </c>
      <c r="F125" s="6">
        <v>45214</v>
      </c>
      <c r="G125" s="6">
        <v>45215</v>
      </c>
      <c r="H125" s="4">
        <v>1</v>
      </c>
      <c r="I125" s="4">
        <v>1</v>
      </c>
      <c r="J125" s="4">
        <v>1</v>
      </c>
      <c r="K125" s="4" t="s">
        <v>30</v>
      </c>
      <c r="L125" s="4">
        <v>579.85</v>
      </c>
      <c r="M125" s="4">
        <v>579.85</v>
      </c>
      <c r="N125" s="4" t="s">
        <v>601</v>
      </c>
      <c r="O125" s="4" t="s">
        <v>32</v>
      </c>
      <c r="P125" s="4" t="s">
        <v>33</v>
      </c>
      <c r="Q125" s="4">
        <v>0</v>
      </c>
      <c r="R125" s="8">
        <v>45211</v>
      </c>
      <c r="S125" s="6">
        <v>45218</v>
      </c>
      <c r="T125" s="4" t="s">
        <v>34</v>
      </c>
      <c r="U125" s="4">
        <v>579.85</v>
      </c>
      <c r="V125" s="4">
        <v>0</v>
      </c>
      <c r="W125" s="4">
        <v>0</v>
      </c>
      <c r="X125" s="4" t="s">
        <v>602</v>
      </c>
      <c r="Y125" s="4" t="s">
        <v>603</v>
      </c>
    </row>
    <row r="126" s="4" customFormat="1" spans="1:25">
      <c r="A126" s="4" t="s">
        <v>604</v>
      </c>
      <c r="B126" s="4" t="s">
        <v>26</v>
      </c>
      <c r="C126" s="4" t="s">
        <v>27</v>
      </c>
      <c r="D126" s="4" t="s">
        <v>605</v>
      </c>
      <c r="E126" s="4" t="s">
        <v>606</v>
      </c>
      <c r="F126" s="6">
        <v>45214</v>
      </c>
      <c r="G126" s="6">
        <v>45215</v>
      </c>
      <c r="H126" s="4">
        <v>1</v>
      </c>
      <c r="I126" s="4">
        <v>1</v>
      </c>
      <c r="J126" s="4">
        <v>1</v>
      </c>
      <c r="K126" s="4" t="s">
        <v>30</v>
      </c>
      <c r="L126" s="4">
        <v>1351.06</v>
      </c>
      <c r="M126" s="4">
        <v>1351.06</v>
      </c>
      <c r="N126" s="4" t="s">
        <v>607</v>
      </c>
      <c r="O126" s="4" t="s">
        <v>32</v>
      </c>
      <c r="P126" s="4" t="s">
        <v>33</v>
      </c>
      <c r="Q126" s="4">
        <v>0</v>
      </c>
      <c r="R126" s="8">
        <v>45211.0000115741</v>
      </c>
      <c r="S126" s="6">
        <v>45218</v>
      </c>
      <c r="T126" s="4" t="s">
        <v>34</v>
      </c>
      <c r="U126" s="4">
        <v>1351.06</v>
      </c>
      <c r="V126" s="4">
        <v>0</v>
      </c>
      <c r="W126" s="4">
        <v>0</v>
      </c>
      <c r="X126" s="4" t="s">
        <v>608</v>
      </c>
      <c r="Y126" s="4" t="s">
        <v>609</v>
      </c>
    </row>
    <row r="127" s="4" customFormat="1" spans="1:25">
      <c r="A127" s="4" t="s">
        <v>610</v>
      </c>
      <c r="B127" s="4" t="s">
        <v>26</v>
      </c>
      <c r="C127" s="4" t="s">
        <v>27</v>
      </c>
      <c r="D127" s="4" t="s">
        <v>611</v>
      </c>
      <c r="E127" s="4" t="s">
        <v>612</v>
      </c>
      <c r="F127" s="6">
        <v>45213</v>
      </c>
      <c r="G127" s="6">
        <v>45215</v>
      </c>
      <c r="H127" s="4">
        <v>1</v>
      </c>
      <c r="I127" s="4">
        <v>2</v>
      </c>
      <c r="J127" s="4">
        <v>2</v>
      </c>
      <c r="K127" s="4" t="s">
        <v>30</v>
      </c>
      <c r="L127" s="4">
        <v>1032.46</v>
      </c>
      <c r="M127" s="4">
        <v>1032.46</v>
      </c>
      <c r="N127" s="4" t="s">
        <v>613</v>
      </c>
      <c r="O127" s="4" t="s">
        <v>32</v>
      </c>
      <c r="P127" s="4" t="s">
        <v>33</v>
      </c>
      <c r="Q127" s="4">
        <v>0</v>
      </c>
      <c r="R127" s="8">
        <v>45211.0000115741</v>
      </c>
      <c r="S127" s="6">
        <v>45218</v>
      </c>
      <c r="T127" s="4" t="s">
        <v>34</v>
      </c>
      <c r="U127" s="4">
        <v>1032.46</v>
      </c>
      <c r="V127" s="4">
        <v>0</v>
      </c>
      <c r="W127" s="4">
        <v>0</v>
      </c>
      <c r="X127" s="4" t="s">
        <v>614</v>
      </c>
      <c r="Y127" s="4" t="s">
        <v>615</v>
      </c>
    </row>
    <row r="128" s="4" customFormat="1" spans="1:25">
      <c r="A128" s="4" t="s">
        <v>616</v>
      </c>
      <c r="B128" s="4" t="s">
        <v>26</v>
      </c>
      <c r="C128" s="4" t="s">
        <v>27</v>
      </c>
      <c r="D128" s="4" t="s">
        <v>617</v>
      </c>
      <c r="E128" s="4" t="s">
        <v>618</v>
      </c>
      <c r="F128" s="6">
        <v>45213</v>
      </c>
      <c r="G128" s="6">
        <v>45215</v>
      </c>
      <c r="H128" s="4">
        <v>1</v>
      </c>
      <c r="I128" s="4">
        <v>2</v>
      </c>
      <c r="J128" s="4">
        <v>2</v>
      </c>
      <c r="K128" s="4" t="s">
        <v>30</v>
      </c>
      <c r="L128" s="4">
        <v>804.44</v>
      </c>
      <c r="M128" s="4">
        <v>804.44</v>
      </c>
      <c r="N128" s="4" t="s">
        <v>619</v>
      </c>
      <c r="O128" s="4" t="s">
        <v>32</v>
      </c>
      <c r="P128" s="4" t="s">
        <v>33</v>
      </c>
      <c r="Q128" s="4">
        <v>0</v>
      </c>
      <c r="R128" s="8">
        <v>45211.0000115741</v>
      </c>
      <c r="S128" s="6">
        <v>45218</v>
      </c>
      <c r="T128" s="4" t="s">
        <v>34</v>
      </c>
      <c r="U128" s="4">
        <v>804.44</v>
      </c>
      <c r="V128" s="4">
        <v>0</v>
      </c>
      <c r="W128" s="4">
        <v>0</v>
      </c>
      <c r="X128" s="4" t="s">
        <v>620</v>
      </c>
      <c r="Y128" s="4" t="s">
        <v>621</v>
      </c>
    </row>
    <row r="129" s="4" customFormat="1" spans="1:25">
      <c r="A129" s="4" t="s">
        <v>622</v>
      </c>
      <c r="B129" s="4" t="s">
        <v>26</v>
      </c>
      <c r="C129" s="4" t="s">
        <v>27</v>
      </c>
      <c r="D129" s="4" t="s">
        <v>623</v>
      </c>
      <c r="E129" s="4" t="s">
        <v>624</v>
      </c>
      <c r="F129" s="6">
        <v>45214</v>
      </c>
      <c r="G129" s="6">
        <v>45215</v>
      </c>
      <c r="H129" s="4">
        <v>1</v>
      </c>
      <c r="I129" s="4">
        <v>1</v>
      </c>
      <c r="J129" s="4">
        <v>1</v>
      </c>
      <c r="K129" s="4" t="s">
        <v>30</v>
      </c>
      <c r="L129" s="4">
        <v>1263.11</v>
      </c>
      <c r="M129" s="4">
        <v>1263.11</v>
      </c>
      <c r="N129" s="4" t="s">
        <v>625</v>
      </c>
      <c r="O129" s="4" t="s">
        <v>32</v>
      </c>
      <c r="P129" s="4" t="s">
        <v>33</v>
      </c>
      <c r="Q129" s="4">
        <v>0</v>
      </c>
      <c r="R129" s="8">
        <v>45211</v>
      </c>
      <c r="S129" s="6">
        <v>45218</v>
      </c>
      <c r="T129" s="4" t="s">
        <v>34</v>
      </c>
      <c r="U129" s="4">
        <v>1263.11</v>
      </c>
      <c r="V129" s="4">
        <v>0</v>
      </c>
      <c r="W129" s="4">
        <v>0</v>
      </c>
      <c r="X129" s="4" t="s">
        <v>626</v>
      </c>
      <c r="Y129" s="4" t="s">
        <v>627</v>
      </c>
    </row>
    <row r="130" s="4" customFormat="1" spans="1:25">
      <c r="A130" s="4" t="s">
        <v>628</v>
      </c>
      <c r="B130" s="4" t="s">
        <v>26</v>
      </c>
      <c r="C130" s="4" t="s">
        <v>27</v>
      </c>
      <c r="D130" s="4" t="s">
        <v>629</v>
      </c>
      <c r="E130" s="4" t="s">
        <v>630</v>
      </c>
      <c r="F130" s="6">
        <v>45213</v>
      </c>
      <c r="G130" s="6">
        <v>45215</v>
      </c>
      <c r="H130" s="4">
        <v>1</v>
      </c>
      <c r="I130" s="4">
        <v>2</v>
      </c>
      <c r="J130" s="4">
        <v>2</v>
      </c>
      <c r="K130" s="4" t="s">
        <v>30</v>
      </c>
      <c r="L130" s="4">
        <v>3620.68</v>
      </c>
      <c r="M130" s="4">
        <v>3620.68</v>
      </c>
      <c r="N130" s="4" t="s">
        <v>631</v>
      </c>
      <c r="O130" s="4" t="s">
        <v>32</v>
      </c>
      <c r="P130" s="4" t="s">
        <v>33</v>
      </c>
      <c r="Q130" s="4">
        <v>0</v>
      </c>
      <c r="R130" s="8">
        <v>45212.0000115741</v>
      </c>
      <c r="S130" s="6">
        <v>45218</v>
      </c>
      <c r="T130" s="4" t="s">
        <v>34</v>
      </c>
      <c r="U130" s="4">
        <v>3620.68</v>
      </c>
      <c r="V130" s="4">
        <v>0</v>
      </c>
      <c r="W130" s="4">
        <v>0</v>
      </c>
      <c r="X130" s="4" t="s">
        <v>632</v>
      </c>
      <c r="Y130" s="4" t="s">
        <v>66</v>
      </c>
    </row>
    <row r="131" s="4" customFormat="1" spans="1:25">
      <c r="A131" s="4" t="s">
        <v>633</v>
      </c>
      <c r="B131" s="4" t="s">
        <v>26</v>
      </c>
      <c r="C131" s="4" t="s">
        <v>27</v>
      </c>
      <c r="D131" s="4" t="s">
        <v>634</v>
      </c>
      <c r="E131" s="4" t="s">
        <v>635</v>
      </c>
      <c r="F131" s="6">
        <v>45213</v>
      </c>
      <c r="G131" s="6">
        <v>45215</v>
      </c>
      <c r="H131" s="4">
        <v>1</v>
      </c>
      <c r="I131" s="4">
        <v>2</v>
      </c>
      <c r="J131" s="4">
        <v>2</v>
      </c>
      <c r="K131" s="4" t="s">
        <v>30</v>
      </c>
      <c r="L131" s="4">
        <v>14678.24</v>
      </c>
      <c r="M131" s="4">
        <v>14678.24</v>
      </c>
      <c r="N131" s="4" t="s">
        <v>636</v>
      </c>
      <c r="O131" s="4" t="s">
        <v>32</v>
      </c>
      <c r="P131" s="4" t="s">
        <v>33</v>
      </c>
      <c r="Q131" s="4">
        <v>0</v>
      </c>
      <c r="R131" s="8">
        <v>45212.0000115741</v>
      </c>
      <c r="S131" s="6">
        <v>45218</v>
      </c>
      <c r="T131" s="4" t="s">
        <v>34</v>
      </c>
      <c r="U131" s="4">
        <v>14678.24</v>
      </c>
      <c r="V131" s="4">
        <v>0</v>
      </c>
      <c r="W131" s="4">
        <v>0</v>
      </c>
      <c r="X131" s="4" t="s">
        <v>637</v>
      </c>
      <c r="Y131" s="4" t="s">
        <v>638</v>
      </c>
    </row>
    <row r="132" s="4" customFormat="1" spans="1:25">
      <c r="A132" s="4" t="s">
        <v>639</v>
      </c>
      <c r="B132" s="4" t="s">
        <v>26</v>
      </c>
      <c r="C132" s="4" t="s">
        <v>27</v>
      </c>
      <c r="D132" s="4" t="s">
        <v>640</v>
      </c>
      <c r="E132" s="4" t="s">
        <v>641</v>
      </c>
      <c r="F132" s="6">
        <v>45213</v>
      </c>
      <c r="G132" s="6">
        <v>45215</v>
      </c>
      <c r="H132" s="4">
        <v>1</v>
      </c>
      <c r="I132" s="4">
        <v>2</v>
      </c>
      <c r="J132" s="4">
        <v>2</v>
      </c>
      <c r="K132" s="4" t="s">
        <v>30</v>
      </c>
      <c r="L132" s="4">
        <v>5626.56</v>
      </c>
      <c r="M132" s="4">
        <v>5626.56</v>
      </c>
      <c r="N132" s="4" t="s">
        <v>642</v>
      </c>
      <c r="O132" s="4" t="s">
        <v>32</v>
      </c>
      <c r="P132" s="4" t="s">
        <v>33</v>
      </c>
      <c r="Q132" s="4">
        <v>0</v>
      </c>
      <c r="R132" s="8">
        <v>45212</v>
      </c>
      <c r="S132" s="6">
        <v>45218</v>
      </c>
      <c r="T132" s="4" t="s">
        <v>34</v>
      </c>
      <c r="U132" s="4">
        <v>5626.56</v>
      </c>
      <c r="V132" s="4">
        <v>0</v>
      </c>
      <c r="W132" s="4">
        <v>0</v>
      </c>
      <c r="X132" s="4" t="s">
        <v>643</v>
      </c>
      <c r="Y132" s="4" t="s">
        <v>644</v>
      </c>
    </row>
    <row r="133" s="4" customFormat="1" spans="1:25">
      <c r="A133" s="4" t="s">
        <v>645</v>
      </c>
      <c r="B133" s="4" t="s">
        <v>26</v>
      </c>
      <c r="C133" s="4" t="s">
        <v>27</v>
      </c>
      <c r="D133" s="4" t="s">
        <v>646</v>
      </c>
      <c r="E133" s="4" t="s">
        <v>532</v>
      </c>
      <c r="F133" s="6">
        <v>45213</v>
      </c>
      <c r="G133" s="6">
        <v>45215</v>
      </c>
      <c r="H133" s="4">
        <v>1</v>
      </c>
      <c r="I133" s="4">
        <v>2</v>
      </c>
      <c r="J133" s="4">
        <v>2</v>
      </c>
      <c r="K133" s="4" t="s">
        <v>30</v>
      </c>
      <c r="L133" s="4">
        <v>385.62</v>
      </c>
      <c r="M133" s="4">
        <v>385.62</v>
      </c>
      <c r="N133" s="4" t="s">
        <v>647</v>
      </c>
      <c r="O133" s="4" t="s">
        <v>32</v>
      </c>
      <c r="P133" s="4" t="s">
        <v>33</v>
      </c>
      <c r="Q133" s="4">
        <v>0</v>
      </c>
      <c r="R133" s="8">
        <v>45212</v>
      </c>
      <c r="S133" s="6">
        <v>45218</v>
      </c>
      <c r="T133" s="4" t="s">
        <v>34</v>
      </c>
      <c r="U133" s="4">
        <v>385.62</v>
      </c>
      <c r="V133" s="4">
        <v>0</v>
      </c>
      <c r="W133" s="4">
        <v>0</v>
      </c>
      <c r="X133" s="4" t="s">
        <v>648</v>
      </c>
      <c r="Y133" s="4" t="s">
        <v>66</v>
      </c>
    </row>
    <row r="134" s="4" customFormat="1" spans="1:25">
      <c r="A134" s="4" t="s">
        <v>649</v>
      </c>
      <c r="B134" s="4" t="s">
        <v>26</v>
      </c>
      <c r="C134" s="4" t="s">
        <v>27</v>
      </c>
      <c r="D134" s="4" t="s">
        <v>650</v>
      </c>
      <c r="E134" s="4" t="s">
        <v>651</v>
      </c>
      <c r="F134" s="6">
        <v>45214</v>
      </c>
      <c r="G134" s="6">
        <v>45215</v>
      </c>
      <c r="H134" s="4">
        <v>1</v>
      </c>
      <c r="I134" s="4">
        <v>1</v>
      </c>
      <c r="J134" s="4">
        <v>1</v>
      </c>
      <c r="K134" s="4" t="s">
        <v>30</v>
      </c>
      <c r="L134" s="4">
        <v>163.9</v>
      </c>
      <c r="M134" s="4">
        <v>163.9</v>
      </c>
      <c r="N134" s="4" t="s">
        <v>652</v>
      </c>
      <c r="O134" s="4" t="s">
        <v>32</v>
      </c>
      <c r="P134" s="4" t="s">
        <v>33</v>
      </c>
      <c r="Q134" s="4">
        <v>0</v>
      </c>
      <c r="R134" s="8">
        <v>45212</v>
      </c>
      <c r="S134" s="6">
        <v>45218</v>
      </c>
      <c r="T134" s="4" t="s">
        <v>34</v>
      </c>
      <c r="U134" s="4">
        <v>163.9</v>
      </c>
      <c r="V134" s="4">
        <v>0</v>
      </c>
      <c r="W134" s="4">
        <v>0</v>
      </c>
      <c r="X134" s="4" t="s">
        <v>653</v>
      </c>
      <c r="Y134" s="4" t="s">
        <v>654</v>
      </c>
    </row>
    <row r="135" s="4" customFormat="1" spans="1:25">
      <c r="A135" s="4" t="s">
        <v>655</v>
      </c>
      <c r="B135" s="4" t="s">
        <v>26</v>
      </c>
      <c r="C135" s="4" t="s">
        <v>27</v>
      </c>
      <c r="D135" s="4" t="s">
        <v>656</v>
      </c>
      <c r="E135" s="4" t="s">
        <v>657</v>
      </c>
      <c r="F135" s="6">
        <v>45214</v>
      </c>
      <c r="G135" s="6">
        <v>45215</v>
      </c>
      <c r="H135" s="4">
        <v>1</v>
      </c>
      <c r="I135" s="4">
        <v>1</v>
      </c>
      <c r="J135" s="4">
        <v>1</v>
      </c>
      <c r="K135" s="4" t="s">
        <v>30</v>
      </c>
      <c r="L135" s="4">
        <v>253.12</v>
      </c>
      <c r="M135" s="4">
        <v>253.12</v>
      </c>
      <c r="N135" s="4" t="s">
        <v>658</v>
      </c>
      <c r="O135" s="4" t="s">
        <v>32</v>
      </c>
      <c r="P135" s="4" t="s">
        <v>33</v>
      </c>
      <c r="Q135" s="4">
        <v>0</v>
      </c>
      <c r="R135" s="8">
        <v>45212</v>
      </c>
      <c r="S135" s="6">
        <v>45218</v>
      </c>
      <c r="T135" s="4" t="s">
        <v>34</v>
      </c>
      <c r="U135" s="4">
        <v>253.12</v>
      </c>
      <c r="V135" s="4">
        <v>0</v>
      </c>
      <c r="W135" s="4">
        <v>0</v>
      </c>
      <c r="X135" s="4" t="s">
        <v>659</v>
      </c>
      <c r="Y135" s="4" t="s">
        <v>66</v>
      </c>
    </row>
    <row r="136" s="4" customFormat="1" spans="1:25">
      <c r="A136" s="4" t="s">
        <v>660</v>
      </c>
      <c r="B136" s="4" t="s">
        <v>26</v>
      </c>
      <c r="C136" s="4" t="s">
        <v>27</v>
      </c>
      <c r="D136" s="4" t="s">
        <v>661</v>
      </c>
      <c r="E136" s="4" t="s">
        <v>463</v>
      </c>
      <c r="F136" s="6">
        <v>45213</v>
      </c>
      <c r="G136" s="6">
        <v>45215</v>
      </c>
      <c r="H136" s="4">
        <v>1</v>
      </c>
      <c r="I136" s="4">
        <v>2</v>
      </c>
      <c r="J136" s="4">
        <v>2</v>
      </c>
      <c r="K136" s="4" t="s">
        <v>30</v>
      </c>
      <c r="L136" s="4">
        <v>530.9</v>
      </c>
      <c r="M136" s="4">
        <v>530.9</v>
      </c>
      <c r="N136" s="4" t="s">
        <v>662</v>
      </c>
      <c r="O136" s="4" t="s">
        <v>32</v>
      </c>
      <c r="P136" s="4" t="s">
        <v>33</v>
      </c>
      <c r="Q136" s="4">
        <v>0</v>
      </c>
      <c r="R136" s="8">
        <v>45212</v>
      </c>
      <c r="S136" s="6">
        <v>45218</v>
      </c>
      <c r="T136" s="4" t="s">
        <v>34</v>
      </c>
      <c r="U136" s="4">
        <v>530.9</v>
      </c>
      <c r="V136" s="4">
        <v>0</v>
      </c>
      <c r="W136" s="4">
        <v>0</v>
      </c>
      <c r="X136" s="4" t="s">
        <v>663</v>
      </c>
      <c r="Y136" s="4" t="s">
        <v>66</v>
      </c>
    </row>
    <row r="137" s="4" customFormat="1" spans="1:25">
      <c r="A137" s="4" t="s">
        <v>664</v>
      </c>
      <c r="B137" s="4" t="s">
        <v>26</v>
      </c>
      <c r="C137" s="4" t="s">
        <v>27</v>
      </c>
      <c r="D137" s="4" t="s">
        <v>665</v>
      </c>
      <c r="E137" s="4" t="s">
        <v>666</v>
      </c>
      <c r="F137" s="6">
        <v>45214</v>
      </c>
      <c r="G137" s="6">
        <v>45215</v>
      </c>
      <c r="H137" s="4">
        <v>2</v>
      </c>
      <c r="I137" s="4">
        <v>1</v>
      </c>
      <c r="J137" s="4">
        <v>2</v>
      </c>
      <c r="K137" s="4" t="s">
        <v>30</v>
      </c>
      <c r="L137" s="4">
        <v>458.28</v>
      </c>
      <c r="M137" s="4">
        <v>458.28</v>
      </c>
      <c r="N137" s="4" t="s">
        <v>667</v>
      </c>
      <c r="O137" s="4" t="s">
        <v>32</v>
      </c>
      <c r="P137" s="4" t="s">
        <v>33</v>
      </c>
      <c r="Q137" s="4">
        <v>0</v>
      </c>
      <c r="R137" s="8">
        <v>45212</v>
      </c>
      <c r="S137" s="6">
        <v>45218</v>
      </c>
      <c r="T137" s="4" t="s">
        <v>34</v>
      </c>
      <c r="U137" s="4">
        <v>458.28</v>
      </c>
      <c r="V137" s="4">
        <v>0</v>
      </c>
      <c r="W137" s="4">
        <v>0</v>
      </c>
      <c r="X137" s="4" t="s">
        <v>668</v>
      </c>
      <c r="Y137" s="4" t="s">
        <v>669</v>
      </c>
    </row>
    <row r="138" s="4" customFormat="1" spans="1:25">
      <c r="A138" s="4" t="s">
        <v>670</v>
      </c>
      <c r="B138" s="4" t="s">
        <v>26</v>
      </c>
      <c r="C138" s="4" t="s">
        <v>27</v>
      </c>
      <c r="D138" s="4" t="s">
        <v>472</v>
      </c>
      <c r="E138" s="4" t="s">
        <v>671</v>
      </c>
      <c r="F138" s="6">
        <v>45213</v>
      </c>
      <c r="G138" s="6">
        <v>45215</v>
      </c>
      <c r="H138" s="4">
        <v>1</v>
      </c>
      <c r="I138" s="4">
        <v>2</v>
      </c>
      <c r="J138" s="4">
        <v>2</v>
      </c>
      <c r="K138" s="4" t="s">
        <v>30</v>
      </c>
      <c r="L138" s="4">
        <v>2178.18</v>
      </c>
      <c r="M138" s="4">
        <v>2178.18</v>
      </c>
      <c r="N138" s="4" t="s">
        <v>672</v>
      </c>
      <c r="O138" s="4" t="s">
        <v>32</v>
      </c>
      <c r="P138" s="4" t="s">
        <v>33</v>
      </c>
      <c r="Q138" s="4">
        <v>0</v>
      </c>
      <c r="R138" s="8">
        <v>45212</v>
      </c>
      <c r="S138" s="6">
        <v>45218</v>
      </c>
      <c r="T138" s="4" t="s">
        <v>34</v>
      </c>
      <c r="U138" s="4">
        <v>2178.18</v>
      </c>
      <c r="V138" s="4">
        <v>0</v>
      </c>
      <c r="W138" s="4">
        <v>0</v>
      </c>
      <c r="X138" s="4" t="s">
        <v>673</v>
      </c>
      <c r="Y138" s="4" t="s">
        <v>674</v>
      </c>
    </row>
    <row r="139" s="4" customFormat="1" spans="1:25">
      <c r="A139" s="4" t="s">
        <v>675</v>
      </c>
      <c r="B139" s="4" t="s">
        <v>26</v>
      </c>
      <c r="C139" s="4" t="s">
        <v>27</v>
      </c>
      <c r="D139" s="4" t="s">
        <v>462</v>
      </c>
      <c r="E139" s="4" t="s">
        <v>463</v>
      </c>
      <c r="F139" s="6">
        <v>45213</v>
      </c>
      <c r="G139" s="6">
        <v>45215</v>
      </c>
      <c r="H139" s="4">
        <v>1</v>
      </c>
      <c r="I139" s="4">
        <v>2</v>
      </c>
      <c r="J139" s="4">
        <v>2</v>
      </c>
      <c r="K139" s="4" t="s">
        <v>30</v>
      </c>
      <c r="L139" s="4">
        <v>534.36</v>
      </c>
      <c r="M139" s="4">
        <v>534.36</v>
      </c>
      <c r="N139" s="4" t="s">
        <v>676</v>
      </c>
      <c r="O139" s="4" t="s">
        <v>32</v>
      </c>
      <c r="P139" s="4" t="s">
        <v>33</v>
      </c>
      <c r="Q139" s="4">
        <v>0</v>
      </c>
      <c r="R139" s="8">
        <v>45212.0000115741</v>
      </c>
      <c r="S139" s="6">
        <v>45218</v>
      </c>
      <c r="T139" s="4" t="s">
        <v>34</v>
      </c>
      <c r="U139" s="4">
        <v>534.36</v>
      </c>
      <c r="V139" s="4">
        <v>0</v>
      </c>
      <c r="W139" s="4">
        <v>0</v>
      </c>
      <c r="X139" s="4" t="s">
        <v>677</v>
      </c>
      <c r="Y139" s="4" t="s">
        <v>66</v>
      </c>
    </row>
    <row r="140" s="4" customFormat="1" spans="1:25">
      <c r="A140" s="4" t="s">
        <v>678</v>
      </c>
      <c r="B140" s="4" t="s">
        <v>26</v>
      </c>
      <c r="C140" s="4" t="s">
        <v>27</v>
      </c>
      <c r="D140" s="4" t="s">
        <v>679</v>
      </c>
      <c r="E140" s="4" t="s">
        <v>680</v>
      </c>
      <c r="F140" s="6">
        <v>45213</v>
      </c>
      <c r="G140" s="6">
        <v>45215</v>
      </c>
      <c r="H140" s="4">
        <v>2</v>
      </c>
      <c r="I140" s="4">
        <v>2</v>
      </c>
      <c r="J140" s="4">
        <v>4</v>
      </c>
      <c r="K140" s="4" t="s">
        <v>30</v>
      </c>
      <c r="L140" s="4">
        <v>1012.6</v>
      </c>
      <c r="M140" s="4">
        <v>1012.6</v>
      </c>
      <c r="N140" s="4" t="s">
        <v>681</v>
      </c>
      <c r="O140" s="4" t="s">
        <v>32</v>
      </c>
      <c r="P140" s="4" t="s">
        <v>33</v>
      </c>
      <c r="Q140" s="4">
        <v>0</v>
      </c>
      <c r="R140" s="8">
        <v>45212</v>
      </c>
      <c r="S140" s="6">
        <v>45218</v>
      </c>
      <c r="T140" s="4" t="s">
        <v>34</v>
      </c>
      <c r="U140" s="4">
        <v>1012.6</v>
      </c>
      <c r="V140" s="4">
        <v>0</v>
      </c>
      <c r="W140" s="4">
        <v>0</v>
      </c>
      <c r="X140" s="4" t="s">
        <v>682</v>
      </c>
      <c r="Y140" s="4" t="s">
        <v>66</v>
      </c>
    </row>
    <row r="141" s="4" customFormat="1" spans="1:25">
      <c r="A141" s="4" t="s">
        <v>683</v>
      </c>
      <c r="B141" s="4" t="s">
        <v>26</v>
      </c>
      <c r="C141" s="4" t="s">
        <v>27</v>
      </c>
      <c r="D141" s="4" t="s">
        <v>684</v>
      </c>
      <c r="E141" s="4" t="s">
        <v>685</v>
      </c>
      <c r="F141" s="6">
        <v>45213</v>
      </c>
      <c r="G141" s="6">
        <v>45215</v>
      </c>
      <c r="H141" s="4">
        <v>1</v>
      </c>
      <c r="I141" s="4">
        <v>2</v>
      </c>
      <c r="J141" s="4">
        <v>2</v>
      </c>
      <c r="K141" s="4" t="s">
        <v>30</v>
      </c>
      <c r="L141" s="4">
        <v>484.34</v>
      </c>
      <c r="M141" s="4">
        <v>484.34</v>
      </c>
      <c r="N141" s="4" t="s">
        <v>686</v>
      </c>
      <c r="O141" s="4" t="s">
        <v>32</v>
      </c>
      <c r="P141" s="4" t="s">
        <v>33</v>
      </c>
      <c r="Q141" s="4">
        <v>0</v>
      </c>
      <c r="R141" s="8">
        <v>45212.0000115741</v>
      </c>
      <c r="S141" s="6">
        <v>45218</v>
      </c>
      <c r="T141" s="4" t="s">
        <v>34</v>
      </c>
      <c r="U141" s="4">
        <v>484.34</v>
      </c>
      <c r="V141" s="4">
        <v>0</v>
      </c>
      <c r="W141" s="4">
        <v>0</v>
      </c>
      <c r="X141" s="4" t="s">
        <v>687</v>
      </c>
      <c r="Y141" s="4" t="s">
        <v>688</v>
      </c>
    </row>
    <row r="142" s="4" customFormat="1" spans="1:25">
      <c r="A142" s="4" t="s">
        <v>689</v>
      </c>
      <c r="B142" s="4" t="s">
        <v>26</v>
      </c>
      <c r="C142" s="4" t="s">
        <v>27</v>
      </c>
      <c r="D142" s="4" t="s">
        <v>690</v>
      </c>
      <c r="E142" s="4" t="s">
        <v>463</v>
      </c>
      <c r="F142" s="6">
        <v>45214</v>
      </c>
      <c r="G142" s="6">
        <v>45215</v>
      </c>
      <c r="H142" s="4">
        <v>1</v>
      </c>
      <c r="I142" s="4">
        <v>1</v>
      </c>
      <c r="J142" s="4">
        <v>1</v>
      </c>
      <c r="K142" s="4" t="s">
        <v>30</v>
      </c>
      <c r="L142" s="4">
        <v>190.22</v>
      </c>
      <c r="M142" s="4">
        <v>190.22</v>
      </c>
      <c r="N142" s="4" t="s">
        <v>691</v>
      </c>
      <c r="O142" s="4" t="s">
        <v>32</v>
      </c>
      <c r="P142" s="4" t="s">
        <v>33</v>
      </c>
      <c r="Q142" s="4">
        <v>0</v>
      </c>
      <c r="R142" s="8">
        <v>45213.0000115741</v>
      </c>
      <c r="S142" s="6">
        <v>45218</v>
      </c>
      <c r="T142" s="4" t="s">
        <v>34</v>
      </c>
      <c r="U142" s="4">
        <v>190.22</v>
      </c>
      <c r="V142" s="4">
        <v>0</v>
      </c>
      <c r="W142" s="4">
        <v>0</v>
      </c>
      <c r="X142" s="4" t="s">
        <v>692</v>
      </c>
      <c r="Y142" s="4" t="s">
        <v>693</v>
      </c>
    </row>
    <row r="143" s="4" customFormat="1" spans="1:25">
      <c r="A143" s="4" t="s">
        <v>694</v>
      </c>
      <c r="B143" s="4" t="s">
        <v>26</v>
      </c>
      <c r="C143" s="4" t="s">
        <v>27</v>
      </c>
      <c r="D143" s="4" t="s">
        <v>695</v>
      </c>
      <c r="E143" s="4" t="s">
        <v>696</v>
      </c>
      <c r="F143" s="6">
        <v>45214</v>
      </c>
      <c r="G143" s="6">
        <v>45215</v>
      </c>
      <c r="H143" s="4">
        <v>1</v>
      </c>
      <c r="I143" s="4">
        <v>1</v>
      </c>
      <c r="J143" s="4">
        <v>1</v>
      </c>
      <c r="K143" s="4" t="s">
        <v>30</v>
      </c>
      <c r="L143" s="4">
        <v>173.89</v>
      </c>
      <c r="M143" s="4">
        <v>173.89</v>
      </c>
      <c r="N143" s="4" t="s">
        <v>697</v>
      </c>
      <c r="O143" s="4" t="s">
        <v>32</v>
      </c>
      <c r="P143" s="4" t="s">
        <v>33</v>
      </c>
      <c r="Q143" s="4">
        <v>0</v>
      </c>
      <c r="R143" s="8">
        <v>45213</v>
      </c>
      <c r="S143" s="6">
        <v>45218</v>
      </c>
      <c r="T143" s="4" t="s">
        <v>34</v>
      </c>
      <c r="U143" s="4">
        <v>173.89</v>
      </c>
      <c r="V143" s="4">
        <v>0</v>
      </c>
      <c r="W143" s="4">
        <v>0</v>
      </c>
      <c r="X143" s="4" t="s">
        <v>698</v>
      </c>
      <c r="Y143" s="4" t="s">
        <v>66</v>
      </c>
    </row>
    <row r="144" s="4" customFormat="1" spans="1:25">
      <c r="A144" s="4" t="s">
        <v>699</v>
      </c>
      <c r="B144" s="4" t="s">
        <v>26</v>
      </c>
      <c r="C144" s="4" t="s">
        <v>27</v>
      </c>
      <c r="D144" s="4" t="s">
        <v>700</v>
      </c>
      <c r="E144" s="4" t="s">
        <v>532</v>
      </c>
      <c r="F144" s="6">
        <v>45214</v>
      </c>
      <c r="G144" s="6">
        <v>45215</v>
      </c>
      <c r="H144" s="4">
        <v>1</v>
      </c>
      <c r="I144" s="4">
        <v>1</v>
      </c>
      <c r="J144" s="4">
        <v>1</v>
      </c>
      <c r="K144" s="4" t="s">
        <v>30</v>
      </c>
      <c r="L144" s="4">
        <v>869.23</v>
      </c>
      <c r="M144" s="4">
        <v>869.23</v>
      </c>
      <c r="N144" s="4" t="s">
        <v>701</v>
      </c>
      <c r="O144" s="4" t="s">
        <v>32</v>
      </c>
      <c r="P144" s="4" t="s">
        <v>33</v>
      </c>
      <c r="Q144" s="4">
        <v>0</v>
      </c>
      <c r="R144" s="8">
        <v>45213</v>
      </c>
      <c r="S144" s="6">
        <v>45218</v>
      </c>
      <c r="T144" s="4" t="s">
        <v>34</v>
      </c>
      <c r="U144" s="4">
        <v>869.23</v>
      </c>
      <c r="V144" s="4">
        <v>0</v>
      </c>
      <c r="W144" s="4">
        <v>0</v>
      </c>
      <c r="X144" s="4" t="s">
        <v>702</v>
      </c>
      <c r="Y144" s="4" t="s">
        <v>703</v>
      </c>
    </row>
    <row r="145" s="4" customFormat="1" spans="1:25">
      <c r="A145" s="4" t="s">
        <v>704</v>
      </c>
      <c r="B145" s="4" t="s">
        <v>26</v>
      </c>
      <c r="C145" s="4" t="s">
        <v>27</v>
      </c>
      <c r="D145" s="4" t="s">
        <v>705</v>
      </c>
      <c r="E145" s="4" t="s">
        <v>706</v>
      </c>
      <c r="F145" s="6">
        <v>45214</v>
      </c>
      <c r="G145" s="6">
        <v>45215</v>
      </c>
      <c r="H145" s="4">
        <v>1</v>
      </c>
      <c r="I145" s="4">
        <v>1</v>
      </c>
      <c r="J145" s="4">
        <v>1</v>
      </c>
      <c r="K145" s="4" t="s">
        <v>30</v>
      </c>
      <c r="L145" s="4">
        <v>388.5</v>
      </c>
      <c r="M145" s="4">
        <v>388.5</v>
      </c>
      <c r="N145" s="4" t="s">
        <v>707</v>
      </c>
      <c r="O145" s="4" t="s">
        <v>32</v>
      </c>
      <c r="P145" s="4" t="s">
        <v>33</v>
      </c>
      <c r="Q145" s="4">
        <v>0</v>
      </c>
      <c r="R145" s="8">
        <v>45213.0000115741</v>
      </c>
      <c r="S145" s="6">
        <v>45218</v>
      </c>
      <c r="T145" s="4" t="s">
        <v>34</v>
      </c>
      <c r="U145" s="4">
        <v>388.5</v>
      </c>
      <c r="V145" s="4">
        <v>0</v>
      </c>
      <c r="W145" s="4">
        <v>0</v>
      </c>
      <c r="X145" s="4" t="s">
        <v>708</v>
      </c>
      <c r="Y145" s="4" t="s">
        <v>709</v>
      </c>
    </row>
    <row r="146" s="4" customFormat="1" spans="1:25">
      <c r="A146" s="4" t="s">
        <v>710</v>
      </c>
      <c r="B146" s="4" t="s">
        <v>26</v>
      </c>
      <c r="C146" s="4" t="s">
        <v>27</v>
      </c>
      <c r="D146" s="4" t="s">
        <v>711</v>
      </c>
      <c r="E146" s="4" t="s">
        <v>712</v>
      </c>
      <c r="F146" s="6">
        <v>45214</v>
      </c>
      <c r="G146" s="6">
        <v>45215</v>
      </c>
      <c r="H146" s="4">
        <v>2</v>
      </c>
      <c r="I146" s="4">
        <v>1</v>
      </c>
      <c r="J146" s="4">
        <v>2</v>
      </c>
      <c r="K146" s="4" t="s">
        <v>30</v>
      </c>
      <c r="L146" s="4">
        <v>463.92</v>
      </c>
      <c r="M146" s="4">
        <v>463.92</v>
      </c>
      <c r="N146" s="4" t="s">
        <v>713</v>
      </c>
      <c r="O146" s="4" t="s">
        <v>32</v>
      </c>
      <c r="P146" s="4" t="s">
        <v>33</v>
      </c>
      <c r="Q146" s="4">
        <v>0</v>
      </c>
      <c r="R146" s="8">
        <v>45213</v>
      </c>
      <c r="S146" s="6">
        <v>45218</v>
      </c>
      <c r="T146" s="4" t="s">
        <v>34</v>
      </c>
      <c r="U146" s="4">
        <v>463.92</v>
      </c>
      <c r="V146" s="4">
        <v>0</v>
      </c>
      <c r="W146" s="4">
        <v>0</v>
      </c>
      <c r="X146" s="4" t="s">
        <v>714</v>
      </c>
      <c r="Y146" s="4" t="s">
        <v>66</v>
      </c>
    </row>
    <row r="147" s="4" customFormat="1" spans="1:25">
      <c r="A147" s="4" t="s">
        <v>715</v>
      </c>
      <c r="B147" s="4" t="s">
        <v>26</v>
      </c>
      <c r="C147" s="4" t="s">
        <v>27</v>
      </c>
      <c r="D147" s="4" t="s">
        <v>716</v>
      </c>
      <c r="E147" s="4" t="s">
        <v>717</v>
      </c>
      <c r="F147" s="6">
        <v>45214</v>
      </c>
      <c r="G147" s="6">
        <v>45215</v>
      </c>
      <c r="H147" s="4">
        <v>1</v>
      </c>
      <c r="I147" s="4">
        <v>1</v>
      </c>
      <c r="J147" s="4">
        <v>1</v>
      </c>
      <c r="K147" s="4" t="s">
        <v>30</v>
      </c>
      <c r="L147" s="4">
        <v>374.71</v>
      </c>
      <c r="M147" s="4">
        <v>374.71</v>
      </c>
      <c r="N147" s="4" t="s">
        <v>718</v>
      </c>
      <c r="O147" s="4" t="s">
        <v>32</v>
      </c>
      <c r="P147" s="4" t="s">
        <v>33</v>
      </c>
      <c r="Q147" s="4">
        <v>0</v>
      </c>
      <c r="R147" s="8">
        <v>45213</v>
      </c>
      <c r="S147" s="6">
        <v>45218</v>
      </c>
      <c r="T147" s="4" t="s">
        <v>34</v>
      </c>
      <c r="U147" s="4">
        <v>374.71</v>
      </c>
      <c r="V147" s="4">
        <v>0</v>
      </c>
      <c r="W147" s="4">
        <v>0</v>
      </c>
      <c r="X147" s="4" t="s">
        <v>719</v>
      </c>
      <c r="Y147" s="4" t="s">
        <v>720</v>
      </c>
    </row>
    <row r="148" s="4" customFormat="1" spans="1:25">
      <c r="A148" s="4" t="s">
        <v>721</v>
      </c>
      <c r="B148" s="4" t="s">
        <v>26</v>
      </c>
      <c r="C148" s="4" t="s">
        <v>27</v>
      </c>
      <c r="D148" s="4" t="s">
        <v>722</v>
      </c>
      <c r="E148" s="4" t="s">
        <v>387</v>
      </c>
      <c r="F148" s="6">
        <v>45214</v>
      </c>
      <c r="G148" s="6">
        <v>45215</v>
      </c>
      <c r="H148" s="4">
        <v>1</v>
      </c>
      <c r="I148" s="4">
        <v>1</v>
      </c>
      <c r="J148" s="4">
        <v>1</v>
      </c>
      <c r="K148" s="4" t="s">
        <v>30</v>
      </c>
      <c r="L148" s="4">
        <v>261.35</v>
      </c>
      <c r="M148" s="4">
        <v>261.35</v>
      </c>
      <c r="N148" s="4" t="s">
        <v>723</v>
      </c>
      <c r="O148" s="4" t="s">
        <v>32</v>
      </c>
      <c r="P148" s="4" t="s">
        <v>33</v>
      </c>
      <c r="Q148" s="4">
        <v>0</v>
      </c>
      <c r="R148" s="8">
        <v>45213</v>
      </c>
      <c r="S148" s="6">
        <v>45218</v>
      </c>
      <c r="T148" s="4" t="s">
        <v>34</v>
      </c>
      <c r="U148" s="4">
        <v>261.35</v>
      </c>
      <c r="V148" s="4">
        <v>0</v>
      </c>
      <c r="W148" s="4">
        <v>0</v>
      </c>
      <c r="X148" s="4" t="s">
        <v>724</v>
      </c>
      <c r="Y148" s="4" t="s">
        <v>725</v>
      </c>
    </row>
    <row r="149" s="4" customFormat="1" spans="1:25">
      <c r="A149" s="4" t="s">
        <v>726</v>
      </c>
      <c r="B149" s="4" t="s">
        <v>26</v>
      </c>
      <c r="C149" s="4" t="s">
        <v>27</v>
      </c>
      <c r="D149" s="4" t="s">
        <v>727</v>
      </c>
      <c r="E149" s="4" t="s">
        <v>728</v>
      </c>
      <c r="F149" s="6">
        <v>45214</v>
      </c>
      <c r="G149" s="6">
        <v>45215</v>
      </c>
      <c r="H149" s="4">
        <v>1</v>
      </c>
      <c r="I149" s="4">
        <v>1</v>
      </c>
      <c r="J149" s="4">
        <v>1</v>
      </c>
      <c r="K149" s="4" t="s">
        <v>30</v>
      </c>
      <c r="L149" s="4">
        <v>286.68</v>
      </c>
      <c r="M149" s="4">
        <v>286.68</v>
      </c>
      <c r="N149" s="4" t="s">
        <v>729</v>
      </c>
      <c r="O149" s="4" t="s">
        <v>32</v>
      </c>
      <c r="P149" s="4" t="s">
        <v>33</v>
      </c>
      <c r="Q149" s="4">
        <v>0</v>
      </c>
      <c r="R149" s="8">
        <v>45213</v>
      </c>
      <c r="S149" s="6">
        <v>45218</v>
      </c>
      <c r="T149" s="4" t="s">
        <v>34</v>
      </c>
      <c r="U149" s="4">
        <v>286.68</v>
      </c>
      <c r="V149" s="4">
        <v>0</v>
      </c>
      <c r="W149" s="4">
        <v>0</v>
      </c>
      <c r="X149" s="4" t="s">
        <v>730</v>
      </c>
      <c r="Y149" s="4" t="s">
        <v>731</v>
      </c>
    </row>
    <row r="150" s="4" customFormat="1" spans="1:25">
      <c r="A150" s="4" t="s">
        <v>732</v>
      </c>
      <c r="B150" s="4" t="s">
        <v>26</v>
      </c>
      <c r="C150" s="4" t="s">
        <v>27</v>
      </c>
      <c r="D150" s="4" t="s">
        <v>733</v>
      </c>
      <c r="E150" s="4" t="s">
        <v>734</v>
      </c>
      <c r="F150" s="6">
        <v>45214</v>
      </c>
      <c r="G150" s="6">
        <v>45215</v>
      </c>
      <c r="H150" s="4">
        <v>1</v>
      </c>
      <c r="I150" s="4">
        <v>1</v>
      </c>
      <c r="J150" s="4">
        <v>1</v>
      </c>
      <c r="K150" s="4" t="s">
        <v>30</v>
      </c>
      <c r="L150" s="4">
        <v>279.56</v>
      </c>
      <c r="M150" s="4">
        <v>279.56</v>
      </c>
      <c r="N150" s="4" t="s">
        <v>735</v>
      </c>
      <c r="O150" s="4" t="s">
        <v>32</v>
      </c>
      <c r="P150" s="4" t="s">
        <v>33</v>
      </c>
      <c r="Q150" s="4">
        <v>0</v>
      </c>
      <c r="R150" s="8">
        <v>45213</v>
      </c>
      <c r="S150" s="6">
        <v>45218</v>
      </c>
      <c r="T150" s="4" t="s">
        <v>34</v>
      </c>
      <c r="U150" s="4">
        <v>279.56</v>
      </c>
      <c r="V150" s="4">
        <v>0</v>
      </c>
      <c r="W150" s="4">
        <v>0</v>
      </c>
      <c r="X150" s="4" t="s">
        <v>736</v>
      </c>
      <c r="Y150" s="4" t="s">
        <v>737</v>
      </c>
    </row>
    <row r="151" s="4" customFormat="1" spans="1:25">
      <c r="A151" s="4" t="s">
        <v>738</v>
      </c>
      <c r="B151" s="4" t="s">
        <v>26</v>
      </c>
      <c r="C151" s="4" t="s">
        <v>27</v>
      </c>
      <c r="D151" s="4" t="s">
        <v>739</v>
      </c>
      <c r="E151" s="4" t="s">
        <v>436</v>
      </c>
      <c r="F151" s="6">
        <v>45214</v>
      </c>
      <c r="G151" s="6">
        <v>45215</v>
      </c>
      <c r="H151" s="4">
        <v>1</v>
      </c>
      <c r="I151" s="4">
        <v>1</v>
      </c>
      <c r="J151" s="4">
        <v>1</v>
      </c>
      <c r="K151" s="4" t="s">
        <v>30</v>
      </c>
      <c r="L151" s="4">
        <v>776.72</v>
      </c>
      <c r="M151" s="4">
        <v>776.72</v>
      </c>
      <c r="N151" s="4" t="s">
        <v>740</v>
      </c>
      <c r="O151" s="4" t="s">
        <v>32</v>
      </c>
      <c r="P151" s="4" t="s">
        <v>33</v>
      </c>
      <c r="Q151" s="4">
        <v>0</v>
      </c>
      <c r="R151" s="8">
        <v>45213.0000115741</v>
      </c>
      <c r="S151" s="6">
        <v>45218</v>
      </c>
      <c r="T151" s="4" t="s">
        <v>34</v>
      </c>
      <c r="U151" s="4">
        <v>776.72</v>
      </c>
      <c r="V151" s="4">
        <v>0</v>
      </c>
      <c r="W151" s="4">
        <v>0</v>
      </c>
      <c r="X151" s="4" t="s">
        <v>741</v>
      </c>
      <c r="Y151" s="4" t="s">
        <v>66</v>
      </c>
    </row>
    <row r="152" s="4" customFormat="1" spans="1:25">
      <c r="A152" s="4" t="s">
        <v>742</v>
      </c>
      <c r="B152" s="4" t="s">
        <v>26</v>
      </c>
      <c r="C152" s="4" t="s">
        <v>27</v>
      </c>
      <c r="D152" s="4" t="s">
        <v>743</v>
      </c>
      <c r="E152" s="4" t="s">
        <v>744</v>
      </c>
      <c r="F152" s="6">
        <v>45214</v>
      </c>
      <c r="G152" s="6">
        <v>45215</v>
      </c>
      <c r="H152" s="4">
        <v>1</v>
      </c>
      <c r="I152" s="4">
        <v>1</v>
      </c>
      <c r="J152" s="4">
        <v>1</v>
      </c>
      <c r="K152" s="4" t="s">
        <v>30</v>
      </c>
      <c r="L152" s="4">
        <v>205.02</v>
      </c>
      <c r="M152" s="4">
        <v>205.02</v>
      </c>
      <c r="N152" s="4" t="s">
        <v>745</v>
      </c>
      <c r="O152" s="4" t="s">
        <v>32</v>
      </c>
      <c r="P152" s="4" t="s">
        <v>33</v>
      </c>
      <c r="Q152" s="4">
        <v>0</v>
      </c>
      <c r="R152" s="8">
        <v>45213.0000115741</v>
      </c>
      <c r="S152" s="6">
        <v>45218</v>
      </c>
      <c r="T152" s="4" t="s">
        <v>34</v>
      </c>
      <c r="U152" s="4">
        <v>205.02</v>
      </c>
      <c r="V152" s="4">
        <v>0</v>
      </c>
      <c r="W152" s="4">
        <v>0</v>
      </c>
      <c r="X152" s="4" t="s">
        <v>746</v>
      </c>
      <c r="Y152" s="4" t="s">
        <v>66</v>
      </c>
    </row>
    <row r="153" s="4" customFormat="1" spans="1:25">
      <c r="A153" s="4" t="s">
        <v>205</v>
      </c>
      <c r="B153" s="4" t="s">
        <v>26</v>
      </c>
      <c r="C153" s="4" t="s">
        <v>747</v>
      </c>
      <c r="D153" s="4" t="s">
        <v>206</v>
      </c>
      <c r="E153" s="4" t="s">
        <v>207</v>
      </c>
      <c r="F153" s="6">
        <v>45213</v>
      </c>
      <c r="G153" s="6">
        <v>45215</v>
      </c>
      <c r="H153" s="4">
        <v>1</v>
      </c>
      <c r="I153" s="4">
        <v>2</v>
      </c>
      <c r="J153" s="4">
        <v>2</v>
      </c>
      <c r="K153" s="4" t="s">
        <v>30</v>
      </c>
      <c r="L153" s="4">
        <v>-420.51</v>
      </c>
      <c r="M153" s="4">
        <v>-420.51</v>
      </c>
      <c r="N153" s="4" t="s">
        <v>208</v>
      </c>
      <c r="O153" s="4" t="s">
        <v>32</v>
      </c>
      <c r="P153" s="4" t="s">
        <v>33</v>
      </c>
      <c r="Q153" s="4">
        <v>0</v>
      </c>
      <c r="R153" s="8">
        <v>45178.9657986111</v>
      </c>
      <c r="S153" s="6">
        <v>45218</v>
      </c>
      <c r="T153" s="4" t="s">
        <v>34</v>
      </c>
      <c r="U153" s="4">
        <v>-420.51</v>
      </c>
      <c r="V153" s="4">
        <v>0</v>
      </c>
      <c r="W153" s="4">
        <v>0</v>
      </c>
      <c r="X153" s="4" t="s">
        <v>209</v>
      </c>
      <c r="Y153" s="4" t="s">
        <v>210</v>
      </c>
    </row>
    <row r="154" s="4" customFormat="1" spans="1:25">
      <c r="A154" s="4" t="s">
        <v>585</v>
      </c>
      <c r="B154" s="4" t="s">
        <v>26</v>
      </c>
      <c r="C154" s="4" t="s">
        <v>103</v>
      </c>
      <c r="D154" s="4" t="s">
        <v>586</v>
      </c>
      <c r="E154" s="4" t="s">
        <v>399</v>
      </c>
      <c r="F154" s="6">
        <v>45214</v>
      </c>
      <c r="G154" s="6">
        <v>45215</v>
      </c>
      <c r="H154" s="4">
        <v>1</v>
      </c>
      <c r="I154" s="4">
        <v>1</v>
      </c>
      <c r="J154" s="4">
        <v>1</v>
      </c>
      <c r="K154" s="4" t="s">
        <v>30</v>
      </c>
      <c r="L154" s="4">
        <v>-59.54</v>
      </c>
      <c r="M154" s="4">
        <v>-59.54</v>
      </c>
      <c r="N154" s="4" t="s">
        <v>587</v>
      </c>
      <c r="O154" s="4" t="s">
        <v>32</v>
      </c>
      <c r="P154" s="4" t="s">
        <v>33</v>
      </c>
      <c r="Q154" s="4">
        <v>0</v>
      </c>
      <c r="R154" s="8">
        <v>45211.0000115741</v>
      </c>
      <c r="S154" s="6">
        <v>45218</v>
      </c>
      <c r="T154" s="4" t="s">
        <v>34</v>
      </c>
      <c r="U154" s="4">
        <v>-59.54</v>
      </c>
      <c r="V154" s="4">
        <v>0</v>
      </c>
      <c r="W154" s="4">
        <v>0</v>
      </c>
      <c r="X154" s="4" t="s">
        <v>588</v>
      </c>
      <c r="Y154" s="4" t="s">
        <v>589</v>
      </c>
    </row>
    <row r="155" s="4" customFormat="1" spans="1:25">
      <c r="A155" s="4" t="s">
        <v>748</v>
      </c>
      <c r="B155" s="4" t="s">
        <v>26</v>
      </c>
      <c r="C155" s="4" t="s">
        <v>747</v>
      </c>
      <c r="D155" s="4" t="s">
        <v>749</v>
      </c>
      <c r="E155" s="4" t="s">
        <v>750</v>
      </c>
      <c r="F155" s="6">
        <v>45207</v>
      </c>
      <c r="G155" s="6">
        <v>45211</v>
      </c>
      <c r="H155" s="4">
        <v>1</v>
      </c>
      <c r="I155" s="4">
        <v>4</v>
      </c>
      <c r="J155" s="4">
        <v>4</v>
      </c>
      <c r="K155" s="4" t="s">
        <v>30</v>
      </c>
      <c r="L155" s="4">
        <v>-1167.85</v>
      </c>
      <c r="M155" s="4">
        <v>-1167.85</v>
      </c>
      <c r="N155" s="4" t="s">
        <v>751</v>
      </c>
      <c r="O155" s="4" t="s">
        <v>32</v>
      </c>
      <c r="P155" s="4" t="s">
        <v>33</v>
      </c>
      <c r="Q155" s="4">
        <v>0</v>
      </c>
      <c r="R155" s="8">
        <v>45192.2768287037</v>
      </c>
      <c r="S155" s="6">
        <v>45218</v>
      </c>
      <c r="T155" s="4" t="s">
        <v>34</v>
      </c>
      <c r="U155" s="4">
        <v>-1167.85</v>
      </c>
      <c r="V155" s="4">
        <v>0</v>
      </c>
      <c r="W155" s="4">
        <v>0</v>
      </c>
      <c r="X155" s="4" t="s">
        <v>752</v>
      </c>
      <c r="Y155" s="4" t="s">
        <v>753</v>
      </c>
    </row>
    <row r="156" s="4" customFormat="1" spans="1:25">
      <c r="A156" s="4" t="s">
        <v>754</v>
      </c>
      <c r="B156" s="4" t="s">
        <v>26</v>
      </c>
      <c r="C156" s="4" t="s">
        <v>747</v>
      </c>
      <c r="D156" s="4" t="s">
        <v>755</v>
      </c>
      <c r="E156" s="4" t="s">
        <v>442</v>
      </c>
      <c r="F156" s="6">
        <v>45208</v>
      </c>
      <c r="G156" s="6">
        <v>45211</v>
      </c>
      <c r="H156" s="4">
        <v>1</v>
      </c>
      <c r="I156" s="4">
        <v>3</v>
      </c>
      <c r="J156" s="4">
        <v>3</v>
      </c>
      <c r="K156" s="4" t="s">
        <v>30</v>
      </c>
      <c r="L156" s="4">
        <v>-6164.16</v>
      </c>
      <c r="M156" s="4">
        <v>-6164.16</v>
      </c>
      <c r="N156" s="4" t="s">
        <v>756</v>
      </c>
      <c r="O156" s="4" t="s">
        <v>32</v>
      </c>
      <c r="P156" s="4" t="s">
        <v>33</v>
      </c>
      <c r="Q156" s="4">
        <v>0</v>
      </c>
      <c r="R156" s="8">
        <v>45198.2464351852</v>
      </c>
      <c r="S156" s="6">
        <v>45218</v>
      </c>
      <c r="T156" s="4" t="s">
        <v>34</v>
      </c>
      <c r="U156" s="4">
        <v>-6164.16</v>
      </c>
      <c r="V156" s="4">
        <v>0</v>
      </c>
      <c r="W156" s="4">
        <v>0</v>
      </c>
      <c r="X156" s="4" t="s">
        <v>757</v>
      </c>
      <c r="Y156" s="4" t="s">
        <v>758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47"/>
  <sheetViews>
    <sheetView tabSelected="1" workbookViewId="0">
      <selection activeCell="A145" sqref="A145:C147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759</v>
      </c>
    </row>
    <row r="2" s="4" customFormat="1" hidden="1" spans="1:9">
      <c r="A2" s="5">
        <v>999223846960023</v>
      </c>
      <c r="B2" s="6">
        <v>45212</v>
      </c>
      <c r="C2" s="6">
        <v>45215</v>
      </c>
      <c r="D2" s="4">
        <v>918</v>
      </c>
      <c r="E2" s="4" t="str">
        <f>VLOOKUP(A2,HOP!A:L,12,0)</f>
        <v>918.00</v>
      </c>
      <c r="F2" s="4" t="str">
        <f>VLOOKUP(A2,HOP!A:C,3,0)</f>
        <v>3289119</v>
      </c>
      <c r="G2" s="4">
        <f>D2-E2</f>
        <v>0</v>
      </c>
      <c r="H2" s="4" t="str">
        <f>$H$1&amp;F2</f>
        <v>，3289119</v>
      </c>
      <c r="I2" s="4" t="str">
        <f>VLOOKUP(A2,HOP!A:U,21,0)</f>
        <v>直连</v>
      </c>
    </row>
    <row r="3" s="4" customFormat="1" hidden="1" spans="1:9">
      <c r="A3" s="5">
        <v>999224615947029</v>
      </c>
      <c r="B3" s="6">
        <v>45212</v>
      </c>
      <c r="C3" s="6">
        <v>45215</v>
      </c>
      <c r="D3" s="4">
        <v>1614</v>
      </c>
      <c r="E3" s="4" t="str">
        <f>VLOOKUP(A3,HOP!A:L,12,0)</f>
        <v>1614.00</v>
      </c>
      <c r="F3" s="4" t="str">
        <f>VLOOKUP(A3,HOP!A:C,3,0)</f>
        <v>3468047</v>
      </c>
      <c r="G3" s="4">
        <f t="shared" ref="G3:G34" si="0">D3-E3</f>
        <v>0</v>
      </c>
      <c r="H3" s="4" t="str">
        <f t="shared" ref="H3:H34" si="1">$H$1&amp;F3</f>
        <v>，3468047</v>
      </c>
      <c r="I3" s="4" t="str">
        <f>VLOOKUP(A3,HOP!A:U,21,0)</f>
        <v>直连</v>
      </c>
    </row>
    <row r="4" s="4" customFormat="1" spans="1:9">
      <c r="A4" s="5">
        <v>999224919276409</v>
      </c>
      <c r="B4" s="6">
        <v>45214</v>
      </c>
      <c r="C4" s="6">
        <v>45215</v>
      </c>
      <c r="D4" s="4">
        <v>946.55</v>
      </c>
      <c r="E4" s="4" t="str">
        <f>VLOOKUP(A4,HOP!A:L,12,0)</f>
        <v>946.57</v>
      </c>
      <c r="F4" s="4" t="str">
        <f>VLOOKUP(A4,HOP!A:C,3,0)</f>
        <v>3541479</v>
      </c>
      <c r="G4" s="4">
        <f t="shared" si="0"/>
        <v>-0.0200000000000955</v>
      </c>
      <c r="H4" s="4" t="str">
        <f t="shared" si="1"/>
        <v>，3541479</v>
      </c>
      <c r="I4" s="4" t="str">
        <f>VLOOKUP(A4,HOP!A:U,21,0)</f>
        <v>直连</v>
      </c>
    </row>
    <row r="5" s="4" customFormat="1" hidden="1" spans="1:9">
      <c r="A5" s="5">
        <v>999225480426604</v>
      </c>
      <c r="B5" s="6">
        <v>45211</v>
      </c>
      <c r="C5" s="6">
        <v>45215</v>
      </c>
      <c r="D5" s="4">
        <v>13223.53</v>
      </c>
      <c r="E5" s="4" t="str">
        <f>VLOOKUP(A5,HOP!A:L,12,0)</f>
        <v>13223.53</v>
      </c>
      <c r="F5" s="4" t="str">
        <f>VLOOKUP(A5,HOP!A:C,3,0)</f>
        <v>3664450</v>
      </c>
      <c r="G5" s="4">
        <f t="shared" si="0"/>
        <v>0</v>
      </c>
      <c r="H5" s="4" t="str">
        <f t="shared" si="1"/>
        <v>，3664450</v>
      </c>
      <c r="I5" s="4" t="str">
        <f>VLOOKUP(A5,HOP!A:U,21,0)</f>
        <v>直连</v>
      </c>
    </row>
    <row r="6" s="4" customFormat="1" hidden="1" spans="1:9">
      <c r="A6" s="5">
        <v>999225522520208</v>
      </c>
      <c r="B6" s="6">
        <v>45212</v>
      </c>
      <c r="C6" s="6">
        <v>45215</v>
      </c>
      <c r="D6" s="4">
        <v>7185.42</v>
      </c>
      <c r="E6" s="4" t="str">
        <f>VLOOKUP(A6,HOP!A:L,12,0)</f>
        <v>7185.42</v>
      </c>
      <c r="F6" s="4" t="str">
        <f>VLOOKUP(A6,HOP!A:C,3,0)</f>
        <v>3672367</v>
      </c>
      <c r="G6" s="4">
        <f t="shared" si="0"/>
        <v>0</v>
      </c>
      <c r="H6" s="4" t="str">
        <f t="shared" si="1"/>
        <v>，3672367</v>
      </c>
      <c r="I6" s="4" t="str">
        <f>VLOOKUP(A6,HOP!A:U,21,0)</f>
        <v>直连</v>
      </c>
    </row>
    <row r="7" s="4" customFormat="1" hidden="1" spans="1:9">
      <c r="A7" s="5">
        <v>999225604380378</v>
      </c>
      <c r="B7" s="6">
        <v>45214</v>
      </c>
      <c r="C7" s="6">
        <v>45215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999225656973549</v>
      </c>
      <c r="B8" s="6">
        <v>45213</v>
      </c>
      <c r="C8" s="6">
        <v>45215</v>
      </c>
      <c r="D8" s="4">
        <v>817.04</v>
      </c>
      <c r="E8" s="4" t="str">
        <f>VLOOKUP(A8,HOP!A:L,12,0)</f>
        <v>817.04</v>
      </c>
      <c r="F8" s="4" t="str">
        <f>VLOOKUP(A8,HOP!A:C,3,0)</f>
        <v>3699776</v>
      </c>
      <c r="G8" s="4">
        <f t="shared" si="0"/>
        <v>0</v>
      </c>
      <c r="H8" s="4" t="str">
        <f t="shared" si="1"/>
        <v>，3699776</v>
      </c>
      <c r="I8" s="4" t="str">
        <f>VLOOKUP(A8,HOP!A:U,21,0)</f>
        <v>直采</v>
      </c>
    </row>
    <row r="9" s="4" customFormat="1" hidden="1" spans="1:9">
      <c r="A9" s="5">
        <v>999225660157880</v>
      </c>
      <c r="B9" s="6">
        <v>45214</v>
      </c>
      <c r="C9" s="6">
        <v>45215</v>
      </c>
      <c r="D9" s="4">
        <v>1034.14</v>
      </c>
      <c r="E9" s="4" t="str">
        <f>VLOOKUP(A9,HOP!A:L,12,0)</f>
        <v>1034.14</v>
      </c>
      <c r="F9" s="4" t="str">
        <f>VLOOKUP(A9,HOP!A:C,3,0)</f>
        <v>3700445</v>
      </c>
      <c r="G9" s="4">
        <f t="shared" si="0"/>
        <v>0</v>
      </c>
      <c r="H9" s="4" t="str">
        <f t="shared" si="1"/>
        <v>，3700445</v>
      </c>
      <c r="I9" s="4" t="str">
        <f>VLOOKUP(A9,HOP!A:U,21,0)</f>
        <v>直连</v>
      </c>
    </row>
    <row r="10" s="4" customFormat="1" hidden="1" spans="1:9">
      <c r="A10" s="5">
        <v>999225703514165</v>
      </c>
      <c r="B10" s="6">
        <v>45214</v>
      </c>
      <c r="C10" s="6">
        <v>45215</v>
      </c>
      <c r="D10" s="4">
        <v>0</v>
      </c>
      <c r="E10" s="4" t="str">
        <f>VLOOKUP(A10,HOP!A:L,12,0)</f>
        <v>0.00</v>
      </c>
      <c r="F10" s="4" t="str">
        <f>VLOOKUP(A10,HOP!A:C,3,0)</f>
        <v>3710486</v>
      </c>
      <c r="G10" s="4">
        <f t="shared" si="0"/>
        <v>0</v>
      </c>
      <c r="H10" s="4" t="str">
        <f t="shared" si="1"/>
        <v>，3710486</v>
      </c>
      <c r="I10" s="4" t="str">
        <f>VLOOKUP(A10,HOP!A:U,21,0)</f>
        <v>直连</v>
      </c>
    </row>
    <row r="11" s="4" customFormat="1" hidden="1" spans="1:9">
      <c r="A11" s="5">
        <v>999225748309144</v>
      </c>
      <c r="B11" s="6">
        <v>45210</v>
      </c>
      <c r="C11" s="6">
        <v>45215</v>
      </c>
      <c r="D11" s="4">
        <v>5340.1</v>
      </c>
      <c r="E11" s="4" t="str">
        <f>VLOOKUP(A11,HOP!A:L,12,0)</f>
        <v>5340.10</v>
      </c>
      <c r="F11" s="4" t="str">
        <f>VLOOKUP(A11,HOP!A:C,3,0)</f>
        <v>3720108</v>
      </c>
      <c r="G11" s="4">
        <f t="shared" si="0"/>
        <v>0</v>
      </c>
      <c r="H11" s="4" t="str">
        <f t="shared" si="1"/>
        <v>，3720108</v>
      </c>
      <c r="I11" s="4" t="str">
        <f>VLOOKUP(A11,HOP!A:U,21,0)</f>
        <v>直连</v>
      </c>
    </row>
    <row r="12" s="4" customFormat="1" hidden="1" spans="1:9">
      <c r="A12" s="5">
        <v>999225847315448</v>
      </c>
      <c r="B12" s="6">
        <v>45214</v>
      </c>
      <c r="C12" s="6">
        <v>45215</v>
      </c>
      <c r="D12" s="4">
        <v>361.52</v>
      </c>
      <c r="E12" s="4" t="str">
        <f>VLOOKUP(A12,HOP!A:L,12,0)</f>
        <v>361.52</v>
      </c>
      <c r="F12" s="4" t="str">
        <f>VLOOKUP(A12,HOP!A:C,3,0)</f>
        <v>3739375</v>
      </c>
      <c r="G12" s="4">
        <f t="shared" si="0"/>
        <v>0</v>
      </c>
      <c r="H12" s="4" t="str">
        <f t="shared" si="1"/>
        <v>，3739375</v>
      </c>
      <c r="I12" s="4" t="str">
        <f>VLOOKUP(A12,HOP!A:U,21,0)</f>
        <v>直连</v>
      </c>
    </row>
    <row r="13" s="4" customFormat="1" hidden="1" spans="1:9">
      <c r="A13" s="5">
        <v>999225889191873</v>
      </c>
      <c r="B13" s="6">
        <v>45213</v>
      </c>
      <c r="C13" s="6">
        <v>45215</v>
      </c>
      <c r="D13" s="4">
        <v>3095.62</v>
      </c>
      <c r="E13" s="4" t="str">
        <f>VLOOKUP(A13,HOP!A:L,12,0)</f>
        <v>3095.62</v>
      </c>
      <c r="F13" s="4" t="str">
        <f>VLOOKUP(A13,HOP!A:C,3,0)</f>
        <v>3747969</v>
      </c>
      <c r="G13" s="4">
        <f t="shared" si="0"/>
        <v>0</v>
      </c>
      <c r="H13" s="4" t="str">
        <f t="shared" si="1"/>
        <v>，3747969</v>
      </c>
      <c r="I13" s="4" t="str">
        <f>VLOOKUP(A13,HOP!A:U,21,0)</f>
        <v>直连</v>
      </c>
    </row>
    <row r="14" s="4" customFormat="1" hidden="1" spans="1:9">
      <c r="A14" s="5">
        <v>999225938226660</v>
      </c>
      <c r="B14" s="6">
        <v>45214</v>
      </c>
      <c r="C14" s="6">
        <v>45215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999226017760119</v>
      </c>
      <c r="B15" s="6">
        <v>45213</v>
      </c>
      <c r="C15" s="6">
        <v>45215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999226069092104</v>
      </c>
      <c r="B16" s="6">
        <v>45213</v>
      </c>
      <c r="C16" s="6">
        <v>45215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999226071931135</v>
      </c>
      <c r="B17" s="6">
        <v>45213</v>
      </c>
      <c r="C17" s="6">
        <v>45215</v>
      </c>
      <c r="D17" s="4">
        <v>2875.5</v>
      </c>
      <c r="E17" s="4" t="str">
        <f>VLOOKUP(A17,HOP!A:L,12,0)</f>
        <v>2875.50</v>
      </c>
      <c r="F17" s="4" t="str">
        <f>VLOOKUP(A17,HOP!A:C,3,0)</f>
        <v>3789879</v>
      </c>
      <c r="G17" s="4">
        <f t="shared" si="0"/>
        <v>0</v>
      </c>
      <c r="H17" s="4" t="str">
        <f t="shared" si="1"/>
        <v>，3789879</v>
      </c>
      <c r="I17" s="4" t="str">
        <f>VLOOKUP(A17,HOP!A:U,21,0)</f>
        <v>直连</v>
      </c>
    </row>
    <row r="18" s="4" customFormat="1" hidden="1" spans="1:9">
      <c r="A18" s="5">
        <v>999226191977661</v>
      </c>
      <c r="B18" s="6">
        <v>45213</v>
      </c>
      <c r="C18" s="6">
        <v>45215</v>
      </c>
      <c r="D18" s="4">
        <v>1628.54</v>
      </c>
      <c r="E18" s="4" t="str">
        <f>VLOOKUP(A18,HOP!A:L,12,0)</f>
        <v>1628.54</v>
      </c>
      <c r="F18" s="4" t="str">
        <f>VLOOKUP(A18,HOP!A:C,3,0)</f>
        <v>3811294</v>
      </c>
      <c r="G18" s="4">
        <f t="shared" si="0"/>
        <v>0</v>
      </c>
      <c r="H18" s="4" t="str">
        <f t="shared" si="1"/>
        <v>，3811294</v>
      </c>
      <c r="I18" s="4" t="str">
        <f>VLOOKUP(A18,HOP!A:U,21,0)</f>
        <v>直连</v>
      </c>
    </row>
    <row r="19" s="4" customFormat="1" hidden="1" spans="1:9">
      <c r="A19" s="5">
        <v>999226192762677</v>
      </c>
      <c r="B19" s="6">
        <v>45213</v>
      </c>
      <c r="C19" s="6">
        <v>45215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999226207967215</v>
      </c>
      <c r="B20" s="6">
        <v>45214</v>
      </c>
      <c r="C20" s="6">
        <v>45215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999226271743164</v>
      </c>
      <c r="B21" s="6">
        <v>45213</v>
      </c>
      <c r="C21" s="6">
        <v>45215</v>
      </c>
      <c r="D21" s="4">
        <v>2344.88</v>
      </c>
      <c r="E21" s="4" t="str">
        <f>VLOOKUP(A21,HOP!A:L,12,0)</f>
        <v>2344.88</v>
      </c>
      <c r="F21" s="4" t="str">
        <f>VLOOKUP(A21,HOP!A:C,3,0)</f>
        <v>3821447</v>
      </c>
      <c r="G21" s="4">
        <f t="shared" si="0"/>
        <v>0</v>
      </c>
      <c r="H21" s="4" t="str">
        <f t="shared" si="1"/>
        <v>，3821447</v>
      </c>
      <c r="I21" s="4" t="str">
        <f>VLOOKUP(A21,HOP!A:U,21,0)</f>
        <v>直连</v>
      </c>
    </row>
    <row r="22" s="4" customFormat="1" hidden="1" spans="1:9">
      <c r="A22" s="5">
        <v>999226328925933</v>
      </c>
      <c r="B22" s="6">
        <v>45212</v>
      </c>
      <c r="C22" s="6">
        <v>45215</v>
      </c>
      <c r="D22" s="4">
        <v>4389</v>
      </c>
      <c r="E22" s="4" t="str">
        <f>VLOOKUP(A22,HOP!A:L,12,0)</f>
        <v>4389.00</v>
      </c>
      <c r="F22" s="4" t="str">
        <f>VLOOKUP(A22,HOP!A:C,3,0)</f>
        <v>3827045</v>
      </c>
      <c r="G22" s="4">
        <f t="shared" si="0"/>
        <v>0</v>
      </c>
      <c r="H22" s="4" t="str">
        <f t="shared" si="1"/>
        <v>，3827045</v>
      </c>
      <c r="I22" s="4" t="str">
        <f>VLOOKUP(A22,HOP!A:U,21,0)</f>
        <v>直连</v>
      </c>
    </row>
    <row r="23" s="4" customFormat="1" hidden="1" spans="1:9">
      <c r="A23" s="5">
        <v>999226342087932</v>
      </c>
      <c r="B23" s="6">
        <v>45214</v>
      </c>
      <c r="C23" s="6">
        <v>45215</v>
      </c>
      <c r="D23" s="4">
        <v>1130.87</v>
      </c>
      <c r="E23" s="4" t="str">
        <f>VLOOKUP(A23,HOP!A:L,12,0)</f>
        <v>1130.87</v>
      </c>
      <c r="F23" s="4" t="str">
        <f>VLOOKUP(A23,HOP!A:C,3,0)</f>
        <v>3832725</v>
      </c>
      <c r="G23" s="4">
        <f t="shared" si="0"/>
        <v>0</v>
      </c>
      <c r="H23" s="4" t="str">
        <f t="shared" si="1"/>
        <v>，3832725</v>
      </c>
      <c r="I23" s="4" t="str">
        <f>VLOOKUP(A23,HOP!A:U,21,0)</f>
        <v>直连</v>
      </c>
    </row>
    <row r="24" s="4" customFormat="1" hidden="1" spans="1:9">
      <c r="A24" s="5">
        <v>999226361194869</v>
      </c>
      <c r="B24" s="6">
        <v>45213</v>
      </c>
      <c r="C24" s="6">
        <v>45215</v>
      </c>
      <c r="D24" s="4">
        <v>640.04</v>
      </c>
      <c r="E24" s="4" t="str">
        <f>VLOOKUP(A24,HOP!A:L,12,0)</f>
        <v>640.04</v>
      </c>
      <c r="F24" s="4" t="str">
        <f>VLOOKUP(A24,HOP!A:C,3,0)</f>
        <v>3842763</v>
      </c>
      <c r="G24" s="4">
        <f t="shared" si="0"/>
        <v>0</v>
      </c>
      <c r="H24" s="4" t="str">
        <f t="shared" si="1"/>
        <v>，3842763</v>
      </c>
      <c r="I24" s="4" t="str">
        <f>VLOOKUP(A24,HOP!A:U,21,0)</f>
        <v>直连</v>
      </c>
    </row>
    <row r="25" s="4" customFormat="1" hidden="1" spans="1:9">
      <c r="A25" s="5">
        <v>999226489047260</v>
      </c>
      <c r="B25" s="6">
        <v>45213</v>
      </c>
      <c r="C25" s="6">
        <v>45215</v>
      </c>
      <c r="D25" s="4">
        <v>3248.52</v>
      </c>
      <c r="E25" s="4" t="str">
        <f>VLOOKUP(A25,HOP!A:L,12,0)</f>
        <v>3248.52</v>
      </c>
      <c r="F25" s="4" t="str">
        <f>VLOOKUP(A25,HOP!A:C,3,0)</f>
        <v>3851213</v>
      </c>
      <c r="G25" s="4">
        <f t="shared" si="0"/>
        <v>0</v>
      </c>
      <c r="H25" s="4" t="str">
        <f t="shared" si="1"/>
        <v>，3851213</v>
      </c>
      <c r="I25" s="4" t="str">
        <f>VLOOKUP(A25,HOP!A:U,21,0)</f>
        <v>直连</v>
      </c>
    </row>
    <row r="26" s="4" customFormat="1" hidden="1" spans="1:9">
      <c r="A26" s="5">
        <v>999226495290565</v>
      </c>
      <c r="B26" s="6">
        <v>45214</v>
      </c>
      <c r="C26" s="6">
        <v>45215</v>
      </c>
      <c r="D26" s="4">
        <v>525.81</v>
      </c>
      <c r="E26" s="4" t="str">
        <f>VLOOKUP(A26,HOP!A:L,12,0)</f>
        <v>525.81</v>
      </c>
      <c r="F26" s="4" t="str">
        <f>VLOOKUP(A26,HOP!A:C,3,0)</f>
        <v>3857981</v>
      </c>
      <c r="G26" s="4">
        <f t="shared" si="0"/>
        <v>0</v>
      </c>
      <c r="H26" s="4" t="str">
        <f t="shared" si="1"/>
        <v>，3857981</v>
      </c>
      <c r="I26" s="4" t="str">
        <f>VLOOKUP(A26,HOP!A:U,21,0)</f>
        <v>直连</v>
      </c>
    </row>
    <row r="27" s="4" customFormat="1" hidden="1" spans="1:9">
      <c r="A27" s="5">
        <v>999226499264442</v>
      </c>
      <c r="B27" s="6">
        <v>45214</v>
      </c>
      <c r="C27" s="6">
        <v>45215</v>
      </c>
      <c r="D27" s="4">
        <v>1148.01</v>
      </c>
      <c r="E27" s="4" t="str">
        <f>VLOOKUP(A27,HOP!A:L,12,0)</f>
        <v>1148.01</v>
      </c>
      <c r="F27" s="4" t="str">
        <f>VLOOKUP(A27,HOP!A:C,3,0)</f>
        <v>3862566</v>
      </c>
      <c r="G27" s="4">
        <f t="shared" si="0"/>
        <v>0</v>
      </c>
      <c r="H27" s="4" t="str">
        <f t="shared" si="1"/>
        <v>，3862566</v>
      </c>
      <c r="I27" s="4" t="str">
        <f>VLOOKUP(A27,HOP!A:U,21,0)</f>
        <v>直连</v>
      </c>
    </row>
    <row r="28" s="4" customFormat="1" hidden="1" spans="1:9">
      <c r="A28" s="5">
        <v>999226501172906</v>
      </c>
      <c r="B28" s="6">
        <v>45213</v>
      </c>
      <c r="C28" s="6">
        <v>45215</v>
      </c>
      <c r="D28" s="4">
        <v>952.28</v>
      </c>
      <c r="E28" s="4" t="str">
        <f>VLOOKUP(A28,HOP!A:L,12,0)</f>
        <v>952.28</v>
      </c>
      <c r="F28" s="4" t="str">
        <f>VLOOKUP(A28,HOP!A:C,3,0)</f>
        <v>3865093</v>
      </c>
      <c r="G28" s="4">
        <f t="shared" si="0"/>
        <v>0</v>
      </c>
      <c r="H28" s="4" t="str">
        <f t="shared" si="1"/>
        <v>，3865093</v>
      </c>
      <c r="I28" s="4" t="str">
        <f>VLOOKUP(A28,HOP!A:U,21,0)</f>
        <v>直采</v>
      </c>
    </row>
    <row r="29" s="4" customFormat="1" hidden="1" spans="1:9">
      <c r="A29" s="5">
        <v>999226501764889</v>
      </c>
      <c r="B29" s="6">
        <v>45213</v>
      </c>
      <c r="C29" s="6">
        <v>45215</v>
      </c>
      <c r="D29" s="4">
        <v>1600.52</v>
      </c>
      <c r="E29" s="4" t="str">
        <f>VLOOKUP(A29,HOP!A:L,12,0)</f>
        <v>1600.52</v>
      </c>
      <c r="F29" s="4" t="str">
        <f>VLOOKUP(A29,HOP!A:C,3,0)</f>
        <v>3865712</v>
      </c>
      <c r="G29" s="4">
        <f t="shared" si="0"/>
        <v>0</v>
      </c>
      <c r="H29" s="4" t="str">
        <f t="shared" si="1"/>
        <v>，3865712</v>
      </c>
      <c r="I29" s="4" t="str">
        <f>VLOOKUP(A29,HOP!A:U,21,0)</f>
        <v>直连</v>
      </c>
    </row>
    <row r="30" s="4" customFormat="1" hidden="1" spans="1:9">
      <c r="A30" s="5">
        <v>999226609254731</v>
      </c>
      <c r="B30" s="6">
        <v>45212</v>
      </c>
      <c r="C30" s="6">
        <v>45215</v>
      </c>
      <c r="D30" s="4">
        <v>2725.2</v>
      </c>
      <c r="E30" s="4" t="str">
        <f>VLOOKUP(A30,HOP!A:L,12,0)</f>
        <v>2725.20</v>
      </c>
      <c r="F30" s="4" t="str">
        <f>VLOOKUP(A30,HOP!A:C,3,0)</f>
        <v>3878774</v>
      </c>
      <c r="G30" s="4">
        <f t="shared" si="0"/>
        <v>0</v>
      </c>
      <c r="H30" s="4" t="str">
        <f t="shared" si="1"/>
        <v>，3878774</v>
      </c>
      <c r="I30" s="4" t="str">
        <f>VLOOKUP(A30,HOP!A:U,21,0)</f>
        <v>直连</v>
      </c>
    </row>
    <row r="31" s="4" customFormat="1" hidden="1" spans="1:9">
      <c r="A31" s="5">
        <v>999226700997927</v>
      </c>
      <c r="B31" s="6">
        <v>45212</v>
      </c>
      <c r="C31" s="6">
        <v>45215</v>
      </c>
      <c r="D31" s="4">
        <v>2210.85</v>
      </c>
      <c r="E31" s="4" t="str">
        <f>VLOOKUP(A31,HOP!A:L,12,0)</f>
        <v>2210.85</v>
      </c>
      <c r="F31" s="4" t="str">
        <f>VLOOKUP(A31,HOP!A:C,3,0)</f>
        <v>3898599</v>
      </c>
      <c r="G31" s="4">
        <f t="shared" si="0"/>
        <v>0</v>
      </c>
      <c r="H31" s="4" t="str">
        <f t="shared" si="1"/>
        <v>，3898599</v>
      </c>
      <c r="I31" s="4" t="str">
        <f>VLOOKUP(A31,HOP!A:U,21,0)</f>
        <v>直连</v>
      </c>
    </row>
    <row r="32" s="4" customFormat="1" hidden="1" spans="1:9">
      <c r="A32" s="5">
        <v>999226701093847</v>
      </c>
      <c r="B32" s="6">
        <v>45214</v>
      </c>
      <c r="C32" s="6">
        <v>45215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999226727879024</v>
      </c>
      <c r="B33" s="6">
        <v>45212</v>
      </c>
      <c r="C33" s="6">
        <v>45215</v>
      </c>
      <c r="D33" s="4">
        <v>1755.06</v>
      </c>
      <c r="E33" s="4" t="str">
        <f>VLOOKUP(A33,HOP!A:L,12,0)</f>
        <v>1755.06</v>
      </c>
      <c r="F33" s="4" t="str">
        <f>VLOOKUP(A33,HOP!A:C,3,0)</f>
        <v>3906985</v>
      </c>
      <c r="G33" s="4">
        <f t="shared" si="0"/>
        <v>0</v>
      </c>
      <c r="H33" s="4" t="str">
        <f t="shared" si="1"/>
        <v>，3906985</v>
      </c>
      <c r="I33" s="4" t="str">
        <f>VLOOKUP(A33,HOP!A:U,21,0)</f>
        <v>直连</v>
      </c>
    </row>
    <row r="34" s="4" customFormat="1" hidden="1" spans="1:10">
      <c r="A34" s="5">
        <v>999226728970572</v>
      </c>
      <c r="B34" s="6">
        <v>45213</v>
      </c>
      <c r="C34" s="6">
        <v>45215</v>
      </c>
      <c r="D34" s="4">
        <v>420.51</v>
      </c>
      <c r="E34" s="4">
        <v>420.51</v>
      </c>
      <c r="F34" s="4" t="str">
        <f>VLOOKUP(A34,HOP!A:C,3,0)</f>
        <v>3907377</v>
      </c>
      <c r="G34" s="4">
        <f t="shared" si="0"/>
        <v>0</v>
      </c>
      <c r="H34" s="4" t="str">
        <f t="shared" si="1"/>
        <v>，3907377</v>
      </c>
      <c r="I34" s="4" t="str">
        <f>VLOOKUP(A34,HOP!A:U,21,0)</f>
        <v>直连</v>
      </c>
      <c r="J34" s="4" t="s">
        <v>760</v>
      </c>
    </row>
    <row r="35" s="4" customFormat="1" hidden="1" spans="1:9">
      <c r="A35" s="5">
        <v>999226752549037</v>
      </c>
      <c r="B35" s="6">
        <v>45214</v>
      </c>
      <c r="C35" s="6">
        <v>45215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999226761221356</v>
      </c>
      <c r="B36" s="6">
        <v>45213</v>
      </c>
      <c r="C36" s="6">
        <v>45215</v>
      </c>
      <c r="D36" s="4">
        <v>1775.92</v>
      </c>
      <c r="E36" s="4" t="str">
        <f>VLOOKUP(A36,HOP!A:L,12,0)</f>
        <v>1775.92</v>
      </c>
      <c r="F36" s="4" t="str">
        <f>VLOOKUP(A36,HOP!A:C,3,0)</f>
        <v>3920623</v>
      </c>
      <c r="G36" s="4">
        <f t="shared" si="2"/>
        <v>0</v>
      </c>
      <c r="H36" s="4" t="str">
        <f t="shared" si="3"/>
        <v>，3920623</v>
      </c>
      <c r="I36" s="4" t="str">
        <f>VLOOKUP(A36,HOP!A:U,21,0)</f>
        <v>直连</v>
      </c>
    </row>
    <row r="37" s="4" customFormat="1" hidden="1" spans="1:9">
      <c r="A37" s="5">
        <v>999226774414973</v>
      </c>
      <c r="B37" s="6">
        <v>45214</v>
      </c>
      <c r="C37" s="6">
        <v>45215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999226776979928</v>
      </c>
      <c r="B38" s="6">
        <v>45212</v>
      </c>
      <c r="C38" s="6">
        <v>45215</v>
      </c>
      <c r="D38" s="4">
        <v>8052.24</v>
      </c>
      <c r="E38" s="4" t="str">
        <f>VLOOKUP(A38,HOP!A:L,12,0)</f>
        <v>8052.36</v>
      </c>
      <c r="F38" s="4" t="str">
        <f>VLOOKUP(A38,HOP!A:C,3,0)</f>
        <v>3929475</v>
      </c>
      <c r="G38" s="4">
        <f t="shared" si="2"/>
        <v>-0.119999999999891</v>
      </c>
      <c r="H38" s="4" t="str">
        <f t="shared" si="3"/>
        <v>，3929475</v>
      </c>
      <c r="I38" s="4" t="str">
        <f>VLOOKUP(A38,HOP!A:U,21,0)</f>
        <v>直连</v>
      </c>
    </row>
    <row r="39" s="4" customFormat="1" hidden="1" spans="1:9">
      <c r="A39" s="5">
        <v>999226783817243</v>
      </c>
      <c r="B39" s="6">
        <v>45211</v>
      </c>
      <c r="C39" s="6">
        <v>45215</v>
      </c>
      <c r="D39" s="4">
        <v>3110.28</v>
      </c>
      <c r="E39" s="4" t="str">
        <f>VLOOKUP(A39,HOP!A:L,12,0)</f>
        <v>3110.28</v>
      </c>
      <c r="F39" s="4" t="str">
        <f>VLOOKUP(A39,HOP!A:C,3,0)</f>
        <v>3932832</v>
      </c>
      <c r="G39" s="4">
        <f t="shared" si="2"/>
        <v>0</v>
      </c>
      <c r="H39" s="4" t="str">
        <f t="shared" si="3"/>
        <v>，3932832</v>
      </c>
      <c r="I39" s="4" t="str">
        <f>VLOOKUP(A39,HOP!A:U,21,0)</f>
        <v>直连</v>
      </c>
    </row>
    <row r="40" s="4" customFormat="1" hidden="1" spans="1:9">
      <c r="A40" s="5">
        <v>999226791869604</v>
      </c>
      <c r="B40" s="6">
        <v>45213</v>
      </c>
      <c r="C40" s="6">
        <v>45215</v>
      </c>
      <c r="D40" s="4">
        <v>3820.94</v>
      </c>
      <c r="E40" s="4" t="str">
        <f>VLOOKUP(A40,HOP!A:L,12,0)</f>
        <v>3820.94</v>
      </c>
      <c r="F40" s="4" t="str">
        <f>VLOOKUP(A40,HOP!A:C,3,0)</f>
        <v>3937104</v>
      </c>
      <c r="G40" s="4">
        <f t="shared" si="2"/>
        <v>0</v>
      </c>
      <c r="H40" s="4" t="str">
        <f t="shared" si="3"/>
        <v>，3937104</v>
      </c>
      <c r="I40" s="4" t="str">
        <f>VLOOKUP(A40,HOP!A:U,21,0)</f>
        <v>直连</v>
      </c>
    </row>
    <row r="41" s="4" customFormat="1" hidden="1" spans="1:9">
      <c r="A41" s="5">
        <v>999226793731805</v>
      </c>
      <c r="B41" s="6">
        <v>45213</v>
      </c>
      <c r="C41" s="6">
        <v>45215</v>
      </c>
      <c r="D41" s="4">
        <v>1061.64</v>
      </c>
      <c r="E41" s="4">
        <v>1061.64</v>
      </c>
      <c r="F41" s="7" t="str">
        <f>VLOOKUP(A41,HOP!A:C,3,0)</f>
        <v>3937905</v>
      </c>
      <c r="G41" s="4">
        <f t="shared" si="2"/>
        <v>0</v>
      </c>
      <c r="H41" s="4" t="str">
        <f t="shared" si="3"/>
        <v>，3937905</v>
      </c>
      <c r="I41" s="4" t="str">
        <f>VLOOKUP(A41,HOP!A:U,21,0)</f>
        <v>直连</v>
      </c>
    </row>
    <row r="42" s="4" customFormat="1" hidden="1" spans="1:9">
      <c r="A42" s="5">
        <v>999226797009274</v>
      </c>
      <c r="B42" s="6">
        <v>45214</v>
      </c>
      <c r="C42" s="6">
        <v>45215</v>
      </c>
      <c r="D42" s="4">
        <v>125.46</v>
      </c>
      <c r="E42" s="4" t="str">
        <f>VLOOKUP(A42,HOP!A:L,12,0)</f>
        <v>125.46</v>
      </c>
      <c r="F42" s="4" t="str">
        <f>VLOOKUP(A42,HOP!A:C,3,0)</f>
        <v>3939591</v>
      </c>
      <c r="G42" s="4">
        <f t="shared" si="2"/>
        <v>0</v>
      </c>
      <c r="H42" s="4" t="str">
        <f t="shared" si="3"/>
        <v>，3939591</v>
      </c>
      <c r="I42" s="4" t="str">
        <f>VLOOKUP(A42,HOP!A:U,21,0)</f>
        <v>直连</v>
      </c>
    </row>
    <row r="43" s="4" customFormat="1" hidden="1" spans="1:9">
      <c r="A43" s="5">
        <v>999226799674102</v>
      </c>
      <c r="B43" s="6">
        <v>45214</v>
      </c>
      <c r="C43" s="6">
        <v>45215</v>
      </c>
      <c r="D43" s="4">
        <v>1219.11</v>
      </c>
      <c r="E43" s="4" t="str">
        <f>VLOOKUP(A43,HOP!A:L,12,0)</f>
        <v>1219.11</v>
      </c>
      <c r="F43" s="4" t="str">
        <f>VLOOKUP(A43,HOP!A:C,3,0)</f>
        <v>3942376</v>
      </c>
      <c r="G43" s="4">
        <f t="shared" si="2"/>
        <v>0</v>
      </c>
      <c r="H43" s="4" t="str">
        <f t="shared" si="3"/>
        <v>，3942376</v>
      </c>
      <c r="I43" s="4" t="str">
        <f>VLOOKUP(A43,HOP!A:U,21,0)</f>
        <v>直连</v>
      </c>
    </row>
    <row r="44" s="4" customFormat="1" hidden="1" spans="1:9">
      <c r="A44" s="5">
        <v>999226800030748</v>
      </c>
      <c r="B44" s="6">
        <v>45214</v>
      </c>
      <c r="C44" s="6">
        <v>45215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999226831293085</v>
      </c>
      <c r="B45" s="6">
        <v>45212</v>
      </c>
      <c r="C45" s="6">
        <v>45215</v>
      </c>
      <c r="D45" s="4">
        <v>3505.53</v>
      </c>
      <c r="E45" s="4" t="str">
        <f>VLOOKUP(A45,HOP!A:L,12,0)</f>
        <v>3505.53</v>
      </c>
      <c r="F45" s="4" t="str">
        <f>VLOOKUP(A45,HOP!A:C,3,0)</f>
        <v>3945032</v>
      </c>
      <c r="G45" s="4">
        <f t="shared" si="2"/>
        <v>0</v>
      </c>
      <c r="H45" s="4" t="str">
        <f t="shared" si="3"/>
        <v>，3945032</v>
      </c>
      <c r="I45" s="4" t="str">
        <f>VLOOKUP(A45,HOP!A:U,21,0)</f>
        <v>直连</v>
      </c>
    </row>
    <row r="46" s="4" customFormat="1" hidden="1" spans="1:9">
      <c r="A46" s="5">
        <v>999226838636627</v>
      </c>
      <c r="B46" s="6">
        <v>45213</v>
      </c>
      <c r="C46" s="6">
        <v>45215</v>
      </c>
      <c r="D46" s="4">
        <v>788.37</v>
      </c>
      <c r="E46" s="4" t="str">
        <f>VLOOKUP(A46,HOP!A:L,12,0)</f>
        <v>788.37</v>
      </c>
      <c r="F46" s="4" t="str">
        <f>VLOOKUP(A46,HOP!A:C,3,0)</f>
        <v>3947303</v>
      </c>
      <c r="G46" s="4">
        <f t="shared" si="2"/>
        <v>0</v>
      </c>
      <c r="H46" s="4" t="str">
        <f t="shared" si="3"/>
        <v>，3947303</v>
      </c>
      <c r="I46" s="4" t="str">
        <f>VLOOKUP(A46,HOP!A:U,21,0)</f>
        <v>直采</v>
      </c>
    </row>
    <row r="47" s="4" customFormat="1" hidden="1" spans="1:9">
      <c r="A47" s="5">
        <v>999226848111587</v>
      </c>
      <c r="B47" s="6">
        <v>45212</v>
      </c>
      <c r="C47" s="6">
        <v>45215</v>
      </c>
      <c r="D47" s="4">
        <v>2391.15</v>
      </c>
      <c r="E47" s="4" t="str">
        <f>VLOOKUP(A47,HOP!A:L,12,0)</f>
        <v>2391.15</v>
      </c>
      <c r="F47" s="4" t="str">
        <f>VLOOKUP(A47,HOP!A:C,3,0)</f>
        <v>3955289</v>
      </c>
      <c r="G47" s="4">
        <f t="shared" si="2"/>
        <v>0</v>
      </c>
      <c r="H47" s="4" t="str">
        <f t="shared" si="3"/>
        <v>，3955289</v>
      </c>
      <c r="I47" s="4" t="str">
        <f>VLOOKUP(A47,HOP!A:U,21,0)</f>
        <v>直采</v>
      </c>
    </row>
    <row r="48" s="4" customFormat="1" hidden="1" spans="1:9">
      <c r="A48" s="5">
        <v>999226850962649</v>
      </c>
      <c r="B48" s="6">
        <v>45213</v>
      </c>
      <c r="C48" s="6">
        <v>45215</v>
      </c>
      <c r="D48" s="4">
        <v>678.93</v>
      </c>
      <c r="E48" s="4" t="str">
        <f>VLOOKUP(A48,HOP!A:L,12,0)</f>
        <v>678.93</v>
      </c>
      <c r="F48" s="4" t="str">
        <f>VLOOKUP(A48,HOP!A:C,3,0)</f>
        <v>3959000</v>
      </c>
      <c r="G48" s="4">
        <f t="shared" si="2"/>
        <v>0</v>
      </c>
      <c r="H48" s="4" t="str">
        <f t="shared" si="3"/>
        <v>，3959000</v>
      </c>
      <c r="I48" s="4" t="str">
        <f>VLOOKUP(A48,HOP!A:U,21,0)</f>
        <v>直采</v>
      </c>
    </row>
    <row r="49" s="4" customFormat="1" hidden="1" spans="1:9">
      <c r="A49" s="5">
        <v>999226853447163</v>
      </c>
      <c r="B49" s="6">
        <v>45213</v>
      </c>
      <c r="C49" s="6">
        <v>45215</v>
      </c>
      <c r="D49" s="4">
        <v>2972.74</v>
      </c>
      <c r="E49" s="4" t="str">
        <f>VLOOKUP(A49,HOP!A:L,12,0)</f>
        <v>2972.74</v>
      </c>
      <c r="F49" s="4" t="str">
        <f>VLOOKUP(A49,HOP!A:C,3,0)</f>
        <v>3961615</v>
      </c>
      <c r="G49" s="4">
        <f t="shared" si="2"/>
        <v>0</v>
      </c>
      <c r="H49" s="4" t="str">
        <f t="shared" si="3"/>
        <v>，3961615</v>
      </c>
      <c r="I49" s="4" t="str">
        <f>VLOOKUP(A49,HOP!A:U,21,0)</f>
        <v>直连</v>
      </c>
    </row>
    <row r="50" s="4" customFormat="1" hidden="1" spans="1:9">
      <c r="A50" s="5">
        <v>26855167387</v>
      </c>
      <c r="B50" s="6">
        <v>45210</v>
      </c>
      <c r="C50" s="6">
        <v>45215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hidden="1" spans="1:9">
      <c r="A51" s="5">
        <v>999226855611316</v>
      </c>
      <c r="B51" s="6">
        <v>45213</v>
      </c>
      <c r="C51" s="6">
        <v>45215</v>
      </c>
      <c r="D51" s="4">
        <v>4927.34</v>
      </c>
      <c r="E51" s="4" t="str">
        <f>VLOOKUP(A51,HOP!A:L,12,0)</f>
        <v>4927.34</v>
      </c>
      <c r="F51" s="4" t="str">
        <f>VLOOKUP(A51,HOP!A:C,3,0)</f>
        <v>3963858</v>
      </c>
      <c r="G51" s="4">
        <f t="shared" si="2"/>
        <v>0</v>
      </c>
      <c r="H51" s="4" t="str">
        <f t="shared" si="3"/>
        <v>，3963858</v>
      </c>
      <c r="I51" s="4" t="str">
        <f>VLOOKUP(A51,HOP!A:U,21,0)</f>
        <v>直连</v>
      </c>
    </row>
    <row r="52" s="4" customFormat="1" hidden="1" spans="1:9">
      <c r="A52" s="5">
        <v>999226913090486</v>
      </c>
      <c r="B52" s="6">
        <v>45213</v>
      </c>
      <c r="C52" s="6">
        <v>45215</v>
      </c>
      <c r="D52" s="4">
        <v>547.61</v>
      </c>
      <c r="E52" s="4" t="str">
        <f>VLOOKUP(A52,HOP!A:L,12,0)</f>
        <v>547.61</v>
      </c>
      <c r="F52" s="4" t="str">
        <f>VLOOKUP(A52,HOP!A:C,3,0)</f>
        <v>3970835</v>
      </c>
      <c r="G52" s="4">
        <f t="shared" si="2"/>
        <v>0</v>
      </c>
      <c r="H52" s="4" t="str">
        <f t="shared" si="3"/>
        <v>，3970835</v>
      </c>
      <c r="I52" s="4" t="str">
        <f>VLOOKUP(A52,HOP!A:U,21,0)</f>
        <v>直连</v>
      </c>
    </row>
    <row r="53" s="4" customFormat="1" hidden="1" spans="1:9">
      <c r="A53" s="5">
        <v>999227005537529</v>
      </c>
      <c r="B53" s="6">
        <v>45214</v>
      </c>
      <c r="C53" s="6">
        <v>45215</v>
      </c>
      <c r="D53" s="4">
        <v>974.62</v>
      </c>
      <c r="E53" s="4" t="str">
        <f>VLOOKUP(A53,HOP!A:L,12,0)</f>
        <v>974.62</v>
      </c>
      <c r="F53" s="4" t="str">
        <f>VLOOKUP(A53,HOP!A:C,3,0)</f>
        <v>3981490</v>
      </c>
      <c r="G53" s="4">
        <f t="shared" si="2"/>
        <v>0</v>
      </c>
      <c r="H53" s="4" t="str">
        <f t="shared" si="3"/>
        <v>，3981490</v>
      </c>
      <c r="I53" s="4" t="str">
        <f>VLOOKUP(A53,HOP!A:U,21,0)</f>
        <v>直连</v>
      </c>
    </row>
    <row r="54" s="4" customFormat="1" hidden="1" spans="1:9">
      <c r="A54" s="5">
        <v>999227006156513</v>
      </c>
      <c r="B54" s="6">
        <v>45213</v>
      </c>
      <c r="C54" s="6">
        <v>45215</v>
      </c>
      <c r="D54" s="4">
        <v>983.22</v>
      </c>
      <c r="E54" s="4" t="str">
        <f>VLOOKUP(A54,HOP!A:L,12,0)</f>
        <v>983.22</v>
      </c>
      <c r="F54" s="4" t="str">
        <f>VLOOKUP(A54,HOP!A:C,3,0)</f>
        <v>3981638</v>
      </c>
      <c r="G54" s="4">
        <f t="shared" si="2"/>
        <v>0</v>
      </c>
      <c r="H54" s="4" t="str">
        <f t="shared" si="3"/>
        <v>，3981638</v>
      </c>
      <c r="I54" s="4" t="str">
        <f>VLOOKUP(A54,HOP!A:U,21,0)</f>
        <v>直采</v>
      </c>
    </row>
    <row r="55" s="4" customFormat="1" spans="1:9">
      <c r="A55" s="5">
        <v>999227023072386</v>
      </c>
      <c r="B55" s="6">
        <v>45213</v>
      </c>
      <c r="C55" s="6">
        <v>45215</v>
      </c>
      <c r="D55" s="4">
        <v>1290.27</v>
      </c>
      <c r="E55" s="4" t="str">
        <f>VLOOKUP(A55,HOP!A:L,12,0)</f>
        <v>1290.30</v>
      </c>
      <c r="F55" s="4" t="str">
        <f>VLOOKUP(A55,HOP!A:C,3,0)</f>
        <v>3982635</v>
      </c>
      <c r="G55" s="4">
        <f t="shared" si="2"/>
        <v>-0.0299999999999727</v>
      </c>
      <c r="H55" s="4" t="str">
        <f t="shared" si="3"/>
        <v>，3982635</v>
      </c>
      <c r="I55" s="4" t="str">
        <f>VLOOKUP(A55,HOP!A:U,21,0)</f>
        <v>直连</v>
      </c>
    </row>
    <row r="56" s="4" customFormat="1" hidden="1" spans="1:9">
      <c r="A56" s="5">
        <v>999227032581907</v>
      </c>
      <c r="B56" s="6">
        <v>45212</v>
      </c>
      <c r="C56" s="6">
        <v>45215</v>
      </c>
      <c r="D56" s="4">
        <v>4093.99</v>
      </c>
      <c r="E56" s="4" t="str">
        <f>VLOOKUP(A56,HOP!A:L,12,0)</f>
        <v>4093.99</v>
      </c>
      <c r="F56" s="4" t="str">
        <f>VLOOKUP(A56,HOP!A:C,3,0)</f>
        <v>3985016</v>
      </c>
      <c r="G56" s="4">
        <f t="shared" si="2"/>
        <v>0</v>
      </c>
      <c r="H56" s="4" t="str">
        <f t="shared" si="3"/>
        <v>，3985016</v>
      </c>
      <c r="I56" s="4" t="str">
        <f>VLOOKUP(A56,HOP!A:U,21,0)</f>
        <v>直连</v>
      </c>
    </row>
    <row r="57" s="4" customFormat="1" hidden="1" spans="1:9">
      <c r="A57" s="5">
        <v>999227033699521</v>
      </c>
      <c r="B57" s="6">
        <v>45213</v>
      </c>
      <c r="C57" s="6">
        <v>45215</v>
      </c>
      <c r="D57" s="4">
        <v>1547.56</v>
      </c>
      <c r="E57" s="4" t="str">
        <f>VLOOKUP(A57,HOP!A:L,12,0)</f>
        <v>1547.56</v>
      </c>
      <c r="F57" s="4" t="str">
        <f>VLOOKUP(A57,HOP!A:C,3,0)</f>
        <v>3985380</v>
      </c>
      <c r="G57" s="4">
        <f t="shared" si="2"/>
        <v>0</v>
      </c>
      <c r="H57" s="4" t="str">
        <f t="shared" si="3"/>
        <v>，3985380</v>
      </c>
      <c r="I57" s="4" t="str">
        <f>VLOOKUP(A57,HOP!A:U,21,0)</f>
        <v>直连</v>
      </c>
    </row>
    <row r="58" s="4" customFormat="1" hidden="1" spans="1:9">
      <c r="A58" s="5">
        <v>999227052618854</v>
      </c>
      <c r="B58" s="6">
        <v>45213</v>
      </c>
      <c r="C58" s="6">
        <v>45215</v>
      </c>
      <c r="D58" s="4">
        <v>4760.07</v>
      </c>
      <c r="E58" s="4" t="str">
        <f>VLOOKUP(A58,HOP!A:L,12,0)</f>
        <v>4760.07</v>
      </c>
      <c r="F58" s="4" t="str">
        <f>VLOOKUP(A58,HOP!A:C,3,0)</f>
        <v>3990457</v>
      </c>
      <c r="G58" s="4">
        <f t="shared" si="2"/>
        <v>0</v>
      </c>
      <c r="H58" s="4" t="str">
        <f t="shared" si="3"/>
        <v>，3990457</v>
      </c>
      <c r="I58" s="4" t="str">
        <f>VLOOKUP(A58,HOP!A:U,21,0)</f>
        <v>直采</v>
      </c>
    </row>
    <row r="59" s="4" customFormat="1" hidden="1" spans="1:9">
      <c r="A59" s="5">
        <v>999227058930960</v>
      </c>
      <c r="B59" s="6">
        <v>45213</v>
      </c>
      <c r="C59" s="6">
        <v>45215</v>
      </c>
      <c r="D59" s="4">
        <v>266.58</v>
      </c>
      <c r="E59" s="4" t="str">
        <f>VLOOKUP(A59,HOP!A:L,12,0)</f>
        <v>266.58</v>
      </c>
      <c r="F59" s="4" t="str">
        <f>VLOOKUP(A59,HOP!A:C,3,0)</f>
        <v>3993276</v>
      </c>
      <c r="G59" s="4">
        <f t="shared" si="2"/>
        <v>0</v>
      </c>
      <c r="H59" s="4" t="str">
        <f t="shared" si="3"/>
        <v>，3993276</v>
      </c>
      <c r="I59" s="4" t="str">
        <f>VLOOKUP(A59,HOP!A:U,21,0)</f>
        <v>直连</v>
      </c>
    </row>
    <row r="60" s="4" customFormat="1" hidden="1" spans="1:9">
      <c r="A60" s="5">
        <v>999227093628060</v>
      </c>
      <c r="B60" s="6">
        <v>45213</v>
      </c>
      <c r="C60" s="6">
        <v>45215</v>
      </c>
      <c r="D60" s="4">
        <v>1137.37</v>
      </c>
      <c r="E60" s="4" t="str">
        <f>VLOOKUP(A60,HOP!A:L,12,0)</f>
        <v>1137.37</v>
      </c>
      <c r="F60" s="4" t="str">
        <f>VLOOKUP(A60,HOP!A:C,3,0)</f>
        <v>3998175</v>
      </c>
      <c r="G60" s="4">
        <f t="shared" si="2"/>
        <v>0</v>
      </c>
      <c r="H60" s="4" t="str">
        <f t="shared" si="3"/>
        <v>，3998175</v>
      </c>
      <c r="I60" s="4" t="str">
        <f>VLOOKUP(A60,HOP!A:U,21,0)</f>
        <v>直连</v>
      </c>
    </row>
    <row r="61" s="4" customFormat="1" hidden="1" spans="1:9">
      <c r="A61" s="5">
        <v>999227094295918</v>
      </c>
      <c r="B61" s="6">
        <v>45214</v>
      </c>
      <c r="C61" s="6">
        <v>45215</v>
      </c>
      <c r="D61" s="4">
        <v>213.65</v>
      </c>
      <c r="E61" s="4" t="str">
        <f>VLOOKUP(A61,HOP!A:L,12,0)</f>
        <v>213.65</v>
      </c>
      <c r="F61" s="4" t="str">
        <f>VLOOKUP(A61,HOP!A:C,3,0)</f>
        <v>3998267</v>
      </c>
      <c r="G61" s="4">
        <f t="shared" si="2"/>
        <v>0</v>
      </c>
      <c r="H61" s="4" t="str">
        <f t="shared" si="3"/>
        <v>，3998267</v>
      </c>
      <c r="I61" s="4" t="str">
        <f>VLOOKUP(A61,HOP!A:U,21,0)</f>
        <v>直连</v>
      </c>
    </row>
    <row r="62" s="4" customFormat="1" hidden="1" spans="1:9">
      <c r="A62" s="5">
        <v>999227096767137</v>
      </c>
      <c r="B62" s="6">
        <v>45212</v>
      </c>
      <c r="C62" s="6">
        <v>45215</v>
      </c>
      <c r="D62" s="4">
        <v>1462.06</v>
      </c>
      <c r="E62" s="4" t="str">
        <f>VLOOKUP(A62,HOP!A:L,12,0)</f>
        <v>1462.06</v>
      </c>
      <c r="F62" s="4" t="str">
        <f>VLOOKUP(A62,HOP!A:C,3,0)</f>
        <v>3999518</v>
      </c>
      <c r="G62" s="4">
        <f t="shared" si="2"/>
        <v>0</v>
      </c>
      <c r="H62" s="4" t="str">
        <f t="shared" si="3"/>
        <v>，3999518</v>
      </c>
      <c r="I62" s="4" t="str">
        <f>VLOOKUP(A62,HOP!A:U,21,0)</f>
        <v>直连</v>
      </c>
    </row>
    <row r="63" s="4" customFormat="1" spans="1:9">
      <c r="A63" s="5">
        <v>999227096887603</v>
      </c>
      <c r="B63" s="6">
        <v>45212</v>
      </c>
      <c r="C63" s="6">
        <v>45215</v>
      </c>
      <c r="D63" s="4">
        <v>1400.6</v>
      </c>
      <c r="E63" s="4" t="str">
        <f>VLOOKUP(A63,HOP!A:L,12,0)</f>
        <v>1400.58</v>
      </c>
      <c r="F63" s="4" t="str">
        <f>VLOOKUP(A63,HOP!A:C,3,0)</f>
        <v>3999584</v>
      </c>
      <c r="G63" s="4">
        <f t="shared" si="2"/>
        <v>0.0199999999999818</v>
      </c>
      <c r="H63" s="4" t="str">
        <f t="shared" si="3"/>
        <v>，3999584</v>
      </c>
      <c r="I63" s="4" t="str">
        <f>VLOOKUP(A63,HOP!A:U,21,0)</f>
        <v>直连</v>
      </c>
    </row>
    <row r="64" s="4" customFormat="1" hidden="1" spans="1:9">
      <c r="A64" s="5">
        <v>999227103899399</v>
      </c>
      <c r="B64" s="6">
        <v>45213</v>
      </c>
      <c r="C64" s="6">
        <v>45215</v>
      </c>
      <c r="D64" s="4">
        <v>266.07</v>
      </c>
      <c r="E64" s="4" t="str">
        <f>VLOOKUP(A64,HOP!A:L,12,0)</f>
        <v>266.07</v>
      </c>
      <c r="F64" s="4" t="str">
        <f>VLOOKUP(A64,HOP!A:C,3,0)</f>
        <v>4004433</v>
      </c>
      <c r="G64" s="4">
        <f t="shared" si="2"/>
        <v>0</v>
      </c>
      <c r="H64" s="4" t="str">
        <f t="shared" si="3"/>
        <v>，4004433</v>
      </c>
      <c r="I64" s="4" t="str">
        <f>VLOOKUP(A64,HOP!A:U,21,0)</f>
        <v>直连</v>
      </c>
    </row>
    <row r="65" s="4" customFormat="1" hidden="1" spans="1:9">
      <c r="A65" s="5">
        <v>999227111690667</v>
      </c>
      <c r="B65" s="6">
        <v>45212</v>
      </c>
      <c r="C65" s="6">
        <v>45215</v>
      </c>
      <c r="D65" s="4">
        <v>1062.54</v>
      </c>
      <c r="E65" s="4" t="str">
        <f>VLOOKUP(A65,HOP!A:L,12,0)</f>
        <v>1062.54</v>
      </c>
      <c r="F65" s="4" t="str">
        <f>VLOOKUP(A65,HOP!A:C,3,0)</f>
        <v>4009435</v>
      </c>
      <c r="G65" s="4">
        <f t="shared" si="2"/>
        <v>0</v>
      </c>
      <c r="H65" s="4" t="str">
        <f t="shared" si="3"/>
        <v>，4009435</v>
      </c>
      <c r="I65" s="4" t="str">
        <f>VLOOKUP(A65,HOP!A:U,21,0)</f>
        <v>直连</v>
      </c>
    </row>
    <row r="66" s="4" customFormat="1" hidden="1" spans="1:9">
      <c r="A66" s="5">
        <v>999227169227778</v>
      </c>
      <c r="B66" s="6">
        <v>45213</v>
      </c>
      <c r="C66" s="6">
        <v>45215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999227174773785</v>
      </c>
      <c r="B67" s="6">
        <v>45214</v>
      </c>
      <c r="C67" s="6">
        <v>45215</v>
      </c>
      <c r="D67" s="4">
        <v>352.76</v>
      </c>
      <c r="E67" s="4" t="str">
        <f>VLOOKUP(A67,HOP!A:L,12,0)</f>
        <v>352.76</v>
      </c>
      <c r="F67" s="4" t="str">
        <f>VLOOKUP(A67,HOP!A:C,3,0)</f>
        <v>4012859</v>
      </c>
      <c r="G67" s="4">
        <f t="shared" ref="G67:G98" si="4">D67-E67</f>
        <v>0</v>
      </c>
      <c r="H67" s="4" t="str">
        <f t="shared" ref="H67:H98" si="5">$H$1&amp;F67</f>
        <v>，4012859</v>
      </c>
      <c r="I67" s="4" t="str">
        <f>VLOOKUP(A67,HOP!A:U,21,0)</f>
        <v>直连</v>
      </c>
    </row>
    <row r="68" s="4" customFormat="1" hidden="1" spans="1:9">
      <c r="A68" s="5">
        <v>999227181722825</v>
      </c>
      <c r="B68" s="6">
        <v>45214</v>
      </c>
      <c r="C68" s="6">
        <v>45215</v>
      </c>
      <c r="D68" s="4">
        <v>209.28</v>
      </c>
      <c r="E68" s="4" t="str">
        <f>VLOOKUP(A68,HOP!A:L,12,0)</f>
        <v>209.28</v>
      </c>
      <c r="F68" s="4" t="str">
        <f>VLOOKUP(A68,HOP!A:C,3,0)</f>
        <v>4015098</v>
      </c>
      <c r="G68" s="4">
        <f t="shared" si="4"/>
        <v>0</v>
      </c>
      <c r="H68" s="4" t="str">
        <f t="shared" si="5"/>
        <v>，4015098</v>
      </c>
      <c r="I68" s="4" t="str">
        <f>VLOOKUP(A68,HOP!A:U,21,0)</f>
        <v>直连</v>
      </c>
    </row>
    <row r="69" s="4" customFormat="1" hidden="1" spans="1:9">
      <c r="A69" s="5">
        <v>999227182833503</v>
      </c>
      <c r="B69" s="6">
        <v>45213</v>
      </c>
      <c r="C69" s="6">
        <v>45215</v>
      </c>
      <c r="D69" s="4">
        <v>1418.92</v>
      </c>
      <c r="E69" s="4" t="str">
        <f>VLOOKUP(A69,HOP!A:L,12,0)</f>
        <v>1418.92</v>
      </c>
      <c r="F69" s="4" t="str">
        <f>VLOOKUP(A69,HOP!A:C,3,0)</f>
        <v>4015659</v>
      </c>
      <c r="G69" s="4">
        <f t="shared" si="4"/>
        <v>0</v>
      </c>
      <c r="H69" s="4" t="str">
        <f t="shared" si="5"/>
        <v>，4015659</v>
      </c>
      <c r="I69" s="4" t="str">
        <f>VLOOKUP(A69,HOP!A:U,21,0)</f>
        <v>直连</v>
      </c>
    </row>
    <row r="70" s="4" customFormat="1" hidden="1" spans="1:9">
      <c r="A70" s="5">
        <v>999227183897838</v>
      </c>
      <c r="B70" s="6">
        <v>45212</v>
      </c>
      <c r="C70" s="6">
        <v>45215</v>
      </c>
      <c r="D70" s="4">
        <v>532.32</v>
      </c>
      <c r="E70" s="4" t="str">
        <f>VLOOKUP(A70,HOP!A:L,12,0)</f>
        <v>532.32</v>
      </c>
      <c r="F70" s="4" t="str">
        <f>VLOOKUP(A70,HOP!A:C,3,0)</f>
        <v>4016330</v>
      </c>
      <c r="G70" s="4">
        <f t="shared" si="4"/>
        <v>0</v>
      </c>
      <c r="H70" s="4" t="str">
        <f t="shared" si="5"/>
        <v>，4016330</v>
      </c>
      <c r="I70" s="4" t="str">
        <f>VLOOKUP(A70,HOP!A:U,21,0)</f>
        <v>直连</v>
      </c>
    </row>
    <row r="71" s="4" customFormat="1" hidden="1" spans="1:9">
      <c r="A71" s="5">
        <v>999227184667480</v>
      </c>
      <c r="B71" s="6">
        <v>45214</v>
      </c>
      <c r="C71" s="6">
        <v>45215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hidden="1" spans="1:9">
      <c r="A72" s="5">
        <v>999227186992087</v>
      </c>
      <c r="B72" s="6">
        <v>45210</v>
      </c>
      <c r="C72" s="6">
        <v>45215</v>
      </c>
      <c r="D72" s="4">
        <v>2194.56</v>
      </c>
      <c r="E72" s="4" t="str">
        <f>VLOOKUP(A72,HOP!A:L,12,0)</f>
        <v>2194.56</v>
      </c>
      <c r="F72" s="4" t="str">
        <f>VLOOKUP(A72,HOP!A:C,3,0)</f>
        <v>4018701</v>
      </c>
      <c r="G72" s="4">
        <f t="shared" si="4"/>
        <v>0</v>
      </c>
      <c r="H72" s="4" t="str">
        <f t="shared" si="5"/>
        <v>，4018701</v>
      </c>
      <c r="I72" s="4" t="str">
        <f>VLOOKUP(A72,HOP!A:U,21,0)</f>
        <v>直连</v>
      </c>
    </row>
    <row r="73" s="4" customFormat="1" hidden="1" spans="1:9">
      <c r="A73" s="5">
        <v>999227187057632</v>
      </c>
      <c r="B73" s="6">
        <v>45214</v>
      </c>
      <c r="C73" s="6">
        <v>45215</v>
      </c>
      <c r="D73" s="4">
        <v>2429.72</v>
      </c>
      <c r="E73" s="4" t="str">
        <f>VLOOKUP(A73,HOP!A:L,12,0)</f>
        <v>2429.72</v>
      </c>
      <c r="F73" s="4" t="str">
        <f>VLOOKUP(A73,HOP!A:C,3,0)</f>
        <v>4018841</v>
      </c>
      <c r="G73" s="4">
        <f t="shared" si="4"/>
        <v>0</v>
      </c>
      <c r="H73" s="4" t="str">
        <f t="shared" si="5"/>
        <v>，4018841</v>
      </c>
      <c r="I73" s="4" t="str">
        <f>VLOOKUP(A73,HOP!A:U,21,0)</f>
        <v>直连</v>
      </c>
    </row>
    <row r="74" s="4" customFormat="1" hidden="1" spans="1:9">
      <c r="A74" s="5">
        <v>999227187877651</v>
      </c>
      <c r="B74" s="6">
        <v>45213</v>
      </c>
      <c r="C74" s="6">
        <v>45215</v>
      </c>
      <c r="D74" s="4">
        <v>271.24</v>
      </c>
      <c r="E74" s="4" t="str">
        <f>VLOOKUP(A74,HOP!A:L,12,0)</f>
        <v>271.24</v>
      </c>
      <c r="F74" s="4" t="str">
        <f>VLOOKUP(A74,HOP!A:C,3,0)</f>
        <v>4019586</v>
      </c>
      <c r="G74" s="4">
        <f t="shared" si="4"/>
        <v>0</v>
      </c>
      <c r="H74" s="4" t="str">
        <f t="shared" si="5"/>
        <v>，4019586</v>
      </c>
      <c r="I74" s="4" t="str">
        <f>VLOOKUP(A74,HOP!A:U,21,0)</f>
        <v>直连</v>
      </c>
    </row>
    <row r="75" s="4" customFormat="1" hidden="1" spans="1:9">
      <c r="A75" s="5">
        <v>999227188714831</v>
      </c>
      <c r="B75" s="6">
        <v>45213</v>
      </c>
      <c r="C75" s="6">
        <v>45215</v>
      </c>
      <c r="D75" s="4">
        <v>471.34</v>
      </c>
      <c r="E75" s="4" t="str">
        <f>VLOOKUP(A75,HOP!A:L,12,0)</f>
        <v>471.34</v>
      </c>
      <c r="F75" s="4" t="str">
        <f>VLOOKUP(A75,HOP!A:C,3,0)</f>
        <v>4020458</v>
      </c>
      <c r="G75" s="4">
        <f t="shared" si="4"/>
        <v>0</v>
      </c>
      <c r="H75" s="4" t="str">
        <f t="shared" si="5"/>
        <v>，4020458</v>
      </c>
      <c r="I75" s="4" t="str">
        <f>VLOOKUP(A75,HOP!A:U,21,0)</f>
        <v>直连</v>
      </c>
    </row>
    <row r="76" s="4" customFormat="1" hidden="1" spans="1:9">
      <c r="A76" s="5">
        <v>999227192238565</v>
      </c>
      <c r="B76" s="6">
        <v>45214</v>
      </c>
      <c r="C76" s="6">
        <v>45215</v>
      </c>
      <c r="D76" s="4">
        <v>209.12</v>
      </c>
      <c r="E76" s="4" t="str">
        <f>VLOOKUP(A76,HOP!A:L,12,0)</f>
        <v>209.12</v>
      </c>
      <c r="F76" s="4" t="str">
        <f>VLOOKUP(A76,HOP!A:C,3,0)</f>
        <v>4023816</v>
      </c>
      <c r="G76" s="4">
        <f t="shared" si="4"/>
        <v>0</v>
      </c>
      <c r="H76" s="4" t="str">
        <f t="shared" si="5"/>
        <v>，4023816</v>
      </c>
      <c r="I76" s="4" t="str">
        <f>VLOOKUP(A76,HOP!A:U,21,0)</f>
        <v>直连</v>
      </c>
    </row>
    <row r="77" s="4" customFormat="1" hidden="1" spans="1:9">
      <c r="A77" s="5">
        <v>999227195380554</v>
      </c>
      <c r="B77" s="6">
        <v>45211</v>
      </c>
      <c r="C77" s="6">
        <v>45215</v>
      </c>
      <c r="D77" s="4">
        <v>3013.16</v>
      </c>
      <c r="E77" s="4" t="str">
        <f>VLOOKUP(A77,HOP!A:L,12,0)</f>
        <v>3013.16</v>
      </c>
      <c r="F77" s="4" t="str">
        <f>VLOOKUP(A77,HOP!A:C,3,0)</f>
        <v>4027273</v>
      </c>
      <c r="G77" s="4">
        <f t="shared" si="4"/>
        <v>0</v>
      </c>
      <c r="H77" s="4" t="str">
        <f t="shared" si="5"/>
        <v>，4027273</v>
      </c>
      <c r="I77" s="4" t="str">
        <f>VLOOKUP(A77,HOP!A:U,21,0)</f>
        <v>直采</v>
      </c>
    </row>
    <row r="78" s="4" customFormat="1" hidden="1" spans="1:9">
      <c r="A78" s="5">
        <v>999227254758005</v>
      </c>
      <c r="B78" s="6">
        <v>45214</v>
      </c>
      <c r="C78" s="6">
        <v>45215</v>
      </c>
      <c r="D78" s="4">
        <v>284.22</v>
      </c>
      <c r="E78" s="4" t="str">
        <f>VLOOKUP(A78,HOP!A:L,12,0)</f>
        <v>284.22</v>
      </c>
      <c r="F78" s="4" t="str">
        <f>VLOOKUP(A78,HOP!A:C,3,0)</f>
        <v>4028139</v>
      </c>
      <c r="G78" s="4">
        <f t="shared" si="4"/>
        <v>0</v>
      </c>
      <c r="H78" s="4" t="str">
        <f t="shared" si="5"/>
        <v>，4028139</v>
      </c>
      <c r="I78" s="4" t="str">
        <f>VLOOKUP(A78,HOP!A:U,21,0)</f>
        <v>直采</v>
      </c>
    </row>
    <row r="79" s="4" customFormat="1" hidden="1" spans="1:9">
      <c r="A79" s="5">
        <v>999227260214753</v>
      </c>
      <c r="B79" s="6">
        <v>45211</v>
      </c>
      <c r="C79" s="6">
        <v>45215</v>
      </c>
      <c r="D79" s="4">
        <v>5605.12</v>
      </c>
      <c r="E79" s="4" t="str">
        <f>VLOOKUP(A79,HOP!A:L,12,0)</f>
        <v>5605.12</v>
      </c>
      <c r="F79" s="4" t="str">
        <f>VLOOKUP(A79,HOP!A:C,3,0)</f>
        <v>4029875</v>
      </c>
      <c r="G79" s="4">
        <f t="shared" si="4"/>
        <v>0</v>
      </c>
      <c r="H79" s="4" t="str">
        <f t="shared" si="5"/>
        <v>，4029875</v>
      </c>
      <c r="I79" s="4" t="str">
        <f>VLOOKUP(A79,HOP!A:U,21,0)</f>
        <v>直连</v>
      </c>
    </row>
    <row r="80" s="4" customFormat="1" hidden="1" spans="1:9">
      <c r="A80" s="5">
        <v>999227260321201</v>
      </c>
      <c r="B80" s="6">
        <v>45214</v>
      </c>
      <c r="C80" s="6">
        <v>45215</v>
      </c>
      <c r="D80" s="4">
        <v>1061.71</v>
      </c>
      <c r="E80" s="4" t="str">
        <f>VLOOKUP(A80,HOP!A:L,12,0)</f>
        <v>1061.71</v>
      </c>
      <c r="F80" s="4" t="str">
        <f>VLOOKUP(A80,HOP!A:C,3,0)</f>
        <v>4029903</v>
      </c>
      <c r="G80" s="4">
        <f t="shared" si="4"/>
        <v>0</v>
      </c>
      <c r="H80" s="4" t="str">
        <f t="shared" si="5"/>
        <v>，4029903</v>
      </c>
      <c r="I80" s="4" t="str">
        <f>VLOOKUP(A80,HOP!A:U,21,0)</f>
        <v>直连</v>
      </c>
    </row>
    <row r="81" s="4" customFormat="1" hidden="1" spans="1:9">
      <c r="A81" s="5">
        <v>999227260858966</v>
      </c>
      <c r="B81" s="6">
        <v>45213</v>
      </c>
      <c r="C81" s="6">
        <v>45215</v>
      </c>
      <c r="D81" s="4">
        <v>745.54</v>
      </c>
      <c r="E81" s="4" t="str">
        <f>VLOOKUP(A81,HOP!A:L,12,0)</f>
        <v>745.54</v>
      </c>
      <c r="F81" s="4" t="str">
        <f>VLOOKUP(A81,HOP!A:C,3,0)</f>
        <v>4030065</v>
      </c>
      <c r="G81" s="4">
        <f t="shared" si="4"/>
        <v>0</v>
      </c>
      <c r="H81" s="4" t="str">
        <f t="shared" si="5"/>
        <v>，4030065</v>
      </c>
      <c r="I81" s="4" t="str">
        <f>VLOOKUP(A81,HOP!A:U,21,0)</f>
        <v>直连</v>
      </c>
    </row>
    <row r="82" s="4" customFormat="1" hidden="1" spans="1:9">
      <c r="A82" s="5">
        <v>999227287755439</v>
      </c>
      <c r="B82" s="6">
        <v>45214</v>
      </c>
      <c r="C82" s="6">
        <v>45215</v>
      </c>
      <c r="D82" s="4">
        <v>347.33</v>
      </c>
      <c r="E82" s="4" t="str">
        <f>VLOOKUP(A82,HOP!A:L,12,0)</f>
        <v>347.33</v>
      </c>
      <c r="F82" s="4" t="str">
        <f>VLOOKUP(A82,HOP!A:C,3,0)</f>
        <v>4034436</v>
      </c>
      <c r="G82" s="4">
        <f t="shared" si="4"/>
        <v>0</v>
      </c>
      <c r="H82" s="4" t="str">
        <f t="shared" si="5"/>
        <v>，4034436</v>
      </c>
      <c r="I82" s="4" t="str">
        <f>VLOOKUP(A82,HOP!A:U,21,0)</f>
        <v>直采</v>
      </c>
    </row>
    <row r="83" s="4" customFormat="1" hidden="1" spans="1:9">
      <c r="A83" s="5">
        <v>999227290101533</v>
      </c>
      <c r="B83" s="6">
        <v>45214</v>
      </c>
      <c r="C83" s="6">
        <v>45215</v>
      </c>
      <c r="D83" s="4">
        <v>900.48</v>
      </c>
      <c r="E83" s="4" t="str">
        <f>VLOOKUP(A83,HOP!A:L,12,0)</f>
        <v>900.48</v>
      </c>
      <c r="F83" s="4" t="str">
        <f>VLOOKUP(A83,HOP!A:C,3,0)</f>
        <v>4035898</v>
      </c>
      <c r="G83" s="4">
        <f t="shared" si="4"/>
        <v>0</v>
      </c>
      <c r="H83" s="4" t="str">
        <f t="shared" si="5"/>
        <v>，4035898</v>
      </c>
      <c r="I83" s="4" t="str">
        <f>VLOOKUP(A83,HOP!A:U,21,0)</f>
        <v>直连</v>
      </c>
    </row>
    <row r="84" s="4" customFormat="1" hidden="1" spans="1:9">
      <c r="A84" s="5">
        <v>999227290312359</v>
      </c>
      <c r="B84" s="6">
        <v>45214</v>
      </c>
      <c r="C84" s="6">
        <v>45215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999227291227013</v>
      </c>
      <c r="B85" s="6">
        <v>45213</v>
      </c>
      <c r="C85" s="6">
        <v>45215</v>
      </c>
      <c r="D85" s="4">
        <v>764.97</v>
      </c>
      <c r="E85" s="4" t="str">
        <f>VLOOKUP(A85,HOP!A:L,12,0)</f>
        <v>764.97</v>
      </c>
      <c r="F85" s="4" t="str">
        <f>VLOOKUP(A85,HOP!A:C,3,0)</f>
        <v>4037472</v>
      </c>
      <c r="G85" s="4">
        <f t="shared" si="4"/>
        <v>0</v>
      </c>
      <c r="H85" s="4" t="str">
        <f t="shared" si="5"/>
        <v>，4037472</v>
      </c>
      <c r="I85" s="4" t="str">
        <f>VLOOKUP(A85,HOP!A:U,21,0)</f>
        <v>直连</v>
      </c>
    </row>
    <row r="86" s="4" customFormat="1" hidden="1" spans="1:9">
      <c r="A86" s="5">
        <v>999227303034935</v>
      </c>
      <c r="B86" s="6">
        <v>45213</v>
      </c>
      <c r="C86" s="6">
        <v>45215</v>
      </c>
      <c r="D86" s="4">
        <v>526.35</v>
      </c>
      <c r="E86" s="4" t="str">
        <f>VLOOKUP(A86,HOP!A:L,12,0)</f>
        <v>526.35</v>
      </c>
      <c r="F86" s="4" t="str">
        <f>VLOOKUP(A86,HOP!A:C,3,0)</f>
        <v>4041325</v>
      </c>
      <c r="G86" s="4">
        <f t="shared" si="4"/>
        <v>0</v>
      </c>
      <c r="H86" s="4" t="str">
        <f t="shared" si="5"/>
        <v>，4041325</v>
      </c>
      <c r="I86" s="4" t="str">
        <f>VLOOKUP(A86,HOP!A:U,21,0)</f>
        <v>直连</v>
      </c>
    </row>
    <row r="87" s="4" customFormat="1" hidden="1" spans="1:9">
      <c r="A87" s="5">
        <v>999227303652112</v>
      </c>
      <c r="B87" s="6">
        <v>45213</v>
      </c>
      <c r="C87" s="6">
        <v>45215</v>
      </c>
      <c r="D87" s="4">
        <v>904.62</v>
      </c>
      <c r="E87" s="4" t="str">
        <f>VLOOKUP(A87,HOP!A:L,12,0)</f>
        <v>904.62</v>
      </c>
      <c r="F87" s="4" t="str">
        <f>VLOOKUP(A87,HOP!A:C,3,0)</f>
        <v>4041675</v>
      </c>
      <c r="G87" s="4">
        <f t="shared" si="4"/>
        <v>0</v>
      </c>
      <c r="H87" s="4" t="str">
        <f t="shared" si="5"/>
        <v>，4041675</v>
      </c>
      <c r="I87" s="4" t="str">
        <f>VLOOKUP(A87,HOP!A:U,21,0)</f>
        <v>直采</v>
      </c>
    </row>
    <row r="88" s="4" customFormat="1" hidden="1" spans="1:9">
      <c r="A88" s="5">
        <v>999227306062029</v>
      </c>
      <c r="B88" s="6">
        <v>45213</v>
      </c>
      <c r="C88" s="6">
        <v>45215</v>
      </c>
      <c r="D88" s="4">
        <v>1284.65</v>
      </c>
      <c r="E88" s="4" t="str">
        <f>VLOOKUP(A88,HOP!A:L,12,0)</f>
        <v>1284.65</v>
      </c>
      <c r="F88" s="4" t="str">
        <f>VLOOKUP(A88,HOP!A:C,3,0)</f>
        <v>4043021</v>
      </c>
      <c r="G88" s="4">
        <f t="shared" si="4"/>
        <v>0</v>
      </c>
      <c r="H88" s="4" t="str">
        <f t="shared" si="5"/>
        <v>，4043021</v>
      </c>
      <c r="I88" s="4" t="str">
        <f>VLOOKUP(A88,HOP!A:U,21,0)</f>
        <v>直连</v>
      </c>
    </row>
    <row r="89" s="4" customFormat="1" hidden="1" spans="1:9">
      <c r="A89" s="5">
        <v>999227306721713</v>
      </c>
      <c r="B89" s="6">
        <v>45213</v>
      </c>
      <c r="C89" s="6">
        <v>45215</v>
      </c>
      <c r="D89" s="4">
        <v>895.58</v>
      </c>
      <c r="E89" s="4" t="str">
        <f>VLOOKUP(A89,HOP!A:L,12,0)</f>
        <v>895.58</v>
      </c>
      <c r="F89" s="4" t="str">
        <f>VLOOKUP(A89,HOP!A:C,3,0)</f>
        <v>4043396</v>
      </c>
      <c r="G89" s="4">
        <f t="shared" si="4"/>
        <v>0</v>
      </c>
      <c r="H89" s="4" t="str">
        <f t="shared" si="5"/>
        <v>，4043396</v>
      </c>
      <c r="I89" s="4" t="str">
        <f>VLOOKUP(A89,HOP!A:U,21,0)</f>
        <v>直连</v>
      </c>
    </row>
    <row r="90" s="4" customFormat="1" hidden="1" spans="1:9">
      <c r="A90" s="5">
        <v>999226907969245</v>
      </c>
      <c r="B90" s="6">
        <v>45214</v>
      </c>
      <c r="C90" s="6">
        <v>45215</v>
      </c>
      <c r="D90" s="4">
        <v>1365.13</v>
      </c>
      <c r="E90" s="4" t="str">
        <f>VLOOKUP(A90,HOP!A:L,12,0)</f>
        <v>1365.13</v>
      </c>
      <c r="F90" s="4" t="str">
        <f>VLOOKUP(A90,HOP!A:C,3,0)</f>
        <v>3968097</v>
      </c>
      <c r="G90" s="4">
        <f t="shared" si="4"/>
        <v>0</v>
      </c>
      <c r="H90" s="4" t="str">
        <f t="shared" si="5"/>
        <v>，3968097</v>
      </c>
      <c r="I90" s="4" t="str">
        <f>VLOOKUP(A90,HOP!A:U,21,0)</f>
        <v>直连</v>
      </c>
    </row>
    <row r="91" s="4" customFormat="1" hidden="1" spans="1:9">
      <c r="A91" s="5">
        <v>999227308825722</v>
      </c>
      <c r="B91" s="6">
        <v>45210</v>
      </c>
      <c r="C91" s="6">
        <v>45215</v>
      </c>
      <c r="D91" s="4">
        <v>480.61</v>
      </c>
      <c r="E91" s="4" t="str">
        <f>VLOOKUP(A91,HOP!A:L,12,0)</f>
        <v>480.61</v>
      </c>
      <c r="F91" s="4" t="str">
        <f>VLOOKUP(A91,HOP!A:C,3,0)</f>
        <v>4045639</v>
      </c>
      <c r="G91" s="4">
        <f t="shared" si="4"/>
        <v>0</v>
      </c>
      <c r="H91" s="4" t="str">
        <f t="shared" si="5"/>
        <v>，4045639</v>
      </c>
      <c r="I91" s="4" t="str">
        <f>VLOOKUP(A91,HOP!A:U,21,0)</f>
        <v>直连</v>
      </c>
    </row>
    <row r="92" s="4" customFormat="1" hidden="1" spans="1:9">
      <c r="A92" s="5">
        <v>999227320260278</v>
      </c>
      <c r="B92" s="6">
        <v>45212</v>
      </c>
      <c r="C92" s="6">
        <v>45215</v>
      </c>
      <c r="D92" s="4">
        <v>3025.48</v>
      </c>
      <c r="E92" s="4" t="str">
        <f>VLOOKUP(A92,HOP!A:L,12,0)</f>
        <v>3025.48</v>
      </c>
      <c r="F92" s="4" t="str">
        <f>VLOOKUP(A92,HOP!A:C,3,0)</f>
        <v>4047189</v>
      </c>
      <c r="G92" s="4">
        <f t="shared" si="4"/>
        <v>0</v>
      </c>
      <c r="H92" s="4" t="str">
        <f t="shared" si="5"/>
        <v>，4047189</v>
      </c>
      <c r="I92" s="4" t="str">
        <f>VLOOKUP(A92,HOP!A:U,21,0)</f>
        <v>直连</v>
      </c>
    </row>
    <row r="93" s="4" customFormat="1" hidden="1" spans="1:9">
      <c r="A93" s="5">
        <v>999227320789028</v>
      </c>
      <c r="B93" s="6">
        <v>45214</v>
      </c>
      <c r="C93" s="6">
        <v>45215</v>
      </c>
      <c r="D93" s="4">
        <v>1179.56</v>
      </c>
      <c r="E93" s="4" t="str">
        <f>VLOOKUP(A93,HOP!A:L,12,0)</f>
        <v>1179.56</v>
      </c>
      <c r="F93" s="4" t="str">
        <f>VLOOKUP(A93,HOP!A:C,3,0)</f>
        <v>4047364</v>
      </c>
      <c r="G93" s="4">
        <f t="shared" si="4"/>
        <v>0</v>
      </c>
      <c r="H93" s="4" t="str">
        <f t="shared" si="5"/>
        <v>，4047364</v>
      </c>
      <c r="I93" s="4" t="str">
        <f>VLOOKUP(A93,HOP!A:U,21,0)</f>
        <v>直连</v>
      </c>
    </row>
    <row r="94" s="4" customFormat="1" hidden="1" spans="1:9">
      <c r="A94" s="5">
        <v>999227329532392</v>
      </c>
      <c r="B94" s="6">
        <v>45213</v>
      </c>
      <c r="C94" s="6">
        <v>45215</v>
      </c>
      <c r="D94" s="4">
        <v>2550.24</v>
      </c>
      <c r="E94" s="4" t="str">
        <f>VLOOKUP(A94,HOP!A:L,12,0)</f>
        <v>2550.24</v>
      </c>
      <c r="F94" s="4" t="str">
        <f>VLOOKUP(A94,HOP!A:C,3,0)</f>
        <v>4049642</v>
      </c>
      <c r="G94" s="4">
        <f t="shared" si="4"/>
        <v>0</v>
      </c>
      <c r="H94" s="4" t="str">
        <f t="shared" si="5"/>
        <v>，4049642</v>
      </c>
      <c r="I94" s="4" t="str">
        <f>VLOOKUP(A94,HOP!A:U,21,0)</f>
        <v>直连</v>
      </c>
    </row>
    <row r="95" s="4" customFormat="1" hidden="1" spans="1:9">
      <c r="A95" s="5">
        <v>999227329567257</v>
      </c>
      <c r="B95" s="6">
        <v>45214</v>
      </c>
      <c r="C95" s="6">
        <v>45215</v>
      </c>
      <c r="D95" s="4">
        <v>1393.3</v>
      </c>
      <c r="E95" s="4" t="str">
        <f>VLOOKUP(A95,HOP!A:L,12,0)</f>
        <v>1393.30</v>
      </c>
      <c r="F95" s="4" t="str">
        <f>VLOOKUP(A95,HOP!A:C,3,0)</f>
        <v>4049652</v>
      </c>
      <c r="G95" s="4">
        <f t="shared" si="4"/>
        <v>0</v>
      </c>
      <c r="H95" s="4" t="str">
        <f t="shared" si="5"/>
        <v>，4049652</v>
      </c>
      <c r="I95" s="4" t="str">
        <f>VLOOKUP(A95,HOP!A:U,21,0)</f>
        <v>直连</v>
      </c>
    </row>
    <row r="96" s="4" customFormat="1" hidden="1" spans="1:9">
      <c r="A96" s="5">
        <v>999227330538714</v>
      </c>
      <c r="B96" s="6">
        <v>45213</v>
      </c>
      <c r="C96" s="6">
        <v>45215</v>
      </c>
      <c r="D96" s="4">
        <v>1240.08</v>
      </c>
      <c r="E96" s="4" t="str">
        <f>VLOOKUP(A96,HOP!A:L,12,0)</f>
        <v>1240.08</v>
      </c>
      <c r="F96" s="4" t="str">
        <f>VLOOKUP(A96,HOP!A:C,3,0)</f>
        <v>4050060</v>
      </c>
      <c r="G96" s="4">
        <f t="shared" si="4"/>
        <v>0</v>
      </c>
      <c r="H96" s="4" t="str">
        <f t="shared" si="5"/>
        <v>，4050060</v>
      </c>
      <c r="I96" s="4" t="str">
        <f>VLOOKUP(A96,HOP!A:U,21,0)</f>
        <v>直连</v>
      </c>
    </row>
    <row r="97" s="4" customFormat="1" hidden="1" spans="1:9">
      <c r="A97" s="5">
        <v>999227330538995</v>
      </c>
      <c r="B97" s="6">
        <v>45213</v>
      </c>
      <c r="C97" s="6">
        <v>45215</v>
      </c>
      <c r="D97" s="4">
        <v>1240.08</v>
      </c>
      <c r="E97" s="4" t="str">
        <f>VLOOKUP(A97,HOP!A:L,12,0)</f>
        <v>1240.08</v>
      </c>
      <c r="F97" s="4" t="str">
        <f>VLOOKUP(A97,HOP!A:C,3,0)</f>
        <v>4050061</v>
      </c>
      <c r="G97" s="4">
        <f t="shared" si="4"/>
        <v>0</v>
      </c>
      <c r="H97" s="4" t="str">
        <f t="shared" si="5"/>
        <v>，4050061</v>
      </c>
      <c r="I97" s="4" t="str">
        <f>VLOOKUP(A97,HOP!A:U,21,0)</f>
        <v>直连</v>
      </c>
    </row>
    <row r="98" s="4" customFormat="1" hidden="1" spans="1:9">
      <c r="A98" s="5">
        <v>999227330541244</v>
      </c>
      <c r="B98" s="6">
        <v>45213</v>
      </c>
      <c r="C98" s="6">
        <v>45215</v>
      </c>
      <c r="D98" s="4">
        <v>1240.08</v>
      </c>
      <c r="E98" s="4" t="str">
        <f>VLOOKUP(A98,HOP!A:L,12,0)</f>
        <v>1240.08</v>
      </c>
      <c r="F98" s="4" t="str">
        <f>VLOOKUP(A98,HOP!A:C,3,0)</f>
        <v>4050064</v>
      </c>
      <c r="G98" s="4">
        <f t="shared" si="4"/>
        <v>0</v>
      </c>
      <c r="H98" s="4" t="str">
        <f t="shared" si="5"/>
        <v>，4050064</v>
      </c>
      <c r="I98" s="4" t="str">
        <f>VLOOKUP(A98,HOP!A:U,21,0)</f>
        <v>直连</v>
      </c>
    </row>
    <row r="99" s="4" customFormat="1" hidden="1" spans="1:9">
      <c r="A99" s="5">
        <v>999227332855824</v>
      </c>
      <c r="B99" s="6">
        <v>45214</v>
      </c>
      <c r="C99" s="6">
        <v>45215</v>
      </c>
      <c r="D99" s="4">
        <v>207.6</v>
      </c>
      <c r="E99" s="4" t="str">
        <f>VLOOKUP(A99,HOP!A:L,12,0)</f>
        <v>207.60</v>
      </c>
      <c r="F99" s="4" t="str">
        <f>VLOOKUP(A99,HOP!A:C,3,0)</f>
        <v>4051356</v>
      </c>
      <c r="G99" s="4">
        <f t="shared" ref="G99:G138" si="6">D99-E99</f>
        <v>0</v>
      </c>
      <c r="H99" s="4" t="str">
        <f t="shared" ref="H99:H130" si="7">$H$1&amp;F99</f>
        <v>，4051356</v>
      </c>
      <c r="I99" s="4" t="str">
        <f>VLOOKUP(A99,HOP!A:U,21,0)</f>
        <v>直连</v>
      </c>
    </row>
    <row r="100" s="4" customFormat="1" hidden="1" spans="1:9">
      <c r="A100" s="5">
        <v>999227333365403</v>
      </c>
      <c r="B100" s="6">
        <v>45214</v>
      </c>
      <c r="C100" s="6">
        <v>45215</v>
      </c>
      <c r="D100" s="4">
        <v>329.01</v>
      </c>
      <c r="E100" s="4" t="str">
        <f>VLOOKUP(A100,HOP!A:L,12,0)</f>
        <v>329.01</v>
      </c>
      <c r="F100" s="4" t="str">
        <f>VLOOKUP(A100,HOP!A:C,3,0)</f>
        <v>4051606</v>
      </c>
      <c r="G100" s="4">
        <f t="shared" si="6"/>
        <v>0</v>
      </c>
      <c r="H100" s="4" t="str">
        <f t="shared" si="7"/>
        <v>，4051606</v>
      </c>
      <c r="I100" s="4" t="str">
        <f>VLOOKUP(A100,HOP!A:U,21,0)</f>
        <v>直连</v>
      </c>
    </row>
    <row r="101" s="4" customFormat="1" hidden="1" spans="1:9">
      <c r="A101" s="5">
        <v>999227334230844</v>
      </c>
      <c r="B101" s="6">
        <v>45212</v>
      </c>
      <c r="C101" s="6">
        <v>45215</v>
      </c>
      <c r="D101" s="4">
        <v>1464.84</v>
      </c>
      <c r="E101" s="4" t="str">
        <f>VLOOKUP(A101,HOP!A:L,12,0)</f>
        <v>1464.84</v>
      </c>
      <c r="F101" s="4" t="str">
        <f>VLOOKUP(A101,HOP!A:C,3,0)</f>
        <v>4052063</v>
      </c>
      <c r="G101" s="4">
        <f t="shared" si="6"/>
        <v>0</v>
      </c>
      <c r="H101" s="4" t="str">
        <f t="shared" si="7"/>
        <v>，4052063</v>
      </c>
      <c r="I101" s="4" t="str">
        <f>VLOOKUP(A101,HOP!A:U,21,0)</f>
        <v>直连</v>
      </c>
    </row>
    <row r="102" s="4" customFormat="1" hidden="1" spans="1:9">
      <c r="A102" s="5">
        <v>999227334545654</v>
      </c>
      <c r="B102" s="6">
        <v>45212</v>
      </c>
      <c r="C102" s="6">
        <v>45215</v>
      </c>
      <c r="D102" s="4">
        <v>1775.88</v>
      </c>
      <c r="E102" s="4" t="str">
        <f>VLOOKUP(A102,HOP!A:L,12,0)</f>
        <v>1775.88</v>
      </c>
      <c r="F102" s="4" t="str">
        <f>VLOOKUP(A102,HOP!A:C,3,0)</f>
        <v>4052375</v>
      </c>
      <c r="G102" s="4">
        <f t="shared" si="6"/>
        <v>0</v>
      </c>
      <c r="H102" s="4" t="str">
        <f t="shared" si="7"/>
        <v>，4052375</v>
      </c>
      <c r="I102" s="4" t="str">
        <f>VLOOKUP(A102,HOP!A:U,21,0)</f>
        <v>直连</v>
      </c>
    </row>
    <row r="103" s="4" customFormat="1" hidden="1" spans="1:9">
      <c r="A103" s="5">
        <v>999227335303687</v>
      </c>
      <c r="B103" s="6">
        <v>45214</v>
      </c>
      <c r="C103" s="6">
        <v>45215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6"/>
        <v>#N/A</v>
      </c>
      <c r="H103" s="4" t="e">
        <f t="shared" si="7"/>
        <v>#N/A</v>
      </c>
      <c r="I103" s="4" t="e">
        <f>VLOOKUP(A103,HOP!A:U,21,0)</f>
        <v>#N/A</v>
      </c>
    </row>
    <row r="104" s="4" customFormat="1" hidden="1" spans="1:9">
      <c r="A104" s="5">
        <v>999227342413776</v>
      </c>
      <c r="B104" s="6">
        <v>45212</v>
      </c>
      <c r="C104" s="6">
        <v>45215</v>
      </c>
      <c r="D104" s="4">
        <v>1827.41</v>
      </c>
      <c r="E104" s="4" t="str">
        <f>VLOOKUP(A104,HOP!A:L,12,0)</f>
        <v>1827.41</v>
      </c>
      <c r="F104" s="4" t="str">
        <f>VLOOKUP(A104,HOP!A:C,3,0)</f>
        <v>4056797</v>
      </c>
      <c r="G104" s="4">
        <f t="shared" si="6"/>
        <v>0</v>
      </c>
      <c r="H104" s="4" t="str">
        <f t="shared" si="7"/>
        <v>，4056797</v>
      </c>
      <c r="I104" s="4" t="str">
        <f>VLOOKUP(A104,HOP!A:U,21,0)</f>
        <v>直连</v>
      </c>
    </row>
    <row r="105" s="4" customFormat="1" hidden="1" spans="1:9">
      <c r="A105" s="5">
        <v>999227343902174</v>
      </c>
      <c r="B105" s="6">
        <v>45213</v>
      </c>
      <c r="C105" s="6">
        <v>45215</v>
      </c>
      <c r="D105" s="4">
        <v>548.34</v>
      </c>
      <c r="E105" s="4" t="str">
        <f>VLOOKUP(A105,HOP!A:L,12,0)</f>
        <v>548.34</v>
      </c>
      <c r="F105" s="4" t="str">
        <f>VLOOKUP(A105,HOP!A:C,3,0)</f>
        <v>4057249</v>
      </c>
      <c r="G105" s="4">
        <f t="shared" si="6"/>
        <v>0</v>
      </c>
      <c r="H105" s="4" t="str">
        <f t="shared" si="7"/>
        <v>，4057249</v>
      </c>
      <c r="I105" s="4" t="str">
        <f>VLOOKUP(A105,HOP!A:U,21,0)</f>
        <v>直连</v>
      </c>
    </row>
    <row r="106" s="4" customFormat="1" hidden="1" spans="1:9">
      <c r="A106" s="5">
        <v>999227344375148</v>
      </c>
      <c r="B106" s="6">
        <v>45214</v>
      </c>
      <c r="C106" s="6">
        <v>45215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VLOOKUP(A106,HOP!A:U,21,0)</f>
        <v>#N/A</v>
      </c>
    </row>
    <row r="107" s="4" customFormat="1" hidden="1" spans="1:9">
      <c r="A107" s="5">
        <v>999227345132191</v>
      </c>
      <c r="B107" s="6">
        <v>45214</v>
      </c>
      <c r="C107" s="6">
        <v>45215</v>
      </c>
      <c r="D107" s="4">
        <v>408.47</v>
      </c>
      <c r="E107" s="4" t="str">
        <f>VLOOKUP(A107,HOP!A:L,12,0)</f>
        <v>408.47</v>
      </c>
      <c r="F107" s="4" t="str">
        <f>VLOOKUP(A107,HOP!A:C,3,0)</f>
        <v>4057588</v>
      </c>
      <c r="G107" s="4">
        <f t="shared" si="6"/>
        <v>0</v>
      </c>
      <c r="H107" s="4" t="str">
        <f t="shared" si="7"/>
        <v>，4057588</v>
      </c>
      <c r="I107" s="4" t="str">
        <f>VLOOKUP(A107,HOP!A:U,21,0)</f>
        <v>直采</v>
      </c>
    </row>
    <row r="108" s="4" customFormat="1" hidden="1" spans="1:9">
      <c r="A108" s="5">
        <v>999227345191762</v>
      </c>
      <c r="B108" s="6">
        <v>45214</v>
      </c>
      <c r="C108" s="6">
        <v>45215</v>
      </c>
      <c r="D108" s="4">
        <v>826.17</v>
      </c>
      <c r="E108" s="4" t="str">
        <f>VLOOKUP(A108,HOP!A:L,12,0)</f>
        <v>826.17</v>
      </c>
      <c r="F108" s="4" t="str">
        <f>VLOOKUP(A108,HOP!A:C,3,0)</f>
        <v>4057609</v>
      </c>
      <c r="G108" s="4">
        <f t="shared" si="6"/>
        <v>0</v>
      </c>
      <c r="H108" s="4" t="str">
        <f t="shared" si="7"/>
        <v>，4057609</v>
      </c>
      <c r="I108" s="4" t="str">
        <f>VLOOKUP(A108,HOP!A:U,21,0)</f>
        <v>直连</v>
      </c>
    </row>
    <row r="109" s="4" customFormat="1" hidden="1" spans="1:9">
      <c r="A109" s="5">
        <v>999227347351626</v>
      </c>
      <c r="B109" s="6">
        <v>45214</v>
      </c>
      <c r="C109" s="6">
        <v>45215</v>
      </c>
      <c r="D109" s="4">
        <v>579.85</v>
      </c>
      <c r="E109" s="4" t="str">
        <f>VLOOKUP(A109,HOP!A:L,12,0)</f>
        <v>579.85</v>
      </c>
      <c r="F109" s="4" t="str">
        <f>VLOOKUP(A109,HOP!A:C,3,0)</f>
        <v>4058476</v>
      </c>
      <c r="G109" s="4">
        <f t="shared" si="6"/>
        <v>0</v>
      </c>
      <c r="H109" s="4" t="str">
        <f t="shared" si="7"/>
        <v>，4058476</v>
      </c>
      <c r="I109" s="4" t="str">
        <f>VLOOKUP(A109,HOP!A:U,21,0)</f>
        <v>直连</v>
      </c>
    </row>
    <row r="110" s="4" customFormat="1" hidden="1" spans="1:9">
      <c r="A110" s="5">
        <v>999227348524763</v>
      </c>
      <c r="B110" s="6">
        <v>45214</v>
      </c>
      <c r="C110" s="6">
        <v>45215</v>
      </c>
      <c r="D110" s="4">
        <v>1351.06</v>
      </c>
      <c r="E110" s="4" t="str">
        <f>VLOOKUP(A110,HOP!A:L,12,0)</f>
        <v>1351.06</v>
      </c>
      <c r="F110" s="4" t="str">
        <f>VLOOKUP(A110,HOP!A:C,3,0)</f>
        <v>4058874</v>
      </c>
      <c r="G110" s="4">
        <f t="shared" si="6"/>
        <v>0</v>
      </c>
      <c r="H110" s="4" t="str">
        <f t="shared" si="7"/>
        <v>，4058874</v>
      </c>
      <c r="I110" s="4" t="str">
        <f>VLOOKUP(A110,HOP!A:U,21,0)</f>
        <v>直连</v>
      </c>
    </row>
    <row r="111" s="4" customFormat="1" hidden="1" spans="1:9">
      <c r="A111" s="5">
        <v>999227352117351</v>
      </c>
      <c r="B111" s="6">
        <v>45213</v>
      </c>
      <c r="C111" s="6">
        <v>45215</v>
      </c>
      <c r="D111" s="4">
        <v>1032.46</v>
      </c>
      <c r="E111" s="4" t="str">
        <f>VLOOKUP(A111,HOP!A:L,12,0)</f>
        <v>1032.46</v>
      </c>
      <c r="F111" s="4" t="str">
        <f>VLOOKUP(A111,HOP!A:C,3,0)</f>
        <v>4060194</v>
      </c>
      <c r="G111" s="4">
        <f t="shared" si="6"/>
        <v>0</v>
      </c>
      <c r="H111" s="4" t="str">
        <f t="shared" si="7"/>
        <v>，4060194</v>
      </c>
      <c r="I111" s="4" t="str">
        <f>VLOOKUP(A111,HOP!A:U,21,0)</f>
        <v>直连</v>
      </c>
    </row>
    <row r="112" s="4" customFormat="1" hidden="1" spans="1:9">
      <c r="A112" s="5">
        <v>999227354617102</v>
      </c>
      <c r="B112" s="6">
        <v>45213</v>
      </c>
      <c r="C112" s="6">
        <v>45215</v>
      </c>
      <c r="D112" s="4">
        <v>804.44</v>
      </c>
      <c r="E112" s="4" t="str">
        <f>VLOOKUP(A112,HOP!A:L,12,0)</f>
        <v>804.44</v>
      </c>
      <c r="F112" s="4" t="str">
        <f>VLOOKUP(A112,HOP!A:C,3,0)</f>
        <v>4061355</v>
      </c>
      <c r="G112" s="4">
        <f t="shared" si="6"/>
        <v>0</v>
      </c>
      <c r="H112" s="4" t="str">
        <f t="shared" si="7"/>
        <v>，4061355</v>
      </c>
      <c r="I112" s="4" t="str">
        <f>VLOOKUP(A112,HOP!A:U,21,0)</f>
        <v>直连</v>
      </c>
    </row>
    <row r="113" s="4" customFormat="1" hidden="1" spans="1:9">
      <c r="A113" s="5">
        <v>999227355554417</v>
      </c>
      <c r="B113" s="6">
        <v>45214</v>
      </c>
      <c r="C113" s="6">
        <v>45215</v>
      </c>
      <c r="D113" s="4">
        <v>1263.11</v>
      </c>
      <c r="E113" s="4" t="str">
        <f>VLOOKUP(A113,HOP!A:L,12,0)</f>
        <v>1263.11</v>
      </c>
      <c r="F113" s="4" t="str">
        <f>VLOOKUP(A113,HOP!A:C,3,0)</f>
        <v>4061752</v>
      </c>
      <c r="G113" s="4">
        <f t="shared" si="6"/>
        <v>0</v>
      </c>
      <c r="H113" s="4" t="str">
        <f t="shared" si="7"/>
        <v>，4061752</v>
      </c>
      <c r="I113" s="4" t="str">
        <f>VLOOKUP(A113,HOP!A:U,21,0)</f>
        <v>直连</v>
      </c>
    </row>
    <row r="114" s="4" customFormat="1" hidden="1" spans="1:9">
      <c r="A114" s="5">
        <v>999227374924512</v>
      </c>
      <c r="B114" s="6">
        <v>45213</v>
      </c>
      <c r="C114" s="6">
        <v>45215</v>
      </c>
      <c r="D114" s="4">
        <v>3620.68</v>
      </c>
      <c r="E114" s="4">
        <v>3620.68</v>
      </c>
      <c r="F114" s="7" t="str">
        <f>VLOOKUP(A114,HOP!A:C,3,0)</f>
        <v>4062859</v>
      </c>
      <c r="G114" s="4">
        <f t="shared" si="6"/>
        <v>0</v>
      </c>
      <c r="H114" s="4" t="str">
        <f t="shared" si="7"/>
        <v>，4062859</v>
      </c>
      <c r="I114" s="4" t="str">
        <f>VLOOKUP(A114,HOP!A:U,21,0)</f>
        <v>直连</v>
      </c>
    </row>
    <row r="115" s="4" customFormat="1" hidden="1" spans="1:9">
      <c r="A115" s="5">
        <v>999227379336677</v>
      </c>
      <c r="B115" s="6">
        <v>45213</v>
      </c>
      <c r="C115" s="6">
        <v>45215</v>
      </c>
      <c r="D115" s="4">
        <v>14678.24</v>
      </c>
      <c r="E115" s="4" t="str">
        <f>VLOOKUP(A115,HOP!A:L,12,0)</f>
        <v>14678.24</v>
      </c>
      <c r="F115" s="4" t="str">
        <f>VLOOKUP(A115,HOP!A:C,3,0)</f>
        <v>4064791</v>
      </c>
      <c r="G115" s="4">
        <f t="shared" si="6"/>
        <v>0</v>
      </c>
      <c r="H115" s="4" t="str">
        <f t="shared" si="7"/>
        <v>，4064791</v>
      </c>
      <c r="I115" s="4" t="str">
        <f>VLOOKUP(A115,HOP!A:U,21,0)</f>
        <v>直连</v>
      </c>
    </row>
    <row r="116" s="4" customFormat="1" hidden="1" spans="1:9">
      <c r="A116" s="5">
        <v>999227380941190</v>
      </c>
      <c r="B116" s="6">
        <v>45213</v>
      </c>
      <c r="C116" s="6">
        <v>45215</v>
      </c>
      <c r="D116" s="4">
        <v>5626.56</v>
      </c>
      <c r="E116" s="4" t="str">
        <f>VLOOKUP(A116,HOP!A:L,12,0)</f>
        <v>5626.56</v>
      </c>
      <c r="F116" s="4" t="str">
        <f>VLOOKUP(A116,HOP!A:C,3,0)</f>
        <v>4065375</v>
      </c>
      <c r="G116" s="4">
        <f t="shared" si="6"/>
        <v>0</v>
      </c>
      <c r="H116" s="4" t="str">
        <f t="shared" si="7"/>
        <v>，4065375</v>
      </c>
      <c r="I116" s="4" t="str">
        <f>VLOOKUP(A116,HOP!A:U,21,0)</f>
        <v>直连</v>
      </c>
    </row>
    <row r="117" s="4" customFormat="1" hidden="1" spans="1:9">
      <c r="A117" s="5">
        <v>999227385684238</v>
      </c>
      <c r="B117" s="6">
        <v>45213</v>
      </c>
      <c r="C117" s="6">
        <v>45215</v>
      </c>
      <c r="D117" s="4">
        <v>385.62</v>
      </c>
      <c r="E117" s="4" t="str">
        <f>VLOOKUP(A117,HOP!A:L,12,0)</f>
        <v>385.62</v>
      </c>
      <c r="F117" s="4" t="str">
        <f>VLOOKUP(A117,HOP!A:C,3,0)</f>
        <v>4067572</v>
      </c>
      <c r="G117" s="4">
        <f t="shared" si="6"/>
        <v>0</v>
      </c>
      <c r="H117" s="4" t="str">
        <f t="shared" si="7"/>
        <v>，4067572</v>
      </c>
      <c r="I117" s="4" t="str">
        <f>VLOOKUP(A117,HOP!A:U,21,0)</f>
        <v>直连</v>
      </c>
    </row>
    <row r="118" s="4" customFormat="1" hidden="1" spans="1:9">
      <c r="A118" s="5">
        <v>999227385931752</v>
      </c>
      <c r="B118" s="6">
        <v>45214</v>
      </c>
      <c r="C118" s="6">
        <v>45215</v>
      </c>
      <c r="D118" s="4">
        <v>163.9</v>
      </c>
      <c r="E118" s="4" t="str">
        <f>VLOOKUP(A118,HOP!A:L,12,0)</f>
        <v>163.90</v>
      </c>
      <c r="F118" s="4" t="str">
        <f>VLOOKUP(A118,HOP!A:C,3,0)</f>
        <v>4067668</v>
      </c>
      <c r="G118" s="4">
        <f t="shared" si="6"/>
        <v>0</v>
      </c>
      <c r="H118" s="4" t="str">
        <f t="shared" si="7"/>
        <v>，4067668</v>
      </c>
      <c r="I118" s="4" t="str">
        <f>VLOOKUP(A118,HOP!A:U,21,0)</f>
        <v>直连</v>
      </c>
    </row>
    <row r="119" s="4" customFormat="1" hidden="1" spans="1:9">
      <c r="A119" s="5">
        <v>999227386138646</v>
      </c>
      <c r="B119" s="6">
        <v>45214</v>
      </c>
      <c r="C119" s="6">
        <v>45215</v>
      </c>
      <c r="D119" s="4">
        <v>253.12</v>
      </c>
      <c r="E119" s="4" t="str">
        <f>VLOOKUP(A119,HOP!A:L,12,0)</f>
        <v>253.12</v>
      </c>
      <c r="F119" s="4" t="str">
        <f>VLOOKUP(A119,HOP!A:C,3,0)</f>
        <v>4067725</v>
      </c>
      <c r="G119" s="4">
        <f t="shared" si="6"/>
        <v>0</v>
      </c>
      <c r="H119" s="4" t="str">
        <f t="shared" si="7"/>
        <v>，4067725</v>
      </c>
      <c r="I119" s="4" t="str">
        <f>VLOOKUP(A119,HOP!A:U,21,0)</f>
        <v>直连</v>
      </c>
    </row>
    <row r="120" s="4" customFormat="1" hidden="1" spans="1:9">
      <c r="A120" s="5">
        <v>999227386206722</v>
      </c>
      <c r="B120" s="6">
        <v>45213</v>
      </c>
      <c r="C120" s="6">
        <v>45215</v>
      </c>
      <c r="D120" s="4">
        <v>530.9</v>
      </c>
      <c r="E120" s="4" t="str">
        <f>VLOOKUP(A120,HOP!A:L,12,0)</f>
        <v>530.90</v>
      </c>
      <c r="F120" s="4" t="str">
        <f>VLOOKUP(A120,HOP!A:C,3,0)</f>
        <v>4067742</v>
      </c>
      <c r="G120" s="4">
        <f t="shared" si="6"/>
        <v>0</v>
      </c>
      <c r="H120" s="4" t="str">
        <f t="shared" si="7"/>
        <v>，4067742</v>
      </c>
      <c r="I120" s="4" t="str">
        <f>VLOOKUP(A120,HOP!A:U,21,0)</f>
        <v>直连</v>
      </c>
    </row>
    <row r="121" s="4" customFormat="1" hidden="1" spans="1:9">
      <c r="A121" s="5">
        <v>999227386323182</v>
      </c>
      <c r="B121" s="6">
        <v>45214</v>
      </c>
      <c r="C121" s="6">
        <v>45215</v>
      </c>
      <c r="D121" s="4">
        <v>458.28</v>
      </c>
      <c r="E121" s="4" t="str">
        <f>VLOOKUP(A121,HOP!A:L,12,0)</f>
        <v>458.28</v>
      </c>
      <c r="F121" s="4" t="str">
        <f>VLOOKUP(A121,HOP!A:C,3,0)</f>
        <v>4067775</v>
      </c>
      <c r="G121" s="4">
        <f t="shared" si="6"/>
        <v>0</v>
      </c>
      <c r="H121" s="4" t="str">
        <f t="shared" si="7"/>
        <v>，4067775</v>
      </c>
      <c r="I121" s="4" t="str">
        <f>VLOOKUP(A121,HOP!A:U,21,0)</f>
        <v>直连</v>
      </c>
    </row>
    <row r="122" s="4" customFormat="1" hidden="1" spans="1:9">
      <c r="A122" s="5">
        <v>999227386324209</v>
      </c>
      <c r="B122" s="6">
        <v>45213</v>
      </c>
      <c r="C122" s="6">
        <v>45215</v>
      </c>
      <c r="D122" s="4">
        <v>2178.18</v>
      </c>
      <c r="E122" s="4" t="str">
        <f>VLOOKUP(A122,HOP!A:L,12,0)</f>
        <v>2178.18</v>
      </c>
      <c r="F122" s="4" t="str">
        <f>VLOOKUP(A122,HOP!A:C,3,0)</f>
        <v>4067776</v>
      </c>
      <c r="G122" s="4">
        <f t="shared" si="6"/>
        <v>0</v>
      </c>
      <c r="H122" s="4" t="str">
        <f t="shared" si="7"/>
        <v>，4067776</v>
      </c>
      <c r="I122" s="4" t="str">
        <f>VLOOKUP(A122,HOP!A:U,21,0)</f>
        <v>直连</v>
      </c>
    </row>
    <row r="123" s="4" customFormat="1" hidden="1" spans="1:9">
      <c r="A123" s="5">
        <v>999227386632678</v>
      </c>
      <c r="B123" s="6">
        <v>45213</v>
      </c>
      <c r="C123" s="6">
        <v>45215</v>
      </c>
      <c r="D123" s="4">
        <v>534.36</v>
      </c>
      <c r="E123" s="4" t="str">
        <f>VLOOKUP(A123,HOP!A:L,12,0)</f>
        <v>534.36</v>
      </c>
      <c r="F123" s="4" t="str">
        <f>VLOOKUP(A123,HOP!A:C,3,0)</f>
        <v>4067859</v>
      </c>
      <c r="G123" s="4">
        <f t="shared" si="6"/>
        <v>0</v>
      </c>
      <c r="H123" s="4" t="str">
        <f t="shared" si="7"/>
        <v>，4067859</v>
      </c>
      <c r="I123" s="4" t="str">
        <f>VLOOKUP(A123,HOP!A:U,21,0)</f>
        <v>直连</v>
      </c>
    </row>
    <row r="124" s="4" customFormat="1" hidden="1" spans="1:9">
      <c r="A124" s="5">
        <v>999227387045833</v>
      </c>
      <c r="B124" s="6">
        <v>45213</v>
      </c>
      <c r="C124" s="6">
        <v>45215</v>
      </c>
      <c r="D124" s="4">
        <v>1012.6</v>
      </c>
      <c r="E124" s="4" t="str">
        <f>VLOOKUP(A124,HOP!A:L,12,0)</f>
        <v>1012.60</v>
      </c>
      <c r="F124" s="4" t="str">
        <f>VLOOKUP(A124,HOP!A:C,3,0)</f>
        <v>4067954</v>
      </c>
      <c r="G124" s="4">
        <f t="shared" si="6"/>
        <v>0</v>
      </c>
      <c r="H124" s="4" t="str">
        <f t="shared" si="7"/>
        <v>，4067954</v>
      </c>
      <c r="I124" s="4" t="str">
        <f>VLOOKUP(A124,HOP!A:U,21,0)</f>
        <v>直连</v>
      </c>
    </row>
    <row r="125" s="4" customFormat="1" hidden="1" spans="1:9">
      <c r="A125" s="5">
        <v>999227387173515</v>
      </c>
      <c r="B125" s="6">
        <v>45213</v>
      </c>
      <c r="C125" s="6">
        <v>45215</v>
      </c>
      <c r="D125" s="4">
        <v>484.34</v>
      </c>
      <c r="E125" s="4" t="str">
        <f>VLOOKUP(A125,HOP!A:L,12,0)</f>
        <v>484.34</v>
      </c>
      <c r="F125" s="4" t="str">
        <f>VLOOKUP(A125,HOP!A:C,3,0)</f>
        <v>4067992</v>
      </c>
      <c r="G125" s="4">
        <f t="shared" si="6"/>
        <v>0</v>
      </c>
      <c r="H125" s="4" t="str">
        <f t="shared" si="7"/>
        <v>，4067992</v>
      </c>
      <c r="I125" s="4" t="str">
        <f>VLOOKUP(A125,HOP!A:U,21,0)</f>
        <v>直连</v>
      </c>
    </row>
    <row r="126" s="4" customFormat="1" hidden="1" spans="1:9">
      <c r="A126" s="5">
        <v>999227398673770</v>
      </c>
      <c r="B126" s="6">
        <v>45214</v>
      </c>
      <c r="C126" s="6">
        <v>45215</v>
      </c>
      <c r="D126" s="4">
        <v>190.22</v>
      </c>
      <c r="E126" s="4" t="str">
        <f>VLOOKUP(A126,HOP!A:L,12,0)</f>
        <v>190.22</v>
      </c>
      <c r="F126" s="4" t="str">
        <f>VLOOKUP(A126,HOP!A:C,3,0)</f>
        <v>4068797</v>
      </c>
      <c r="G126" s="4">
        <f t="shared" si="6"/>
        <v>0</v>
      </c>
      <c r="H126" s="4" t="str">
        <f t="shared" si="7"/>
        <v>，4068797</v>
      </c>
      <c r="I126" s="4" t="str">
        <f>VLOOKUP(A126,HOP!A:U,21,0)</f>
        <v>直连</v>
      </c>
    </row>
    <row r="127" s="4" customFormat="1" hidden="1" spans="1:9">
      <c r="A127" s="5">
        <v>999227400245196</v>
      </c>
      <c r="B127" s="6">
        <v>45214</v>
      </c>
      <c r="C127" s="6">
        <v>45215</v>
      </c>
      <c r="D127" s="4">
        <v>173.89</v>
      </c>
      <c r="E127" s="4" t="str">
        <f>VLOOKUP(A127,HOP!A:L,12,0)</f>
        <v>173.89</v>
      </c>
      <c r="F127" s="4" t="str">
        <f>VLOOKUP(A127,HOP!A:C,3,0)</f>
        <v>4069278</v>
      </c>
      <c r="G127" s="4">
        <f t="shared" si="6"/>
        <v>0</v>
      </c>
      <c r="H127" s="4" t="str">
        <f t="shared" si="7"/>
        <v>，4069278</v>
      </c>
      <c r="I127" s="4" t="str">
        <f>VLOOKUP(A127,HOP!A:U,21,0)</f>
        <v>直连</v>
      </c>
    </row>
    <row r="128" s="4" customFormat="1" hidden="1" spans="1:9">
      <c r="A128" s="5">
        <v>999227404031846</v>
      </c>
      <c r="B128" s="6">
        <v>45214</v>
      </c>
      <c r="C128" s="6">
        <v>45215</v>
      </c>
      <c r="D128" s="4">
        <v>869.23</v>
      </c>
      <c r="E128" s="4" t="str">
        <f>VLOOKUP(A128,HOP!A:L,12,0)</f>
        <v>869.23</v>
      </c>
      <c r="F128" s="4" t="str">
        <f>VLOOKUP(A128,HOP!A:C,3,0)</f>
        <v>4070518</v>
      </c>
      <c r="G128" s="4">
        <f t="shared" si="6"/>
        <v>0</v>
      </c>
      <c r="H128" s="4" t="str">
        <f t="shared" si="7"/>
        <v>，4070518</v>
      </c>
      <c r="I128" s="4" t="str">
        <f>VLOOKUP(A128,HOP!A:U,21,0)</f>
        <v>直连</v>
      </c>
    </row>
    <row r="129" s="4" customFormat="1" hidden="1" spans="1:9">
      <c r="A129" s="5">
        <v>999227404627650</v>
      </c>
      <c r="B129" s="6">
        <v>45214</v>
      </c>
      <c r="C129" s="6">
        <v>45215</v>
      </c>
      <c r="D129" s="4">
        <v>388.5</v>
      </c>
      <c r="E129" s="4" t="str">
        <f>VLOOKUP(A129,HOP!A:L,12,0)</f>
        <v>388.50</v>
      </c>
      <c r="F129" s="4" t="str">
        <f>VLOOKUP(A129,HOP!A:C,3,0)</f>
        <v>4070713</v>
      </c>
      <c r="G129" s="4">
        <f t="shared" si="6"/>
        <v>0</v>
      </c>
      <c r="H129" s="4" t="str">
        <f t="shared" si="7"/>
        <v>，4070713</v>
      </c>
      <c r="I129" s="4" t="str">
        <f>VLOOKUP(A129,HOP!A:U,21,0)</f>
        <v>直连</v>
      </c>
    </row>
    <row r="130" s="4" customFormat="1" hidden="1" spans="1:9">
      <c r="A130" s="5">
        <v>999227406325305</v>
      </c>
      <c r="B130" s="6">
        <v>45214</v>
      </c>
      <c r="C130" s="6">
        <v>45215</v>
      </c>
      <c r="D130" s="4">
        <v>463.92</v>
      </c>
      <c r="E130" s="4" t="str">
        <f>VLOOKUP(A130,HOP!A:L,12,0)</f>
        <v>463.92</v>
      </c>
      <c r="F130" s="4" t="str">
        <f>VLOOKUP(A130,HOP!A:C,3,0)</f>
        <v>4071000</v>
      </c>
      <c r="G130" s="4">
        <f t="shared" si="6"/>
        <v>0</v>
      </c>
      <c r="H130" s="4" t="str">
        <f t="shared" si="7"/>
        <v>，4071000</v>
      </c>
      <c r="I130" s="4" t="str">
        <f>VLOOKUP(A130,HOP!A:U,21,0)</f>
        <v>直连</v>
      </c>
    </row>
    <row r="131" s="4" customFormat="1" hidden="1" spans="1:9">
      <c r="A131" s="5">
        <v>999227406367525</v>
      </c>
      <c r="B131" s="6">
        <v>45214</v>
      </c>
      <c r="C131" s="6">
        <v>45215</v>
      </c>
      <c r="D131" s="4">
        <v>374.71</v>
      </c>
      <c r="E131" s="4" t="str">
        <f>VLOOKUP(A131,HOP!A:L,12,0)</f>
        <v>374.71</v>
      </c>
      <c r="F131" s="4" t="str">
        <f>VLOOKUP(A131,HOP!A:C,3,0)</f>
        <v>4071012</v>
      </c>
      <c r="G131" s="4">
        <f t="shared" si="6"/>
        <v>0</v>
      </c>
      <c r="H131" s="4" t="str">
        <f>$H$1&amp;F131</f>
        <v>，4071012</v>
      </c>
      <c r="I131" s="4" t="str">
        <f>VLOOKUP(A131,HOP!A:U,21,0)</f>
        <v>直连</v>
      </c>
    </row>
    <row r="132" s="4" customFormat="1" hidden="1" spans="1:9">
      <c r="A132" s="5">
        <v>999227406905462</v>
      </c>
      <c r="B132" s="6">
        <v>45214</v>
      </c>
      <c r="C132" s="6">
        <v>45215</v>
      </c>
      <c r="D132" s="4">
        <v>261.35</v>
      </c>
      <c r="E132" s="4" t="str">
        <f>VLOOKUP(A132,HOP!A:L,12,0)</f>
        <v>261.35</v>
      </c>
      <c r="F132" s="4" t="str">
        <f>VLOOKUP(A132,HOP!A:C,3,0)</f>
        <v>4071312</v>
      </c>
      <c r="G132" s="4">
        <f t="shared" si="6"/>
        <v>0</v>
      </c>
      <c r="H132" s="4" t="str">
        <f>$H$1&amp;F132</f>
        <v>，4071312</v>
      </c>
      <c r="I132" s="4" t="str">
        <f>VLOOKUP(A132,HOP!A:U,21,0)</f>
        <v>直连</v>
      </c>
    </row>
    <row r="133" s="4" customFormat="1" hidden="1" spans="1:9">
      <c r="A133" s="5">
        <v>999227407128325</v>
      </c>
      <c r="B133" s="6">
        <v>45214</v>
      </c>
      <c r="C133" s="6">
        <v>45215</v>
      </c>
      <c r="D133" s="4">
        <v>286.68</v>
      </c>
      <c r="E133" s="4" t="str">
        <f>VLOOKUP(A133,HOP!A:L,12,0)</f>
        <v>286.68</v>
      </c>
      <c r="F133" s="4" t="str">
        <f>VLOOKUP(A133,HOP!A:C,3,0)</f>
        <v>4071347</v>
      </c>
      <c r="G133" s="4">
        <f t="shared" si="6"/>
        <v>0</v>
      </c>
      <c r="H133" s="4" t="str">
        <f>$H$1&amp;F133</f>
        <v>，4071347</v>
      </c>
      <c r="I133" s="4" t="str">
        <f>VLOOKUP(A133,HOP!A:U,21,0)</f>
        <v>直连</v>
      </c>
    </row>
    <row r="134" s="4" customFormat="1" hidden="1" spans="1:9">
      <c r="A134" s="5">
        <v>999227408394629</v>
      </c>
      <c r="B134" s="6">
        <v>45214</v>
      </c>
      <c r="C134" s="6">
        <v>45215</v>
      </c>
      <c r="D134" s="4">
        <v>279.56</v>
      </c>
      <c r="E134" s="4" t="str">
        <f>VLOOKUP(A134,HOP!A:L,12,0)</f>
        <v>279.56</v>
      </c>
      <c r="F134" s="4" t="str">
        <f>VLOOKUP(A134,HOP!A:C,3,0)</f>
        <v>4072006</v>
      </c>
      <c r="G134" s="4">
        <f t="shared" si="6"/>
        <v>0</v>
      </c>
      <c r="H134" s="4" t="str">
        <f>$H$1&amp;F134</f>
        <v>，4072006</v>
      </c>
      <c r="I134" s="4" t="str">
        <f>VLOOKUP(A134,HOP!A:U,21,0)</f>
        <v>直连</v>
      </c>
    </row>
    <row r="135" s="4" customFormat="1" hidden="1" spans="1:9">
      <c r="A135" s="5">
        <v>999227408460744</v>
      </c>
      <c r="B135" s="6">
        <v>45214</v>
      </c>
      <c r="C135" s="6">
        <v>45215</v>
      </c>
      <c r="D135" s="4">
        <v>776.72</v>
      </c>
      <c r="E135" s="4" t="str">
        <f>VLOOKUP(A135,HOP!A:L,12,0)</f>
        <v>776.72</v>
      </c>
      <c r="F135" s="4" t="str">
        <f>VLOOKUP(A135,HOP!A:C,3,0)</f>
        <v>4072019</v>
      </c>
      <c r="G135" s="4">
        <f t="shared" si="6"/>
        <v>0</v>
      </c>
      <c r="H135" s="4" t="str">
        <f>$H$1&amp;F135</f>
        <v>，4072019</v>
      </c>
      <c r="I135" s="4" t="str">
        <f>VLOOKUP(A135,HOP!A:U,21,0)</f>
        <v>直连</v>
      </c>
    </row>
    <row r="136" s="4" customFormat="1" hidden="1" spans="1:9">
      <c r="A136" s="5">
        <v>999227409105396</v>
      </c>
      <c r="B136" s="6">
        <v>45214</v>
      </c>
      <c r="C136" s="6">
        <v>45215</v>
      </c>
      <c r="D136" s="4">
        <v>205.02</v>
      </c>
      <c r="E136" s="4" t="str">
        <f>VLOOKUP(A136,HOP!A:L,12,0)</f>
        <v>205.02</v>
      </c>
      <c r="F136" s="4" t="str">
        <f>VLOOKUP(A136,HOP!A:C,3,0)</f>
        <v>4072387</v>
      </c>
      <c r="G136" s="4">
        <f t="shared" si="6"/>
        <v>0</v>
      </c>
      <c r="H136" s="4" t="str">
        <f>$H$1&amp;F136</f>
        <v>，4072387</v>
      </c>
      <c r="I136" s="4" t="str">
        <f>VLOOKUP(A136,HOP!A:U,21,0)</f>
        <v>直连</v>
      </c>
    </row>
    <row r="137" s="4" customFormat="1" spans="1:10">
      <c r="A137" s="5">
        <v>999226922872826</v>
      </c>
      <c r="B137" s="6">
        <v>45207</v>
      </c>
      <c r="C137" s="6">
        <v>45211</v>
      </c>
      <c r="D137" s="4">
        <v>-1167.85</v>
      </c>
      <c r="E137" s="4" t="e">
        <f>VLOOKUP(A137,HOP!A:L,12,0)</f>
        <v>#N/A</v>
      </c>
      <c r="F137" s="4">
        <v>3973346</v>
      </c>
      <c r="G137" s="4" t="e">
        <f t="shared" si="6"/>
        <v>#N/A</v>
      </c>
      <c r="H137" s="4" t="str">
        <f>$H$1&amp;F137</f>
        <v>，3973346</v>
      </c>
      <c r="I137" s="4" t="s">
        <v>761</v>
      </c>
      <c r="J137" s="4" t="s">
        <v>762</v>
      </c>
    </row>
    <row r="138" s="4" customFormat="1" spans="1:12">
      <c r="A138" s="5">
        <v>999227097152549</v>
      </c>
      <c r="B138" s="6">
        <v>45208</v>
      </c>
      <c r="C138" s="6">
        <v>45211</v>
      </c>
      <c r="D138" s="4">
        <v>-6164.16</v>
      </c>
      <c r="E138" s="4" t="e">
        <f>VLOOKUP(A138,HOP!A:L,12,0)</f>
        <v>#N/A</v>
      </c>
      <c r="F138" s="4">
        <v>3999807</v>
      </c>
      <c r="G138" s="4" t="e">
        <f t="shared" si="6"/>
        <v>#N/A</v>
      </c>
      <c r="H138" s="4" t="str">
        <f>$H$1&amp;F138</f>
        <v>，3999807</v>
      </c>
      <c r="I138" s="4" t="s">
        <v>761</v>
      </c>
      <c r="J138" s="4" t="s">
        <v>763</v>
      </c>
      <c r="L138" s="4" t="s">
        <v>764</v>
      </c>
    </row>
    <row r="140" spans="4:4">
      <c r="D140" s="4">
        <f>SUM(D2:D139)</f>
        <v>193988.13</v>
      </c>
    </row>
    <row r="142" spans="4:4">
      <c r="D142" s="4" t="s">
        <v>765</v>
      </c>
    </row>
    <row r="145" spans="1:3">
      <c r="A145" s="4" t="s">
        <v>766</v>
      </c>
      <c r="C145" s="4">
        <v>16328.86</v>
      </c>
    </row>
    <row r="146" spans="1:3">
      <c r="A146" s="4" t="s">
        <v>767</v>
      </c>
      <c r="C146" s="4">
        <v>177659.27</v>
      </c>
    </row>
    <row r="147" spans="1:3">
      <c r="A147" s="4" t="s">
        <v>768</v>
      </c>
      <c r="C147" s="4">
        <f>SUBTOTAL(9,C145:C146)</f>
        <v>193988.13</v>
      </c>
    </row>
  </sheetData>
  <autoFilter ref="A1:X138">
    <filterColumn colId="3">
      <filters>
        <filter val="1148.01"/>
        <filter val="1351.06"/>
        <filter val="1462.06"/>
        <filter val="1755.06"/>
        <filter val="4760.07"/>
        <filter val="1240.08"/>
        <filter val="5340.1"/>
        <filter val="2725.2"/>
        <filter val="1393.3"/>
        <filter val="14678.24"/>
        <filter val="388.5"/>
        <filter val="2875.5"/>
        <filter val="207.6"/>
        <filter val="1012.6"/>
        <filter val="1400.6"/>
        <filter val="163.9"/>
        <filter val="530.9"/>
        <filter val="329.01"/>
        <filter val="205.02"/>
        <filter val="640.04"/>
        <filter val="817.04"/>
        <filter val="266.07"/>
        <filter val="1827.41"/>
        <filter val="209.12"/>
        <filter val="253.12"/>
        <filter val="7185.42"/>
        <filter val="1614"/>
        <filter val="1032.46"/>
        <filter val="-6164.16"/>
        <filter val="826.17"/>
        <filter val="918"/>
        <filter val="3025.48"/>
        <filter val="190.22"/>
        <filter val="284.22"/>
        <filter val="983.22"/>
        <filter val="869.23"/>
        <filter val="271.24"/>
        <filter val="4927.34"/>
        <filter val="1137.37"/>
        <filter val="209.28"/>
        <filter val="458.28"/>
        <filter val="952.28"/>
        <filter val="532.32"/>
        <filter val="347.33"/>
        <filter val="471.34"/>
        <filter val="484.34"/>
        <filter val="548.34"/>
        <filter val="2550.24"/>
        <filter val="8052.24"/>
        <filter val="261.35"/>
        <filter val="526.35"/>
        <filter val="534.36"/>
        <filter val="788.37"/>
        <filter val="1290.27"/>
        <filter val="3110.28"/>
        <filter val="1219.11"/>
        <filter val="1263.11"/>
        <filter val="5605.12"/>
        <filter val="1365.13"/>
        <filter val="804.44"/>
        <filter val="1034.14"/>
        <filter val="2391.15"/>
        <filter val="125.46"/>
        <filter val="3013.16"/>
        <filter val="408.47"/>
        <filter val="900.48"/>
        <filter val="2178.18"/>
        <filter val="420.51"/>
        <filter val="361.52"/>
        <filter val="745.54"/>
        <filter val="1464.84"/>
        <filter val="946.55"/>
        <filter val="2210.85"/>
        <filter val="279.56"/>
        <filter val="1130.87"/>
        <filter val="266.58"/>
        <filter val="895.58"/>
        <filter val="1775.88"/>
        <filter val="2344.88"/>
        <filter val="480.61"/>
        <filter val="547.61"/>
        <filter val="1061.71"/>
        <filter val="385.62"/>
        <filter val="904.62"/>
        <filter val="974.62"/>
        <filter val="2429.72"/>
        <filter val="2972.74"/>
        <filter val="213.65"/>
        <filter val="286.68"/>
        <filter val="374.71"/>
        <filter val="776.72"/>
        <filter val="3095.62"/>
        <filter val="1061.64"/>
        <filter val="1284.65"/>
        <filter val="352.76"/>
        <filter val="3620.68"/>
        <filter val="525.81"/>
        <filter val="1600.52"/>
        <filter val="3248.52"/>
        <filter val="3505.53"/>
        <filter val="1062.54"/>
        <filter val="1628.54"/>
        <filter val="579.85"/>
        <filter val="-1167.85"/>
        <filter val="1179.56"/>
        <filter val="1547.56"/>
        <filter val="2194.56"/>
        <filter val="5626.56"/>
        <filter val="4389"/>
        <filter val="173.89"/>
        <filter val="463.92"/>
        <filter val="678.93"/>
        <filter val="13223.53"/>
        <filter val="764.97"/>
        <filter val="1418.92"/>
        <filter val="1775.92"/>
        <filter val="3820.94"/>
        <filter val="4093.99"/>
      </filters>
    </filterColumn>
    <filterColumn colId="6">
      <filters>
        <filter val="#N/A"/>
        <filter val="0.02"/>
        <filter val="-0.02"/>
        <filter val="-0.12"/>
        <filter val="-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769</v>
      </c>
      <c r="B1" s="2" t="s">
        <v>770</v>
      </c>
      <c r="C1" s="2" t="s">
        <v>771</v>
      </c>
      <c r="D1" s="2" t="s">
        <v>772</v>
      </c>
      <c r="E1" s="2" t="s">
        <v>13</v>
      </c>
      <c r="F1" s="2" t="s">
        <v>5</v>
      </c>
      <c r="G1" s="2" t="s">
        <v>6</v>
      </c>
      <c r="H1" s="2" t="s">
        <v>773</v>
      </c>
      <c r="I1" s="2" t="s">
        <v>774</v>
      </c>
      <c r="J1" s="2" t="s">
        <v>775</v>
      </c>
      <c r="K1" s="2" t="s">
        <v>776</v>
      </c>
      <c r="L1" s="2" t="s">
        <v>777</v>
      </c>
      <c r="M1" s="2" t="s">
        <v>778</v>
      </c>
      <c r="N1" s="2" t="s">
        <v>779</v>
      </c>
      <c r="O1" s="2" t="s">
        <v>780</v>
      </c>
      <c r="P1" s="2" t="s">
        <v>781</v>
      </c>
      <c r="Q1" s="2" t="s">
        <v>782</v>
      </c>
      <c r="R1" s="2" t="s">
        <v>783</v>
      </c>
      <c r="S1" s="2" t="s">
        <v>784</v>
      </c>
      <c r="T1" s="2" t="s">
        <v>785</v>
      </c>
      <c r="U1" s="2" t="s">
        <v>786</v>
      </c>
      <c r="V1" s="2" t="s">
        <v>787</v>
      </c>
    </row>
    <row r="2" s="1" customFormat="1" spans="1:22">
      <c r="A2" s="3">
        <v>999227006156513</v>
      </c>
      <c r="B2" s="1" t="s">
        <v>788</v>
      </c>
      <c r="C2" s="1" t="s">
        <v>789</v>
      </c>
      <c r="D2" s="1" t="s">
        <v>790</v>
      </c>
      <c r="E2" s="1" t="s">
        <v>791</v>
      </c>
      <c r="F2" s="1" t="s">
        <v>792</v>
      </c>
      <c r="G2" s="1" t="s">
        <v>793</v>
      </c>
      <c r="H2" s="1" t="s">
        <v>794</v>
      </c>
      <c r="I2" s="1" t="s">
        <v>795</v>
      </c>
      <c r="J2" s="1" t="s">
        <v>30</v>
      </c>
      <c r="K2" s="1" t="s">
        <v>796</v>
      </c>
      <c r="L2" s="1" t="s">
        <v>796</v>
      </c>
      <c r="M2" s="1" t="s">
        <v>797</v>
      </c>
      <c r="N2" s="1" t="s">
        <v>797</v>
      </c>
      <c r="O2" s="1" t="s">
        <v>798</v>
      </c>
      <c r="P2" s="1" t="s">
        <v>799</v>
      </c>
      <c r="Q2" s="1" t="s">
        <v>800</v>
      </c>
      <c r="R2" s="1" t="s">
        <v>801</v>
      </c>
      <c r="S2" s="1" t="s">
        <v>802</v>
      </c>
      <c r="T2" s="1" t="s">
        <v>803</v>
      </c>
      <c r="U2" s="1" t="s">
        <v>804</v>
      </c>
      <c r="V2" s="1" t="s">
        <v>805</v>
      </c>
    </row>
    <row r="3" s="1" customFormat="1" spans="1:22">
      <c r="A3" s="3">
        <v>999227260214753</v>
      </c>
      <c r="B3" s="1" t="s">
        <v>806</v>
      </c>
      <c r="C3" s="1" t="s">
        <v>807</v>
      </c>
      <c r="D3" s="1" t="s">
        <v>808</v>
      </c>
      <c r="E3" s="1" t="s">
        <v>809</v>
      </c>
      <c r="F3" s="1" t="s">
        <v>810</v>
      </c>
      <c r="G3" s="1" t="s">
        <v>793</v>
      </c>
      <c r="H3" s="1" t="s">
        <v>794</v>
      </c>
      <c r="I3" s="1" t="s">
        <v>811</v>
      </c>
      <c r="J3" s="1" t="s">
        <v>30</v>
      </c>
      <c r="K3" s="1" t="s">
        <v>812</v>
      </c>
      <c r="L3" s="1" t="s">
        <v>812</v>
      </c>
      <c r="M3" s="1" t="s">
        <v>797</v>
      </c>
      <c r="N3" s="1" t="s">
        <v>797</v>
      </c>
      <c r="O3" s="1" t="s">
        <v>798</v>
      </c>
      <c r="P3" s="1" t="s">
        <v>799</v>
      </c>
      <c r="Q3" s="1" t="s">
        <v>800</v>
      </c>
      <c r="R3" s="1" t="s">
        <v>813</v>
      </c>
      <c r="S3" s="1" t="s">
        <v>802</v>
      </c>
      <c r="T3" s="1" t="s">
        <v>803</v>
      </c>
      <c r="U3" s="1" t="s">
        <v>761</v>
      </c>
      <c r="V3" s="1" t="s">
        <v>805</v>
      </c>
    </row>
    <row r="4" s="1" customFormat="1" spans="1:22">
      <c r="A4" s="3">
        <v>999227379336677</v>
      </c>
      <c r="B4" s="1" t="s">
        <v>814</v>
      </c>
      <c r="C4" s="1" t="s">
        <v>815</v>
      </c>
      <c r="D4" s="1" t="s">
        <v>816</v>
      </c>
      <c r="E4" s="1" t="s">
        <v>817</v>
      </c>
      <c r="F4" s="1" t="s">
        <v>792</v>
      </c>
      <c r="G4" s="1" t="s">
        <v>793</v>
      </c>
      <c r="H4" s="1" t="s">
        <v>794</v>
      </c>
      <c r="I4" s="1" t="s">
        <v>818</v>
      </c>
      <c r="J4" s="1" t="s">
        <v>30</v>
      </c>
      <c r="K4" s="1" t="s">
        <v>819</v>
      </c>
      <c r="L4" s="1" t="s">
        <v>819</v>
      </c>
      <c r="M4" s="1" t="s">
        <v>797</v>
      </c>
      <c r="N4" s="1" t="s">
        <v>797</v>
      </c>
      <c r="O4" s="1" t="s">
        <v>798</v>
      </c>
      <c r="P4" s="1" t="s">
        <v>799</v>
      </c>
      <c r="Q4" s="1" t="s">
        <v>800</v>
      </c>
      <c r="R4" s="1" t="s">
        <v>820</v>
      </c>
      <c r="S4" s="1" t="s">
        <v>802</v>
      </c>
      <c r="T4" s="1" t="s">
        <v>803</v>
      </c>
      <c r="U4" s="1" t="s">
        <v>761</v>
      </c>
      <c r="V4" s="1" t="s">
        <v>821</v>
      </c>
    </row>
    <row r="5" s="1" customFormat="1" spans="1:22">
      <c r="A5" s="3">
        <v>999226727879024</v>
      </c>
      <c r="B5" s="1" t="s">
        <v>822</v>
      </c>
      <c r="C5" s="1" t="s">
        <v>823</v>
      </c>
      <c r="D5" s="1" t="s">
        <v>824</v>
      </c>
      <c r="E5" s="1" t="s">
        <v>825</v>
      </c>
      <c r="F5" s="1" t="s">
        <v>814</v>
      </c>
      <c r="G5" s="1" t="s">
        <v>793</v>
      </c>
      <c r="H5" s="1" t="s">
        <v>794</v>
      </c>
      <c r="I5" s="1" t="s">
        <v>826</v>
      </c>
      <c r="J5" s="1" t="s">
        <v>30</v>
      </c>
      <c r="K5" s="1" t="s">
        <v>827</v>
      </c>
      <c r="L5" s="1" t="s">
        <v>827</v>
      </c>
      <c r="M5" s="1" t="s">
        <v>797</v>
      </c>
      <c r="N5" s="1" t="s">
        <v>797</v>
      </c>
      <c r="O5" s="1" t="s">
        <v>798</v>
      </c>
      <c r="P5" s="1" t="s">
        <v>799</v>
      </c>
      <c r="Q5" s="1" t="s">
        <v>800</v>
      </c>
      <c r="R5" s="1" t="s">
        <v>828</v>
      </c>
      <c r="S5" s="1" t="s">
        <v>802</v>
      </c>
      <c r="T5" s="1" t="s">
        <v>803</v>
      </c>
      <c r="U5" s="1" t="s">
        <v>761</v>
      </c>
      <c r="V5" s="1" t="s">
        <v>805</v>
      </c>
    </row>
    <row r="6" s="1" customFormat="1" spans="1:22">
      <c r="A6" s="3">
        <v>999227329567257</v>
      </c>
      <c r="B6" s="1" t="s">
        <v>829</v>
      </c>
      <c r="C6" s="1" t="s">
        <v>830</v>
      </c>
      <c r="D6" s="1" t="s">
        <v>831</v>
      </c>
      <c r="E6" s="1" t="s">
        <v>832</v>
      </c>
      <c r="F6" s="1" t="s">
        <v>833</v>
      </c>
      <c r="G6" s="1" t="s">
        <v>793</v>
      </c>
      <c r="H6" s="1" t="s">
        <v>794</v>
      </c>
      <c r="I6" s="1" t="s">
        <v>834</v>
      </c>
      <c r="J6" s="1" t="s">
        <v>30</v>
      </c>
      <c r="K6" s="1" t="s">
        <v>835</v>
      </c>
      <c r="L6" s="1" t="s">
        <v>835</v>
      </c>
      <c r="M6" s="1" t="s">
        <v>797</v>
      </c>
      <c r="N6" s="1" t="s">
        <v>797</v>
      </c>
      <c r="O6" s="1" t="s">
        <v>798</v>
      </c>
      <c r="P6" s="1" t="s">
        <v>799</v>
      </c>
      <c r="Q6" s="1" t="s">
        <v>800</v>
      </c>
      <c r="R6" s="1" t="s">
        <v>836</v>
      </c>
      <c r="S6" s="1" t="s">
        <v>802</v>
      </c>
      <c r="T6" s="1" t="s">
        <v>803</v>
      </c>
      <c r="U6" s="1" t="s">
        <v>761</v>
      </c>
      <c r="V6" s="1" t="s">
        <v>837</v>
      </c>
    </row>
    <row r="7" s="1" customFormat="1" spans="1:22">
      <c r="A7" s="3">
        <v>999227333365403</v>
      </c>
      <c r="B7" s="1" t="s">
        <v>829</v>
      </c>
      <c r="C7" s="1" t="s">
        <v>838</v>
      </c>
      <c r="D7" s="1" t="s">
        <v>839</v>
      </c>
      <c r="E7" s="1" t="s">
        <v>840</v>
      </c>
      <c r="F7" s="1" t="s">
        <v>833</v>
      </c>
      <c r="G7" s="1" t="s">
        <v>793</v>
      </c>
      <c r="H7" s="1" t="s">
        <v>794</v>
      </c>
      <c r="I7" s="1" t="s">
        <v>841</v>
      </c>
      <c r="J7" s="1" t="s">
        <v>30</v>
      </c>
      <c r="K7" s="1" t="s">
        <v>842</v>
      </c>
      <c r="L7" s="1" t="s">
        <v>842</v>
      </c>
      <c r="M7" s="1" t="s">
        <v>797</v>
      </c>
      <c r="N7" s="1" t="s">
        <v>797</v>
      </c>
      <c r="O7" s="1" t="s">
        <v>798</v>
      </c>
      <c r="P7" s="1" t="s">
        <v>799</v>
      </c>
      <c r="Q7" s="1" t="s">
        <v>800</v>
      </c>
      <c r="R7" s="1" t="s">
        <v>843</v>
      </c>
      <c r="S7" s="1" t="s">
        <v>802</v>
      </c>
      <c r="T7" s="1" t="s">
        <v>803</v>
      </c>
      <c r="U7" s="1" t="s">
        <v>761</v>
      </c>
      <c r="V7" s="1" t="s">
        <v>805</v>
      </c>
    </row>
    <row r="8" s="1" customFormat="1" spans="1:22">
      <c r="A8" s="3">
        <v>999227404031846</v>
      </c>
      <c r="B8" s="1" t="s">
        <v>792</v>
      </c>
      <c r="C8" s="1" t="s">
        <v>844</v>
      </c>
      <c r="D8" s="1" t="s">
        <v>845</v>
      </c>
      <c r="E8" s="1" t="s">
        <v>846</v>
      </c>
      <c r="F8" s="1" t="s">
        <v>833</v>
      </c>
      <c r="G8" s="1" t="s">
        <v>793</v>
      </c>
      <c r="H8" s="1" t="s">
        <v>794</v>
      </c>
      <c r="I8" s="1" t="s">
        <v>847</v>
      </c>
      <c r="J8" s="1" t="s">
        <v>30</v>
      </c>
      <c r="K8" s="1" t="s">
        <v>848</v>
      </c>
      <c r="L8" s="1" t="s">
        <v>848</v>
      </c>
      <c r="M8" s="1" t="s">
        <v>797</v>
      </c>
      <c r="N8" s="1" t="s">
        <v>797</v>
      </c>
      <c r="O8" s="1" t="s">
        <v>798</v>
      </c>
      <c r="P8" s="1" t="s">
        <v>799</v>
      </c>
      <c r="Q8" s="1" t="s">
        <v>800</v>
      </c>
      <c r="R8" s="1" t="s">
        <v>849</v>
      </c>
      <c r="S8" s="1" t="s">
        <v>802</v>
      </c>
      <c r="T8" s="1" t="s">
        <v>803</v>
      </c>
      <c r="U8" s="1" t="s">
        <v>761</v>
      </c>
      <c r="V8" s="1" t="s">
        <v>837</v>
      </c>
    </row>
    <row r="9" s="1" customFormat="1" spans="1:22">
      <c r="A9" s="3">
        <v>999226342087932</v>
      </c>
      <c r="B9" s="1" t="s">
        <v>850</v>
      </c>
      <c r="C9" s="1" t="s">
        <v>851</v>
      </c>
      <c r="D9" s="1" t="s">
        <v>852</v>
      </c>
      <c r="E9" s="1" t="s">
        <v>853</v>
      </c>
      <c r="F9" s="1" t="s">
        <v>833</v>
      </c>
      <c r="G9" s="1" t="s">
        <v>793</v>
      </c>
      <c r="H9" s="1" t="s">
        <v>794</v>
      </c>
      <c r="I9" s="1" t="s">
        <v>854</v>
      </c>
      <c r="J9" s="1" t="s">
        <v>30</v>
      </c>
      <c r="K9" s="1" t="s">
        <v>855</v>
      </c>
      <c r="L9" s="1" t="s">
        <v>855</v>
      </c>
      <c r="M9" s="1" t="s">
        <v>797</v>
      </c>
      <c r="N9" s="1" t="s">
        <v>797</v>
      </c>
      <c r="O9" s="1" t="s">
        <v>798</v>
      </c>
      <c r="P9" s="1" t="s">
        <v>799</v>
      </c>
      <c r="Q9" s="1" t="s">
        <v>800</v>
      </c>
      <c r="R9" s="1" t="s">
        <v>856</v>
      </c>
      <c r="S9" s="1" t="s">
        <v>802</v>
      </c>
      <c r="T9" s="1" t="s">
        <v>803</v>
      </c>
      <c r="U9" s="1" t="s">
        <v>761</v>
      </c>
      <c r="V9" s="1" t="s">
        <v>857</v>
      </c>
    </row>
    <row r="10" s="1" customFormat="1" spans="1:22">
      <c r="A10" s="3">
        <v>999226499264442</v>
      </c>
      <c r="B10" s="1" t="s">
        <v>858</v>
      </c>
      <c r="C10" s="1" t="s">
        <v>859</v>
      </c>
      <c r="D10" s="1" t="s">
        <v>860</v>
      </c>
      <c r="E10" s="1" t="s">
        <v>861</v>
      </c>
      <c r="F10" s="1" t="s">
        <v>833</v>
      </c>
      <c r="G10" s="1" t="s">
        <v>793</v>
      </c>
      <c r="H10" s="1" t="s">
        <v>794</v>
      </c>
      <c r="I10" s="1" t="s">
        <v>862</v>
      </c>
      <c r="J10" s="1" t="s">
        <v>30</v>
      </c>
      <c r="K10" s="1" t="s">
        <v>863</v>
      </c>
      <c r="L10" s="1" t="s">
        <v>863</v>
      </c>
      <c r="M10" s="1" t="s">
        <v>797</v>
      </c>
      <c r="N10" s="1" t="s">
        <v>797</v>
      </c>
      <c r="O10" s="1" t="s">
        <v>798</v>
      </c>
      <c r="P10" s="1" t="s">
        <v>799</v>
      </c>
      <c r="Q10" s="1" t="s">
        <v>800</v>
      </c>
      <c r="R10" s="1" t="s">
        <v>864</v>
      </c>
      <c r="S10" s="1" t="s">
        <v>802</v>
      </c>
      <c r="T10" s="1" t="s">
        <v>803</v>
      </c>
      <c r="U10" s="1" t="s">
        <v>761</v>
      </c>
      <c r="V10" s="1" t="s">
        <v>865</v>
      </c>
    </row>
    <row r="11" s="1" customFormat="1" spans="1:22">
      <c r="A11" s="3">
        <v>999224919276409</v>
      </c>
      <c r="B11" s="1" t="s">
        <v>866</v>
      </c>
      <c r="C11" s="1" t="s">
        <v>867</v>
      </c>
      <c r="D11" s="1" t="s">
        <v>868</v>
      </c>
      <c r="E11" s="1" t="s">
        <v>869</v>
      </c>
      <c r="F11" s="1" t="s">
        <v>833</v>
      </c>
      <c r="G11" s="1" t="s">
        <v>793</v>
      </c>
      <c r="H11" s="1" t="s">
        <v>794</v>
      </c>
      <c r="I11" s="1" t="s">
        <v>870</v>
      </c>
      <c r="J11" s="1" t="s">
        <v>30</v>
      </c>
      <c r="K11" s="1" t="s">
        <v>871</v>
      </c>
      <c r="L11" s="1" t="s">
        <v>871</v>
      </c>
      <c r="M11" s="1" t="s">
        <v>797</v>
      </c>
      <c r="N11" s="1" t="s">
        <v>797</v>
      </c>
      <c r="O11" s="1" t="s">
        <v>798</v>
      </c>
      <c r="P11" s="1" t="s">
        <v>799</v>
      </c>
      <c r="Q11" s="1" t="s">
        <v>800</v>
      </c>
      <c r="R11" s="1" t="s">
        <v>872</v>
      </c>
      <c r="S11" s="1" t="s">
        <v>802</v>
      </c>
      <c r="T11" s="1" t="s">
        <v>803</v>
      </c>
      <c r="U11" s="1" t="s">
        <v>761</v>
      </c>
      <c r="V11" s="1" t="s">
        <v>865</v>
      </c>
    </row>
    <row r="12" s="1" customFormat="1" spans="1:22">
      <c r="A12" s="3">
        <v>999226609254731</v>
      </c>
      <c r="B12" s="1" t="s">
        <v>873</v>
      </c>
      <c r="C12" s="1" t="s">
        <v>874</v>
      </c>
      <c r="D12" s="1" t="s">
        <v>875</v>
      </c>
      <c r="E12" s="1" t="s">
        <v>876</v>
      </c>
      <c r="F12" s="1" t="s">
        <v>814</v>
      </c>
      <c r="G12" s="1" t="s">
        <v>793</v>
      </c>
      <c r="H12" s="1" t="s">
        <v>794</v>
      </c>
      <c r="I12" s="1" t="s">
        <v>877</v>
      </c>
      <c r="J12" s="1" t="s">
        <v>30</v>
      </c>
      <c r="K12" s="1" t="s">
        <v>878</v>
      </c>
      <c r="L12" s="1" t="s">
        <v>878</v>
      </c>
      <c r="M12" s="1" t="s">
        <v>797</v>
      </c>
      <c r="N12" s="1" t="s">
        <v>797</v>
      </c>
      <c r="O12" s="1" t="s">
        <v>798</v>
      </c>
      <c r="P12" s="1" t="s">
        <v>799</v>
      </c>
      <c r="Q12" s="1" t="s">
        <v>800</v>
      </c>
      <c r="R12" s="1" t="s">
        <v>879</v>
      </c>
      <c r="S12" s="1" t="s">
        <v>802</v>
      </c>
      <c r="T12" s="1" t="s">
        <v>803</v>
      </c>
      <c r="U12" s="1" t="s">
        <v>761</v>
      </c>
      <c r="V12" s="1" t="s">
        <v>880</v>
      </c>
    </row>
    <row r="13" s="1" customFormat="1" spans="1:22">
      <c r="A13" s="3">
        <v>999227188714831</v>
      </c>
      <c r="B13" s="1" t="s">
        <v>881</v>
      </c>
      <c r="C13" s="1" t="s">
        <v>882</v>
      </c>
      <c r="D13" s="1" t="s">
        <v>883</v>
      </c>
      <c r="E13" s="1" t="s">
        <v>884</v>
      </c>
      <c r="F13" s="1" t="s">
        <v>792</v>
      </c>
      <c r="G13" s="1" t="s">
        <v>793</v>
      </c>
      <c r="H13" s="1" t="s">
        <v>794</v>
      </c>
      <c r="I13" s="1" t="s">
        <v>885</v>
      </c>
      <c r="J13" s="1" t="s">
        <v>30</v>
      </c>
      <c r="K13" s="1" t="s">
        <v>886</v>
      </c>
      <c r="L13" s="1" t="s">
        <v>886</v>
      </c>
      <c r="M13" s="1" t="s">
        <v>797</v>
      </c>
      <c r="N13" s="1" t="s">
        <v>797</v>
      </c>
      <c r="O13" s="1" t="s">
        <v>798</v>
      </c>
      <c r="P13" s="1" t="s">
        <v>799</v>
      </c>
      <c r="Q13" s="1" t="s">
        <v>800</v>
      </c>
      <c r="R13" s="1" t="s">
        <v>887</v>
      </c>
      <c r="S13" s="1" t="s">
        <v>802</v>
      </c>
      <c r="T13" s="1" t="s">
        <v>803</v>
      </c>
      <c r="U13" s="1" t="s">
        <v>761</v>
      </c>
      <c r="V13" s="1" t="s">
        <v>821</v>
      </c>
    </row>
    <row r="14" s="1" customFormat="1" spans="1:22">
      <c r="A14" s="3">
        <v>999227387173515</v>
      </c>
      <c r="B14" s="1" t="s">
        <v>814</v>
      </c>
      <c r="C14" s="1" t="s">
        <v>888</v>
      </c>
      <c r="D14" s="1" t="s">
        <v>889</v>
      </c>
      <c r="E14" s="1" t="s">
        <v>890</v>
      </c>
      <c r="F14" s="1" t="s">
        <v>792</v>
      </c>
      <c r="G14" s="1" t="s">
        <v>793</v>
      </c>
      <c r="H14" s="1" t="s">
        <v>794</v>
      </c>
      <c r="I14" s="1" t="s">
        <v>891</v>
      </c>
      <c r="J14" s="1" t="s">
        <v>30</v>
      </c>
      <c r="K14" s="1" t="s">
        <v>892</v>
      </c>
      <c r="L14" s="1" t="s">
        <v>892</v>
      </c>
      <c r="M14" s="1" t="s">
        <v>797</v>
      </c>
      <c r="N14" s="1" t="s">
        <v>797</v>
      </c>
      <c r="O14" s="1" t="s">
        <v>798</v>
      </c>
      <c r="P14" s="1" t="s">
        <v>799</v>
      </c>
      <c r="Q14" s="1" t="s">
        <v>800</v>
      </c>
      <c r="R14" s="1" t="s">
        <v>893</v>
      </c>
      <c r="S14" s="1" t="s">
        <v>802</v>
      </c>
      <c r="T14" s="1" t="s">
        <v>803</v>
      </c>
      <c r="U14" s="1" t="s">
        <v>761</v>
      </c>
      <c r="V14" s="1" t="s">
        <v>821</v>
      </c>
    </row>
    <row r="15" s="1" customFormat="1" spans="1:22">
      <c r="A15" s="3">
        <v>999225889191873</v>
      </c>
      <c r="B15" s="1" t="s">
        <v>894</v>
      </c>
      <c r="C15" s="1" t="s">
        <v>895</v>
      </c>
      <c r="D15" s="1" t="s">
        <v>896</v>
      </c>
      <c r="E15" s="1" t="s">
        <v>897</v>
      </c>
      <c r="F15" s="1" t="s">
        <v>792</v>
      </c>
      <c r="G15" s="1" t="s">
        <v>793</v>
      </c>
      <c r="H15" s="1" t="s">
        <v>794</v>
      </c>
      <c r="I15" s="1" t="s">
        <v>898</v>
      </c>
      <c r="J15" s="1" t="s">
        <v>30</v>
      </c>
      <c r="K15" s="1" t="s">
        <v>899</v>
      </c>
      <c r="L15" s="1" t="s">
        <v>899</v>
      </c>
      <c r="M15" s="1" t="s">
        <v>797</v>
      </c>
      <c r="N15" s="1" t="s">
        <v>797</v>
      </c>
      <c r="O15" s="1" t="s">
        <v>798</v>
      </c>
      <c r="P15" s="1" t="s">
        <v>799</v>
      </c>
      <c r="Q15" s="1" t="s">
        <v>800</v>
      </c>
      <c r="R15" s="1" t="s">
        <v>900</v>
      </c>
      <c r="S15" s="1" t="s">
        <v>802</v>
      </c>
      <c r="T15" s="1" t="s">
        <v>803</v>
      </c>
      <c r="U15" s="1" t="s">
        <v>761</v>
      </c>
      <c r="V15" s="1" t="s">
        <v>821</v>
      </c>
    </row>
    <row r="16" s="1" customFormat="1" spans="1:22">
      <c r="A16" s="3">
        <v>999227409105396</v>
      </c>
      <c r="B16" s="1" t="s">
        <v>792</v>
      </c>
      <c r="C16" s="1" t="s">
        <v>901</v>
      </c>
      <c r="D16" s="1" t="s">
        <v>902</v>
      </c>
      <c r="E16" s="1" t="s">
        <v>903</v>
      </c>
      <c r="F16" s="1" t="s">
        <v>833</v>
      </c>
      <c r="G16" s="1" t="s">
        <v>793</v>
      </c>
      <c r="H16" s="1" t="s">
        <v>794</v>
      </c>
      <c r="I16" s="1" t="s">
        <v>904</v>
      </c>
      <c r="J16" s="1" t="s">
        <v>30</v>
      </c>
      <c r="K16" s="1" t="s">
        <v>905</v>
      </c>
      <c r="L16" s="1" t="s">
        <v>905</v>
      </c>
      <c r="M16" s="1" t="s">
        <v>797</v>
      </c>
      <c r="N16" s="1" t="s">
        <v>797</v>
      </c>
      <c r="O16" s="1" t="s">
        <v>798</v>
      </c>
      <c r="P16" s="1" t="s">
        <v>799</v>
      </c>
      <c r="Q16" s="1" t="s">
        <v>800</v>
      </c>
      <c r="R16" s="1" t="s">
        <v>906</v>
      </c>
      <c r="S16" s="1" t="s">
        <v>802</v>
      </c>
      <c r="T16" s="1" t="s">
        <v>803</v>
      </c>
      <c r="U16" s="1" t="s">
        <v>761</v>
      </c>
      <c r="V16" s="1" t="s">
        <v>821</v>
      </c>
    </row>
    <row r="17" s="1" customFormat="1" spans="1:22">
      <c r="A17" s="3">
        <v>999227386323182</v>
      </c>
      <c r="B17" s="1" t="s">
        <v>814</v>
      </c>
      <c r="C17" s="1" t="s">
        <v>907</v>
      </c>
      <c r="D17" s="1" t="s">
        <v>908</v>
      </c>
      <c r="E17" s="1" t="s">
        <v>909</v>
      </c>
      <c r="F17" s="1" t="s">
        <v>833</v>
      </c>
      <c r="G17" s="1" t="s">
        <v>793</v>
      </c>
      <c r="H17" s="1" t="s">
        <v>794</v>
      </c>
      <c r="I17" s="1" t="s">
        <v>910</v>
      </c>
      <c r="J17" s="1" t="s">
        <v>30</v>
      </c>
      <c r="K17" s="1" t="s">
        <v>911</v>
      </c>
      <c r="L17" s="1" t="s">
        <v>911</v>
      </c>
      <c r="M17" s="1" t="s">
        <v>797</v>
      </c>
      <c r="N17" s="1" t="s">
        <v>797</v>
      </c>
      <c r="O17" s="1" t="s">
        <v>798</v>
      </c>
      <c r="P17" s="1" t="s">
        <v>799</v>
      </c>
      <c r="Q17" s="1" t="s">
        <v>800</v>
      </c>
      <c r="R17" s="1" t="s">
        <v>912</v>
      </c>
      <c r="S17" s="1" t="s">
        <v>802</v>
      </c>
      <c r="T17" s="1" t="s">
        <v>803</v>
      </c>
      <c r="U17" s="1" t="s">
        <v>761</v>
      </c>
      <c r="V17" s="1" t="s">
        <v>821</v>
      </c>
    </row>
    <row r="18" s="1" customFormat="1" spans="1:22">
      <c r="A18" s="3">
        <v>999225748309144</v>
      </c>
      <c r="B18" s="1" t="s">
        <v>913</v>
      </c>
      <c r="C18" s="1" t="s">
        <v>914</v>
      </c>
      <c r="D18" s="1" t="s">
        <v>915</v>
      </c>
      <c r="E18" s="1" t="s">
        <v>916</v>
      </c>
      <c r="F18" s="1" t="s">
        <v>917</v>
      </c>
      <c r="G18" s="1" t="s">
        <v>793</v>
      </c>
      <c r="H18" s="1" t="s">
        <v>794</v>
      </c>
      <c r="I18" s="1" t="s">
        <v>918</v>
      </c>
      <c r="J18" s="1" t="s">
        <v>30</v>
      </c>
      <c r="K18" s="1" t="s">
        <v>919</v>
      </c>
      <c r="L18" s="1" t="s">
        <v>919</v>
      </c>
      <c r="M18" s="1" t="s">
        <v>797</v>
      </c>
      <c r="N18" s="1" t="s">
        <v>797</v>
      </c>
      <c r="O18" s="1" t="s">
        <v>798</v>
      </c>
      <c r="P18" s="1" t="s">
        <v>799</v>
      </c>
      <c r="Q18" s="1" t="s">
        <v>800</v>
      </c>
      <c r="R18" s="1" t="s">
        <v>920</v>
      </c>
      <c r="S18" s="1" t="s">
        <v>802</v>
      </c>
      <c r="T18" s="1" t="s">
        <v>803</v>
      </c>
      <c r="U18" s="1" t="s">
        <v>761</v>
      </c>
      <c r="V18" s="1" t="s">
        <v>921</v>
      </c>
    </row>
    <row r="19" s="1" customFormat="1" spans="1:22">
      <c r="A19" s="3">
        <v>999227345191762</v>
      </c>
      <c r="B19" s="1" t="s">
        <v>810</v>
      </c>
      <c r="C19" s="1" t="s">
        <v>922</v>
      </c>
      <c r="D19" s="1" t="s">
        <v>923</v>
      </c>
      <c r="E19" s="1" t="s">
        <v>924</v>
      </c>
      <c r="F19" s="1" t="s">
        <v>833</v>
      </c>
      <c r="G19" s="1" t="s">
        <v>793</v>
      </c>
      <c r="H19" s="1" t="s">
        <v>794</v>
      </c>
      <c r="I19" s="1" t="s">
        <v>925</v>
      </c>
      <c r="J19" s="1" t="s">
        <v>30</v>
      </c>
      <c r="K19" s="1" t="s">
        <v>926</v>
      </c>
      <c r="L19" s="1" t="s">
        <v>926</v>
      </c>
      <c r="M19" s="1" t="s">
        <v>797</v>
      </c>
      <c r="N19" s="1" t="s">
        <v>797</v>
      </c>
      <c r="O19" s="1" t="s">
        <v>798</v>
      </c>
      <c r="P19" s="1" t="s">
        <v>799</v>
      </c>
      <c r="Q19" s="1" t="s">
        <v>800</v>
      </c>
      <c r="R19" s="1" t="s">
        <v>927</v>
      </c>
      <c r="S19" s="1" t="s">
        <v>802</v>
      </c>
      <c r="T19" s="1" t="s">
        <v>803</v>
      </c>
      <c r="U19" s="1" t="s">
        <v>761</v>
      </c>
      <c r="V19" s="1" t="s">
        <v>928</v>
      </c>
    </row>
    <row r="20" s="1" customFormat="1" spans="1:22">
      <c r="A20" s="3">
        <v>999227404627650</v>
      </c>
      <c r="B20" s="1" t="s">
        <v>792</v>
      </c>
      <c r="C20" s="1" t="s">
        <v>929</v>
      </c>
      <c r="D20" s="1" t="s">
        <v>930</v>
      </c>
      <c r="E20" s="1" t="s">
        <v>931</v>
      </c>
      <c r="F20" s="1" t="s">
        <v>833</v>
      </c>
      <c r="G20" s="1" t="s">
        <v>793</v>
      </c>
      <c r="H20" s="1" t="s">
        <v>794</v>
      </c>
      <c r="I20" s="1" t="s">
        <v>932</v>
      </c>
      <c r="J20" s="1" t="s">
        <v>30</v>
      </c>
      <c r="K20" s="1" t="s">
        <v>933</v>
      </c>
      <c r="L20" s="1" t="s">
        <v>933</v>
      </c>
      <c r="M20" s="1" t="s">
        <v>797</v>
      </c>
      <c r="N20" s="1" t="s">
        <v>797</v>
      </c>
      <c r="O20" s="1" t="s">
        <v>798</v>
      </c>
      <c r="P20" s="1" t="s">
        <v>799</v>
      </c>
      <c r="Q20" s="1" t="s">
        <v>800</v>
      </c>
      <c r="R20" s="1" t="s">
        <v>934</v>
      </c>
      <c r="S20" s="1" t="s">
        <v>802</v>
      </c>
      <c r="T20" s="1" t="s">
        <v>803</v>
      </c>
      <c r="U20" s="1" t="s">
        <v>761</v>
      </c>
      <c r="V20" s="1" t="s">
        <v>805</v>
      </c>
    </row>
    <row r="21" s="1" customFormat="1" spans="1:22">
      <c r="A21" s="3">
        <v>999227386632678</v>
      </c>
      <c r="B21" s="1" t="s">
        <v>814</v>
      </c>
      <c r="C21" s="1" t="s">
        <v>935</v>
      </c>
      <c r="D21" s="1" t="s">
        <v>936</v>
      </c>
      <c r="E21" s="1" t="s">
        <v>937</v>
      </c>
      <c r="F21" s="1" t="s">
        <v>792</v>
      </c>
      <c r="G21" s="1" t="s">
        <v>793</v>
      </c>
      <c r="H21" s="1" t="s">
        <v>794</v>
      </c>
      <c r="I21" s="1" t="s">
        <v>938</v>
      </c>
      <c r="J21" s="1" t="s">
        <v>30</v>
      </c>
      <c r="K21" s="1" t="s">
        <v>939</v>
      </c>
      <c r="L21" s="1" t="s">
        <v>939</v>
      </c>
      <c r="M21" s="1" t="s">
        <v>797</v>
      </c>
      <c r="N21" s="1" t="s">
        <v>797</v>
      </c>
      <c r="O21" s="1" t="s">
        <v>798</v>
      </c>
      <c r="P21" s="1" t="s">
        <v>799</v>
      </c>
      <c r="Q21" s="1" t="s">
        <v>800</v>
      </c>
      <c r="R21" s="1" t="s">
        <v>940</v>
      </c>
      <c r="S21" s="1" t="s">
        <v>802</v>
      </c>
      <c r="T21" s="1" t="s">
        <v>803</v>
      </c>
      <c r="U21" s="1" t="s">
        <v>761</v>
      </c>
      <c r="V21" s="1" t="s">
        <v>805</v>
      </c>
    </row>
    <row r="22" s="1" customFormat="1" spans="1:22">
      <c r="A22" s="3">
        <v>999227287755439</v>
      </c>
      <c r="B22" s="1" t="s">
        <v>941</v>
      </c>
      <c r="C22" s="1" t="s">
        <v>942</v>
      </c>
      <c r="D22" s="1" t="s">
        <v>936</v>
      </c>
      <c r="E22" s="1" t="s">
        <v>943</v>
      </c>
      <c r="F22" s="1" t="s">
        <v>833</v>
      </c>
      <c r="G22" s="1" t="s">
        <v>793</v>
      </c>
      <c r="H22" s="1" t="s">
        <v>794</v>
      </c>
      <c r="I22" s="1" t="s">
        <v>944</v>
      </c>
      <c r="J22" s="1" t="s">
        <v>30</v>
      </c>
      <c r="K22" s="1" t="s">
        <v>945</v>
      </c>
      <c r="L22" s="1" t="s">
        <v>945</v>
      </c>
      <c r="M22" s="1" t="s">
        <v>797</v>
      </c>
      <c r="N22" s="1" t="s">
        <v>797</v>
      </c>
      <c r="O22" s="1" t="s">
        <v>798</v>
      </c>
      <c r="P22" s="1" t="s">
        <v>799</v>
      </c>
      <c r="Q22" s="1" t="s">
        <v>800</v>
      </c>
      <c r="R22" s="1" t="s">
        <v>946</v>
      </c>
      <c r="S22" s="1" t="s">
        <v>802</v>
      </c>
      <c r="T22" s="1" t="s">
        <v>803</v>
      </c>
      <c r="U22" s="1" t="s">
        <v>804</v>
      </c>
      <c r="V22" s="1" t="s">
        <v>805</v>
      </c>
    </row>
    <row r="23" s="1" customFormat="1" spans="1:22">
      <c r="A23" s="3">
        <v>999227406367525</v>
      </c>
      <c r="B23" s="1" t="s">
        <v>792</v>
      </c>
      <c r="C23" s="1" t="s">
        <v>947</v>
      </c>
      <c r="D23" s="1" t="s">
        <v>948</v>
      </c>
      <c r="E23" s="1" t="s">
        <v>949</v>
      </c>
      <c r="F23" s="1" t="s">
        <v>833</v>
      </c>
      <c r="G23" s="1" t="s">
        <v>793</v>
      </c>
      <c r="H23" s="1" t="s">
        <v>794</v>
      </c>
      <c r="I23" s="1" t="s">
        <v>950</v>
      </c>
      <c r="J23" s="1" t="s">
        <v>30</v>
      </c>
      <c r="K23" s="1" t="s">
        <v>951</v>
      </c>
      <c r="L23" s="1" t="s">
        <v>951</v>
      </c>
      <c r="M23" s="1" t="s">
        <v>797</v>
      </c>
      <c r="N23" s="1" t="s">
        <v>797</v>
      </c>
      <c r="O23" s="1" t="s">
        <v>798</v>
      </c>
      <c r="P23" s="1" t="s">
        <v>799</v>
      </c>
      <c r="Q23" s="1" t="s">
        <v>800</v>
      </c>
      <c r="R23" s="1" t="s">
        <v>952</v>
      </c>
      <c r="S23" s="1" t="s">
        <v>802</v>
      </c>
      <c r="T23" s="1" t="s">
        <v>803</v>
      </c>
      <c r="U23" s="1" t="s">
        <v>761</v>
      </c>
      <c r="V23" s="1" t="s">
        <v>805</v>
      </c>
    </row>
    <row r="24" s="1" customFormat="1" spans="1:22">
      <c r="A24" s="3">
        <v>999226489047260</v>
      </c>
      <c r="B24" s="1" t="s">
        <v>953</v>
      </c>
      <c r="C24" s="1" t="s">
        <v>954</v>
      </c>
      <c r="D24" s="1" t="s">
        <v>955</v>
      </c>
      <c r="E24" s="1" t="s">
        <v>956</v>
      </c>
      <c r="F24" s="1" t="s">
        <v>792</v>
      </c>
      <c r="G24" s="1" t="s">
        <v>793</v>
      </c>
      <c r="H24" s="1" t="s">
        <v>794</v>
      </c>
      <c r="I24" s="1" t="s">
        <v>957</v>
      </c>
      <c r="J24" s="1" t="s">
        <v>30</v>
      </c>
      <c r="K24" s="1" t="s">
        <v>958</v>
      </c>
      <c r="L24" s="1" t="s">
        <v>958</v>
      </c>
      <c r="M24" s="1" t="s">
        <v>797</v>
      </c>
      <c r="N24" s="1" t="s">
        <v>797</v>
      </c>
      <c r="O24" s="1" t="s">
        <v>798</v>
      </c>
      <c r="P24" s="1" t="s">
        <v>799</v>
      </c>
      <c r="Q24" s="1" t="s">
        <v>800</v>
      </c>
      <c r="R24" s="1" t="s">
        <v>959</v>
      </c>
      <c r="S24" s="1" t="s">
        <v>802</v>
      </c>
      <c r="T24" s="1" t="s">
        <v>803</v>
      </c>
      <c r="U24" s="1" t="s">
        <v>761</v>
      </c>
      <c r="V24" s="1" t="s">
        <v>865</v>
      </c>
    </row>
    <row r="25" s="1" customFormat="1" spans="1:22">
      <c r="A25" s="3">
        <v>999226361194869</v>
      </c>
      <c r="B25" s="1" t="s">
        <v>960</v>
      </c>
      <c r="C25" s="1" t="s">
        <v>961</v>
      </c>
      <c r="D25" s="1" t="s">
        <v>962</v>
      </c>
      <c r="E25" s="1" t="s">
        <v>963</v>
      </c>
      <c r="F25" s="1" t="s">
        <v>792</v>
      </c>
      <c r="G25" s="1" t="s">
        <v>793</v>
      </c>
      <c r="H25" s="1" t="s">
        <v>794</v>
      </c>
      <c r="I25" s="1" t="s">
        <v>964</v>
      </c>
      <c r="J25" s="1" t="s">
        <v>30</v>
      </c>
      <c r="K25" s="1" t="s">
        <v>965</v>
      </c>
      <c r="L25" s="1" t="s">
        <v>965</v>
      </c>
      <c r="M25" s="1" t="s">
        <v>797</v>
      </c>
      <c r="N25" s="1" t="s">
        <v>797</v>
      </c>
      <c r="O25" s="1" t="s">
        <v>798</v>
      </c>
      <c r="P25" s="1" t="s">
        <v>799</v>
      </c>
      <c r="Q25" s="1" t="s">
        <v>800</v>
      </c>
      <c r="R25" s="1" t="s">
        <v>966</v>
      </c>
      <c r="S25" s="1" t="s">
        <v>802</v>
      </c>
      <c r="T25" s="1" t="s">
        <v>803</v>
      </c>
      <c r="U25" s="1" t="s">
        <v>761</v>
      </c>
      <c r="V25" s="1" t="s">
        <v>805</v>
      </c>
    </row>
    <row r="26" s="1" customFormat="1" spans="1:22">
      <c r="A26" s="3">
        <v>999227386138646</v>
      </c>
      <c r="B26" s="1" t="s">
        <v>814</v>
      </c>
      <c r="C26" s="1" t="s">
        <v>967</v>
      </c>
      <c r="D26" s="1" t="s">
        <v>968</v>
      </c>
      <c r="E26" s="1" t="s">
        <v>969</v>
      </c>
      <c r="F26" s="1" t="s">
        <v>833</v>
      </c>
      <c r="G26" s="1" t="s">
        <v>793</v>
      </c>
      <c r="H26" s="1" t="s">
        <v>794</v>
      </c>
      <c r="I26" s="1" t="s">
        <v>970</v>
      </c>
      <c r="J26" s="1" t="s">
        <v>30</v>
      </c>
      <c r="K26" s="1" t="s">
        <v>971</v>
      </c>
      <c r="L26" s="1" t="s">
        <v>971</v>
      </c>
      <c r="M26" s="1" t="s">
        <v>797</v>
      </c>
      <c r="N26" s="1" t="s">
        <v>797</v>
      </c>
      <c r="O26" s="1" t="s">
        <v>798</v>
      </c>
      <c r="P26" s="1" t="s">
        <v>799</v>
      </c>
      <c r="Q26" s="1" t="s">
        <v>800</v>
      </c>
      <c r="R26" s="1" t="s">
        <v>972</v>
      </c>
      <c r="S26" s="1" t="s">
        <v>802</v>
      </c>
      <c r="T26" s="1" t="s">
        <v>803</v>
      </c>
      <c r="U26" s="1" t="s">
        <v>761</v>
      </c>
      <c r="V26" s="1" t="s">
        <v>805</v>
      </c>
    </row>
    <row r="27" s="1" customFormat="1" spans="1:22">
      <c r="A27" s="3">
        <v>999226831293085</v>
      </c>
      <c r="B27" s="1" t="s">
        <v>973</v>
      </c>
      <c r="C27" s="1" t="s">
        <v>974</v>
      </c>
      <c r="D27" s="1" t="s">
        <v>975</v>
      </c>
      <c r="E27" s="1" t="s">
        <v>976</v>
      </c>
      <c r="F27" s="1" t="s">
        <v>814</v>
      </c>
      <c r="G27" s="1" t="s">
        <v>793</v>
      </c>
      <c r="H27" s="1" t="s">
        <v>794</v>
      </c>
      <c r="I27" s="1" t="s">
        <v>977</v>
      </c>
      <c r="J27" s="1" t="s">
        <v>30</v>
      </c>
      <c r="K27" s="1" t="s">
        <v>978</v>
      </c>
      <c r="L27" s="1" t="s">
        <v>978</v>
      </c>
      <c r="M27" s="1" t="s">
        <v>797</v>
      </c>
      <c r="N27" s="1" t="s">
        <v>797</v>
      </c>
      <c r="O27" s="1" t="s">
        <v>798</v>
      </c>
      <c r="P27" s="1" t="s">
        <v>799</v>
      </c>
      <c r="Q27" s="1" t="s">
        <v>800</v>
      </c>
      <c r="R27" s="1" t="s">
        <v>979</v>
      </c>
      <c r="S27" s="1" t="s">
        <v>802</v>
      </c>
      <c r="T27" s="1" t="s">
        <v>803</v>
      </c>
      <c r="U27" s="1" t="s">
        <v>761</v>
      </c>
      <c r="V27" s="1" t="s">
        <v>980</v>
      </c>
    </row>
    <row r="28" s="1" customFormat="1" spans="1:22">
      <c r="A28" s="3">
        <v>999227023072386</v>
      </c>
      <c r="B28" s="1" t="s">
        <v>788</v>
      </c>
      <c r="C28" s="1" t="s">
        <v>981</v>
      </c>
      <c r="D28" s="1" t="s">
        <v>982</v>
      </c>
      <c r="E28" s="1" t="s">
        <v>983</v>
      </c>
      <c r="F28" s="1" t="s">
        <v>792</v>
      </c>
      <c r="G28" s="1" t="s">
        <v>793</v>
      </c>
      <c r="H28" s="1" t="s">
        <v>794</v>
      </c>
      <c r="I28" s="1" t="s">
        <v>984</v>
      </c>
      <c r="J28" s="1" t="s">
        <v>30</v>
      </c>
      <c r="K28" s="1" t="s">
        <v>985</v>
      </c>
      <c r="L28" s="1" t="s">
        <v>985</v>
      </c>
      <c r="M28" s="1" t="s">
        <v>797</v>
      </c>
      <c r="N28" s="1" t="s">
        <v>797</v>
      </c>
      <c r="O28" s="1" t="s">
        <v>798</v>
      </c>
      <c r="P28" s="1" t="s">
        <v>799</v>
      </c>
      <c r="Q28" s="1" t="s">
        <v>800</v>
      </c>
      <c r="R28" s="1" t="s">
        <v>986</v>
      </c>
      <c r="S28" s="1" t="s">
        <v>802</v>
      </c>
      <c r="T28" s="1" t="s">
        <v>803</v>
      </c>
      <c r="U28" s="1" t="s">
        <v>761</v>
      </c>
      <c r="V28" s="1" t="s">
        <v>821</v>
      </c>
    </row>
    <row r="29" s="1" customFormat="1" spans="1:22">
      <c r="A29" s="3">
        <v>999226271743164</v>
      </c>
      <c r="B29" s="1" t="s">
        <v>987</v>
      </c>
      <c r="C29" s="1" t="s">
        <v>988</v>
      </c>
      <c r="D29" s="1" t="s">
        <v>989</v>
      </c>
      <c r="E29" s="1" t="s">
        <v>990</v>
      </c>
      <c r="F29" s="1" t="s">
        <v>792</v>
      </c>
      <c r="G29" s="1" t="s">
        <v>793</v>
      </c>
      <c r="H29" s="1" t="s">
        <v>794</v>
      </c>
      <c r="I29" s="1" t="s">
        <v>991</v>
      </c>
      <c r="J29" s="1" t="s">
        <v>30</v>
      </c>
      <c r="K29" s="1" t="s">
        <v>992</v>
      </c>
      <c r="L29" s="1" t="s">
        <v>992</v>
      </c>
      <c r="M29" s="1" t="s">
        <v>797</v>
      </c>
      <c r="N29" s="1" t="s">
        <v>797</v>
      </c>
      <c r="O29" s="1" t="s">
        <v>798</v>
      </c>
      <c r="P29" s="1" t="s">
        <v>799</v>
      </c>
      <c r="Q29" s="1" t="s">
        <v>800</v>
      </c>
      <c r="R29" s="1" t="s">
        <v>993</v>
      </c>
      <c r="S29" s="1" t="s">
        <v>802</v>
      </c>
      <c r="T29" s="1" t="s">
        <v>803</v>
      </c>
      <c r="U29" s="1" t="s">
        <v>761</v>
      </c>
      <c r="V29" s="1" t="s">
        <v>821</v>
      </c>
    </row>
    <row r="30" s="1" customFormat="1" spans="1:22">
      <c r="A30" s="3">
        <v>999227329532392</v>
      </c>
      <c r="B30" s="1" t="s">
        <v>829</v>
      </c>
      <c r="C30" s="1" t="s">
        <v>994</v>
      </c>
      <c r="D30" s="1" t="s">
        <v>995</v>
      </c>
      <c r="E30" s="1" t="s">
        <v>996</v>
      </c>
      <c r="F30" s="1" t="s">
        <v>792</v>
      </c>
      <c r="G30" s="1" t="s">
        <v>793</v>
      </c>
      <c r="H30" s="1" t="s">
        <v>794</v>
      </c>
      <c r="I30" s="1" t="s">
        <v>997</v>
      </c>
      <c r="J30" s="1" t="s">
        <v>30</v>
      </c>
      <c r="K30" s="1" t="s">
        <v>998</v>
      </c>
      <c r="L30" s="1" t="s">
        <v>998</v>
      </c>
      <c r="M30" s="1" t="s">
        <v>797</v>
      </c>
      <c r="N30" s="1" t="s">
        <v>797</v>
      </c>
      <c r="O30" s="1" t="s">
        <v>798</v>
      </c>
      <c r="P30" s="1" t="s">
        <v>799</v>
      </c>
      <c r="Q30" s="1" t="s">
        <v>800</v>
      </c>
      <c r="R30" s="1" t="s">
        <v>999</v>
      </c>
      <c r="S30" s="1" t="s">
        <v>802</v>
      </c>
      <c r="T30" s="1" t="s">
        <v>803</v>
      </c>
      <c r="U30" s="1" t="s">
        <v>761</v>
      </c>
      <c r="V30" s="1" t="s">
        <v>1000</v>
      </c>
    </row>
    <row r="31" s="1" customFormat="1" spans="1:22">
      <c r="A31" s="3">
        <v>999227096767137</v>
      </c>
      <c r="B31" s="1" t="s">
        <v>1001</v>
      </c>
      <c r="C31" s="1" t="s">
        <v>1002</v>
      </c>
      <c r="D31" s="1" t="s">
        <v>1003</v>
      </c>
      <c r="E31" s="1" t="s">
        <v>1004</v>
      </c>
      <c r="F31" s="1" t="s">
        <v>814</v>
      </c>
      <c r="G31" s="1" t="s">
        <v>793</v>
      </c>
      <c r="H31" s="1" t="s">
        <v>794</v>
      </c>
      <c r="I31" s="1" t="s">
        <v>1005</v>
      </c>
      <c r="J31" s="1" t="s">
        <v>30</v>
      </c>
      <c r="K31" s="1" t="s">
        <v>1006</v>
      </c>
      <c r="L31" s="1" t="s">
        <v>1006</v>
      </c>
      <c r="M31" s="1" t="s">
        <v>797</v>
      </c>
      <c r="N31" s="1" t="s">
        <v>797</v>
      </c>
      <c r="O31" s="1" t="s">
        <v>798</v>
      </c>
      <c r="P31" s="1" t="s">
        <v>799</v>
      </c>
      <c r="Q31" s="1" t="s">
        <v>800</v>
      </c>
      <c r="R31" s="1" t="s">
        <v>1007</v>
      </c>
      <c r="S31" s="1" t="s">
        <v>802</v>
      </c>
      <c r="T31" s="1" t="s">
        <v>803</v>
      </c>
      <c r="U31" s="1" t="s">
        <v>761</v>
      </c>
      <c r="V31" s="1" t="s">
        <v>1000</v>
      </c>
    </row>
    <row r="32" s="1" customFormat="1" spans="1:22">
      <c r="A32" s="3">
        <v>999227260321201</v>
      </c>
      <c r="B32" s="1" t="s">
        <v>806</v>
      </c>
      <c r="C32" s="1" t="s">
        <v>1008</v>
      </c>
      <c r="D32" s="1" t="s">
        <v>1009</v>
      </c>
      <c r="E32" s="1" t="s">
        <v>1010</v>
      </c>
      <c r="F32" s="1" t="s">
        <v>833</v>
      </c>
      <c r="G32" s="1" t="s">
        <v>793</v>
      </c>
      <c r="H32" s="1" t="s">
        <v>794</v>
      </c>
      <c r="I32" s="1" t="s">
        <v>1011</v>
      </c>
      <c r="J32" s="1" t="s">
        <v>30</v>
      </c>
      <c r="K32" s="1" t="s">
        <v>1012</v>
      </c>
      <c r="L32" s="1" t="s">
        <v>1012</v>
      </c>
      <c r="M32" s="1" t="s">
        <v>797</v>
      </c>
      <c r="N32" s="1" t="s">
        <v>797</v>
      </c>
      <c r="O32" s="1" t="s">
        <v>798</v>
      </c>
      <c r="P32" s="1" t="s">
        <v>799</v>
      </c>
      <c r="Q32" s="1" t="s">
        <v>800</v>
      </c>
      <c r="R32" s="1" t="s">
        <v>1013</v>
      </c>
      <c r="S32" s="1" t="s">
        <v>802</v>
      </c>
      <c r="T32" s="1" t="s">
        <v>803</v>
      </c>
      <c r="U32" s="1" t="s">
        <v>761</v>
      </c>
      <c r="V32" s="1" t="s">
        <v>1014</v>
      </c>
    </row>
    <row r="33" s="1" customFormat="1" spans="1:22">
      <c r="A33" s="3">
        <v>999227052618854</v>
      </c>
      <c r="B33" s="1" t="s">
        <v>1015</v>
      </c>
      <c r="C33" s="1" t="s">
        <v>1016</v>
      </c>
      <c r="D33" s="1" t="s">
        <v>1017</v>
      </c>
      <c r="E33" s="1" t="s">
        <v>1018</v>
      </c>
      <c r="F33" s="1" t="s">
        <v>792</v>
      </c>
      <c r="G33" s="1" t="s">
        <v>793</v>
      </c>
      <c r="H33" s="1" t="s">
        <v>794</v>
      </c>
      <c r="I33" s="1" t="s">
        <v>1019</v>
      </c>
      <c r="J33" s="1" t="s">
        <v>30</v>
      </c>
      <c r="K33" s="1" t="s">
        <v>1020</v>
      </c>
      <c r="L33" s="1" t="s">
        <v>1020</v>
      </c>
      <c r="M33" s="1" t="s">
        <v>797</v>
      </c>
      <c r="N33" s="1" t="s">
        <v>797</v>
      </c>
      <c r="O33" s="1" t="s">
        <v>798</v>
      </c>
      <c r="P33" s="1" t="s">
        <v>799</v>
      </c>
      <c r="Q33" s="1" t="s">
        <v>800</v>
      </c>
      <c r="R33" s="1" t="s">
        <v>1021</v>
      </c>
      <c r="S33" s="1" t="s">
        <v>802</v>
      </c>
      <c r="T33" s="1" t="s">
        <v>803</v>
      </c>
      <c r="U33" s="1" t="s">
        <v>804</v>
      </c>
      <c r="V33" s="1" t="s">
        <v>805</v>
      </c>
    </row>
    <row r="34" s="1" customFormat="1" spans="1:22">
      <c r="A34" s="3">
        <v>999227343902174</v>
      </c>
      <c r="B34" s="1" t="s">
        <v>917</v>
      </c>
      <c r="C34" s="1" t="s">
        <v>1022</v>
      </c>
      <c r="D34" s="1" t="s">
        <v>1023</v>
      </c>
      <c r="E34" s="1" t="s">
        <v>1024</v>
      </c>
      <c r="F34" s="1" t="s">
        <v>792</v>
      </c>
      <c r="G34" s="1" t="s">
        <v>793</v>
      </c>
      <c r="H34" s="1" t="s">
        <v>794</v>
      </c>
      <c r="I34" s="1" t="s">
        <v>1025</v>
      </c>
      <c r="J34" s="1" t="s">
        <v>30</v>
      </c>
      <c r="K34" s="1" t="s">
        <v>1026</v>
      </c>
      <c r="L34" s="1" t="s">
        <v>1026</v>
      </c>
      <c r="M34" s="1" t="s">
        <v>797</v>
      </c>
      <c r="N34" s="1" t="s">
        <v>797</v>
      </c>
      <c r="O34" s="1" t="s">
        <v>798</v>
      </c>
      <c r="P34" s="1" t="s">
        <v>799</v>
      </c>
      <c r="Q34" s="1" t="s">
        <v>800</v>
      </c>
      <c r="R34" s="1" t="s">
        <v>1027</v>
      </c>
      <c r="S34" s="1" t="s">
        <v>802</v>
      </c>
      <c r="T34" s="1" t="s">
        <v>803</v>
      </c>
      <c r="U34" s="1" t="s">
        <v>761</v>
      </c>
      <c r="V34" s="1" t="s">
        <v>837</v>
      </c>
    </row>
    <row r="35" s="1" customFormat="1" spans="1:22">
      <c r="A35" s="3">
        <v>999227254758005</v>
      </c>
      <c r="B35" s="1" t="s">
        <v>1028</v>
      </c>
      <c r="C35" s="1" t="s">
        <v>1029</v>
      </c>
      <c r="D35" s="1" t="s">
        <v>1030</v>
      </c>
      <c r="E35" s="1" t="s">
        <v>1031</v>
      </c>
      <c r="F35" s="1" t="s">
        <v>833</v>
      </c>
      <c r="G35" s="1" t="s">
        <v>793</v>
      </c>
      <c r="H35" s="1" t="s">
        <v>794</v>
      </c>
      <c r="I35" s="1" t="s">
        <v>1032</v>
      </c>
      <c r="J35" s="1" t="s">
        <v>30</v>
      </c>
      <c r="K35" s="1" t="s">
        <v>1033</v>
      </c>
      <c r="L35" s="1" t="s">
        <v>1033</v>
      </c>
      <c r="M35" s="1" t="s">
        <v>797</v>
      </c>
      <c r="N35" s="1" t="s">
        <v>797</v>
      </c>
      <c r="O35" s="1" t="s">
        <v>798</v>
      </c>
      <c r="P35" s="1" t="s">
        <v>799</v>
      </c>
      <c r="Q35" s="1" t="s">
        <v>800</v>
      </c>
      <c r="R35" s="1" t="s">
        <v>1034</v>
      </c>
      <c r="S35" s="1" t="s">
        <v>802</v>
      </c>
      <c r="T35" s="1" t="s">
        <v>803</v>
      </c>
      <c r="U35" s="1" t="s">
        <v>804</v>
      </c>
      <c r="V35" s="1" t="s">
        <v>1035</v>
      </c>
    </row>
    <row r="36" s="1" customFormat="1" spans="1:22">
      <c r="A36" s="3">
        <v>999227342413776</v>
      </c>
      <c r="B36" s="1" t="s">
        <v>917</v>
      </c>
      <c r="C36" s="1" t="s">
        <v>1036</v>
      </c>
      <c r="D36" s="1" t="s">
        <v>1037</v>
      </c>
      <c r="E36" s="1" t="s">
        <v>1038</v>
      </c>
      <c r="F36" s="1" t="s">
        <v>814</v>
      </c>
      <c r="G36" s="1" t="s">
        <v>793</v>
      </c>
      <c r="H36" s="1" t="s">
        <v>794</v>
      </c>
      <c r="I36" s="1" t="s">
        <v>1039</v>
      </c>
      <c r="J36" s="1" t="s">
        <v>30</v>
      </c>
      <c r="K36" s="1" t="s">
        <v>1040</v>
      </c>
      <c r="L36" s="1" t="s">
        <v>1040</v>
      </c>
      <c r="M36" s="1" t="s">
        <v>797</v>
      </c>
      <c r="N36" s="1" t="s">
        <v>797</v>
      </c>
      <c r="O36" s="1" t="s">
        <v>798</v>
      </c>
      <c r="P36" s="1" t="s">
        <v>799</v>
      </c>
      <c r="Q36" s="1" t="s">
        <v>800</v>
      </c>
      <c r="R36" s="1" t="s">
        <v>1041</v>
      </c>
      <c r="S36" s="1" t="s">
        <v>802</v>
      </c>
      <c r="T36" s="1" t="s">
        <v>803</v>
      </c>
      <c r="U36" s="1" t="s">
        <v>761</v>
      </c>
      <c r="V36" s="1" t="s">
        <v>1035</v>
      </c>
    </row>
    <row r="37" s="1" customFormat="1" spans="1:22">
      <c r="A37" s="3">
        <v>999224615947029</v>
      </c>
      <c r="B37" s="1" t="s">
        <v>1042</v>
      </c>
      <c r="C37" s="1" t="s">
        <v>1043</v>
      </c>
      <c r="D37" s="1" t="s">
        <v>1044</v>
      </c>
      <c r="E37" s="1" t="s">
        <v>1045</v>
      </c>
      <c r="F37" s="1" t="s">
        <v>814</v>
      </c>
      <c r="G37" s="1" t="s">
        <v>793</v>
      </c>
      <c r="H37" s="1" t="s">
        <v>794</v>
      </c>
      <c r="I37" s="1" t="s">
        <v>1046</v>
      </c>
      <c r="J37" s="1" t="s">
        <v>30</v>
      </c>
      <c r="K37" s="1" t="s">
        <v>1047</v>
      </c>
      <c r="L37" s="1" t="s">
        <v>1047</v>
      </c>
      <c r="M37" s="1" t="s">
        <v>797</v>
      </c>
      <c r="N37" s="1" t="s">
        <v>797</v>
      </c>
      <c r="O37" s="1" t="s">
        <v>798</v>
      </c>
      <c r="P37" s="1" t="s">
        <v>799</v>
      </c>
      <c r="Q37" s="1" t="s">
        <v>800</v>
      </c>
      <c r="R37" s="1" t="s">
        <v>1048</v>
      </c>
      <c r="S37" s="1" t="s">
        <v>802</v>
      </c>
      <c r="T37" s="1" t="s">
        <v>803</v>
      </c>
      <c r="U37" s="1" t="s">
        <v>761</v>
      </c>
      <c r="V37" s="1" t="s">
        <v>1035</v>
      </c>
    </row>
    <row r="38" s="1" customFormat="1" spans="1:22">
      <c r="A38" s="3">
        <v>999225656973549</v>
      </c>
      <c r="B38" s="1" t="s">
        <v>1049</v>
      </c>
      <c r="C38" s="1" t="s">
        <v>1050</v>
      </c>
      <c r="D38" s="1" t="s">
        <v>1051</v>
      </c>
      <c r="E38" s="1" t="s">
        <v>1052</v>
      </c>
      <c r="F38" s="1" t="s">
        <v>792</v>
      </c>
      <c r="G38" s="1" t="s">
        <v>793</v>
      </c>
      <c r="H38" s="1" t="s">
        <v>794</v>
      </c>
      <c r="I38" s="1" t="s">
        <v>1053</v>
      </c>
      <c r="J38" s="1" t="s">
        <v>30</v>
      </c>
      <c r="K38" s="1" t="s">
        <v>1054</v>
      </c>
      <c r="L38" s="1" t="s">
        <v>1054</v>
      </c>
      <c r="M38" s="1" t="s">
        <v>797</v>
      </c>
      <c r="N38" s="1" t="s">
        <v>797</v>
      </c>
      <c r="O38" s="1" t="s">
        <v>798</v>
      </c>
      <c r="P38" s="1" t="s">
        <v>799</v>
      </c>
      <c r="Q38" s="1" t="s">
        <v>800</v>
      </c>
      <c r="R38" s="1" t="s">
        <v>1055</v>
      </c>
      <c r="S38" s="1" t="s">
        <v>802</v>
      </c>
      <c r="T38" s="1" t="s">
        <v>803</v>
      </c>
      <c r="U38" s="1" t="s">
        <v>804</v>
      </c>
      <c r="V38" s="1" t="s">
        <v>1035</v>
      </c>
    </row>
    <row r="39" s="1" customFormat="1" spans="1:22">
      <c r="A39" s="3">
        <v>999227406905462</v>
      </c>
      <c r="B39" s="1" t="s">
        <v>792</v>
      </c>
      <c r="C39" s="1" t="s">
        <v>1056</v>
      </c>
      <c r="D39" s="1" t="s">
        <v>1057</v>
      </c>
      <c r="E39" s="1" t="s">
        <v>1058</v>
      </c>
      <c r="F39" s="1" t="s">
        <v>833</v>
      </c>
      <c r="G39" s="1" t="s">
        <v>793</v>
      </c>
      <c r="H39" s="1" t="s">
        <v>794</v>
      </c>
      <c r="I39" s="1" t="s">
        <v>1059</v>
      </c>
      <c r="J39" s="1" t="s">
        <v>30</v>
      </c>
      <c r="K39" s="1" t="s">
        <v>1060</v>
      </c>
      <c r="L39" s="1" t="s">
        <v>1060</v>
      </c>
      <c r="M39" s="1" t="s">
        <v>797</v>
      </c>
      <c r="N39" s="1" t="s">
        <v>797</v>
      </c>
      <c r="O39" s="1" t="s">
        <v>798</v>
      </c>
      <c r="P39" s="1" t="s">
        <v>799</v>
      </c>
      <c r="Q39" s="1" t="s">
        <v>800</v>
      </c>
      <c r="R39" s="1" t="s">
        <v>1061</v>
      </c>
      <c r="S39" s="1" t="s">
        <v>802</v>
      </c>
      <c r="T39" s="1" t="s">
        <v>803</v>
      </c>
      <c r="U39" s="1" t="s">
        <v>761</v>
      </c>
      <c r="V39" s="1" t="s">
        <v>1035</v>
      </c>
    </row>
    <row r="40" s="1" customFormat="1" spans="1:22">
      <c r="A40" s="3">
        <v>999227182833503</v>
      </c>
      <c r="B40" s="1" t="s">
        <v>1062</v>
      </c>
      <c r="C40" s="1" t="s">
        <v>1063</v>
      </c>
      <c r="D40" s="1" t="s">
        <v>1064</v>
      </c>
      <c r="E40" s="1" t="s">
        <v>1065</v>
      </c>
      <c r="F40" s="1" t="s">
        <v>792</v>
      </c>
      <c r="G40" s="1" t="s">
        <v>793</v>
      </c>
      <c r="H40" s="1" t="s">
        <v>794</v>
      </c>
      <c r="I40" s="1" t="s">
        <v>1066</v>
      </c>
      <c r="J40" s="1" t="s">
        <v>30</v>
      </c>
      <c r="K40" s="1" t="s">
        <v>1067</v>
      </c>
      <c r="L40" s="1" t="s">
        <v>1067</v>
      </c>
      <c r="M40" s="1" t="s">
        <v>797</v>
      </c>
      <c r="N40" s="1" t="s">
        <v>797</v>
      </c>
      <c r="O40" s="1" t="s">
        <v>798</v>
      </c>
      <c r="P40" s="1" t="s">
        <v>799</v>
      </c>
      <c r="Q40" s="1" t="s">
        <v>800</v>
      </c>
      <c r="R40" s="1" t="s">
        <v>1068</v>
      </c>
      <c r="S40" s="1" t="s">
        <v>802</v>
      </c>
      <c r="T40" s="1" t="s">
        <v>803</v>
      </c>
      <c r="U40" s="1" t="s">
        <v>761</v>
      </c>
      <c r="V40" s="1" t="s">
        <v>1035</v>
      </c>
    </row>
    <row r="41" s="1" customFormat="1" spans="1:22">
      <c r="A41" s="3">
        <v>999227291227013</v>
      </c>
      <c r="B41" s="1" t="s">
        <v>1069</v>
      </c>
      <c r="C41" s="1" t="s">
        <v>1070</v>
      </c>
      <c r="D41" s="1" t="s">
        <v>1071</v>
      </c>
      <c r="E41" s="1" t="s">
        <v>1072</v>
      </c>
      <c r="F41" s="1" t="s">
        <v>792</v>
      </c>
      <c r="G41" s="1" t="s">
        <v>793</v>
      </c>
      <c r="H41" s="1" t="s">
        <v>794</v>
      </c>
      <c r="I41" s="1" t="s">
        <v>1073</v>
      </c>
      <c r="J41" s="1" t="s">
        <v>30</v>
      </c>
      <c r="K41" s="1" t="s">
        <v>1074</v>
      </c>
      <c r="L41" s="1" t="s">
        <v>1074</v>
      </c>
      <c r="M41" s="1" t="s">
        <v>797</v>
      </c>
      <c r="N41" s="1" t="s">
        <v>797</v>
      </c>
      <c r="O41" s="1" t="s">
        <v>798</v>
      </c>
      <c r="P41" s="1" t="s">
        <v>799</v>
      </c>
      <c r="Q41" s="1" t="s">
        <v>800</v>
      </c>
      <c r="R41" s="1" t="s">
        <v>1075</v>
      </c>
      <c r="S41" s="1" t="s">
        <v>802</v>
      </c>
      <c r="T41" s="1" t="s">
        <v>803</v>
      </c>
      <c r="U41" s="1" t="s">
        <v>761</v>
      </c>
      <c r="V41" s="1" t="s">
        <v>1035</v>
      </c>
    </row>
    <row r="42" s="1" customFormat="1" spans="1:22">
      <c r="A42" s="3">
        <v>999227355554417</v>
      </c>
      <c r="B42" s="1" t="s">
        <v>810</v>
      </c>
      <c r="C42" s="1" t="s">
        <v>1076</v>
      </c>
      <c r="D42" s="1" t="s">
        <v>1077</v>
      </c>
      <c r="E42" s="1" t="s">
        <v>1078</v>
      </c>
      <c r="F42" s="1" t="s">
        <v>833</v>
      </c>
      <c r="G42" s="1" t="s">
        <v>793</v>
      </c>
      <c r="H42" s="1" t="s">
        <v>794</v>
      </c>
      <c r="I42" s="1" t="s">
        <v>1079</v>
      </c>
      <c r="J42" s="1" t="s">
        <v>30</v>
      </c>
      <c r="K42" s="1" t="s">
        <v>1080</v>
      </c>
      <c r="L42" s="1" t="s">
        <v>1080</v>
      </c>
      <c r="M42" s="1" t="s">
        <v>797</v>
      </c>
      <c r="N42" s="1" t="s">
        <v>797</v>
      </c>
      <c r="O42" s="1" t="s">
        <v>798</v>
      </c>
      <c r="P42" s="1" t="s">
        <v>799</v>
      </c>
      <c r="Q42" s="1" t="s">
        <v>800</v>
      </c>
      <c r="R42" s="1" t="s">
        <v>1081</v>
      </c>
      <c r="S42" s="1" t="s">
        <v>802</v>
      </c>
      <c r="T42" s="1" t="s">
        <v>803</v>
      </c>
      <c r="U42" s="1" t="s">
        <v>761</v>
      </c>
      <c r="V42" s="1" t="s">
        <v>1082</v>
      </c>
    </row>
    <row r="43" s="1" customFormat="1" spans="1:22">
      <c r="A43" s="3">
        <v>999227330541244</v>
      </c>
      <c r="B43" s="1" t="s">
        <v>829</v>
      </c>
      <c r="C43" s="1" t="s">
        <v>1083</v>
      </c>
      <c r="D43" s="1" t="s">
        <v>1084</v>
      </c>
      <c r="E43" s="1" t="s">
        <v>1085</v>
      </c>
      <c r="F43" s="1" t="s">
        <v>792</v>
      </c>
      <c r="G43" s="1" t="s">
        <v>793</v>
      </c>
      <c r="H43" s="1" t="s">
        <v>794</v>
      </c>
      <c r="I43" s="1" t="s">
        <v>1086</v>
      </c>
      <c r="J43" s="1" t="s">
        <v>30</v>
      </c>
      <c r="K43" s="1" t="s">
        <v>1087</v>
      </c>
      <c r="L43" s="1" t="s">
        <v>1087</v>
      </c>
      <c r="M43" s="1" t="s">
        <v>797</v>
      </c>
      <c r="N43" s="1" t="s">
        <v>797</v>
      </c>
      <c r="O43" s="1" t="s">
        <v>798</v>
      </c>
      <c r="P43" s="1" t="s">
        <v>799</v>
      </c>
      <c r="Q43" s="1" t="s">
        <v>800</v>
      </c>
      <c r="R43" s="1" t="s">
        <v>1088</v>
      </c>
      <c r="S43" s="1" t="s">
        <v>802</v>
      </c>
      <c r="T43" s="1" t="s">
        <v>803</v>
      </c>
      <c r="U43" s="1" t="s">
        <v>761</v>
      </c>
      <c r="V43" s="1" t="s">
        <v>1035</v>
      </c>
    </row>
    <row r="44" s="1" customFormat="1" spans="1:22">
      <c r="A44" s="3">
        <v>999227330538995</v>
      </c>
      <c r="B44" s="1" t="s">
        <v>829</v>
      </c>
      <c r="C44" s="1" t="s">
        <v>1089</v>
      </c>
      <c r="D44" s="1" t="s">
        <v>1084</v>
      </c>
      <c r="E44" s="1" t="s">
        <v>1090</v>
      </c>
      <c r="F44" s="1" t="s">
        <v>792</v>
      </c>
      <c r="G44" s="1" t="s">
        <v>793</v>
      </c>
      <c r="H44" s="1" t="s">
        <v>794</v>
      </c>
      <c r="I44" s="1" t="s">
        <v>1086</v>
      </c>
      <c r="J44" s="1" t="s">
        <v>30</v>
      </c>
      <c r="K44" s="1" t="s">
        <v>1087</v>
      </c>
      <c r="L44" s="1" t="s">
        <v>1087</v>
      </c>
      <c r="M44" s="1" t="s">
        <v>797</v>
      </c>
      <c r="N44" s="1" t="s">
        <v>797</v>
      </c>
      <c r="O44" s="1" t="s">
        <v>798</v>
      </c>
      <c r="P44" s="1" t="s">
        <v>799</v>
      </c>
      <c r="Q44" s="1" t="s">
        <v>800</v>
      </c>
      <c r="R44" s="1" t="s">
        <v>1091</v>
      </c>
      <c r="S44" s="1" t="s">
        <v>802</v>
      </c>
      <c r="T44" s="1" t="s">
        <v>803</v>
      </c>
      <c r="U44" s="1" t="s">
        <v>761</v>
      </c>
      <c r="V44" s="1" t="s">
        <v>1035</v>
      </c>
    </row>
    <row r="45" s="1" customFormat="1" spans="1:22">
      <c r="A45" s="3">
        <v>999227330538714</v>
      </c>
      <c r="B45" s="1" t="s">
        <v>829</v>
      </c>
      <c r="C45" s="1" t="s">
        <v>1092</v>
      </c>
      <c r="D45" s="1" t="s">
        <v>1084</v>
      </c>
      <c r="E45" s="1" t="s">
        <v>1093</v>
      </c>
      <c r="F45" s="1" t="s">
        <v>792</v>
      </c>
      <c r="G45" s="1" t="s">
        <v>793</v>
      </c>
      <c r="H45" s="1" t="s">
        <v>794</v>
      </c>
      <c r="I45" s="1" t="s">
        <v>1086</v>
      </c>
      <c r="J45" s="1" t="s">
        <v>30</v>
      </c>
      <c r="K45" s="1" t="s">
        <v>1087</v>
      </c>
      <c r="L45" s="1" t="s">
        <v>1087</v>
      </c>
      <c r="M45" s="1" t="s">
        <v>797</v>
      </c>
      <c r="N45" s="1" t="s">
        <v>797</v>
      </c>
      <c r="O45" s="1" t="s">
        <v>798</v>
      </c>
      <c r="P45" s="1" t="s">
        <v>799</v>
      </c>
      <c r="Q45" s="1" t="s">
        <v>800</v>
      </c>
      <c r="R45" s="1" t="s">
        <v>1094</v>
      </c>
      <c r="S45" s="1" t="s">
        <v>802</v>
      </c>
      <c r="T45" s="1" t="s">
        <v>803</v>
      </c>
      <c r="U45" s="1" t="s">
        <v>761</v>
      </c>
      <c r="V45" s="1" t="s">
        <v>1035</v>
      </c>
    </row>
    <row r="46" s="1" customFormat="1" spans="1:22">
      <c r="A46" s="3">
        <v>999227320789028</v>
      </c>
      <c r="B46" s="1" t="s">
        <v>829</v>
      </c>
      <c r="C46" s="1" t="s">
        <v>1095</v>
      </c>
      <c r="D46" s="1" t="s">
        <v>1096</v>
      </c>
      <c r="E46" s="1" t="s">
        <v>1097</v>
      </c>
      <c r="F46" s="1" t="s">
        <v>833</v>
      </c>
      <c r="G46" s="1" t="s">
        <v>793</v>
      </c>
      <c r="H46" s="1" t="s">
        <v>794</v>
      </c>
      <c r="I46" s="1" t="s">
        <v>1098</v>
      </c>
      <c r="J46" s="1" t="s">
        <v>30</v>
      </c>
      <c r="K46" s="1" t="s">
        <v>1099</v>
      </c>
      <c r="L46" s="1" t="s">
        <v>1099</v>
      </c>
      <c r="M46" s="1" t="s">
        <v>797</v>
      </c>
      <c r="N46" s="1" t="s">
        <v>797</v>
      </c>
      <c r="O46" s="1" t="s">
        <v>798</v>
      </c>
      <c r="P46" s="1" t="s">
        <v>799</v>
      </c>
      <c r="Q46" s="1" t="s">
        <v>800</v>
      </c>
      <c r="R46" s="1" t="s">
        <v>1100</v>
      </c>
      <c r="S46" s="1" t="s">
        <v>802</v>
      </c>
      <c r="T46" s="1" t="s">
        <v>803</v>
      </c>
      <c r="U46" s="1" t="s">
        <v>761</v>
      </c>
      <c r="V46" s="1" t="s">
        <v>1101</v>
      </c>
    </row>
    <row r="47" s="1" customFormat="1" spans="1:22">
      <c r="A47" s="3">
        <v>999227348524763</v>
      </c>
      <c r="B47" s="1" t="s">
        <v>810</v>
      </c>
      <c r="C47" s="1" t="s">
        <v>1102</v>
      </c>
      <c r="D47" s="1" t="s">
        <v>1103</v>
      </c>
      <c r="E47" s="1" t="s">
        <v>1104</v>
      </c>
      <c r="F47" s="1" t="s">
        <v>833</v>
      </c>
      <c r="G47" s="1" t="s">
        <v>793</v>
      </c>
      <c r="H47" s="1" t="s">
        <v>794</v>
      </c>
      <c r="I47" s="1" t="s">
        <v>1105</v>
      </c>
      <c r="J47" s="1" t="s">
        <v>30</v>
      </c>
      <c r="K47" s="1" t="s">
        <v>1106</v>
      </c>
      <c r="L47" s="1" t="s">
        <v>1106</v>
      </c>
      <c r="M47" s="1" t="s">
        <v>797</v>
      </c>
      <c r="N47" s="1" t="s">
        <v>797</v>
      </c>
      <c r="O47" s="1" t="s">
        <v>798</v>
      </c>
      <c r="P47" s="1" t="s">
        <v>799</v>
      </c>
      <c r="Q47" s="1" t="s">
        <v>800</v>
      </c>
      <c r="R47" s="1" t="s">
        <v>1107</v>
      </c>
      <c r="S47" s="1" t="s">
        <v>802</v>
      </c>
      <c r="T47" s="1" t="s">
        <v>803</v>
      </c>
      <c r="U47" s="1" t="s">
        <v>761</v>
      </c>
      <c r="V47" s="1" t="s">
        <v>1101</v>
      </c>
    </row>
    <row r="48" s="1" customFormat="1" spans="1:22">
      <c r="A48" s="3">
        <v>999225703514165</v>
      </c>
      <c r="B48" s="1" t="s">
        <v>1108</v>
      </c>
      <c r="C48" s="1" t="s">
        <v>1109</v>
      </c>
      <c r="D48" s="1" t="s">
        <v>1110</v>
      </c>
      <c r="E48" s="1" t="s">
        <v>1111</v>
      </c>
      <c r="F48" s="1" t="s">
        <v>833</v>
      </c>
      <c r="G48" s="1" t="s">
        <v>793</v>
      </c>
      <c r="H48" s="1" t="s">
        <v>794</v>
      </c>
      <c r="I48" s="1" t="s">
        <v>1112</v>
      </c>
      <c r="J48" s="1" t="s">
        <v>30</v>
      </c>
      <c r="K48" s="1" t="s">
        <v>1113</v>
      </c>
      <c r="L48" s="1" t="s">
        <v>798</v>
      </c>
      <c r="M48" s="1" t="s">
        <v>1114</v>
      </c>
      <c r="N48" s="1" t="s">
        <v>1115</v>
      </c>
      <c r="O48" s="1" t="s">
        <v>798</v>
      </c>
      <c r="P48" s="1" t="s">
        <v>799</v>
      </c>
      <c r="Q48" s="1" t="s">
        <v>800</v>
      </c>
      <c r="R48" s="1" t="s">
        <v>1116</v>
      </c>
      <c r="S48" s="1" t="s">
        <v>802</v>
      </c>
      <c r="T48" s="1" t="s">
        <v>803</v>
      </c>
      <c r="U48" s="1" t="s">
        <v>761</v>
      </c>
      <c r="V48" s="1" t="s">
        <v>1101</v>
      </c>
    </row>
    <row r="49" s="1" customFormat="1" spans="1:22">
      <c r="A49" s="3">
        <v>999227186992087</v>
      </c>
      <c r="B49" s="1" t="s">
        <v>1062</v>
      </c>
      <c r="C49" s="1" t="s">
        <v>1117</v>
      </c>
      <c r="D49" s="1" t="s">
        <v>1118</v>
      </c>
      <c r="E49" s="1" t="s">
        <v>1119</v>
      </c>
      <c r="F49" s="1" t="s">
        <v>917</v>
      </c>
      <c r="G49" s="1" t="s">
        <v>793</v>
      </c>
      <c r="H49" s="1" t="s">
        <v>794</v>
      </c>
      <c r="I49" s="1" t="s">
        <v>1120</v>
      </c>
      <c r="J49" s="1" t="s">
        <v>30</v>
      </c>
      <c r="K49" s="1" t="s">
        <v>1121</v>
      </c>
      <c r="L49" s="1" t="s">
        <v>1121</v>
      </c>
      <c r="M49" s="1" t="s">
        <v>797</v>
      </c>
      <c r="N49" s="1" t="s">
        <v>797</v>
      </c>
      <c r="O49" s="1" t="s">
        <v>798</v>
      </c>
      <c r="P49" s="1" t="s">
        <v>799</v>
      </c>
      <c r="Q49" s="1" t="s">
        <v>800</v>
      </c>
      <c r="R49" s="1" t="s">
        <v>1122</v>
      </c>
      <c r="S49" s="1" t="s">
        <v>802</v>
      </c>
      <c r="T49" s="1" t="s">
        <v>803</v>
      </c>
      <c r="U49" s="1" t="s">
        <v>761</v>
      </c>
      <c r="V49" s="1" t="s">
        <v>805</v>
      </c>
    </row>
    <row r="50" s="1" customFormat="1" spans="1:22">
      <c r="A50" s="3">
        <v>999227386206722</v>
      </c>
      <c r="B50" s="1" t="s">
        <v>814</v>
      </c>
      <c r="C50" s="1" t="s">
        <v>1123</v>
      </c>
      <c r="D50" s="1" t="s">
        <v>1124</v>
      </c>
      <c r="E50" s="1" t="s">
        <v>1125</v>
      </c>
      <c r="F50" s="1" t="s">
        <v>792</v>
      </c>
      <c r="G50" s="1" t="s">
        <v>793</v>
      </c>
      <c r="H50" s="1" t="s">
        <v>794</v>
      </c>
      <c r="I50" s="1" t="s">
        <v>1126</v>
      </c>
      <c r="J50" s="1" t="s">
        <v>30</v>
      </c>
      <c r="K50" s="1" t="s">
        <v>1127</v>
      </c>
      <c r="L50" s="1" t="s">
        <v>1127</v>
      </c>
      <c r="M50" s="1" t="s">
        <v>797</v>
      </c>
      <c r="N50" s="1" t="s">
        <v>797</v>
      </c>
      <c r="O50" s="1" t="s">
        <v>798</v>
      </c>
      <c r="P50" s="1" t="s">
        <v>799</v>
      </c>
      <c r="Q50" s="1" t="s">
        <v>800</v>
      </c>
      <c r="R50" s="1" t="s">
        <v>1128</v>
      </c>
      <c r="S50" s="1" t="s">
        <v>802</v>
      </c>
      <c r="T50" s="1" t="s">
        <v>803</v>
      </c>
      <c r="U50" s="1" t="s">
        <v>761</v>
      </c>
      <c r="V50" s="1" t="s">
        <v>805</v>
      </c>
    </row>
    <row r="51" s="1" customFormat="1" spans="1:22">
      <c r="A51" s="3">
        <v>999226761221356</v>
      </c>
      <c r="B51" s="1" t="s">
        <v>1129</v>
      </c>
      <c r="C51" s="1" t="s">
        <v>1130</v>
      </c>
      <c r="D51" s="1" t="s">
        <v>1131</v>
      </c>
      <c r="E51" s="1" t="s">
        <v>1132</v>
      </c>
      <c r="F51" s="1" t="s">
        <v>792</v>
      </c>
      <c r="G51" s="1" t="s">
        <v>793</v>
      </c>
      <c r="H51" s="1" t="s">
        <v>794</v>
      </c>
      <c r="I51" s="1" t="s">
        <v>1133</v>
      </c>
      <c r="J51" s="1" t="s">
        <v>30</v>
      </c>
      <c r="K51" s="1" t="s">
        <v>1134</v>
      </c>
      <c r="L51" s="1" t="s">
        <v>1134</v>
      </c>
      <c r="M51" s="1" t="s">
        <v>797</v>
      </c>
      <c r="N51" s="1" t="s">
        <v>797</v>
      </c>
      <c r="O51" s="1" t="s">
        <v>798</v>
      </c>
      <c r="P51" s="1" t="s">
        <v>799</v>
      </c>
      <c r="Q51" s="1" t="s">
        <v>800</v>
      </c>
      <c r="R51" s="1" t="s">
        <v>1135</v>
      </c>
      <c r="S51" s="1" t="s">
        <v>802</v>
      </c>
      <c r="T51" s="1" t="s">
        <v>803</v>
      </c>
      <c r="U51" s="1" t="s">
        <v>761</v>
      </c>
      <c r="V51" s="1" t="s">
        <v>805</v>
      </c>
    </row>
    <row r="52" s="1" customFormat="1" spans="1:22">
      <c r="A52" s="3">
        <v>999227308825722</v>
      </c>
      <c r="B52" s="1" t="s">
        <v>1136</v>
      </c>
      <c r="C52" s="1" t="s">
        <v>1137</v>
      </c>
      <c r="D52" s="1" t="s">
        <v>1138</v>
      </c>
      <c r="E52" s="1" t="s">
        <v>1139</v>
      </c>
      <c r="F52" s="1" t="s">
        <v>917</v>
      </c>
      <c r="G52" s="1" t="s">
        <v>793</v>
      </c>
      <c r="H52" s="1" t="s">
        <v>794</v>
      </c>
      <c r="I52" s="1" t="s">
        <v>1140</v>
      </c>
      <c r="J52" s="1" t="s">
        <v>30</v>
      </c>
      <c r="K52" s="1" t="s">
        <v>1141</v>
      </c>
      <c r="L52" s="1" t="s">
        <v>1141</v>
      </c>
      <c r="M52" s="1" t="s">
        <v>797</v>
      </c>
      <c r="N52" s="1" t="s">
        <v>797</v>
      </c>
      <c r="O52" s="1" t="s">
        <v>798</v>
      </c>
      <c r="P52" s="1" t="s">
        <v>799</v>
      </c>
      <c r="Q52" s="1" t="s">
        <v>800</v>
      </c>
      <c r="R52" s="1" t="s">
        <v>1142</v>
      </c>
      <c r="S52" s="1" t="s">
        <v>802</v>
      </c>
      <c r="T52" s="1" t="s">
        <v>803</v>
      </c>
      <c r="U52" s="1" t="s">
        <v>761</v>
      </c>
      <c r="V52" s="1" t="s">
        <v>805</v>
      </c>
    </row>
    <row r="53" s="1" customFormat="1" spans="1:22">
      <c r="A53" s="3">
        <v>999227032581907</v>
      </c>
      <c r="B53" s="1" t="s">
        <v>788</v>
      </c>
      <c r="C53" s="1" t="s">
        <v>1143</v>
      </c>
      <c r="D53" s="1" t="s">
        <v>1144</v>
      </c>
      <c r="E53" s="1" t="s">
        <v>1145</v>
      </c>
      <c r="F53" s="1" t="s">
        <v>814</v>
      </c>
      <c r="G53" s="1" t="s">
        <v>793</v>
      </c>
      <c r="H53" s="1" t="s">
        <v>794</v>
      </c>
      <c r="I53" s="1" t="s">
        <v>1146</v>
      </c>
      <c r="J53" s="1" t="s">
        <v>30</v>
      </c>
      <c r="K53" s="1" t="s">
        <v>1147</v>
      </c>
      <c r="L53" s="1" t="s">
        <v>1147</v>
      </c>
      <c r="M53" s="1" t="s">
        <v>797</v>
      </c>
      <c r="N53" s="1" t="s">
        <v>797</v>
      </c>
      <c r="O53" s="1" t="s">
        <v>798</v>
      </c>
      <c r="P53" s="1" t="s">
        <v>799</v>
      </c>
      <c r="Q53" s="1" t="s">
        <v>800</v>
      </c>
      <c r="R53" s="1" t="s">
        <v>1148</v>
      </c>
      <c r="S53" s="1" t="s">
        <v>802</v>
      </c>
      <c r="T53" s="1" t="s">
        <v>803</v>
      </c>
      <c r="U53" s="1" t="s">
        <v>761</v>
      </c>
      <c r="V53" s="1" t="s">
        <v>805</v>
      </c>
    </row>
    <row r="54" s="1" customFormat="1" spans="1:22">
      <c r="A54" s="3">
        <v>999227385931752</v>
      </c>
      <c r="B54" s="1" t="s">
        <v>814</v>
      </c>
      <c r="C54" s="1" t="s">
        <v>1149</v>
      </c>
      <c r="D54" s="1" t="s">
        <v>1150</v>
      </c>
      <c r="E54" s="1" t="s">
        <v>1151</v>
      </c>
      <c r="F54" s="1" t="s">
        <v>833</v>
      </c>
      <c r="G54" s="1" t="s">
        <v>793</v>
      </c>
      <c r="H54" s="1" t="s">
        <v>794</v>
      </c>
      <c r="I54" s="1" t="s">
        <v>1152</v>
      </c>
      <c r="J54" s="1" t="s">
        <v>30</v>
      </c>
      <c r="K54" s="1" t="s">
        <v>1153</v>
      </c>
      <c r="L54" s="1" t="s">
        <v>1153</v>
      </c>
      <c r="M54" s="1" t="s">
        <v>797</v>
      </c>
      <c r="N54" s="1" t="s">
        <v>797</v>
      </c>
      <c r="O54" s="1" t="s">
        <v>798</v>
      </c>
      <c r="P54" s="1" t="s">
        <v>799</v>
      </c>
      <c r="Q54" s="1" t="s">
        <v>800</v>
      </c>
      <c r="R54" s="1" t="s">
        <v>1154</v>
      </c>
      <c r="S54" s="1" t="s">
        <v>802</v>
      </c>
      <c r="T54" s="1" t="s">
        <v>803</v>
      </c>
      <c r="U54" s="1" t="s">
        <v>761</v>
      </c>
      <c r="V54" s="1" t="s">
        <v>805</v>
      </c>
    </row>
    <row r="55" s="1" customFormat="1" spans="1:22">
      <c r="A55" s="3">
        <v>999227386324209</v>
      </c>
      <c r="B55" s="1" t="s">
        <v>814</v>
      </c>
      <c r="C55" s="1" t="s">
        <v>1155</v>
      </c>
      <c r="D55" s="1" t="s">
        <v>1156</v>
      </c>
      <c r="E55" s="1" t="s">
        <v>1157</v>
      </c>
      <c r="F55" s="1" t="s">
        <v>792</v>
      </c>
      <c r="G55" s="1" t="s">
        <v>793</v>
      </c>
      <c r="H55" s="1" t="s">
        <v>794</v>
      </c>
      <c r="I55" s="1" t="s">
        <v>1158</v>
      </c>
      <c r="J55" s="1" t="s">
        <v>30</v>
      </c>
      <c r="K55" s="1" t="s">
        <v>1159</v>
      </c>
      <c r="L55" s="1" t="s">
        <v>1159</v>
      </c>
      <c r="M55" s="1" t="s">
        <v>797</v>
      </c>
      <c r="N55" s="1" t="s">
        <v>797</v>
      </c>
      <c r="O55" s="1" t="s">
        <v>798</v>
      </c>
      <c r="P55" s="1" t="s">
        <v>799</v>
      </c>
      <c r="Q55" s="1" t="s">
        <v>800</v>
      </c>
      <c r="R55" s="1" t="s">
        <v>1160</v>
      </c>
      <c r="S55" s="1" t="s">
        <v>802</v>
      </c>
      <c r="T55" s="1" t="s">
        <v>803</v>
      </c>
      <c r="U55" s="1" t="s">
        <v>761</v>
      </c>
      <c r="V55" s="1" t="s">
        <v>805</v>
      </c>
    </row>
    <row r="56" s="1" customFormat="1" spans="1:22">
      <c r="A56" s="3">
        <v>999227093628060</v>
      </c>
      <c r="B56" s="1" t="s">
        <v>1161</v>
      </c>
      <c r="C56" s="1" t="s">
        <v>1162</v>
      </c>
      <c r="D56" s="1" t="s">
        <v>1163</v>
      </c>
      <c r="E56" s="1" t="s">
        <v>1164</v>
      </c>
      <c r="F56" s="1" t="s">
        <v>792</v>
      </c>
      <c r="G56" s="1" t="s">
        <v>793</v>
      </c>
      <c r="H56" s="1" t="s">
        <v>794</v>
      </c>
      <c r="I56" s="1" t="s">
        <v>1165</v>
      </c>
      <c r="J56" s="1" t="s">
        <v>30</v>
      </c>
      <c r="K56" s="1" t="s">
        <v>1166</v>
      </c>
      <c r="L56" s="1" t="s">
        <v>1166</v>
      </c>
      <c r="M56" s="1" t="s">
        <v>797</v>
      </c>
      <c r="N56" s="1" t="s">
        <v>797</v>
      </c>
      <c r="O56" s="1" t="s">
        <v>798</v>
      </c>
      <c r="P56" s="1" t="s">
        <v>799</v>
      </c>
      <c r="Q56" s="1" t="s">
        <v>800</v>
      </c>
      <c r="R56" s="1" t="s">
        <v>1167</v>
      </c>
      <c r="S56" s="1" t="s">
        <v>802</v>
      </c>
      <c r="T56" s="1" t="s">
        <v>803</v>
      </c>
      <c r="U56" s="1" t="s">
        <v>761</v>
      </c>
      <c r="V56" s="1" t="s">
        <v>805</v>
      </c>
    </row>
    <row r="57" s="1" customFormat="1" spans="1:22">
      <c r="A57" s="3">
        <v>999226501172906</v>
      </c>
      <c r="B57" s="1" t="s">
        <v>858</v>
      </c>
      <c r="C57" s="1" t="s">
        <v>1168</v>
      </c>
      <c r="D57" s="1" t="s">
        <v>1169</v>
      </c>
      <c r="E57" s="1" t="s">
        <v>1170</v>
      </c>
      <c r="F57" s="1" t="s">
        <v>792</v>
      </c>
      <c r="G57" s="1" t="s">
        <v>793</v>
      </c>
      <c r="H57" s="1" t="s">
        <v>794</v>
      </c>
      <c r="I57" s="1" t="s">
        <v>1171</v>
      </c>
      <c r="J57" s="1" t="s">
        <v>30</v>
      </c>
      <c r="K57" s="1" t="s">
        <v>1172</v>
      </c>
      <c r="L57" s="1" t="s">
        <v>1172</v>
      </c>
      <c r="M57" s="1" t="s">
        <v>797</v>
      </c>
      <c r="N57" s="1" t="s">
        <v>797</v>
      </c>
      <c r="O57" s="1" t="s">
        <v>798</v>
      </c>
      <c r="P57" s="1" t="s">
        <v>799</v>
      </c>
      <c r="Q57" s="1" t="s">
        <v>800</v>
      </c>
      <c r="R57" s="1" t="s">
        <v>1173</v>
      </c>
      <c r="S57" s="1" t="s">
        <v>802</v>
      </c>
      <c r="T57" s="1" t="s">
        <v>803</v>
      </c>
      <c r="U57" s="1" t="s">
        <v>804</v>
      </c>
      <c r="V57" s="1" t="s">
        <v>805</v>
      </c>
    </row>
    <row r="58" s="1" customFormat="1" spans="1:22">
      <c r="A58" s="3">
        <v>999226853447163</v>
      </c>
      <c r="B58" s="1" t="s">
        <v>1174</v>
      </c>
      <c r="C58" s="1" t="s">
        <v>1175</v>
      </c>
      <c r="D58" s="1" t="s">
        <v>1176</v>
      </c>
      <c r="E58" s="1" t="s">
        <v>1177</v>
      </c>
      <c r="F58" s="1" t="s">
        <v>792</v>
      </c>
      <c r="G58" s="1" t="s">
        <v>793</v>
      </c>
      <c r="H58" s="1" t="s">
        <v>794</v>
      </c>
      <c r="I58" s="1" t="s">
        <v>1178</v>
      </c>
      <c r="J58" s="1" t="s">
        <v>30</v>
      </c>
      <c r="K58" s="1" t="s">
        <v>1179</v>
      </c>
      <c r="L58" s="1" t="s">
        <v>1179</v>
      </c>
      <c r="M58" s="1" t="s">
        <v>797</v>
      </c>
      <c r="N58" s="1" t="s">
        <v>797</v>
      </c>
      <c r="O58" s="1" t="s">
        <v>798</v>
      </c>
      <c r="P58" s="1" t="s">
        <v>799</v>
      </c>
      <c r="Q58" s="1" t="s">
        <v>800</v>
      </c>
      <c r="R58" s="1" t="s">
        <v>1180</v>
      </c>
      <c r="S58" s="1" t="s">
        <v>802</v>
      </c>
      <c r="T58" s="1" t="s">
        <v>803</v>
      </c>
      <c r="U58" s="1" t="s">
        <v>761</v>
      </c>
      <c r="V58" s="1" t="s">
        <v>921</v>
      </c>
    </row>
    <row r="59" s="1" customFormat="1" spans="1:22">
      <c r="A59" s="3">
        <v>999226907969245</v>
      </c>
      <c r="B59" s="1" t="s">
        <v>1181</v>
      </c>
      <c r="C59" s="1" t="s">
        <v>1182</v>
      </c>
      <c r="D59" s="1" t="s">
        <v>1183</v>
      </c>
      <c r="E59" s="1" t="s">
        <v>1184</v>
      </c>
      <c r="F59" s="1" t="s">
        <v>833</v>
      </c>
      <c r="G59" s="1" t="s">
        <v>793</v>
      </c>
      <c r="H59" s="1" t="s">
        <v>794</v>
      </c>
      <c r="I59" s="1" t="s">
        <v>1185</v>
      </c>
      <c r="J59" s="1" t="s">
        <v>30</v>
      </c>
      <c r="K59" s="1" t="s">
        <v>1186</v>
      </c>
      <c r="L59" s="1" t="s">
        <v>1186</v>
      </c>
      <c r="M59" s="1" t="s">
        <v>797</v>
      </c>
      <c r="N59" s="1" t="s">
        <v>797</v>
      </c>
      <c r="O59" s="1" t="s">
        <v>798</v>
      </c>
      <c r="P59" s="1" t="s">
        <v>799</v>
      </c>
      <c r="Q59" s="1" t="s">
        <v>800</v>
      </c>
      <c r="R59" s="1" t="s">
        <v>1187</v>
      </c>
      <c r="S59" s="1" t="s">
        <v>802</v>
      </c>
      <c r="T59" s="1" t="s">
        <v>803</v>
      </c>
      <c r="U59" s="1" t="s">
        <v>761</v>
      </c>
      <c r="V59" s="1" t="s">
        <v>921</v>
      </c>
    </row>
    <row r="60" s="1" customFormat="1" spans="1:22">
      <c r="A60" s="3">
        <v>999227290101533</v>
      </c>
      <c r="B60" s="1" t="s">
        <v>941</v>
      </c>
      <c r="C60" s="1" t="s">
        <v>1188</v>
      </c>
      <c r="D60" s="1" t="s">
        <v>1189</v>
      </c>
      <c r="E60" s="1" t="s">
        <v>1190</v>
      </c>
      <c r="F60" s="1" t="s">
        <v>833</v>
      </c>
      <c r="G60" s="1" t="s">
        <v>793</v>
      </c>
      <c r="H60" s="1" t="s">
        <v>794</v>
      </c>
      <c r="I60" s="1" t="s">
        <v>1191</v>
      </c>
      <c r="J60" s="1" t="s">
        <v>30</v>
      </c>
      <c r="K60" s="1" t="s">
        <v>1192</v>
      </c>
      <c r="L60" s="1" t="s">
        <v>1192</v>
      </c>
      <c r="M60" s="1" t="s">
        <v>797</v>
      </c>
      <c r="N60" s="1" t="s">
        <v>797</v>
      </c>
      <c r="O60" s="1" t="s">
        <v>798</v>
      </c>
      <c r="P60" s="1" t="s">
        <v>799</v>
      </c>
      <c r="Q60" s="1" t="s">
        <v>800</v>
      </c>
      <c r="R60" s="1" t="s">
        <v>1193</v>
      </c>
      <c r="S60" s="1" t="s">
        <v>802</v>
      </c>
      <c r="T60" s="1" t="s">
        <v>803</v>
      </c>
      <c r="U60" s="1" t="s">
        <v>761</v>
      </c>
      <c r="V60" s="1" t="s">
        <v>921</v>
      </c>
    </row>
    <row r="61" s="1" customFormat="1" spans="1:22">
      <c r="A61" s="3">
        <v>999226328925933</v>
      </c>
      <c r="B61" s="1" t="s">
        <v>1194</v>
      </c>
      <c r="C61" s="1" t="s">
        <v>1195</v>
      </c>
      <c r="D61" s="1" t="s">
        <v>1196</v>
      </c>
      <c r="E61" s="1" t="s">
        <v>1197</v>
      </c>
      <c r="F61" s="1" t="s">
        <v>814</v>
      </c>
      <c r="G61" s="1" t="s">
        <v>793</v>
      </c>
      <c r="H61" s="1" t="s">
        <v>794</v>
      </c>
      <c r="I61" s="1" t="s">
        <v>1198</v>
      </c>
      <c r="J61" s="1" t="s">
        <v>30</v>
      </c>
      <c r="K61" s="1" t="s">
        <v>1199</v>
      </c>
      <c r="L61" s="1" t="s">
        <v>1199</v>
      </c>
      <c r="M61" s="1" t="s">
        <v>797</v>
      </c>
      <c r="N61" s="1" t="s">
        <v>797</v>
      </c>
      <c r="O61" s="1" t="s">
        <v>798</v>
      </c>
      <c r="P61" s="1" t="s">
        <v>799</v>
      </c>
      <c r="Q61" s="1" t="s">
        <v>800</v>
      </c>
      <c r="R61" s="1" t="s">
        <v>1200</v>
      </c>
      <c r="S61" s="1" t="s">
        <v>802</v>
      </c>
      <c r="T61" s="1" t="s">
        <v>803</v>
      </c>
      <c r="U61" s="1" t="s">
        <v>761</v>
      </c>
      <c r="V61" s="1" t="s">
        <v>921</v>
      </c>
    </row>
    <row r="62" s="1" customFormat="1" spans="1:22">
      <c r="A62" s="3">
        <v>999227187057632</v>
      </c>
      <c r="B62" s="1" t="s">
        <v>1062</v>
      </c>
      <c r="C62" s="1" t="s">
        <v>1201</v>
      </c>
      <c r="D62" s="1" t="s">
        <v>1202</v>
      </c>
      <c r="E62" s="1" t="s">
        <v>1203</v>
      </c>
      <c r="F62" s="1" t="s">
        <v>833</v>
      </c>
      <c r="G62" s="1" t="s">
        <v>793</v>
      </c>
      <c r="H62" s="1" t="s">
        <v>794</v>
      </c>
      <c r="I62" s="1" t="s">
        <v>1204</v>
      </c>
      <c r="J62" s="1" t="s">
        <v>30</v>
      </c>
      <c r="K62" s="1" t="s">
        <v>1205</v>
      </c>
      <c r="L62" s="1" t="s">
        <v>1205</v>
      </c>
      <c r="M62" s="1" t="s">
        <v>797</v>
      </c>
      <c r="N62" s="1" t="s">
        <v>797</v>
      </c>
      <c r="O62" s="1" t="s">
        <v>798</v>
      </c>
      <c r="P62" s="1" t="s">
        <v>799</v>
      </c>
      <c r="Q62" s="1" t="s">
        <v>800</v>
      </c>
      <c r="R62" s="1" t="s">
        <v>1206</v>
      </c>
      <c r="S62" s="1" t="s">
        <v>802</v>
      </c>
      <c r="T62" s="1" t="s">
        <v>803</v>
      </c>
      <c r="U62" s="1" t="s">
        <v>761</v>
      </c>
      <c r="V62" s="1" t="s">
        <v>921</v>
      </c>
    </row>
    <row r="63" s="1" customFormat="1" spans="1:22">
      <c r="A63" s="3">
        <v>999227103899399</v>
      </c>
      <c r="B63" s="1" t="s">
        <v>1207</v>
      </c>
      <c r="C63" s="1" t="s">
        <v>1208</v>
      </c>
      <c r="D63" s="1" t="s">
        <v>1209</v>
      </c>
      <c r="E63" s="1" t="s">
        <v>1210</v>
      </c>
      <c r="F63" s="1" t="s">
        <v>792</v>
      </c>
      <c r="G63" s="1" t="s">
        <v>793</v>
      </c>
      <c r="H63" s="1" t="s">
        <v>794</v>
      </c>
      <c r="I63" s="1" t="s">
        <v>1211</v>
      </c>
      <c r="J63" s="1" t="s">
        <v>30</v>
      </c>
      <c r="K63" s="1" t="s">
        <v>1212</v>
      </c>
      <c r="L63" s="1" t="s">
        <v>1212</v>
      </c>
      <c r="M63" s="1" t="s">
        <v>797</v>
      </c>
      <c r="N63" s="1" t="s">
        <v>797</v>
      </c>
      <c r="O63" s="1" t="s">
        <v>798</v>
      </c>
      <c r="P63" s="1" t="s">
        <v>799</v>
      </c>
      <c r="Q63" s="1" t="s">
        <v>800</v>
      </c>
      <c r="R63" s="1" t="s">
        <v>1213</v>
      </c>
      <c r="S63" s="1" t="s">
        <v>802</v>
      </c>
      <c r="T63" s="1" t="s">
        <v>803</v>
      </c>
      <c r="U63" s="1" t="s">
        <v>761</v>
      </c>
      <c r="V63" s="1" t="s">
        <v>805</v>
      </c>
    </row>
    <row r="64" s="1" customFormat="1" spans="1:22">
      <c r="A64" s="3">
        <v>999227058930960</v>
      </c>
      <c r="B64" s="1" t="s">
        <v>1214</v>
      </c>
      <c r="C64" s="1" t="s">
        <v>1215</v>
      </c>
      <c r="D64" s="1" t="s">
        <v>1209</v>
      </c>
      <c r="E64" s="1" t="s">
        <v>1216</v>
      </c>
      <c r="F64" s="1" t="s">
        <v>792</v>
      </c>
      <c r="G64" s="1" t="s">
        <v>793</v>
      </c>
      <c r="H64" s="1" t="s">
        <v>794</v>
      </c>
      <c r="I64" s="1" t="s">
        <v>1217</v>
      </c>
      <c r="J64" s="1" t="s">
        <v>30</v>
      </c>
      <c r="K64" s="1" t="s">
        <v>1218</v>
      </c>
      <c r="L64" s="1" t="s">
        <v>1218</v>
      </c>
      <c r="M64" s="1" t="s">
        <v>797</v>
      </c>
      <c r="N64" s="1" t="s">
        <v>797</v>
      </c>
      <c r="O64" s="1" t="s">
        <v>798</v>
      </c>
      <c r="P64" s="1" t="s">
        <v>799</v>
      </c>
      <c r="Q64" s="1" t="s">
        <v>800</v>
      </c>
      <c r="R64" s="1" t="s">
        <v>1219</v>
      </c>
      <c r="S64" s="1" t="s">
        <v>802</v>
      </c>
      <c r="T64" s="1" t="s">
        <v>803</v>
      </c>
      <c r="U64" s="1" t="s">
        <v>761</v>
      </c>
      <c r="V64" s="1" t="s">
        <v>805</v>
      </c>
    </row>
    <row r="65" s="1" customFormat="1" spans="1:22">
      <c r="A65" s="3">
        <v>999227303034935</v>
      </c>
      <c r="B65" s="1" t="s">
        <v>1136</v>
      </c>
      <c r="C65" s="1" t="s">
        <v>1220</v>
      </c>
      <c r="D65" s="1" t="s">
        <v>1221</v>
      </c>
      <c r="E65" s="1" t="s">
        <v>1222</v>
      </c>
      <c r="F65" s="1" t="s">
        <v>792</v>
      </c>
      <c r="G65" s="1" t="s">
        <v>793</v>
      </c>
      <c r="H65" s="1" t="s">
        <v>794</v>
      </c>
      <c r="I65" s="1" t="s">
        <v>1223</v>
      </c>
      <c r="J65" s="1" t="s">
        <v>30</v>
      </c>
      <c r="K65" s="1" t="s">
        <v>1224</v>
      </c>
      <c r="L65" s="1" t="s">
        <v>1224</v>
      </c>
      <c r="M65" s="1" t="s">
        <v>797</v>
      </c>
      <c r="N65" s="1" t="s">
        <v>797</v>
      </c>
      <c r="O65" s="1" t="s">
        <v>798</v>
      </c>
      <c r="P65" s="1" t="s">
        <v>799</v>
      </c>
      <c r="Q65" s="1" t="s">
        <v>800</v>
      </c>
      <c r="R65" s="1" t="s">
        <v>1225</v>
      </c>
      <c r="S65" s="1" t="s">
        <v>802</v>
      </c>
      <c r="T65" s="1" t="s">
        <v>803</v>
      </c>
      <c r="U65" s="1" t="s">
        <v>761</v>
      </c>
      <c r="V65" s="1" t="s">
        <v>805</v>
      </c>
    </row>
    <row r="66" s="1" customFormat="1" spans="1:22">
      <c r="A66" s="3">
        <v>999227407128325</v>
      </c>
      <c r="B66" s="1" t="s">
        <v>792</v>
      </c>
      <c r="C66" s="1" t="s">
        <v>1226</v>
      </c>
      <c r="D66" s="1" t="s">
        <v>1227</v>
      </c>
      <c r="E66" s="1" t="s">
        <v>1228</v>
      </c>
      <c r="F66" s="1" t="s">
        <v>833</v>
      </c>
      <c r="G66" s="1" t="s">
        <v>793</v>
      </c>
      <c r="H66" s="1" t="s">
        <v>794</v>
      </c>
      <c r="I66" s="1" t="s">
        <v>1229</v>
      </c>
      <c r="J66" s="1" t="s">
        <v>30</v>
      </c>
      <c r="K66" s="1" t="s">
        <v>1230</v>
      </c>
      <c r="L66" s="1" t="s">
        <v>1230</v>
      </c>
      <c r="M66" s="1" t="s">
        <v>797</v>
      </c>
      <c r="N66" s="1" t="s">
        <v>797</v>
      </c>
      <c r="O66" s="1" t="s">
        <v>798</v>
      </c>
      <c r="P66" s="1" t="s">
        <v>799</v>
      </c>
      <c r="Q66" s="1" t="s">
        <v>800</v>
      </c>
      <c r="R66" s="1" t="s">
        <v>1231</v>
      </c>
      <c r="S66" s="1" t="s">
        <v>802</v>
      </c>
      <c r="T66" s="1" t="s">
        <v>803</v>
      </c>
      <c r="U66" s="1" t="s">
        <v>761</v>
      </c>
      <c r="V66" s="1" t="s">
        <v>805</v>
      </c>
    </row>
    <row r="67" s="1" customFormat="1" spans="1:22">
      <c r="A67" s="3">
        <v>999227183897838</v>
      </c>
      <c r="B67" s="1" t="s">
        <v>1062</v>
      </c>
      <c r="C67" s="1" t="s">
        <v>1232</v>
      </c>
      <c r="D67" s="1" t="s">
        <v>1233</v>
      </c>
      <c r="E67" s="1" t="s">
        <v>1234</v>
      </c>
      <c r="F67" s="1" t="s">
        <v>814</v>
      </c>
      <c r="G67" s="1" t="s">
        <v>793</v>
      </c>
      <c r="H67" s="1" t="s">
        <v>794</v>
      </c>
      <c r="I67" s="1" t="s">
        <v>1235</v>
      </c>
      <c r="J67" s="1" t="s">
        <v>30</v>
      </c>
      <c r="K67" s="1" t="s">
        <v>1236</v>
      </c>
      <c r="L67" s="1" t="s">
        <v>1236</v>
      </c>
      <c r="M67" s="1" t="s">
        <v>797</v>
      </c>
      <c r="N67" s="1" t="s">
        <v>797</v>
      </c>
      <c r="O67" s="1" t="s">
        <v>798</v>
      </c>
      <c r="P67" s="1" t="s">
        <v>799</v>
      </c>
      <c r="Q67" s="1" t="s">
        <v>800</v>
      </c>
      <c r="R67" s="1" t="s">
        <v>1237</v>
      </c>
      <c r="S67" s="1" t="s">
        <v>802</v>
      </c>
      <c r="T67" s="1" t="s">
        <v>803</v>
      </c>
      <c r="U67" s="1" t="s">
        <v>761</v>
      </c>
      <c r="V67" s="1" t="s">
        <v>805</v>
      </c>
    </row>
    <row r="68" s="1" customFormat="1" spans="1:22">
      <c r="A68" s="3">
        <v>999225660157880</v>
      </c>
      <c r="B68" s="1" t="s">
        <v>1238</v>
      </c>
      <c r="C68" s="1" t="s">
        <v>1239</v>
      </c>
      <c r="D68" s="1" t="s">
        <v>1240</v>
      </c>
      <c r="E68" s="1" t="s">
        <v>1241</v>
      </c>
      <c r="F68" s="1" t="s">
        <v>833</v>
      </c>
      <c r="G68" s="1" t="s">
        <v>793</v>
      </c>
      <c r="H68" s="1" t="s">
        <v>794</v>
      </c>
      <c r="I68" s="1" t="s">
        <v>1242</v>
      </c>
      <c r="J68" s="1" t="s">
        <v>30</v>
      </c>
      <c r="K68" s="1" t="s">
        <v>1243</v>
      </c>
      <c r="L68" s="1" t="s">
        <v>1243</v>
      </c>
      <c r="M68" s="1" t="s">
        <v>797</v>
      </c>
      <c r="N68" s="1" t="s">
        <v>797</v>
      </c>
      <c r="O68" s="1" t="s">
        <v>798</v>
      </c>
      <c r="P68" s="1" t="s">
        <v>799</v>
      </c>
      <c r="Q68" s="1" t="s">
        <v>800</v>
      </c>
      <c r="R68" s="1" t="s">
        <v>1244</v>
      </c>
      <c r="S68" s="1" t="s">
        <v>802</v>
      </c>
      <c r="T68" s="1" t="s">
        <v>803</v>
      </c>
      <c r="U68" s="1" t="s">
        <v>761</v>
      </c>
      <c r="V68" s="1" t="s">
        <v>1101</v>
      </c>
    </row>
    <row r="69" s="1" customFormat="1" spans="1:22">
      <c r="A69" s="3">
        <v>999227387045833</v>
      </c>
      <c r="B69" s="1" t="s">
        <v>814</v>
      </c>
      <c r="C69" s="1" t="s">
        <v>1245</v>
      </c>
      <c r="D69" s="1" t="s">
        <v>1246</v>
      </c>
      <c r="E69" s="1" t="s">
        <v>1247</v>
      </c>
      <c r="F69" s="1" t="s">
        <v>792</v>
      </c>
      <c r="G69" s="1" t="s">
        <v>793</v>
      </c>
      <c r="H69" s="1" t="s">
        <v>794</v>
      </c>
      <c r="I69" s="1" t="s">
        <v>1248</v>
      </c>
      <c r="J69" s="1" t="s">
        <v>30</v>
      </c>
      <c r="K69" s="1" t="s">
        <v>1249</v>
      </c>
      <c r="L69" s="1" t="s">
        <v>1249</v>
      </c>
      <c r="M69" s="1" t="s">
        <v>797</v>
      </c>
      <c r="N69" s="1" t="s">
        <v>797</v>
      </c>
      <c r="O69" s="1" t="s">
        <v>798</v>
      </c>
      <c r="P69" s="1" t="s">
        <v>799</v>
      </c>
      <c r="Q69" s="1" t="s">
        <v>800</v>
      </c>
      <c r="R69" s="1" t="s">
        <v>1250</v>
      </c>
      <c r="S69" s="1" t="s">
        <v>802</v>
      </c>
      <c r="T69" s="1" t="s">
        <v>803</v>
      </c>
      <c r="U69" s="1" t="s">
        <v>761</v>
      </c>
      <c r="V69" s="1" t="s">
        <v>805</v>
      </c>
    </row>
    <row r="70" s="1" customFormat="1" spans="1:22">
      <c r="A70" s="3">
        <v>999227260858966</v>
      </c>
      <c r="B70" s="1" t="s">
        <v>806</v>
      </c>
      <c r="C70" s="1" t="s">
        <v>1251</v>
      </c>
      <c r="D70" s="1" t="s">
        <v>1252</v>
      </c>
      <c r="E70" s="1" t="s">
        <v>1253</v>
      </c>
      <c r="F70" s="1" t="s">
        <v>792</v>
      </c>
      <c r="G70" s="1" t="s">
        <v>793</v>
      </c>
      <c r="H70" s="1" t="s">
        <v>794</v>
      </c>
      <c r="I70" s="1" t="s">
        <v>1254</v>
      </c>
      <c r="J70" s="1" t="s">
        <v>30</v>
      </c>
      <c r="K70" s="1" t="s">
        <v>1255</v>
      </c>
      <c r="L70" s="1" t="s">
        <v>1255</v>
      </c>
      <c r="M70" s="1" t="s">
        <v>797</v>
      </c>
      <c r="N70" s="1" t="s">
        <v>797</v>
      </c>
      <c r="O70" s="1" t="s">
        <v>798</v>
      </c>
      <c r="P70" s="1" t="s">
        <v>799</v>
      </c>
      <c r="Q70" s="1" t="s">
        <v>800</v>
      </c>
      <c r="R70" s="1" t="s">
        <v>1256</v>
      </c>
      <c r="S70" s="1" t="s">
        <v>802</v>
      </c>
      <c r="T70" s="1" t="s">
        <v>803</v>
      </c>
      <c r="U70" s="1" t="s">
        <v>761</v>
      </c>
      <c r="V70" s="1" t="s">
        <v>805</v>
      </c>
    </row>
    <row r="71" s="1" customFormat="1" spans="1:22">
      <c r="A71" s="3">
        <v>999227334545654</v>
      </c>
      <c r="B71" s="1" t="s">
        <v>917</v>
      </c>
      <c r="C71" s="1" t="s">
        <v>1257</v>
      </c>
      <c r="D71" s="1" t="s">
        <v>1258</v>
      </c>
      <c r="E71" s="1" t="s">
        <v>1259</v>
      </c>
      <c r="F71" s="1" t="s">
        <v>814</v>
      </c>
      <c r="G71" s="1" t="s">
        <v>793</v>
      </c>
      <c r="H71" s="1" t="s">
        <v>794</v>
      </c>
      <c r="I71" s="1" t="s">
        <v>1260</v>
      </c>
      <c r="J71" s="1" t="s">
        <v>30</v>
      </c>
      <c r="K71" s="1" t="s">
        <v>1261</v>
      </c>
      <c r="L71" s="1" t="s">
        <v>1261</v>
      </c>
      <c r="M71" s="1" t="s">
        <v>797</v>
      </c>
      <c r="N71" s="1" t="s">
        <v>797</v>
      </c>
      <c r="O71" s="1" t="s">
        <v>798</v>
      </c>
      <c r="P71" s="1" t="s">
        <v>799</v>
      </c>
      <c r="Q71" s="1" t="s">
        <v>800</v>
      </c>
      <c r="R71" s="1" t="s">
        <v>1262</v>
      </c>
      <c r="S71" s="1" t="s">
        <v>802</v>
      </c>
      <c r="T71" s="1" t="s">
        <v>803</v>
      </c>
      <c r="U71" s="1" t="s">
        <v>761</v>
      </c>
      <c r="V71" s="1" t="s">
        <v>805</v>
      </c>
    </row>
    <row r="72" s="1" customFormat="1" spans="1:22">
      <c r="A72" s="3">
        <v>999226783817243</v>
      </c>
      <c r="B72" s="1" t="s">
        <v>1263</v>
      </c>
      <c r="C72" s="1" t="s">
        <v>1264</v>
      </c>
      <c r="D72" s="1" t="s">
        <v>1265</v>
      </c>
      <c r="E72" s="1" t="s">
        <v>1266</v>
      </c>
      <c r="F72" s="1" t="s">
        <v>810</v>
      </c>
      <c r="G72" s="1" t="s">
        <v>793</v>
      </c>
      <c r="H72" s="1" t="s">
        <v>794</v>
      </c>
      <c r="I72" s="1" t="s">
        <v>1267</v>
      </c>
      <c r="J72" s="1" t="s">
        <v>30</v>
      </c>
      <c r="K72" s="1" t="s">
        <v>1268</v>
      </c>
      <c r="L72" s="1" t="s">
        <v>1268</v>
      </c>
      <c r="M72" s="1" t="s">
        <v>797</v>
      </c>
      <c r="N72" s="1" t="s">
        <v>797</v>
      </c>
      <c r="O72" s="1" t="s">
        <v>798</v>
      </c>
      <c r="P72" s="1" t="s">
        <v>799</v>
      </c>
      <c r="Q72" s="1" t="s">
        <v>800</v>
      </c>
      <c r="R72" s="1" t="s">
        <v>1269</v>
      </c>
      <c r="S72" s="1" t="s">
        <v>802</v>
      </c>
      <c r="T72" s="1" t="s">
        <v>803</v>
      </c>
      <c r="U72" s="1" t="s">
        <v>761</v>
      </c>
      <c r="V72" s="1" t="s">
        <v>1270</v>
      </c>
    </row>
    <row r="73" s="1" customFormat="1" spans="1:22">
      <c r="A73" s="3">
        <v>999226071931135</v>
      </c>
      <c r="B73" s="1" t="s">
        <v>1271</v>
      </c>
      <c r="C73" s="1" t="s">
        <v>1272</v>
      </c>
      <c r="D73" s="1" t="s">
        <v>1273</v>
      </c>
      <c r="E73" s="1" t="s">
        <v>1274</v>
      </c>
      <c r="F73" s="1" t="s">
        <v>792</v>
      </c>
      <c r="G73" s="1" t="s">
        <v>793</v>
      </c>
      <c r="H73" s="1" t="s">
        <v>794</v>
      </c>
      <c r="I73" s="1" t="s">
        <v>1275</v>
      </c>
      <c r="J73" s="1" t="s">
        <v>30</v>
      </c>
      <c r="K73" s="1" t="s">
        <v>1276</v>
      </c>
      <c r="L73" s="1" t="s">
        <v>1276</v>
      </c>
      <c r="M73" s="1" t="s">
        <v>797</v>
      </c>
      <c r="N73" s="1" t="s">
        <v>797</v>
      </c>
      <c r="O73" s="1" t="s">
        <v>798</v>
      </c>
      <c r="P73" s="1" t="s">
        <v>799</v>
      </c>
      <c r="Q73" s="1" t="s">
        <v>800</v>
      </c>
      <c r="R73" s="1" t="s">
        <v>1277</v>
      </c>
      <c r="S73" s="1" t="s">
        <v>802</v>
      </c>
      <c r="T73" s="1" t="s">
        <v>803</v>
      </c>
      <c r="U73" s="1" t="s">
        <v>761</v>
      </c>
      <c r="V73" s="1" t="s">
        <v>1278</v>
      </c>
    </row>
    <row r="74" s="1" customFormat="1" spans="1:22">
      <c r="A74" s="3">
        <v>999227033699521</v>
      </c>
      <c r="B74" s="1" t="s">
        <v>788</v>
      </c>
      <c r="C74" s="1" t="s">
        <v>1279</v>
      </c>
      <c r="D74" s="1" t="s">
        <v>1280</v>
      </c>
      <c r="E74" s="1" t="s">
        <v>1281</v>
      </c>
      <c r="F74" s="1" t="s">
        <v>792</v>
      </c>
      <c r="G74" s="1" t="s">
        <v>793</v>
      </c>
      <c r="H74" s="1" t="s">
        <v>794</v>
      </c>
      <c r="I74" s="1" t="s">
        <v>1282</v>
      </c>
      <c r="J74" s="1" t="s">
        <v>30</v>
      </c>
      <c r="K74" s="1" t="s">
        <v>1283</v>
      </c>
      <c r="L74" s="1" t="s">
        <v>1283</v>
      </c>
      <c r="M74" s="1" t="s">
        <v>797</v>
      </c>
      <c r="N74" s="1" t="s">
        <v>797</v>
      </c>
      <c r="O74" s="1" t="s">
        <v>798</v>
      </c>
      <c r="P74" s="1" t="s">
        <v>799</v>
      </c>
      <c r="Q74" s="1" t="s">
        <v>800</v>
      </c>
      <c r="R74" s="1" t="s">
        <v>1284</v>
      </c>
      <c r="S74" s="1" t="s">
        <v>802</v>
      </c>
      <c r="T74" s="1" t="s">
        <v>803</v>
      </c>
      <c r="U74" s="1" t="s">
        <v>761</v>
      </c>
      <c r="V74" s="1" t="s">
        <v>1285</v>
      </c>
    </row>
    <row r="75" s="1" customFormat="1" spans="1:22">
      <c r="A75" s="3">
        <v>999226776979928</v>
      </c>
      <c r="B75" s="1" t="s">
        <v>1286</v>
      </c>
      <c r="C75" s="1" t="s">
        <v>1287</v>
      </c>
      <c r="D75" s="1" t="s">
        <v>1288</v>
      </c>
      <c r="E75" s="1" t="s">
        <v>1289</v>
      </c>
      <c r="F75" s="1" t="s">
        <v>814</v>
      </c>
      <c r="G75" s="1" t="s">
        <v>793</v>
      </c>
      <c r="H75" s="1" t="s">
        <v>794</v>
      </c>
      <c r="I75" s="1" t="s">
        <v>1290</v>
      </c>
      <c r="J75" s="1" t="s">
        <v>30</v>
      </c>
      <c r="K75" s="1" t="s">
        <v>1291</v>
      </c>
      <c r="L75" s="1" t="s">
        <v>1291</v>
      </c>
      <c r="M75" s="1" t="s">
        <v>797</v>
      </c>
      <c r="N75" s="1" t="s">
        <v>797</v>
      </c>
      <c r="O75" s="1" t="s">
        <v>798</v>
      </c>
      <c r="P75" s="1" t="s">
        <v>799</v>
      </c>
      <c r="Q75" s="1" t="s">
        <v>800</v>
      </c>
      <c r="R75" s="1" t="s">
        <v>1292</v>
      </c>
      <c r="S75" s="1" t="s">
        <v>802</v>
      </c>
      <c r="T75" s="1" t="s">
        <v>803</v>
      </c>
      <c r="U75" s="1" t="s">
        <v>761</v>
      </c>
      <c r="V75" s="1" t="s">
        <v>1101</v>
      </c>
    </row>
    <row r="76" s="1" customFormat="1" spans="1:22">
      <c r="A76" s="3">
        <v>999227374924512</v>
      </c>
      <c r="B76" s="1" t="s">
        <v>814</v>
      </c>
      <c r="C76" s="1" t="s">
        <v>1293</v>
      </c>
      <c r="D76" s="1" t="s">
        <v>1294</v>
      </c>
      <c r="E76" s="1" t="s">
        <v>1295</v>
      </c>
      <c r="F76" s="1" t="s">
        <v>792</v>
      </c>
      <c r="G76" s="1" t="s">
        <v>793</v>
      </c>
      <c r="H76" s="1" t="s">
        <v>794</v>
      </c>
      <c r="I76" s="1" t="s">
        <v>1296</v>
      </c>
      <c r="J76" s="1" t="s">
        <v>30</v>
      </c>
      <c r="K76" s="1" t="s">
        <v>1297</v>
      </c>
      <c r="L76" s="1" t="s">
        <v>1297</v>
      </c>
      <c r="M76" s="1" t="s">
        <v>797</v>
      </c>
      <c r="N76" s="1" t="s">
        <v>797</v>
      </c>
      <c r="O76" s="1" t="s">
        <v>798</v>
      </c>
      <c r="P76" s="1" t="s">
        <v>799</v>
      </c>
      <c r="Q76" s="1" t="s">
        <v>800</v>
      </c>
      <c r="R76" s="1" t="s">
        <v>1298</v>
      </c>
      <c r="S76" s="1" t="s">
        <v>802</v>
      </c>
      <c r="T76" s="1" t="s">
        <v>803</v>
      </c>
      <c r="U76" s="1" t="s">
        <v>761</v>
      </c>
      <c r="V76" s="1" t="s">
        <v>980</v>
      </c>
    </row>
    <row r="77" s="1" customFormat="1" spans="1:22">
      <c r="A77" s="3">
        <v>999226913090486</v>
      </c>
      <c r="B77" s="1" t="s">
        <v>1299</v>
      </c>
      <c r="C77" s="1" t="s">
        <v>1300</v>
      </c>
      <c r="D77" s="1" t="s">
        <v>1301</v>
      </c>
      <c r="E77" s="1" t="s">
        <v>1302</v>
      </c>
      <c r="F77" s="1" t="s">
        <v>792</v>
      </c>
      <c r="G77" s="1" t="s">
        <v>793</v>
      </c>
      <c r="H77" s="1" t="s">
        <v>794</v>
      </c>
      <c r="I77" s="1" t="s">
        <v>1303</v>
      </c>
      <c r="J77" s="1" t="s">
        <v>30</v>
      </c>
      <c r="K77" s="1" t="s">
        <v>1304</v>
      </c>
      <c r="L77" s="1" t="s">
        <v>1304</v>
      </c>
      <c r="M77" s="1" t="s">
        <v>797</v>
      </c>
      <c r="N77" s="1" t="s">
        <v>797</v>
      </c>
      <c r="O77" s="1" t="s">
        <v>798</v>
      </c>
      <c r="P77" s="1" t="s">
        <v>799</v>
      </c>
      <c r="Q77" s="1" t="s">
        <v>800</v>
      </c>
      <c r="R77" s="1" t="s">
        <v>1305</v>
      </c>
      <c r="S77" s="1" t="s">
        <v>802</v>
      </c>
      <c r="T77" s="1" t="s">
        <v>803</v>
      </c>
      <c r="U77" s="1" t="s">
        <v>761</v>
      </c>
      <c r="V77" s="1" t="s">
        <v>805</v>
      </c>
    </row>
    <row r="78" s="1" customFormat="1" spans="1:22">
      <c r="A78" s="3">
        <v>999227332855824</v>
      </c>
      <c r="B78" s="1" t="s">
        <v>829</v>
      </c>
      <c r="C78" s="1" t="s">
        <v>1306</v>
      </c>
      <c r="D78" s="1" t="s">
        <v>1307</v>
      </c>
      <c r="E78" s="1" t="s">
        <v>1308</v>
      </c>
      <c r="F78" s="1" t="s">
        <v>833</v>
      </c>
      <c r="G78" s="1" t="s">
        <v>793</v>
      </c>
      <c r="H78" s="1" t="s">
        <v>794</v>
      </c>
      <c r="I78" s="1" t="s">
        <v>1309</v>
      </c>
      <c r="J78" s="1" t="s">
        <v>30</v>
      </c>
      <c r="K78" s="1" t="s">
        <v>1310</v>
      </c>
      <c r="L78" s="1" t="s">
        <v>1310</v>
      </c>
      <c r="M78" s="1" t="s">
        <v>797</v>
      </c>
      <c r="N78" s="1" t="s">
        <v>797</v>
      </c>
      <c r="O78" s="1" t="s">
        <v>798</v>
      </c>
      <c r="P78" s="1" t="s">
        <v>799</v>
      </c>
      <c r="Q78" s="1" t="s">
        <v>800</v>
      </c>
      <c r="R78" s="1" t="s">
        <v>1311</v>
      </c>
      <c r="S78" s="1" t="s">
        <v>802</v>
      </c>
      <c r="T78" s="1" t="s">
        <v>803</v>
      </c>
      <c r="U78" s="1" t="s">
        <v>761</v>
      </c>
      <c r="V78" s="1" t="s">
        <v>805</v>
      </c>
    </row>
    <row r="79" s="1" customFormat="1" spans="1:22">
      <c r="A79" s="3">
        <v>999227408460744</v>
      </c>
      <c r="B79" s="1" t="s">
        <v>792</v>
      </c>
      <c r="C79" s="1" t="s">
        <v>1312</v>
      </c>
      <c r="D79" s="1" t="s">
        <v>1313</v>
      </c>
      <c r="E79" s="1" t="s">
        <v>1314</v>
      </c>
      <c r="F79" s="1" t="s">
        <v>833</v>
      </c>
      <c r="G79" s="1" t="s">
        <v>793</v>
      </c>
      <c r="H79" s="1" t="s">
        <v>794</v>
      </c>
      <c r="I79" s="1" t="s">
        <v>1315</v>
      </c>
      <c r="J79" s="1" t="s">
        <v>30</v>
      </c>
      <c r="K79" s="1" t="s">
        <v>1316</v>
      </c>
      <c r="L79" s="1" t="s">
        <v>1316</v>
      </c>
      <c r="M79" s="1" t="s">
        <v>797</v>
      </c>
      <c r="N79" s="1" t="s">
        <v>797</v>
      </c>
      <c r="O79" s="1" t="s">
        <v>798</v>
      </c>
      <c r="P79" s="1" t="s">
        <v>799</v>
      </c>
      <c r="Q79" s="1" t="s">
        <v>800</v>
      </c>
      <c r="R79" s="1" t="s">
        <v>1317</v>
      </c>
      <c r="S79" s="1" t="s">
        <v>802</v>
      </c>
      <c r="T79" s="1" t="s">
        <v>803</v>
      </c>
      <c r="U79" s="1" t="s">
        <v>761</v>
      </c>
      <c r="V79" s="1" t="s">
        <v>1318</v>
      </c>
    </row>
    <row r="80" s="1" customFormat="1" spans="1:22">
      <c r="A80" s="3">
        <v>999226848111587</v>
      </c>
      <c r="B80" s="1" t="s">
        <v>1319</v>
      </c>
      <c r="C80" s="1" t="s">
        <v>1320</v>
      </c>
      <c r="D80" s="1" t="s">
        <v>1321</v>
      </c>
      <c r="E80" s="1" t="s">
        <v>1322</v>
      </c>
      <c r="F80" s="1" t="s">
        <v>814</v>
      </c>
      <c r="G80" s="1" t="s">
        <v>793</v>
      </c>
      <c r="H80" s="1" t="s">
        <v>794</v>
      </c>
      <c r="I80" s="1" t="s">
        <v>1323</v>
      </c>
      <c r="J80" s="1" t="s">
        <v>30</v>
      </c>
      <c r="K80" s="1" t="s">
        <v>1324</v>
      </c>
      <c r="L80" s="1" t="s">
        <v>1324</v>
      </c>
      <c r="M80" s="1" t="s">
        <v>797</v>
      </c>
      <c r="N80" s="1" t="s">
        <v>797</v>
      </c>
      <c r="O80" s="1" t="s">
        <v>798</v>
      </c>
      <c r="P80" s="1" t="s">
        <v>799</v>
      </c>
      <c r="Q80" s="1" t="s">
        <v>800</v>
      </c>
      <c r="R80" s="1" t="s">
        <v>1325</v>
      </c>
      <c r="S80" s="1" t="s">
        <v>802</v>
      </c>
      <c r="T80" s="1" t="s">
        <v>803</v>
      </c>
      <c r="U80" s="1" t="s">
        <v>804</v>
      </c>
      <c r="V80" s="1" t="s">
        <v>805</v>
      </c>
    </row>
    <row r="81" s="1" customFormat="1" spans="1:22">
      <c r="A81" s="3">
        <v>999226799674102</v>
      </c>
      <c r="B81" s="1" t="s">
        <v>973</v>
      </c>
      <c r="C81" s="1" t="s">
        <v>1326</v>
      </c>
      <c r="D81" s="1" t="s">
        <v>1327</v>
      </c>
      <c r="E81" s="1" t="s">
        <v>1328</v>
      </c>
      <c r="F81" s="1" t="s">
        <v>833</v>
      </c>
      <c r="G81" s="1" t="s">
        <v>793</v>
      </c>
      <c r="H81" s="1" t="s">
        <v>794</v>
      </c>
      <c r="I81" s="1" t="s">
        <v>1329</v>
      </c>
      <c r="J81" s="1" t="s">
        <v>30</v>
      </c>
      <c r="K81" s="1" t="s">
        <v>1330</v>
      </c>
      <c r="L81" s="1" t="s">
        <v>1330</v>
      </c>
      <c r="M81" s="1" t="s">
        <v>797</v>
      </c>
      <c r="N81" s="1" t="s">
        <v>797</v>
      </c>
      <c r="O81" s="1" t="s">
        <v>798</v>
      </c>
      <c r="P81" s="1" t="s">
        <v>799</v>
      </c>
      <c r="Q81" s="1" t="s">
        <v>800</v>
      </c>
      <c r="R81" s="1" t="s">
        <v>1331</v>
      </c>
      <c r="S81" s="1" t="s">
        <v>802</v>
      </c>
      <c r="T81" s="1" t="s">
        <v>803</v>
      </c>
      <c r="U81" s="1" t="s">
        <v>761</v>
      </c>
      <c r="V81" s="1" t="s">
        <v>1332</v>
      </c>
    </row>
    <row r="82" s="1" customFormat="1" spans="1:22">
      <c r="A82" s="3">
        <v>999227334230844</v>
      </c>
      <c r="B82" s="1" t="s">
        <v>917</v>
      </c>
      <c r="C82" s="1" t="s">
        <v>1333</v>
      </c>
      <c r="D82" s="1" t="s">
        <v>1334</v>
      </c>
      <c r="E82" s="1" t="s">
        <v>1335</v>
      </c>
      <c r="F82" s="1" t="s">
        <v>814</v>
      </c>
      <c r="G82" s="1" t="s">
        <v>793</v>
      </c>
      <c r="H82" s="1" t="s">
        <v>794</v>
      </c>
      <c r="I82" s="1" t="s">
        <v>1336</v>
      </c>
      <c r="J82" s="1" t="s">
        <v>30</v>
      </c>
      <c r="K82" s="1" t="s">
        <v>1337</v>
      </c>
      <c r="L82" s="1" t="s">
        <v>1337</v>
      </c>
      <c r="M82" s="1" t="s">
        <v>797</v>
      </c>
      <c r="N82" s="1" t="s">
        <v>797</v>
      </c>
      <c r="O82" s="1" t="s">
        <v>798</v>
      </c>
      <c r="P82" s="1" t="s">
        <v>799</v>
      </c>
      <c r="Q82" s="1" t="s">
        <v>800</v>
      </c>
      <c r="R82" s="1" t="s">
        <v>1338</v>
      </c>
      <c r="S82" s="1" t="s">
        <v>802</v>
      </c>
      <c r="T82" s="1" t="s">
        <v>803</v>
      </c>
      <c r="U82" s="1" t="s">
        <v>761</v>
      </c>
      <c r="V82" s="1" t="s">
        <v>1035</v>
      </c>
    </row>
    <row r="83" s="1" customFormat="1" spans="1:22">
      <c r="A83" s="3">
        <v>999227306062029</v>
      </c>
      <c r="B83" s="1" t="s">
        <v>1136</v>
      </c>
      <c r="C83" s="1" t="s">
        <v>1339</v>
      </c>
      <c r="D83" s="1" t="s">
        <v>1340</v>
      </c>
      <c r="E83" s="1" t="s">
        <v>1341</v>
      </c>
      <c r="F83" s="1" t="s">
        <v>792</v>
      </c>
      <c r="G83" s="1" t="s">
        <v>793</v>
      </c>
      <c r="H83" s="1" t="s">
        <v>794</v>
      </c>
      <c r="I83" s="1" t="s">
        <v>1342</v>
      </c>
      <c r="J83" s="1" t="s">
        <v>30</v>
      </c>
      <c r="K83" s="1" t="s">
        <v>1343</v>
      </c>
      <c r="L83" s="1" t="s">
        <v>1343</v>
      </c>
      <c r="M83" s="1" t="s">
        <v>797</v>
      </c>
      <c r="N83" s="1" t="s">
        <v>797</v>
      </c>
      <c r="O83" s="1" t="s">
        <v>798</v>
      </c>
      <c r="P83" s="1" t="s">
        <v>799</v>
      </c>
      <c r="Q83" s="1" t="s">
        <v>800</v>
      </c>
      <c r="R83" s="1" t="s">
        <v>1344</v>
      </c>
      <c r="S83" s="1" t="s">
        <v>802</v>
      </c>
      <c r="T83" s="1" t="s">
        <v>803</v>
      </c>
      <c r="U83" s="1" t="s">
        <v>761</v>
      </c>
      <c r="V83" s="1" t="s">
        <v>805</v>
      </c>
    </row>
    <row r="84" s="1" customFormat="1" spans="1:22">
      <c r="A84" s="3">
        <v>999227111690667</v>
      </c>
      <c r="B84" s="1" t="s">
        <v>1345</v>
      </c>
      <c r="C84" s="1" t="s">
        <v>1346</v>
      </c>
      <c r="D84" s="1" t="s">
        <v>1347</v>
      </c>
      <c r="E84" s="1" t="s">
        <v>1348</v>
      </c>
      <c r="F84" s="1" t="s">
        <v>814</v>
      </c>
      <c r="G84" s="1" t="s">
        <v>793</v>
      </c>
      <c r="H84" s="1" t="s">
        <v>794</v>
      </c>
      <c r="I84" s="1" t="s">
        <v>1349</v>
      </c>
      <c r="J84" s="1" t="s">
        <v>30</v>
      </c>
      <c r="K84" s="1" t="s">
        <v>1350</v>
      </c>
      <c r="L84" s="1" t="s">
        <v>1350</v>
      </c>
      <c r="M84" s="1" t="s">
        <v>797</v>
      </c>
      <c r="N84" s="1" t="s">
        <v>797</v>
      </c>
      <c r="O84" s="1" t="s">
        <v>798</v>
      </c>
      <c r="P84" s="1" t="s">
        <v>799</v>
      </c>
      <c r="Q84" s="1" t="s">
        <v>800</v>
      </c>
      <c r="R84" s="1" t="s">
        <v>1351</v>
      </c>
      <c r="S84" s="1" t="s">
        <v>802</v>
      </c>
      <c r="T84" s="1" t="s">
        <v>803</v>
      </c>
      <c r="U84" s="1" t="s">
        <v>761</v>
      </c>
      <c r="V84" s="1" t="s">
        <v>1352</v>
      </c>
    </row>
    <row r="85" s="1" customFormat="1" spans="1:22">
      <c r="A85" s="3">
        <v>999227354617102</v>
      </c>
      <c r="B85" s="1" t="s">
        <v>810</v>
      </c>
      <c r="C85" s="1" t="s">
        <v>1353</v>
      </c>
      <c r="D85" s="1" t="s">
        <v>1354</v>
      </c>
      <c r="E85" s="1" t="s">
        <v>1355</v>
      </c>
      <c r="F85" s="1" t="s">
        <v>792</v>
      </c>
      <c r="G85" s="1" t="s">
        <v>793</v>
      </c>
      <c r="H85" s="1" t="s">
        <v>794</v>
      </c>
      <c r="I85" s="1" t="s">
        <v>1356</v>
      </c>
      <c r="J85" s="1" t="s">
        <v>30</v>
      </c>
      <c r="K85" s="1" t="s">
        <v>1357</v>
      </c>
      <c r="L85" s="1" t="s">
        <v>1357</v>
      </c>
      <c r="M85" s="1" t="s">
        <v>797</v>
      </c>
      <c r="N85" s="1" t="s">
        <v>797</v>
      </c>
      <c r="O85" s="1" t="s">
        <v>798</v>
      </c>
      <c r="P85" s="1" t="s">
        <v>799</v>
      </c>
      <c r="Q85" s="1" t="s">
        <v>800</v>
      </c>
      <c r="R85" s="1" t="s">
        <v>1358</v>
      </c>
      <c r="S85" s="1" t="s">
        <v>802</v>
      </c>
      <c r="T85" s="1" t="s">
        <v>803</v>
      </c>
      <c r="U85" s="1" t="s">
        <v>761</v>
      </c>
      <c r="V85" s="1" t="s">
        <v>821</v>
      </c>
    </row>
    <row r="86" s="1" customFormat="1" spans="1:22">
      <c r="A86" s="3">
        <v>999226791869604</v>
      </c>
      <c r="B86" s="1" t="s">
        <v>1263</v>
      </c>
      <c r="C86" s="1" t="s">
        <v>1359</v>
      </c>
      <c r="D86" s="1" t="s">
        <v>1360</v>
      </c>
      <c r="E86" s="1" t="s">
        <v>1361</v>
      </c>
      <c r="F86" s="1" t="s">
        <v>792</v>
      </c>
      <c r="G86" s="1" t="s">
        <v>793</v>
      </c>
      <c r="H86" s="1" t="s">
        <v>794</v>
      </c>
      <c r="I86" s="1" t="s">
        <v>1362</v>
      </c>
      <c r="J86" s="1" t="s">
        <v>30</v>
      </c>
      <c r="K86" s="1" t="s">
        <v>1363</v>
      </c>
      <c r="L86" s="1" t="s">
        <v>1363</v>
      </c>
      <c r="M86" s="1" t="s">
        <v>797</v>
      </c>
      <c r="N86" s="1" t="s">
        <v>797</v>
      </c>
      <c r="O86" s="1" t="s">
        <v>798</v>
      </c>
      <c r="P86" s="1" t="s">
        <v>799</v>
      </c>
      <c r="Q86" s="1" t="s">
        <v>800</v>
      </c>
      <c r="R86" s="1" t="s">
        <v>1364</v>
      </c>
      <c r="S86" s="1" t="s">
        <v>802</v>
      </c>
      <c r="T86" s="1" t="s">
        <v>803</v>
      </c>
      <c r="U86" s="1" t="s">
        <v>761</v>
      </c>
      <c r="V86" s="1" t="s">
        <v>921</v>
      </c>
    </row>
    <row r="87" s="1" customFormat="1" spans="1:22">
      <c r="A87" s="3">
        <v>999227380941190</v>
      </c>
      <c r="B87" s="1" t="s">
        <v>814</v>
      </c>
      <c r="C87" s="1" t="s">
        <v>1365</v>
      </c>
      <c r="D87" s="1" t="s">
        <v>1366</v>
      </c>
      <c r="E87" s="1" t="s">
        <v>1367</v>
      </c>
      <c r="F87" s="1" t="s">
        <v>792</v>
      </c>
      <c r="G87" s="1" t="s">
        <v>793</v>
      </c>
      <c r="H87" s="1" t="s">
        <v>794</v>
      </c>
      <c r="I87" s="1" t="s">
        <v>1368</v>
      </c>
      <c r="J87" s="1" t="s">
        <v>30</v>
      </c>
      <c r="K87" s="1" t="s">
        <v>1369</v>
      </c>
      <c r="L87" s="1" t="s">
        <v>1369</v>
      </c>
      <c r="M87" s="1" t="s">
        <v>797</v>
      </c>
      <c r="N87" s="1" t="s">
        <v>797</v>
      </c>
      <c r="O87" s="1" t="s">
        <v>798</v>
      </c>
      <c r="P87" s="1" t="s">
        <v>799</v>
      </c>
      <c r="Q87" s="1" t="s">
        <v>800</v>
      </c>
      <c r="R87" s="1" t="s">
        <v>1370</v>
      </c>
      <c r="S87" s="1" t="s">
        <v>802</v>
      </c>
      <c r="T87" s="1" t="s">
        <v>803</v>
      </c>
      <c r="U87" s="1" t="s">
        <v>761</v>
      </c>
      <c r="V87" s="1" t="s">
        <v>1000</v>
      </c>
    </row>
    <row r="88" s="1" customFormat="1" spans="1:22">
      <c r="A88" s="3">
        <v>999227347351626</v>
      </c>
      <c r="B88" s="1" t="s">
        <v>810</v>
      </c>
      <c r="C88" s="1" t="s">
        <v>1371</v>
      </c>
      <c r="D88" s="1" t="s">
        <v>1372</v>
      </c>
      <c r="E88" s="1" t="s">
        <v>1373</v>
      </c>
      <c r="F88" s="1" t="s">
        <v>833</v>
      </c>
      <c r="G88" s="1" t="s">
        <v>793</v>
      </c>
      <c r="H88" s="1" t="s">
        <v>794</v>
      </c>
      <c r="I88" s="1" t="s">
        <v>1374</v>
      </c>
      <c r="J88" s="1" t="s">
        <v>30</v>
      </c>
      <c r="K88" s="1" t="s">
        <v>1375</v>
      </c>
      <c r="L88" s="1" t="s">
        <v>1375</v>
      </c>
      <c r="M88" s="1" t="s">
        <v>797</v>
      </c>
      <c r="N88" s="1" t="s">
        <v>797</v>
      </c>
      <c r="O88" s="1" t="s">
        <v>798</v>
      </c>
      <c r="P88" s="1" t="s">
        <v>799</v>
      </c>
      <c r="Q88" s="1" t="s">
        <v>800</v>
      </c>
      <c r="R88" s="1" t="s">
        <v>1376</v>
      </c>
      <c r="S88" s="1" t="s">
        <v>802</v>
      </c>
      <c r="T88" s="1" t="s">
        <v>803</v>
      </c>
      <c r="U88" s="1" t="s">
        <v>761</v>
      </c>
      <c r="V88" s="1" t="s">
        <v>1000</v>
      </c>
    </row>
    <row r="89" s="1" customFormat="1" spans="1:22">
      <c r="A89" s="3">
        <v>999227320260278</v>
      </c>
      <c r="B89" s="1" t="s">
        <v>829</v>
      </c>
      <c r="C89" s="1" t="s">
        <v>1377</v>
      </c>
      <c r="D89" s="1" t="s">
        <v>1378</v>
      </c>
      <c r="E89" s="1" t="s">
        <v>1379</v>
      </c>
      <c r="F89" s="1" t="s">
        <v>814</v>
      </c>
      <c r="G89" s="1" t="s">
        <v>793</v>
      </c>
      <c r="H89" s="1" t="s">
        <v>794</v>
      </c>
      <c r="I89" s="1" t="s">
        <v>1380</v>
      </c>
      <c r="J89" s="1" t="s">
        <v>30</v>
      </c>
      <c r="K89" s="1" t="s">
        <v>1381</v>
      </c>
      <c r="L89" s="1" t="s">
        <v>1381</v>
      </c>
      <c r="M89" s="1" t="s">
        <v>797</v>
      </c>
      <c r="N89" s="1" t="s">
        <v>797</v>
      </c>
      <c r="O89" s="1" t="s">
        <v>798</v>
      </c>
      <c r="P89" s="1" t="s">
        <v>799</v>
      </c>
      <c r="Q89" s="1" t="s">
        <v>800</v>
      </c>
      <c r="R89" s="1" t="s">
        <v>1382</v>
      </c>
      <c r="S89" s="1" t="s">
        <v>802</v>
      </c>
      <c r="T89" s="1" t="s">
        <v>803</v>
      </c>
      <c r="U89" s="1" t="s">
        <v>761</v>
      </c>
      <c r="V89" s="1" t="s">
        <v>1332</v>
      </c>
    </row>
    <row r="90" s="1" customFormat="1" spans="1:22">
      <c r="A90" s="3">
        <v>999227094295918</v>
      </c>
      <c r="B90" s="1" t="s">
        <v>1161</v>
      </c>
      <c r="C90" s="1" t="s">
        <v>1383</v>
      </c>
      <c r="D90" s="1" t="s">
        <v>1384</v>
      </c>
      <c r="E90" s="1" t="s">
        <v>1385</v>
      </c>
      <c r="F90" s="1" t="s">
        <v>833</v>
      </c>
      <c r="G90" s="1" t="s">
        <v>793</v>
      </c>
      <c r="H90" s="1" t="s">
        <v>794</v>
      </c>
      <c r="I90" s="1" t="s">
        <v>1386</v>
      </c>
      <c r="J90" s="1" t="s">
        <v>30</v>
      </c>
      <c r="K90" s="1" t="s">
        <v>1387</v>
      </c>
      <c r="L90" s="1" t="s">
        <v>1387</v>
      </c>
      <c r="M90" s="1" t="s">
        <v>797</v>
      </c>
      <c r="N90" s="1" t="s">
        <v>797</v>
      </c>
      <c r="O90" s="1" t="s">
        <v>798</v>
      </c>
      <c r="P90" s="1" t="s">
        <v>799</v>
      </c>
      <c r="Q90" s="1" t="s">
        <v>800</v>
      </c>
      <c r="R90" s="1" t="s">
        <v>1388</v>
      </c>
      <c r="S90" s="1" t="s">
        <v>802</v>
      </c>
      <c r="T90" s="1" t="s">
        <v>803</v>
      </c>
      <c r="U90" s="1" t="s">
        <v>761</v>
      </c>
      <c r="V90" s="1" t="s">
        <v>805</v>
      </c>
    </row>
    <row r="91" s="1" customFormat="1" spans="1:22">
      <c r="A91" s="3">
        <v>999226855611316</v>
      </c>
      <c r="B91" s="1" t="s">
        <v>1181</v>
      </c>
      <c r="C91" s="1" t="s">
        <v>1389</v>
      </c>
      <c r="D91" s="1" t="s">
        <v>1390</v>
      </c>
      <c r="E91" s="1" t="s">
        <v>1391</v>
      </c>
      <c r="F91" s="1" t="s">
        <v>792</v>
      </c>
      <c r="G91" s="1" t="s">
        <v>793</v>
      </c>
      <c r="H91" s="1" t="s">
        <v>794</v>
      </c>
      <c r="I91" s="1" t="s">
        <v>1392</v>
      </c>
      <c r="J91" s="1" t="s">
        <v>30</v>
      </c>
      <c r="K91" s="1" t="s">
        <v>1393</v>
      </c>
      <c r="L91" s="1" t="s">
        <v>1393</v>
      </c>
      <c r="M91" s="1" t="s">
        <v>797</v>
      </c>
      <c r="N91" s="1" t="s">
        <v>797</v>
      </c>
      <c r="O91" s="1" t="s">
        <v>798</v>
      </c>
      <c r="P91" s="1" t="s">
        <v>799</v>
      </c>
      <c r="Q91" s="1" t="s">
        <v>800</v>
      </c>
      <c r="R91" s="1" t="s">
        <v>1394</v>
      </c>
      <c r="S91" s="1" t="s">
        <v>802</v>
      </c>
      <c r="T91" s="1" t="s">
        <v>803</v>
      </c>
      <c r="U91" s="1" t="s">
        <v>761</v>
      </c>
      <c r="V91" s="1" t="s">
        <v>1101</v>
      </c>
    </row>
    <row r="92" s="1" customFormat="1" spans="1:22">
      <c r="A92" s="3">
        <v>999226793731805</v>
      </c>
      <c r="B92" s="1" t="s">
        <v>1395</v>
      </c>
      <c r="C92" s="1" t="s">
        <v>1396</v>
      </c>
      <c r="D92" s="1" t="s">
        <v>1397</v>
      </c>
      <c r="E92" s="1" t="s">
        <v>1398</v>
      </c>
      <c r="F92" s="1" t="s">
        <v>792</v>
      </c>
      <c r="G92" s="1" t="s">
        <v>793</v>
      </c>
      <c r="H92" s="1" t="s">
        <v>794</v>
      </c>
      <c r="I92" s="1" t="s">
        <v>1399</v>
      </c>
      <c r="J92" s="1" t="s">
        <v>30</v>
      </c>
      <c r="K92" s="1" t="s">
        <v>1400</v>
      </c>
      <c r="L92" s="1" t="s">
        <v>1400</v>
      </c>
      <c r="M92" s="1" t="s">
        <v>797</v>
      </c>
      <c r="N92" s="1" t="s">
        <v>797</v>
      </c>
      <c r="O92" s="1" t="s">
        <v>798</v>
      </c>
      <c r="P92" s="1" t="s">
        <v>799</v>
      </c>
      <c r="Q92" s="1" t="s">
        <v>800</v>
      </c>
      <c r="R92" s="1" t="s">
        <v>1401</v>
      </c>
      <c r="S92" s="1" t="s">
        <v>802</v>
      </c>
      <c r="T92" s="1" t="s">
        <v>803</v>
      </c>
      <c r="U92" s="1" t="s">
        <v>761</v>
      </c>
      <c r="V92" s="1" t="s">
        <v>880</v>
      </c>
    </row>
    <row r="93" s="1" customFormat="1" spans="1:22">
      <c r="A93" s="3">
        <v>999227385684238</v>
      </c>
      <c r="B93" s="1" t="s">
        <v>814</v>
      </c>
      <c r="C93" s="1" t="s">
        <v>1402</v>
      </c>
      <c r="D93" s="1" t="s">
        <v>1403</v>
      </c>
      <c r="E93" s="1" t="s">
        <v>1404</v>
      </c>
      <c r="F93" s="1" t="s">
        <v>792</v>
      </c>
      <c r="G93" s="1" t="s">
        <v>793</v>
      </c>
      <c r="H93" s="1" t="s">
        <v>794</v>
      </c>
      <c r="I93" s="1" t="s">
        <v>1405</v>
      </c>
      <c r="J93" s="1" t="s">
        <v>30</v>
      </c>
      <c r="K93" s="1" t="s">
        <v>1406</v>
      </c>
      <c r="L93" s="1" t="s">
        <v>1406</v>
      </c>
      <c r="M93" s="1" t="s">
        <v>797</v>
      </c>
      <c r="N93" s="1" t="s">
        <v>797</v>
      </c>
      <c r="O93" s="1" t="s">
        <v>798</v>
      </c>
      <c r="P93" s="1" t="s">
        <v>799</v>
      </c>
      <c r="Q93" s="1" t="s">
        <v>800</v>
      </c>
      <c r="R93" s="1" t="s">
        <v>1407</v>
      </c>
      <c r="S93" s="1" t="s">
        <v>802</v>
      </c>
      <c r="T93" s="1" t="s">
        <v>803</v>
      </c>
      <c r="U93" s="1" t="s">
        <v>761</v>
      </c>
      <c r="V93" s="1" t="s">
        <v>821</v>
      </c>
    </row>
    <row r="94" s="1" customFormat="1" spans="1:22">
      <c r="A94" s="3">
        <v>999226850962649</v>
      </c>
      <c r="B94" s="1" t="s">
        <v>1174</v>
      </c>
      <c r="C94" s="1" t="s">
        <v>1408</v>
      </c>
      <c r="D94" s="1" t="s">
        <v>1409</v>
      </c>
      <c r="E94" s="1" t="s">
        <v>1410</v>
      </c>
      <c r="F94" s="1" t="s">
        <v>792</v>
      </c>
      <c r="G94" s="1" t="s">
        <v>793</v>
      </c>
      <c r="H94" s="1" t="s">
        <v>794</v>
      </c>
      <c r="I94" s="1" t="s">
        <v>1411</v>
      </c>
      <c r="J94" s="1" t="s">
        <v>30</v>
      </c>
      <c r="K94" s="1" t="s">
        <v>1412</v>
      </c>
      <c r="L94" s="1" t="s">
        <v>1412</v>
      </c>
      <c r="M94" s="1" t="s">
        <v>797</v>
      </c>
      <c r="N94" s="1" t="s">
        <v>797</v>
      </c>
      <c r="O94" s="1" t="s">
        <v>798</v>
      </c>
      <c r="P94" s="1" t="s">
        <v>799</v>
      </c>
      <c r="Q94" s="1" t="s">
        <v>800</v>
      </c>
      <c r="R94" s="1" t="s">
        <v>1413</v>
      </c>
      <c r="S94" s="1" t="s">
        <v>802</v>
      </c>
      <c r="T94" s="1" t="s">
        <v>803</v>
      </c>
      <c r="U94" s="1" t="s">
        <v>804</v>
      </c>
      <c r="V94" s="1" t="s">
        <v>1035</v>
      </c>
    </row>
    <row r="95" s="1" customFormat="1" spans="1:22">
      <c r="A95" s="3">
        <v>999226838636627</v>
      </c>
      <c r="B95" s="1" t="s">
        <v>1414</v>
      </c>
      <c r="C95" s="1" t="s">
        <v>1415</v>
      </c>
      <c r="D95" s="1" t="s">
        <v>1409</v>
      </c>
      <c r="E95" s="1" t="s">
        <v>1410</v>
      </c>
      <c r="F95" s="1" t="s">
        <v>792</v>
      </c>
      <c r="G95" s="1" t="s">
        <v>793</v>
      </c>
      <c r="H95" s="1" t="s">
        <v>794</v>
      </c>
      <c r="I95" s="1" t="s">
        <v>1416</v>
      </c>
      <c r="J95" s="1" t="s">
        <v>30</v>
      </c>
      <c r="K95" s="1" t="s">
        <v>1417</v>
      </c>
      <c r="L95" s="1" t="s">
        <v>1417</v>
      </c>
      <c r="M95" s="1" t="s">
        <v>797</v>
      </c>
      <c r="N95" s="1" t="s">
        <v>797</v>
      </c>
      <c r="O95" s="1" t="s">
        <v>798</v>
      </c>
      <c r="P95" s="1" t="s">
        <v>799</v>
      </c>
      <c r="Q95" s="1" t="s">
        <v>800</v>
      </c>
      <c r="R95" s="1" t="s">
        <v>1418</v>
      </c>
      <c r="S95" s="1" t="s">
        <v>802</v>
      </c>
      <c r="T95" s="1" t="s">
        <v>803</v>
      </c>
      <c r="U95" s="1" t="s">
        <v>804</v>
      </c>
      <c r="V95" s="1" t="s">
        <v>1035</v>
      </c>
    </row>
    <row r="96" s="1" customFormat="1" spans="1:22">
      <c r="A96" s="3">
        <v>999225847315448</v>
      </c>
      <c r="B96" s="1" t="s">
        <v>1419</v>
      </c>
      <c r="C96" s="1" t="s">
        <v>1420</v>
      </c>
      <c r="D96" s="1" t="s">
        <v>1421</v>
      </c>
      <c r="E96" s="1" t="s">
        <v>1422</v>
      </c>
      <c r="F96" s="1" t="s">
        <v>833</v>
      </c>
      <c r="G96" s="1" t="s">
        <v>793</v>
      </c>
      <c r="H96" s="1" t="s">
        <v>794</v>
      </c>
      <c r="I96" s="1" t="s">
        <v>1423</v>
      </c>
      <c r="J96" s="1" t="s">
        <v>30</v>
      </c>
      <c r="K96" s="1" t="s">
        <v>1424</v>
      </c>
      <c r="L96" s="1" t="s">
        <v>1424</v>
      </c>
      <c r="M96" s="1" t="s">
        <v>797</v>
      </c>
      <c r="N96" s="1" t="s">
        <v>797</v>
      </c>
      <c r="O96" s="1" t="s">
        <v>798</v>
      </c>
      <c r="P96" s="1" t="s">
        <v>799</v>
      </c>
      <c r="Q96" s="1" t="s">
        <v>800</v>
      </c>
      <c r="R96" s="1" t="s">
        <v>1425</v>
      </c>
      <c r="S96" s="1" t="s">
        <v>802</v>
      </c>
      <c r="T96" s="1" t="s">
        <v>803</v>
      </c>
      <c r="U96" s="1" t="s">
        <v>761</v>
      </c>
      <c r="V96" s="1" t="s">
        <v>821</v>
      </c>
    </row>
    <row r="97" s="1" customFormat="1" spans="1:22">
      <c r="A97" s="3">
        <v>999227187877651</v>
      </c>
      <c r="B97" s="1" t="s">
        <v>1062</v>
      </c>
      <c r="C97" s="1" t="s">
        <v>1426</v>
      </c>
      <c r="D97" s="1" t="s">
        <v>1427</v>
      </c>
      <c r="E97" s="1" t="s">
        <v>1428</v>
      </c>
      <c r="F97" s="1" t="s">
        <v>792</v>
      </c>
      <c r="G97" s="1" t="s">
        <v>793</v>
      </c>
      <c r="H97" s="1" t="s">
        <v>794</v>
      </c>
      <c r="I97" s="1" t="s">
        <v>1429</v>
      </c>
      <c r="J97" s="1" t="s">
        <v>30</v>
      </c>
      <c r="K97" s="1" t="s">
        <v>1430</v>
      </c>
      <c r="L97" s="1" t="s">
        <v>1430</v>
      </c>
      <c r="M97" s="1" t="s">
        <v>797</v>
      </c>
      <c r="N97" s="1" t="s">
        <v>797</v>
      </c>
      <c r="O97" s="1" t="s">
        <v>798</v>
      </c>
      <c r="P97" s="1" t="s">
        <v>799</v>
      </c>
      <c r="Q97" s="1" t="s">
        <v>800</v>
      </c>
      <c r="R97" s="1" t="s">
        <v>1431</v>
      </c>
      <c r="S97" s="1" t="s">
        <v>802</v>
      </c>
      <c r="T97" s="1" t="s">
        <v>803</v>
      </c>
      <c r="U97" s="1" t="s">
        <v>761</v>
      </c>
      <c r="V97" s="1" t="s">
        <v>821</v>
      </c>
    </row>
    <row r="98" s="1" customFormat="1" spans="1:22">
      <c r="A98" s="3">
        <v>999227306721713</v>
      </c>
      <c r="B98" s="1" t="s">
        <v>1136</v>
      </c>
      <c r="C98" s="1" t="s">
        <v>1432</v>
      </c>
      <c r="D98" s="1" t="s">
        <v>1433</v>
      </c>
      <c r="E98" s="1" t="s">
        <v>1434</v>
      </c>
      <c r="F98" s="1" t="s">
        <v>792</v>
      </c>
      <c r="G98" s="1" t="s">
        <v>793</v>
      </c>
      <c r="H98" s="1" t="s">
        <v>794</v>
      </c>
      <c r="I98" s="1" t="s">
        <v>1435</v>
      </c>
      <c r="J98" s="1" t="s">
        <v>30</v>
      </c>
      <c r="K98" s="1" t="s">
        <v>1436</v>
      </c>
      <c r="L98" s="1" t="s">
        <v>1436</v>
      </c>
      <c r="M98" s="1" t="s">
        <v>797</v>
      </c>
      <c r="N98" s="1" t="s">
        <v>797</v>
      </c>
      <c r="O98" s="1" t="s">
        <v>798</v>
      </c>
      <c r="P98" s="1" t="s">
        <v>799</v>
      </c>
      <c r="Q98" s="1" t="s">
        <v>800</v>
      </c>
      <c r="R98" s="1" t="s">
        <v>1437</v>
      </c>
      <c r="S98" s="1" t="s">
        <v>802</v>
      </c>
      <c r="T98" s="1" t="s">
        <v>803</v>
      </c>
      <c r="U98" s="1" t="s">
        <v>761</v>
      </c>
      <c r="V98" s="1" t="s">
        <v>805</v>
      </c>
    </row>
    <row r="99" s="1" customFormat="1" spans="1:22">
      <c r="A99" s="3">
        <v>999227192238565</v>
      </c>
      <c r="B99" s="1" t="s">
        <v>881</v>
      </c>
      <c r="C99" s="1" t="s">
        <v>1438</v>
      </c>
      <c r="D99" s="1" t="s">
        <v>1439</v>
      </c>
      <c r="E99" s="1" t="s">
        <v>1440</v>
      </c>
      <c r="F99" s="1" t="s">
        <v>833</v>
      </c>
      <c r="G99" s="1" t="s">
        <v>793</v>
      </c>
      <c r="H99" s="1" t="s">
        <v>794</v>
      </c>
      <c r="I99" s="1" t="s">
        <v>1441</v>
      </c>
      <c r="J99" s="1" t="s">
        <v>30</v>
      </c>
      <c r="K99" s="1" t="s">
        <v>1442</v>
      </c>
      <c r="L99" s="1" t="s">
        <v>1442</v>
      </c>
      <c r="M99" s="1" t="s">
        <v>797</v>
      </c>
      <c r="N99" s="1" t="s">
        <v>797</v>
      </c>
      <c r="O99" s="1" t="s">
        <v>798</v>
      </c>
      <c r="P99" s="1" t="s">
        <v>799</v>
      </c>
      <c r="Q99" s="1" t="s">
        <v>800</v>
      </c>
      <c r="R99" s="1" t="s">
        <v>1443</v>
      </c>
      <c r="S99" s="1" t="s">
        <v>802</v>
      </c>
      <c r="T99" s="1" t="s">
        <v>803</v>
      </c>
      <c r="U99" s="1" t="s">
        <v>761</v>
      </c>
      <c r="V99" s="1" t="s">
        <v>837</v>
      </c>
    </row>
    <row r="100" s="1" customFormat="1" spans="1:22">
      <c r="A100" s="3">
        <v>999227181722825</v>
      </c>
      <c r="B100" s="1" t="s">
        <v>1444</v>
      </c>
      <c r="C100" s="1" t="s">
        <v>1445</v>
      </c>
      <c r="D100" s="1" t="s">
        <v>1439</v>
      </c>
      <c r="E100" s="1" t="s">
        <v>1446</v>
      </c>
      <c r="F100" s="1" t="s">
        <v>833</v>
      </c>
      <c r="G100" s="1" t="s">
        <v>793</v>
      </c>
      <c r="H100" s="1" t="s">
        <v>794</v>
      </c>
      <c r="I100" s="1" t="s">
        <v>1447</v>
      </c>
      <c r="J100" s="1" t="s">
        <v>30</v>
      </c>
      <c r="K100" s="1" t="s">
        <v>1448</v>
      </c>
      <c r="L100" s="1" t="s">
        <v>1448</v>
      </c>
      <c r="M100" s="1" t="s">
        <v>797</v>
      </c>
      <c r="N100" s="1" t="s">
        <v>797</v>
      </c>
      <c r="O100" s="1" t="s">
        <v>798</v>
      </c>
      <c r="P100" s="1" t="s">
        <v>799</v>
      </c>
      <c r="Q100" s="1" t="s">
        <v>800</v>
      </c>
      <c r="R100" s="1" t="s">
        <v>1449</v>
      </c>
      <c r="S100" s="1" t="s">
        <v>802</v>
      </c>
      <c r="T100" s="1" t="s">
        <v>803</v>
      </c>
      <c r="U100" s="1" t="s">
        <v>761</v>
      </c>
      <c r="V100" s="1" t="s">
        <v>837</v>
      </c>
    </row>
    <row r="101" s="1" customFormat="1" spans="1:22">
      <c r="A101" s="3">
        <v>999225480426604</v>
      </c>
      <c r="B101" s="1" t="s">
        <v>1450</v>
      </c>
      <c r="C101" s="1" t="s">
        <v>1451</v>
      </c>
      <c r="D101" s="1" t="s">
        <v>1452</v>
      </c>
      <c r="E101" s="1" t="s">
        <v>1453</v>
      </c>
      <c r="F101" s="1" t="s">
        <v>810</v>
      </c>
      <c r="G101" s="1" t="s">
        <v>793</v>
      </c>
      <c r="H101" s="1" t="s">
        <v>794</v>
      </c>
      <c r="I101" s="1" t="s">
        <v>1454</v>
      </c>
      <c r="J101" s="1" t="s">
        <v>30</v>
      </c>
      <c r="K101" s="1" t="s">
        <v>1455</v>
      </c>
      <c r="L101" s="1" t="s">
        <v>1455</v>
      </c>
      <c r="M101" s="1" t="s">
        <v>797</v>
      </c>
      <c r="N101" s="1" t="s">
        <v>797</v>
      </c>
      <c r="O101" s="1" t="s">
        <v>798</v>
      </c>
      <c r="P101" s="1" t="s">
        <v>799</v>
      </c>
      <c r="Q101" s="1" t="s">
        <v>800</v>
      </c>
      <c r="R101" s="1" t="s">
        <v>1456</v>
      </c>
      <c r="S101" s="1" t="s">
        <v>802</v>
      </c>
      <c r="T101" s="1" t="s">
        <v>803</v>
      </c>
      <c r="U101" s="1" t="s">
        <v>761</v>
      </c>
      <c r="V101" s="1" t="s">
        <v>1101</v>
      </c>
    </row>
    <row r="102" s="1" customFormat="1" spans="1:22">
      <c r="A102" s="3">
        <v>999226495290565</v>
      </c>
      <c r="B102" s="1" t="s">
        <v>1457</v>
      </c>
      <c r="C102" s="1" t="s">
        <v>1458</v>
      </c>
      <c r="D102" s="1" t="s">
        <v>1459</v>
      </c>
      <c r="E102" s="1" t="s">
        <v>1460</v>
      </c>
      <c r="F102" s="1" t="s">
        <v>833</v>
      </c>
      <c r="G102" s="1" t="s">
        <v>793</v>
      </c>
      <c r="H102" s="1" t="s">
        <v>794</v>
      </c>
      <c r="I102" s="1" t="s">
        <v>1461</v>
      </c>
      <c r="J102" s="1" t="s">
        <v>30</v>
      </c>
      <c r="K102" s="1" t="s">
        <v>1462</v>
      </c>
      <c r="L102" s="1" t="s">
        <v>1462</v>
      </c>
      <c r="M102" s="1" t="s">
        <v>797</v>
      </c>
      <c r="N102" s="1" t="s">
        <v>797</v>
      </c>
      <c r="O102" s="1" t="s">
        <v>798</v>
      </c>
      <c r="P102" s="1" t="s">
        <v>799</v>
      </c>
      <c r="Q102" s="1" t="s">
        <v>800</v>
      </c>
      <c r="R102" s="1" t="s">
        <v>1463</v>
      </c>
      <c r="S102" s="1" t="s">
        <v>802</v>
      </c>
      <c r="T102" s="1" t="s">
        <v>803</v>
      </c>
      <c r="U102" s="1" t="s">
        <v>761</v>
      </c>
      <c r="V102" s="1" t="s">
        <v>1464</v>
      </c>
    </row>
    <row r="103" s="1" customFormat="1" spans="1:22">
      <c r="A103" s="3">
        <v>999223846960023</v>
      </c>
      <c r="B103" s="1" t="s">
        <v>1465</v>
      </c>
      <c r="C103" s="1" t="s">
        <v>1466</v>
      </c>
      <c r="D103" s="1" t="s">
        <v>1467</v>
      </c>
      <c r="E103" s="1" t="s">
        <v>1468</v>
      </c>
      <c r="F103" s="1" t="s">
        <v>814</v>
      </c>
      <c r="G103" s="1" t="s">
        <v>793</v>
      </c>
      <c r="H103" s="1" t="s">
        <v>794</v>
      </c>
      <c r="I103" s="1" t="s">
        <v>1469</v>
      </c>
      <c r="J103" s="1" t="s">
        <v>30</v>
      </c>
      <c r="K103" s="1" t="s">
        <v>1470</v>
      </c>
      <c r="L103" s="1" t="s">
        <v>1470</v>
      </c>
      <c r="M103" s="1" t="s">
        <v>797</v>
      </c>
      <c r="N103" s="1" t="s">
        <v>797</v>
      </c>
      <c r="O103" s="1" t="s">
        <v>798</v>
      </c>
      <c r="P103" s="1" t="s">
        <v>799</v>
      </c>
      <c r="Q103" s="1" t="s">
        <v>800</v>
      </c>
      <c r="R103" s="1" t="s">
        <v>1471</v>
      </c>
      <c r="S103" s="1" t="s">
        <v>802</v>
      </c>
      <c r="T103" s="1" t="s">
        <v>803</v>
      </c>
      <c r="U103" s="1" t="s">
        <v>761</v>
      </c>
      <c r="V103" s="1" t="s">
        <v>1035</v>
      </c>
    </row>
    <row r="104" s="1" customFormat="1" spans="1:22">
      <c r="A104" s="3">
        <v>999225522520208</v>
      </c>
      <c r="B104" s="1" t="s">
        <v>1472</v>
      </c>
      <c r="C104" s="1" t="s">
        <v>1473</v>
      </c>
      <c r="D104" s="1" t="s">
        <v>1474</v>
      </c>
      <c r="E104" s="1" t="s">
        <v>1475</v>
      </c>
      <c r="F104" s="1" t="s">
        <v>814</v>
      </c>
      <c r="G104" s="1" t="s">
        <v>793</v>
      </c>
      <c r="H104" s="1" t="s">
        <v>794</v>
      </c>
      <c r="I104" s="1" t="s">
        <v>1476</v>
      </c>
      <c r="J104" s="1" t="s">
        <v>30</v>
      </c>
      <c r="K104" s="1" t="s">
        <v>1477</v>
      </c>
      <c r="L104" s="1" t="s">
        <v>1477</v>
      </c>
      <c r="M104" s="1" t="s">
        <v>797</v>
      </c>
      <c r="N104" s="1" t="s">
        <v>797</v>
      </c>
      <c r="O104" s="1" t="s">
        <v>798</v>
      </c>
      <c r="P104" s="1" t="s">
        <v>799</v>
      </c>
      <c r="Q104" s="1" t="s">
        <v>800</v>
      </c>
      <c r="R104" s="1" t="s">
        <v>1478</v>
      </c>
      <c r="S104" s="1" t="s">
        <v>802</v>
      </c>
      <c r="T104" s="1" t="s">
        <v>803</v>
      </c>
      <c r="U104" s="1" t="s">
        <v>761</v>
      </c>
      <c r="V104" s="1" t="s">
        <v>1101</v>
      </c>
    </row>
    <row r="105" s="1" customFormat="1" spans="1:22">
      <c r="A105" s="3">
        <v>999226728970572</v>
      </c>
      <c r="B105" s="1" t="s">
        <v>822</v>
      </c>
      <c r="C105" s="1" t="s">
        <v>1479</v>
      </c>
      <c r="D105" s="1" t="s">
        <v>1480</v>
      </c>
      <c r="E105" s="1" t="s">
        <v>1481</v>
      </c>
      <c r="F105" s="1" t="s">
        <v>792</v>
      </c>
      <c r="G105" s="1" t="s">
        <v>793</v>
      </c>
      <c r="H105" s="1" t="s">
        <v>794</v>
      </c>
      <c r="I105" s="1" t="s">
        <v>1482</v>
      </c>
      <c r="J105" s="1" t="s">
        <v>30</v>
      </c>
      <c r="K105" s="1" t="s">
        <v>1483</v>
      </c>
      <c r="L105" s="1" t="s">
        <v>1483</v>
      </c>
      <c r="M105" s="1" t="s">
        <v>797</v>
      </c>
      <c r="N105" s="1" t="s">
        <v>797</v>
      </c>
      <c r="O105" s="1" t="s">
        <v>798</v>
      </c>
      <c r="P105" s="1" t="s">
        <v>799</v>
      </c>
      <c r="Q105" s="1" t="s">
        <v>800</v>
      </c>
      <c r="R105" s="1" t="s">
        <v>1484</v>
      </c>
      <c r="S105" s="1" t="s">
        <v>802</v>
      </c>
      <c r="T105" s="1" t="s">
        <v>803</v>
      </c>
      <c r="U105" s="1" t="s">
        <v>761</v>
      </c>
      <c r="V105" s="1" t="s">
        <v>1485</v>
      </c>
    </row>
    <row r="106" s="1" customFormat="1" spans="1:22">
      <c r="A106" s="3">
        <v>999227005537529</v>
      </c>
      <c r="B106" s="1" t="s">
        <v>788</v>
      </c>
      <c r="C106" s="1" t="s">
        <v>1486</v>
      </c>
      <c r="D106" s="1" t="s">
        <v>1487</v>
      </c>
      <c r="E106" s="1" t="s">
        <v>1488</v>
      </c>
      <c r="F106" s="1" t="s">
        <v>833</v>
      </c>
      <c r="G106" s="1" t="s">
        <v>793</v>
      </c>
      <c r="H106" s="1" t="s">
        <v>794</v>
      </c>
      <c r="I106" s="1" t="s">
        <v>1489</v>
      </c>
      <c r="J106" s="1" t="s">
        <v>30</v>
      </c>
      <c r="K106" s="1" t="s">
        <v>1490</v>
      </c>
      <c r="L106" s="1" t="s">
        <v>1490</v>
      </c>
      <c r="M106" s="1" t="s">
        <v>797</v>
      </c>
      <c r="N106" s="1" t="s">
        <v>797</v>
      </c>
      <c r="O106" s="1" t="s">
        <v>798</v>
      </c>
      <c r="P106" s="1" t="s">
        <v>799</v>
      </c>
      <c r="Q106" s="1" t="s">
        <v>800</v>
      </c>
      <c r="R106" s="1" t="s">
        <v>1491</v>
      </c>
      <c r="S106" s="1" t="s">
        <v>802</v>
      </c>
      <c r="T106" s="1" t="s">
        <v>803</v>
      </c>
      <c r="U106" s="1" t="s">
        <v>761</v>
      </c>
      <c r="V106" s="1" t="s">
        <v>1000</v>
      </c>
    </row>
    <row r="107" s="1" customFormat="1" spans="1:22">
      <c r="A107" s="3">
        <v>999227174773785</v>
      </c>
      <c r="B107" s="1" t="s">
        <v>1444</v>
      </c>
      <c r="C107" s="1" t="s">
        <v>1492</v>
      </c>
      <c r="D107" s="1" t="s">
        <v>1493</v>
      </c>
      <c r="E107" s="1" t="s">
        <v>1494</v>
      </c>
      <c r="F107" s="1" t="s">
        <v>833</v>
      </c>
      <c r="G107" s="1" t="s">
        <v>793</v>
      </c>
      <c r="H107" s="1" t="s">
        <v>794</v>
      </c>
      <c r="I107" s="1" t="s">
        <v>1495</v>
      </c>
      <c r="J107" s="1" t="s">
        <v>30</v>
      </c>
      <c r="K107" s="1" t="s">
        <v>1496</v>
      </c>
      <c r="L107" s="1" t="s">
        <v>1496</v>
      </c>
      <c r="M107" s="1" t="s">
        <v>797</v>
      </c>
      <c r="N107" s="1" t="s">
        <v>797</v>
      </c>
      <c r="O107" s="1" t="s">
        <v>798</v>
      </c>
      <c r="P107" s="1" t="s">
        <v>799</v>
      </c>
      <c r="Q107" s="1" t="s">
        <v>800</v>
      </c>
      <c r="R107" s="1" t="s">
        <v>1497</v>
      </c>
      <c r="S107" s="1" t="s">
        <v>802</v>
      </c>
      <c r="T107" s="1" t="s">
        <v>803</v>
      </c>
      <c r="U107" s="1" t="s">
        <v>761</v>
      </c>
      <c r="V107" s="1" t="s">
        <v>1000</v>
      </c>
    </row>
    <row r="108" s="1" customFormat="1" spans="1:22">
      <c r="A108" s="3">
        <v>999227408394629</v>
      </c>
      <c r="B108" s="1" t="s">
        <v>792</v>
      </c>
      <c r="C108" s="1" t="s">
        <v>1498</v>
      </c>
      <c r="D108" s="1" t="s">
        <v>1499</v>
      </c>
      <c r="E108" s="1" t="s">
        <v>1500</v>
      </c>
      <c r="F108" s="1" t="s">
        <v>833</v>
      </c>
      <c r="G108" s="1" t="s">
        <v>793</v>
      </c>
      <c r="H108" s="1" t="s">
        <v>794</v>
      </c>
      <c r="I108" s="1" t="s">
        <v>1501</v>
      </c>
      <c r="J108" s="1" t="s">
        <v>30</v>
      </c>
      <c r="K108" s="1" t="s">
        <v>1502</v>
      </c>
      <c r="L108" s="1" t="s">
        <v>1502</v>
      </c>
      <c r="M108" s="1" t="s">
        <v>797</v>
      </c>
      <c r="N108" s="1" t="s">
        <v>797</v>
      </c>
      <c r="O108" s="1" t="s">
        <v>798</v>
      </c>
      <c r="P108" s="1" t="s">
        <v>799</v>
      </c>
      <c r="Q108" s="1" t="s">
        <v>800</v>
      </c>
      <c r="R108" s="1" t="s">
        <v>1503</v>
      </c>
      <c r="S108" s="1" t="s">
        <v>802</v>
      </c>
      <c r="T108" s="1" t="s">
        <v>803</v>
      </c>
      <c r="U108" s="1" t="s">
        <v>761</v>
      </c>
      <c r="V108" s="1" t="s">
        <v>821</v>
      </c>
    </row>
    <row r="109" s="1" customFormat="1" spans="1:22">
      <c r="A109" s="3">
        <v>999226501764889</v>
      </c>
      <c r="B109" s="1" t="s">
        <v>858</v>
      </c>
      <c r="C109" s="1" t="s">
        <v>1504</v>
      </c>
      <c r="D109" s="1" t="s">
        <v>1505</v>
      </c>
      <c r="E109" s="1" t="s">
        <v>1506</v>
      </c>
      <c r="F109" s="1" t="s">
        <v>792</v>
      </c>
      <c r="G109" s="1" t="s">
        <v>793</v>
      </c>
      <c r="H109" s="1" t="s">
        <v>794</v>
      </c>
      <c r="I109" s="1" t="s">
        <v>1507</v>
      </c>
      <c r="J109" s="1" t="s">
        <v>30</v>
      </c>
      <c r="K109" s="1" t="s">
        <v>1508</v>
      </c>
      <c r="L109" s="1" t="s">
        <v>1508</v>
      </c>
      <c r="M109" s="1" t="s">
        <v>797</v>
      </c>
      <c r="N109" s="1" t="s">
        <v>797</v>
      </c>
      <c r="O109" s="1" t="s">
        <v>798</v>
      </c>
      <c r="P109" s="1" t="s">
        <v>799</v>
      </c>
      <c r="Q109" s="1" t="s">
        <v>800</v>
      </c>
      <c r="R109" s="1" t="s">
        <v>1509</v>
      </c>
      <c r="S109" s="1" t="s">
        <v>802</v>
      </c>
      <c r="T109" s="1" t="s">
        <v>803</v>
      </c>
      <c r="U109" s="1" t="s">
        <v>761</v>
      </c>
      <c r="V109" s="1" t="s">
        <v>805</v>
      </c>
    </row>
    <row r="110" s="1" customFormat="1" spans="1:22">
      <c r="A110" s="3">
        <v>999227398673770</v>
      </c>
      <c r="B110" s="1" t="s">
        <v>792</v>
      </c>
      <c r="C110" s="1" t="s">
        <v>1510</v>
      </c>
      <c r="D110" s="1" t="s">
        <v>1511</v>
      </c>
      <c r="E110" s="1" t="s">
        <v>1512</v>
      </c>
      <c r="F110" s="1" t="s">
        <v>833</v>
      </c>
      <c r="G110" s="1" t="s">
        <v>793</v>
      </c>
      <c r="H110" s="1" t="s">
        <v>794</v>
      </c>
      <c r="I110" s="1" t="s">
        <v>1513</v>
      </c>
      <c r="J110" s="1" t="s">
        <v>30</v>
      </c>
      <c r="K110" s="1" t="s">
        <v>1514</v>
      </c>
      <c r="L110" s="1" t="s">
        <v>1514</v>
      </c>
      <c r="M110" s="1" t="s">
        <v>797</v>
      </c>
      <c r="N110" s="1" t="s">
        <v>797</v>
      </c>
      <c r="O110" s="1" t="s">
        <v>798</v>
      </c>
      <c r="P110" s="1" t="s">
        <v>799</v>
      </c>
      <c r="Q110" s="1" t="s">
        <v>800</v>
      </c>
      <c r="R110" s="1" t="s">
        <v>1515</v>
      </c>
      <c r="S110" s="1" t="s">
        <v>802</v>
      </c>
      <c r="T110" s="1" t="s">
        <v>803</v>
      </c>
      <c r="U110" s="1" t="s">
        <v>761</v>
      </c>
      <c r="V110" s="1" t="s">
        <v>821</v>
      </c>
    </row>
    <row r="111" s="1" customFormat="1" spans="1:22">
      <c r="A111" s="3">
        <v>999227400245196</v>
      </c>
      <c r="B111" s="1" t="s">
        <v>792</v>
      </c>
      <c r="C111" s="1" t="s">
        <v>1516</v>
      </c>
      <c r="D111" s="1" t="s">
        <v>1517</v>
      </c>
      <c r="E111" s="1" t="s">
        <v>1518</v>
      </c>
      <c r="F111" s="1" t="s">
        <v>833</v>
      </c>
      <c r="G111" s="1" t="s">
        <v>793</v>
      </c>
      <c r="H111" s="1" t="s">
        <v>794</v>
      </c>
      <c r="I111" s="1" t="s">
        <v>1519</v>
      </c>
      <c r="J111" s="1" t="s">
        <v>30</v>
      </c>
      <c r="K111" s="1" t="s">
        <v>1520</v>
      </c>
      <c r="L111" s="1" t="s">
        <v>1520</v>
      </c>
      <c r="M111" s="1" t="s">
        <v>797</v>
      </c>
      <c r="N111" s="1" t="s">
        <v>797</v>
      </c>
      <c r="O111" s="1" t="s">
        <v>798</v>
      </c>
      <c r="P111" s="1" t="s">
        <v>799</v>
      </c>
      <c r="Q111" s="1" t="s">
        <v>800</v>
      </c>
      <c r="R111" s="1" t="s">
        <v>1521</v>
      </c>
      <c r="S111" s="1" t="s">
        <v>802</v>
      </c>
      <c r="T111" s="1" t="s">
        <v>803</v>
      </c>
      <c r="U111" s="1" t="s">
        <v>761</v>
      </c>
      <c r="V111" s="1" t="s">
        <v>821</v>
      </c>
    </row>
    <row r="112" s="1" customFormat="1" spans="1:22">
      <c r="A112" s="3">
        <v>999227345132191</v>
      </c>
      <c r="B112" s="1" t="s">
        <v>810</v>
      </c>
      <c r="C112" s="1" t="s">
        <v>1522</v>
      </c>
      <c r="D112" s="1" t="s">
        <v>1523</v>
      </c>
      <c r="E112" s="1" t="s">
        <v>1524</v>
      </c>
      <c r="F112" s="1" t="s">
        <v>833</v>
      </c>
      <c r="G112" s="1" t="s">
        <v>793</v>
      </c>
      <c r="H112" s="1" t="s">
        <v>794</v>
      </c>
      <c r="I112" s="1" t="s">
        <v>1525</v>
      </c>
      <c r="J112" s="1" t="s">
        <v>30</v>
      </c>
      <c r="K112" s="1" t="s">
        <v>1526</v>
      </c>
      <c r="L112" s="1" t="s">
        <v>1526</v>
      </c>
      <c r="M112" s="1" t="s">
        <v>797</v>
      </c>
      <c r="N112" s="1" t="s">
        <v>797</v>
      </c>
      <c r="O112" s="1" t="s">
        <v>798</v>
      </c>
      <c r="P112" s="1" t="s">
        <v>799</v>
      </c>
      <c r="Q112" s="1" t="s">
        <v>800</v>
      </c>
      <c r="R112" s="1" t="s">
        <v>1527</v>
      </c>
      <c r="S112" s="1" t="s">
        <v>802</v>
      </c>
      <c r="T112" s="1" t="s">
        <v>803</v>
      </c>
      <c r="U112" s="1" t="s">
        <v>804</v>
      </c>
      <c r="V112" s="1" t="s">
        <v>1035</v>
      </c>
    </row>
    <row r="113" s="1" customFormat="1" spans="1:22">
      <c r="A113" s="3">
        <v>999227303652112</v>
      </c>
      <c r="B113" s="1" t="s">
        <v>1136</v>
      </c>
      <c r="C113" s="1" t="s">
        <v>1528</v>
      </c>
      <c r="D113" s="1" t="s">
        <v>1523</v>
      </c>
      <c r="E113" s="1" t="s">
        <v>1529</v>
      </c>
      <c r="F113" s="1" t="s">
        <v>792</v>
      </c>
      <c r="G113" s="1" t="s">
        <v>793</v>
      </c>
      <c r="H113" s="1" t="s">
        <v>794</v>
      </c>
      <c r="I113" s="1" t="s">
        <v>1530</v>
      </c>
      <c r="J113" s="1" t="s">
        <v>30</v>
      </c>
      <c r="K113" s="1" t="s">
        <v>1531</v>
      </c>
      <c r="L113" s="1" t="s">
        <v>1531</v>
      </c>
      <c r="M113" s="1" t="s">
        <v>797</v>
      </c>
      <c r="N113" s="1" t="s">
        <v>797</v>
      </c>
      <c r="O113" s="1" t="s">
        <v>798</v>
      </c>
      <c r="P113" s="1" t="s">
        <v>799</v>
      </c>
      <c r="Q113" s="1" t="s">
        <v>800</v>
      </c>
      <c r="R113" s="1" t="s">
        <v>1532</v>
      </c>
      <c r="S113" s="1" t="s">
        <v>802</v>
      </c>
      <c r="T113" s="1" t="s">
        <v>803</v>
      </c>
      <c r="U113" s="1" t="s">
        <v>804</v>
      </c>
      <c r="V113" s="1" t="s">
        <v>1035</v>
      </c>
    </row>
    <row r="114" s="1" customFormat="1" spans="1:22">
      <c r="A114" s="3">
        <v>999227406325305</v>
      </c>
      <c r="B114" s="1" t="s">
        <v>792</v>
      </c>
      <c r="C114" s="1" t="s">
        <v>1533</v>
      </c>
      <c r="D114" s="1" t="s">
        <v>1534</v>
      </c>
      <c r="E114" s="1" t="s">
        <v>1535</v>
      </c>
      <c r="F114" s="1" t="s">
        <v>833</v>
      </c>
      <c r="G114" s="1" t="s">
        <v>793</v>
      </c>
      <c r="H114" s="1" t="s">
        <v>794</v>
      </c>
      <c r="I114" s="1" t="s">
        <v>1536</v>
      </c>
      <c r="J114" s="1" t="s">
        <v>30</v>
      </c>
      <c r="K114" s="1" t="s">
        <v>1537</v>
      </c>
      <c r="L114" s="1" t="s">
        <v>1537</v>
      </c>
      <c r="M114" s="1" t="s">
        <v>797</v>
      </c>
      <c r="N114" s="1" t="s">
        <v>797</v>
      </c>
      <c r="O114" s="1" t="s">
        <v>798</v>
      </c>
      <c r="P114" s="1" t="s">
        <v>799</v>
      </c>
      <c r="Q114" s="1" t="s">
        <v>800</v>
      </c>
      <c r="R114" s="1" t="s">
        <v>1538</v>
      </c>
      <c r="S114" s="1" t="s">
        <v>802</v>
      </c>
      <c r="T114" s="1" t="s">
        <v>803</v>
      </c>
      <c r="U114" s="1" t="s">
        <v>761</v>
      </c>
      <c r="V114" s="1" t="s">
        <v>1035</v>
      </c>
    </row>
    <row r="115" s="1" customFormat="1" spans="1:22">
      <c r="A115" s="3">
        <v>999226191977661</v>
      </c>
      <c r="B115" s="1" t="s">
        <v>1539</v>
      </c>
      <c r="C115" s="1" t="s">
        <v>1540</v>
      </c>
      <c r="D115" s="1" t="s">
        <v>1541</v>
      </c>
      <c r="E115" s="1" t="s">
        <v>1542</v>
      </c>
      <c r="F115" s="1" t="s">
        <v>792</v>
      </c>
      <c r="G115" s="1" t="s">
        <v>793</v>
      </c>
      <c r="H115" s="1" t="s">
        <v>794</v>
      </c>
      <c r="I115" s="1" t="s">
        <v>1543</v>
      </c>
      <c r="J115" s="1" t="s">
        <v>30</v>
      </c>
      <c r="K115" s="1" t="s">
        <v>1544</v>
      </c>
      <c r="L115" s="1" t="s">
        <v>1544</v>
      </c>
      <c r="M115" s="1" t="s">
        <v>797</v>
      </c>
      <c r="N115" s="1" t="s">
        <v>797</v>
      </c>
      <c r="O115" s="1" t="s">
        <v>798</v>
      </c>
      <c r="P115" s="1" t="s">
        <v>799</v>
      </c>
      <c r="Q115" s="1" t="s">
        <v>800</v>
      </c>
      <c r="R115" s="1" t="s">
        <v>1545</v>
      </c>
      <c r="S115" s="1" t="s">
        <v>802</v>
      </c>
      <c r="T115" s="1" t="s">
        <v>803</v>
      </c>
      <c r="U115" s="1" t="s">
        <v>761</v>
      </c>
      <c r="V115" s="1" t="s">
        <v>1000</v>
      </c>
    </row>
    <row r="116" s="1" customFormat="1" spans="1:22">
      <c r="A116" s="3">
        <v>999227096887603</v>
      </c>
      <c r="B116" s="1" t="s">
        <v>1001</v>
      </c>
      <c r="C116" s="1" t="s">
        <v>1546</v>
      </c>
      <c r="D116" s="1" t="s">
        <v>1547</v>
      </c>
      <c r="E116" s="1" t="s">
        <v>1548</v>
      </c>
      <c r="F116" s="1" t="s">
        <v>814</v>
      </c>
      <c r="G116" s="1" t="s">
        <v>793</v>
      </c>
      <c r="H116" s="1" t="s">
        <v>794</v>
      </c>
      <c r="I116" s="1" t="s">
        <v>1549</v>
      </c>
      <c r="J116" s="1" t="s">
        <v>30</v>
      </c>
      <c r="K116" s="1" t="s">
        <v>1550</v>
      </c>
      <c r="L116" s="1" t="s">
        <v>1550</v>
      </c>
      <c r="M116" s="1" t="s">
        <v>797</v>
      </c>
      <c r="N116" s="1" t="s">
        <v>797</v>
      </c>
      <c r="O116" s="1" t="s">
        <v>798</v>
      </c>
      <c r="P116" s="1" t="s">
        <v>799</v>
      </c>
      <c r="Q116" s="1" t="s">
        <v>800</v>
      </c>
      <c r="R116" s="1" t="s">
        <v>1551</v>
      </c>
      <c r="S116" s="1" t="s">
        <v>802</v>
      </c>
      <c r="T116" s="1" t="s">
        <v>803</v>
      </c>
      <c r="U116" s="1" t="s">
        <v>761</v>
      </c>
      <c r="V116" s="1" t="s">
        <v>805</v>
      </c>
    </row>
    <row r="117" s="1" customFormat="1" spans="1:22">
      <c r="A117" s="3">
        <v>999226797009274</v>
      </c>
      <c r="B117" s="1" t="s">
        <v>1395</v>
      </c>
      <c r="C117" s="1" t="s">
        <v>1552</v>
      </c>
      <c r="D117" s="1" t="s">
        <v>1553</v>
      </c>
      <c r="E117" s="1" t="s">
        <v>1554</v>
      </c>
      <c r="F117" s="1" t="s">
        <v>833</v>
      </c>
      <c r="G117" s="1" t="s">
        <v>793</v>
      </c>
      <c r="H117" s="1" t="s">
        <v>794</v>
      </c>
      <c r="I117" s="1" t="s">
        <v>1555</v>
      </c>
      <c r="J117" s="1" t="s">
        <v>30</v>
      </c>
      <c r="K117" s="1" t="s">
        <v>1556</v>
      </c>
      <c r="L117" s="1" t="s">
        <v>1556</v>
      </c>
      <c r="M117" s="1" t="s">
        <v>797</v>
      </c>
      <c r="N117" s="1" t="s">
        <v>797</v>
      </c>
      <c r="O117" s="1" t="s">
        <v>798</v>
      </c>
      <c r="P117" s="1" t="s">
        <v>799</v>
      </c>
      <c r="Q117" s="1" t="s">
        <v>800</v>
      </c>
      <c r="R117" s="1" t="s">
        <v>1557</v>
      </c>
      <c r="S117" s="1" t="s">
        <v>802</v>
      </c>
      <c r="T117" s="1" t="s">
        <v>803</v>
      </c>
      <c r="U117" s="1" t="s">
        <v>761</v>
      </c>
      <c r="V117" s="1" t="s">
        <v>1558</v>
      </c>
    </row>
    <row r="118" s="1" customFormat="1" spans="1:22">
      <c r="A118" s="3">
        <v>999227195380554</v>
      </c>
      <c r="B118" s="1" t="s">
        <v>1028</v>
      </c>
      <c r="C118" s="1" t="s">
        <v>1559</v>
      </c>
      <c r="D118" s="1" t="s">
        <v>1560</v>
      </c>
      <c r="E118" s="1" t="s">
        <v>1561</v>
      </c>
      <c r="F118" s="1" t="s">
        <v>810</v>
      </c>
      <c r="G118" s="1" t="s">
        <v>793</v>
      </c>
      <c r="H118" s="1" t="s">
        <v>794</v>
      </c>
      <c r="I118" s="1" t="s">
        <v>1562</v>
      </c>
      <c r="J118" s="1" t="s">
        <v>30</v>
      </c>
      <c r="K118" s="1" t="s">
        <v>1563</v>
      </c>
      <c r="L118" s="1" t="s">
        <v>1563</v>
      </c>
      <c r="M118" s="1" t="s">
        <v>797</v>
      </c>
      <c r="N118" s="1" t="s">
        <v>797</v>
      </c>
      <c r="O118" s="1" t="s">
        <v>798</v>
      </c>
      <c r="P118" s="1" t="s">
        <v>799</v>
      </c>
      <c r="Q118" s="1" t="s">
        <v>800</v>
      </c>
      <c r="R118" s="1" t="s">
        <v>1564</v>
      </c>
      <c r="S118" s="1" t="s">
        <v>802</v>
      </c>
      <c r="T118" s="1" t="s">
        <v>803</v>
      </c>
      <c r="U118" s="1" t="s">
        <v>804</v>
      </c>
      <c r="V118" s="1" t="s">
        <v>837</v>
      </c>
    </row>
    <row r="119" s="1" customFormat="1" spans="1:22">
      <c r="A119" s="3">
        <v>999227352117351</v>
      </c>
      <c r="B119" s="1" t="s">
        <v>810</v>
      </c>
      <c r="C119" s="1" t="s">
        <v>1565</v>
      </c>
      <c r="D119" s="1" t="s">
        <v>1566</v>
      </c>
      <c r="E119" s="1" t="s">
        <v>1567</v>
      </c>
      <c r="F119" s="1" t="s">
        <v>792</v>
      </c>
      <c r="G119" s="1" t="s">
        <v>793</v>
      </c>
      <c r="H119" s="1" t="s">
        <v>794</v>
      </c>
      <c r="I119" s="1" t="s">
        <v>1568</v>
      </c>
      <c r="J119" s="1" t="s">
        <v>30</v>
      </c>
      <c r="K119" s="1" t="s">
        <v>1569</v>
      </c>
      <c r="L119" s="1" t="s">
        <v>1569</v>
      </c>
      <c r="M119" s="1" t="s">
        <v>797</v>
      </c>
      <c r="N119" s="1" t="s">
        <v>797</v>
      </c>
      <c r="O119" s="1" t="s">
        <v>798</v>
      </c>
      <c r="P119" s="1" t="s">
        <v>799</v>
      </c>
      <c r="Q119" s="1" t="s">
        <v>800</v>
      </c>
      <c r="R119" s="1" t="s">
        <v>1570</v>
      </c>
      <c r="S119" s="1" t="s">
        <v>802</v>
      </c>
      <c r="T119" s="1" t="s">
        <v>803</v>
      </c>
      <c r="U119" s="1" t="s">
        <v>761</v>
      </c>
      <c r="V119" s="1" t="s">
        <v>1571</v>
      </c>
    </row>
    <row r="120" s="1" customFormat="1" spans="1:22">
      <c r="A120" s="3">
        <v>999226700997927</v>
      </c>
      <c r="B120" s="1" t="s">
        <v>1572</v>
      </c>
      <c r="C120" s="1" t="s">
        <v>1573</v>
      </c>
      <c r="D120" s="1" t="s">
        <v>1574</v>
      </c>
      <c r="E120" s="1" t="s">
        <v>1575</v>
      </c>
      <c r="F120" s="1" t="s">
        <v>814</v>
      </c>
      <c r="G120" s="1" t="s">
        <v>793</v>
      </c>
      <c r="H120" s="1" t="s">
        <v>794</v>
      </c>
      <c r="I120" s="1" t="s">
        <v>1576</v>
      </c>
      <c r="J120" s="1" t="s">
        <v>30</v>
      </c>
      <c r="K120" s="1" t="s">
        <v>1577</v>
      </c>
      <c r="L120" s="1" t="s">
        <v>1577</v>
      </c>
      <c r="M120" s="1" t="s">
        <v>797</v>
      </c>
      <c r="N120" s="1" t="s">
        <v>797</v>
      </c>
      <c r="O120" s="1" t="s">
        <v>798</v>
      </c>
      <c r="P120" s="1" t="s">
        <v>799</v>
      </c>
      <c r="Q120" s="1" t="s">
        <v>800</v>
      </c>
      <c r="R120" s="1" t="s">
        <v>1578</v>
      </c>
      <c r="S120" s="1" t="s">
        <v>802</v>
      </c>
      <c r="T120" s="1" t="s">
        <v>803</v>
      </c>
      <c r="U120" s="1" t="s">
        <v>761</v>
      </c>
      <c r="V120" s="1" t="s">
        <v>1035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2023-10-19T07:19:14Z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