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<sst xmlns="http://schemas.openxmlformats.org/spreadsheetml/2006/main" count="5406" uniqueCount="1707">
  <si>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</si>
  <si>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</si>
  <si>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</si>
  <si>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</si>
  <si>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</si>
  <si>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</si>
  <si>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</si>
  <si>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</si>
  <si>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</si>
  <si>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</si>
  <si>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</si>
  <si>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</si>
  <si>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</si>
  <si>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</si>
  <si>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</si>
  <si>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</si>
  <si>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</si>
  <si>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</si>
  <si>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</si>
  <si>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</si>
  <si>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</si>
  <si>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</si>
  <si>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</si>
  <si>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</si>
  <si>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</si>
  <si>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999222622259979	</t>
  </si>
  <si>
    <t>Ctrip</t>
  </si>
  <si>
    <t>正常</t>
  </si>
  <si>
    <t>[薄荷岛]邦劳岛水蓝度假村(Bluewater Panglao Resort)(5732362)</t>
  </si>
  <si>
    <t>尊贵豪华房&lt;今日特价 &gt;&lt;三人入住&gt;&lt;无早&gt;</t>
  </si>
  <si>
    <t>CNY</t>
  </si>
  <si>
    <t>De Guzman/Catherine,De Guzman/Catherine,De Guzman/Catherine</t>
  </si>
  <si>
    <t>CA2019231020CNY</t>
  </si>
  <si>
    <t>未提现</t>
  </si>
  <si>
    <t>携程开票</t>
  </si>
  <si>
    <t xml:space="preserve">3017625	</t>
  </si>
  <si>
    <t xml:space="preserve">41743	</t>
  </si>
  <si>
    <t xml:space="preserve">999222837288665	</t>
  </si>
  <si>
    <t>[曼谷]曼谷玛杜兹酒店(Maduzi Hotel, Bangkok)(16900156)</t>
  </si>
  <si>
    <t>玛杜兹经典房&lt;双人入住&gt;&lt;双早&gt;</t>
  </si>
  <si>
    <t>LO/HON WING</t>
  </si>
  <si>
    <t xml:space="preserve">3050097	</t>
  </si>
  <si>
    <t xml:space="preserve">02203393	</t>
  </si>
  <si>
    <t xml:space="preserve">999223590740844	</t>
  </si>
  <si>
    <t>[迪拜]迪拜中城派拉蒙酒店(Paramount Hotel Midtown)(98510651)</t>
  </si>
  <si>
    <t>一卧室风靡套房(至少提前45天预订)&lt;双人入住&gt;&lt;双早&gt;</t>
  </si>
  <si>
    <t>CHA/HYUNSEO</t>
  </si>
  <si>
    <t xml:space="preserve">3216220	</t>
  </si>
  <si>
    <t xml:space="preserve">6113420	</t>
  </si>
  <si>
    <t xml:space="preserve">999224776423811	</t>
  </si>
  <si>
    <t>[芭堤雅]芭达雅布莱顿大酒店(Brighton Grand Hotel Pattaya)(29851559)</t>
  </si>
  <si>
    <t>海景豪华双床房&lt;双人入住&gt;&lt;无早&gt;</t>
  </si>
  <si>
    <t>chao/weiting</t>
  </si>
  <si>
    <t xml:space="preserve">3505418	</t>
  </si>
  <si>
    <t xml:space="preserve">	</t>
  </si>
  <si>
    <t xml:space="preserve">999225459789764	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</si>
  <si>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</si>
  <si>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</si>
  <si>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TAN/EDDIE</t>
  </si>
  <si>
    <t xml:space="preserve">3660010	</t>
  </si>
  <si>
    <t xml:space="preserve">285843251	</t>
  </si>
  <si>
    <t xml:space="preserve">999225459614761	</t>
  </si>
  <si>
    <t>家庭甄选房&lt;今日特价 &gt;&lt;四人入住&gt;&lt;不适用泰国客人&gt;&lt;早餐&gt;</t>
  </si>
  <si>
    <t>TEO/WAKE CHENG IREAN</t>
  </si>
  <si>
    <t xml:space="preserve">3659984	</t>
  </si>
  <si>
    <t xml:space="preserve">285843273	</t>
  </si>
  <si>
    <t xml:space="preserve">999225693235998	</t>
  </si>
  <si>
    <t>[七岩]斯攀瓦巴巴海滩俱乐部华欣酒店(Baba Beach Club Hua Hin Luxury Pool Villa by Sri Panwa)(29511464)</t>
  </si>
  <si>
    <t>五卧室奢华泳池别墅&lt;今日特价 &gt;&lt;早餐&gt;</t>
  </si>
  <si>
    <t>Teerasinveesakul/Nop,Teerasinveesakul/Nop,Teerasinveesakul/Nop,Teerasinveesakul/Nop,Teerasinveesakul/Nop,Teerasinveesakul/Nop,Teerasinveesakul/Nop,Teerasinveesakul/Nop,Teerasinveesakul/Nop,Teerasinveesakul/Nop</t>
  </si>
  <si>
    <t xml:space="preserve">3707570	</t>
  </si>
  <si>
    <t xml:space="preserve">3107355	</t>
  </si>
  <si>
    <t xml:space="preserve">999225727932273	</t>
  </si>
  <si>
    <t>[民丹岛]安梦民丹岛度假村(The Anmon Resort Bintan)(106204147)</t>
  </si>
  <si>
    <t>豪华帐篷房  (带天窗）&lt;超值特惠&gt;&lt;双人入住&gt;&lt;双早&gt;</t>
  </si>
  <si>
    <t>yee/kailing,ang/leng chee,lim/hwee gek</t>
  </si>
  <si>
    <t xml:space="preserve">3715784	</t>
  </si>
  <si>
    <t xml:space="preserve">17550	</t>
  </si>
  <si>
    <t xml:space="preserve">999225825786601	</t>
  </si>
  <si>
    <t>[普吉岛]普吉岛麦考安纳塔拉别墅度假酒店(Anantara Mai Khao Phuket Villas)(4038225)</t>
  </si>
  <si>
    <t>礁湖池景别墅(至少连住2晚及以上)&lt;特惠专享&gt;&lt;双人入住&gt;&lt;双早&gt;</t>
  </si>
  <si>
    <t>alghamdi/ahmed,alghamdi/ahmed</t>
  </si>
  <si>
    <t xml:space="preserve">3735368	</t>
  </si>
  <si>
    <t xml:space="preserve">20894248	</t>
  </si>
  <si>
    <t xml:space="preserve">999225848488994	</t>
  </si>
  <si>
    <t>[Ulu Kinta]万雅岚温泉度假村(The Banjaran Hotsprings Retreat)(102558673)</t>
  </si>
  <si>
    <t>湖景别墅&lt;双人入住&gt;&lt;双早&gt;</t>
  </si>
  <si>
    <t>JORDAN/GUY</t>
  </si>
  <si>
    <t xml:space="preserve">3739785	</t>
  </si>
  <si>
    <t xml:space="preserve">294477765	</t>
  </si>
  <si>
    <t xml:space="preserve">999225870013509	</t>
  </si>
  <si>
    <t>[曼谷]宜必思尚品曼谷是隆酒店(Ibis Styles Bangkok Silom)(110362621)</t>
  </si>
  <si>
    <t>标准房&lt;双人入住&gt;&lt;双早&gt;</t>
  </si>
  <si>
    <t>YIP/ON KEI ANGEL</t>
  </si>
  <si>
    <t xml:space="preserve">3744357	</t>
  </si>
  <si>
    <t xml:space="preserve">95215994	</t>
  </si>
  <si>
    <t xml:space="preserve">999225939864423	</t>
  </si>
  <si>
    <t>[苏梅岛]金普顿基塔莱苏梅岛酒店 - 洲际酒店集团旗下(Kimpton Kitalay Samui, an IHG Hotel)(102298551)</t>
  </si>
  <si>
    <t>客房, 1 张特大床, 使用泳池, 度假村景观 (Essential)(至少连住2晚及以上)&lt;特惠&gt;&lt;双人入住&gt;&lt;不适用泰国客人&gt;&lt;双早&gt;</t>
  </si>
  <si>
    <t>FUNG/CHI HING,HO/YIU FUNG</t>
  </si>
  <si>
    <t xml:space="preserve">3758820	</t>
  </si>
  <si>
    <t xml:space="preserve">42629444	</t>
  </si>
  <si>
    <t xml:space="preserve">999225945985534	</t>
  </si>
  <si>
    <t>[曼谷]沙吞伊斯汀大酒店(Eastin Grand Hotel Sathorn)(5014959)</t>
  </si>
  <si>
    <t>高级房&lt;双人入住&gt;&lt;双早&gt;</t>
  </si>
  <si>
    <t>MARROQUIN/SANTIAGO</t>
  </si>
  <si>
    <t xml:space="preserve">3759970	</t>
  </si>
  <si>
    <t xml:space="preserve">479060	</t>
  </si>
  <si>
    <t xml:space="preserve">999225979047472	</t>
  </si>
  <si>
    <t>[苏梅岛]苏梅岛洲际度假酒店(InterContinental Koh Samui Resort)(3628091)</t>
  </si>
  <si>
    <t>海滨俱乐部泳池别墅(至少连住2晚及以上)&lt;双人入住&gt;&lt;适用于除泰国的亚洲客人&gt;&lt;双早&gt;</t>
  </si>
  <si>
    <t>LEE/SEUNGIK,SHIN/YOON JAI</t>
  </si>
  <si>
    <t xml:space="preserve">3765316	</t>
  </si>
  <si>
    <t xml:space="preserve">22633055	</t>
  </si>
  <si>
    <t xml:space="preserve">999226112396949	</t>
  </si>
  <si>
    <t>[曼谷]曼谷柏悦酒店(Park Hyatt Bangkok)(8982056)</t>
  </si>
  <si>
    <t>标准城景双床房(至少连住2晚及以上)&lt;超值特惠&gt;&lt;双人入住&gt;&lt;双早&gt;</t>
  </si>
  <si>
    <t>CHOW/TSZ YU,CHAN/WOON PING</t>
  </si>
  <si>
    <t xml:space="preserve">3793834	</t>
  </si>
  <si>
    <t xml:space="preserve">999226272379053	</t>
  </si>
  <si>
    <t>[曼谷]曼谷素坤逸丽亭酒店(Park Plaza Sukhumvit Bangkok)(50429265)</t>
  </si>
  <si>
    <t>&lt;双人入住&gt;&lt;不适用泰国客人&gt;&lt;双早&gt;</t>
  </si>
  <si>
    <t>LEE/HSUEHCHIN</t>
  </si>
  <si>
    <t xml:space="preserve">3821649	</t>
  </si>
  <si>
    <t xml:space="preserve">45055456	</t>
  </si>
  <si>
    <t xml:space="preserve">999226342885457	</t>
  </si>
  <si>
    <t>[曼谷]曼谷素坤逸 15 瑞享饭店(Mövenpick Hotel Sukhumvit 15 Bangkok)(5281523)</t>
  </si>
  <si>
    <t>LAW/WAI CHUN,KAN/SAU HING RITA,LEE/YIU HUNG,TANG/PUI CHUN,LI/YIU CHEUNG,YIM/WAI KEUNG,WONG/MAN SHING,WONG/KIU WAH</t>
  </si>
  <si>
    <t xml:space="preserve">3833094	</t>
  </si>
  <si>
    <t xml:space="preserve"> 737956	</t>
  </si>
  <si>
    <t xml:space="preserve">999226346799210	</t>
  </si>
  <si>
    <t>[新加坡]新加坡半岛怡东 – 温德姆酒店(Peninsula Excelsior Singapore, A Wyndham Hotel)(4984383)</t>
  </si>
  <si>
    <t>豪华房&lt;特惠&gt;&lt;双人入住&gt;&lt;双早&gt;</t>
  </si>
  <si>
    <t>PARK/SUNYOUNG</t>
  </si>
  <si>
    <t xml:space="preserve">3835276	</t>
  </si>
  <si>
    <t xml:space="preserve">266120473	</t>
  </si>
  <si>
    <t xml:space="preserve">999226488836751	</t>
  </si>
  <si>
    <t>[普吉岛]钻石崖温泉度假酒店(Diamond Cliff Resort &amp; Spa)(3629427)</t>
  </si>
  <si>
    <t>高级豪华海景房&lt;特价大促销&gt;&lt;双人入住&gt;&lt;中宾&gt;&lt;双早&gt;</t>
  </si>
  <si>
    <t>PAK/KA LUNG</t>
  </si>
  <si>
    <t xml:space="preserve">3850942	</t>
  </si>
  <si>
    <t xml:space="preserve">303092895	</t>
  </si>
  <si>
    <t xml:space="preserve">999226494598542	</t>
  </si>
  <si>
    <t>[首尔]三井酒店(Hotel Samjung)(28525707)</t>
  </si>
  <si>
    <t>双人床房&lt;双人入住&gt;&lt;双早&gt;</t>
  </si>
  <si>
    <t>Park/Kun-wook</t>
  </si>
  <si>
    <t xml:space="preserve">3857096	</t>
  </si>
  <si>
    <t xml:space="preserve">23056900	</t>
  </si>
  <si>
    <t xml:space="preserve">999226497087032	</t>
  </si>
  <si>
    <t>[芙蓉]芙蓉皇家朱兰酒店(Royale Chulan Seremban)(91100866)</t>
  </si>
  <si>
    <t>豪华房&lt;双人入住&gt;&lt;双早&gt;</t>
  </si>
  <si>
    <t>Aung/That That</t>
  </si>
  <si>
    <t xml:space="preserve">3860132	</t>
  </si>
  <si>
    <t xml:space="preserve">1344006	</t>
  </si>
  <si>
    <t xml:space="preserve">999226640917519	</t>
  </si>
  <si>
    <t>[巴厘岛]土豆头套房和一室公寓(Potato Head Suites &amp; Studios)(100316745)</t>
  </si>
  <si>
    <t>日出工作室&lt;特价大促销&gt;&lt;双人入住&gt;&lt;中宾&gt;&lt;双早&gt;</t>
  </si>
  <si>
    <t>Tseng/Jou Tzu</t>
  </si>
  <si>
    <t xml:space="preserve">3888879	</t>
  </si>
  <si>
    <t xml:space="preserve">147261	</t>
  </si>
  <si>
    <t xml:space="preserve">999226641410700	</t>
  </si>
  <si>
    <t>WENG/CHIHYING</t>
  </si>
  <si>
    <t xml:space="preserve">3889022	</t>
  </si>
  <si>
    <t xml:space="preserve">147265	</t>
  </si>
  <si>
    <t xml:space="preserve">999226666864163	</t>
  </si>
  <si>
    <t>LEELIAO/KUIMEI,TSAI/SHIHWEI,LI/YUCHEN</t>
  </si>
  <si>
    <t xml:space="preserve">3895487	</t>
  </si>
  <si>
    <t xml:space="preserve">45056093-95	</t>
  </si>
  <si>
    <t xml:space="preserve">999226705584161	</t>
  </si>
  <si>
    <t>CHANG/CHUNGTA</t>
  </si>
  <si>
    <t xml:space="preserve">3899681	</t>
  </si>
  <si>
    <t xml:space="preserve">45056124	</t>
  </si>
  <si>
    <t xml:space="preserve">999226723781782	</t>
  </si>
  <si>
    <t>[Sala Dan]利亚纳度假村与水疗中心(Layana Resort &amp; Spa)(6462006)</t>
  </si>
  <si>
    <t>花园亭阁房 - 提供往返机场班车服务(连住4晚及以上)&lt;双人入住&gt;&lt;双早&gt;</t>
  </si>
  <si>
    <t>McKay/Hollie</t>
  </si>
  <si>
    <t xml:space="preserve">3905577	</t>
  </si>
  <si>
    <t xml:space="preserve">823179	</t>
  </si>
  <si>
    <t xml:space="preserve">26730358314	</t>
  </si>
  <si>
    <t>[巴厘岛]培卡图瑞士贝尔酒店(Swiss-Belresort Pecatu)(19883540)</t>
  </si>
  <si>
    <t>豪华双床房&lt;双人入住&gt;&lt;双早&gt;</t>
  </si>
  <si>
    <t>Gillespie-Jones/Kelley</t>
  </si>
  <si>
    <t xml:space="preserve">3908110	</t>
  </si>
  <si>
    <t xml:space="preserve">15925	</t>
  </si>
  <si>
    <t xml:space="preserve">999226737015486	</t>
  </si>
  <si>
    <t>[科伦]科隆索莱快捷酒店(Coron Soleil Express Hotel)(98985053)</t>
  </si>
  <si>
    <t>Sugatan/Maria Elizabeth</t>
  </si>
  <si>
    <t xml:space="preserve">3912234	</t>
  </si>
  <si>
    <t xml:space="preserve">09112892	</t>
  </si>
  <si>
    <t xml:space="preserve">999226738624339	</t>
  </si>
  <si>
    <t>[首尔]明洞大使宜必思酒店(Ibis Ambassador Myeongdong)(5015823)</t>
  </si>
  <si>
    <t>标准大床房(至少连住2晚及以上)&lt;今日特价 &gt;&lt;双人入住&gt;&lt;不适用韩国客人&gt;&lt;无早&gt;</t>
  </si>
  <si>
    <t>KWONG/CHUN LOK PATRICK</t>
  </si>
  <si>
    <t xml:space="preserve">3912610	</t>
  </si>
  <si>
    <t xml:space="preserve">1251618	</t>
  </si>
  <si>
    <t xml:space="preserve">999226750322990	</t>
  </si>
  <si>
    <t>[岘港]岘港海湾酒店(Bay Capital Danang)(111547630)</t>
  </si>
  <si>
    <t>豪华特大床房&lt;双人入住&gt;&lt;双早&gt;</t>
  </si>
  <si>
    <t>SIN/DONGYEOG,LE THI/MY DUYEN</t>
  </si>
  <si>
    <t xml:space="preserve">3915891	</t>
  </si>
  <si>
    <t xml:space="preserve">10002357	</t>
  </si>
  <si>
    <t xml:space="preserve">999226773338051	</t>
  </si>
  <si>
    <t>HIBU/GAMPI PADU,DOLEY/SEEMA</t>
  </si>
  <si>
    <t xml:space="preserve">3927403	</t>
  </si>
  <si>
    <t xml:space="preserve">266642503	</t>
  </si>
  <si>
    <t xml:space="preserve">999226782235640	</t>
  </si>
  <si>
    <t>[曼谷]于拉查达阿曼塔酒店(Amanta Hotel &amp; Residence Ratchada)(28679148)</t>
  </si>
  <si>
    <t>一卧室城景豪华套房(至少连住2晚及以上)&lt;三人入住&gt;&lt;无早&gt;</t>
  </si>
  <si>
    <t>LEUNG/WAH CHOI,NG/WING YAN FANNY,LEUNG/MEI MUI CELIA</t>
  </si>
  <si>
    <t xml:space="preserve">3931879	</t>
  </si>
  <si>
    <t xml:space="preserve">38790837-1	</t>
  </si>
  <si>
    <t xml:space="preserve">999226788258691	</t>
  </si>
  <si>
    <t>[吉隆坡]沙玛迪别墅-仅限成人入住(Villa Samadhi by Samadhi)(6403449)</t>
  </si>
  <si>
    <t>经典大床房（特大床，按摩浴缸）&lt;双人入住&gt;&lt;双早&gt;</t>
  </si>
  <si>
    <t>LIM/TZU WEI,CHIA/CHIN LIN,LOKE/CHENG YEEN,CHONG/WEI PENG</t>
  </si>
  <si>
    <t xml:space="preserve">3935135	</t>
  </si>
  <si>
    <t xml:space="preserve">999226827380568	</t>
  </si>
  <si>
    <t>[芽庄]芽庄洲际酒店(InterContinental Nha Trang, an IHG Hotel)(4398930)</t>
  </si>
  <si>
    <t>海景经典双床房(至少连住2晚及以上)&lt;双人入住&gt;&lt;仅适用于中国和韩国客人&gt;&lt;双早&gt;</t>
  </si>
  <si>
    <t>LI/ZICHEN,JI/SIJIE</t>
  </si>
  <si>
    <t xml:space="preserve">3944337	</t>
  </si>
  <si>
    <t xml:space="preserve">830955	</t>
  </si>
  <si>
    <t xml:space="preserve">999226837956587	</t>
  </si>
  <si>
    <t>Ng/Stephen Wing Cheong</t>
  </si>
  <si>
    <t xml:space="preserve">3946839	</t>
  </si>
  <si>
    <t xml:space="preserve">1252852	</t>
  </si>
  <si>
    <t xml:space="preserve">999226844271116	</t>
  </si>
  <si>
    <t>[宿务]瑟达宿务中央集团酒店(Seda Central Bloc Cebu)(102600665)</t>
  </si>
  <si>
    <t>一室公寓&lt;今日特价 &gt;&lt;双人入住&gt;&lt;双早&gt;</t>
  </si>
  <si>
    <t>PARK/YUNJAE</t>
  </si>
  <si>
    <t xml:space="preserve">3951278	</t>
  </si>
  <si>
    <t xml:space="preserve">2935667	</t>
  </si>
  <si>
    <t xml:space="preserve">999226844626850	</t>
  </si>
  <si>
    <t>[新加坡]新加坡悦乐武吉士酒店 - 远东集团(Village Hotel Bugis by Far East Hospitality)(25395272)</t>
  </si>
  <si>
    <t>家庭房&lt;三人入住&gt;&lt;无早&gt;</t>
  </si>
  <si>
    <t>Li/Jinna,Li/Genbai,Luo/Cuizhu</t>
  </si>
  <si>
    <t xml:space="preserve">3951669	</t>
  </si>
  <si>
    <t xml:space="preserve">319484936	</t>
  </si>
  <si>
    <t xml:space="preserve">999226846242043	</t>
  </si>
  <si>
    <t>ZHANG/RONGJUN</t>
  </si>
  <si>
    <t xml:space="preserve">3953421	</t>
  </si>
  <si>
    <t xml:space="preserve">1253009	</t>
  </si>
  <si>
    <t xml:space="preserve">999226900428107	</t>
  </si>
  <si>
    <t>海景经典特大床房&lt;双人入住&gt;&lt;仅适用于中国和韩国客人&gt;&lt;双早&gt;</t>
  </si>
  <si>
    <t>SONG/YOUNGJOON</t>
  </si>
  <si>
    <t xml:space="preserve">3965539	</t>
  </si>
  <si>
    <t xml:space="preserve">836434	</t>
  </si>
  <si>
    <t xml:space="preserve">999226910390309	</t>
  </si>
  <si>
    <t>尊贵房&lt;特惠&gt;&lt;双人入住&gt;&lt;双早&gt;</t>
  </si>
  <si>
    <t>MITSANTISUK/CHOWARIT</t>
  </si>
  <si>
    <t xml:space="preserve">3969597	</t>
  </si>
  <si>
    <t xml:space="preserve">267014879	</t>
  </si>
  <si>
    <t xml:space="preserve">999226911343424	</t>
  </si>
  <si>
    <t>[芭堤雅]芭堤雅阿玛瑞度假酒店(Amari Pattaya)(6311398)</t>
  </si>
  <si>
    <t>池景豪华双床房(连住3晚及以上)&lt;今日特价 &gt;&lt;双人入住&gt;&lt;中宾&gt;&lt;双早&gt;</t>
  </si>
  <si>
    <t>LEE/TSZ CHUNG</t>
  </si>
  <si>
    <t xml:space="preserve">3970464	</t>
  </si>
  <si>
    <t xml:space="preserve">6853678	</t>
  </si>
  <si>
    <t xml:space="preserve">999226911290610	</t>
  </si>
  <si>
    <t>[七岩]华欣索菲特特色酒店(SO/ Sofitel Hua Hin)(3462826)</t>
  </si>
  <si>
    <t>SO家庭房&lt;双人入住&gt;&lt;双早&gt;&lt;日历房套餐高价值&gt;&lt;新酒店礼盒&gt;</t>
  </si>
  <si>
    <t>SORNPROM/SWARTJIT</t>
  </si>
  <si>
    <t xml:space="preserve">3970398	</t>
  </si>
  <si>
    <t xml:space="preserve">111572453	</t>
  </si>
  <si>
    <t xml:space="preserve">999226911312782	</t>
  </si>
  <si>
    <t>园景舒适双床房&lt;双人入住&gt;&lt;双早&gt;&lt;日历房套餐高价值&gt;&lt;新酒店礼盒&gt;</t>
  </si>
  <si>
    <t xml:space="preserve">3970408	</t>
  </si>
  <si>
    <t xml:space="preserve">111489365	</t>
  </si>
  <si>
    <t xml:space="preserve">999226929743483	</t>
  </si>
  <si>
    <t>[曼谷]曼谷苏阁索酒店(The Sukosol Hotel)(3627909)</t>
  </si>
  <si>
    <t>豪华特大床房(至少连住2晚及以上)&lt;单人入住&gt;&lt;中宾&gt;&lt;单早&gt;</t>
  </si>
  <si>
    <t>LEE/LAI SAN</t>
  </si>
  <si>
    <t xml:space="preserve">3976622	</t>
  </si>
  <si>
    <t xml:space="preserve">2771310	</t>
  </si>
  <si>
    <t xml:space="preserve">999227022390660	</t>
  </si>
  <si>
    <t>[新加坡]新加坡圣淘沙索菲特度假村及水疗中心(Sofitel Singapore Sentosa Resort &amp; Spa)(3737042)</t>
  </si>
  <si>
    <t>奢华双床房&lt;双人入住&gt;&lt;不适用新加坡客人&gt;&lt;双早&gt;</t>
  </si>
  <si>
    <t>ZHU/RONGGUI</t>
  </si>
  <si>
    <t xml:space="preserve">3982397	</t>
  </si>
  <si>
    <t xml:space="preserve">112608907	</t>
  </si>
  <si>
    <t>取消</t>
  </si>
  <si>
    <t xml:space="preserve">999227055799099	</t>
  </si>
  <si>
    <t>[甲米]甲米悦榕庄(Banyan Tree Krabi)(81451112)</t>
  </si>
  <si>
    <t>甄选海洋泳池套房&lt;特惠&gt;&lt;双人入住&gt;&lt;适用于除泰国的亚洲客人&gt;&lt;双早&gt;</t>
  </si>
  <si>
    <t>PARK/CHANWOOL,RYU/HYESEUNG</t>
  </si>
  <si>
    <t xml:space="preserve">3991823	</t>
  </si>
  <si>
    <t xml:space="preserve">271735	</t>
  </si>
  <si>
    <t xml:space="preserve">999227092117768	</t>
  </si>
  <si>
    <t>[曼谷]曼谷素坤逸奥克伍德华庭工作室酒店(Oakwood Studios Sukhumvit Bangkok)(101528701)</t>
  </si>
  <si>
    <t>高级房&lt;特惠专享&gt;&lt;双人入住&gt;&lt;无早&gt;</t>
  </si>
  <si>
    <t>Lee/Seonmin</t>
  </si>
  <si>
    <t xml:space="preserve">3997737	</t>
  </si>
  <si>
    <t xml:space="preserve">10407019	</t>
  </si>
  <si>
    <t xml:space="preserve">999227102050412	</t>
  </si>
  <si>
    <t>[普吉岛]铂尔曼普吉岛卡隆海滩度假酒店(Pullman Phuket Karon Beach Resort)(3460018)</t>
  </si>
  <si>
    <t>海景豪华特大床房(至少连住2晚及以上)&lt;限量特价&gt;&lt;双人入住&gt;&lt;适用于除泰国的亚洲客人&gt;&lt;双早&gt;</t>
  </si>
  <si>
    <t>GAO/CHAO</t>
  </si>
  <si>
    <t xml:space="preserve">4003372	</t>
  </si>
  <si>
    <t xml:space="preserve">114212209	</t>
  </si>
  <si>
    <t xml:space="preserve">999227103795476	</t>
  </si>
  <si>
    <t>[新加坡]樟宜机场皇冠假日酒店  - IHG 旗下酒店(Crowne Plaza Changi Airport, an IHG Hotel)(3104999)</t>
  </si>
  <si>
    <t>宝石翼楼标准特大床房&lt;双人入住&gt;&lt;双早&gt;</t>
  </si>
  <si>
    <t>TIRTAWIGUNA/SANTI</t>
  </si>
  <si>
    <t xml:space="preserve">4004399	</t>
  </si>
  <si>
    <t xml:space="preserve"> 83583727	</t>
  </si>
  <si>
    <t xml:space="preserve">999227113421885	</t>
  </si>
  <si>
    <t>CHNG/JENNY</t>
  </si>
  <si>
    <t xml:space="preserve">4010695	</t>
  </si>
  <si>
    <t xml:space="preserve">66780049	</t>
  </si>
  <si>
    <t xml:space="preserve">999227170826060	</t>
  </si>
  <si>
    <t>宝石翼楼标准特大床房(至少连住2晚及以上)&lt;特价大促销&gt;&lt;双人入住&gt;&lt;双早&gt;</t>
  </si>
  <si>
    <t>KIM/KYUNGHOON</t>
  </si>
  <si>
    <t xml:space="preserve">4012226	</t>
  </si>
  <si>
    <t xml:space="preserve">46214258	</t>
  </si>
  <si>
    <t xml:space="preserve">999227171033843	</t>
  </si>
  <si>
    <t>MIN/KANGSOO</t>
  </si>
  <si>
    <t xml:space="preserve">4012252	</t>
  </si>
  <si>
    <t xml:space="preserve">25535051	</t>
  </si>
  <si>
    <t xml:space="preserve">999227176936400	</t>
  </si>
  <si>
    <t>[新加坡]庄家大酒店(Hotel Boss)(4373844)</t>
  </si>
  <si>
    <t>高级大床房&lt;双人入住&gt;&lt;适用于除印度及次大陆国家客人&gt;&lt;无早&gt;</t>
  </si>
  <si>
    <t>WANG/CHAO</t>
  </si>
  <si>
    <t xml:space="preserve">4013245	</t>
  </si>
  <si>
    <t xml:space="preserve">323808144	</t>
  </si>
  <si>
    <t xml:space="preserve">999227178395808	</t>
  </si>
  <si>
    <t>JONGSEOK/JEON</t>
  </si>
  <si>
    <t xml:space="preserve">4013730	</t>
  </si>
  <si>
    <t xml:space="preserve">83211142	</t>
  </si>
  <si>
    <t xml:space="preserve">999227187804935	</t>
  </si>
  <si>
    <t>[乔治市]槟城皇家朱兰酒店(Royale Chulan Penang)(12046718)</t>
  </si>
  <si>
    <t>&lt;双人入住&gt;&lt;双早&gt;</t>
  </si>
  <si>
    <t>HO/CHUI TING ANTONIA</t>
  </si>
  <si>
    <t xml:space="preserve">4019533	</t>
  </si>
  <si>
    <t xml:space="preserve">9052189	</t>
  </si>
  <si>
    <t xml:space="preserve">999227190759138	</t>
  </si>
  <si>
    <t>[曼谷]曼谷大仓新颐酒店(The Okura Prestige Bangkok)(4646619)</t>
  </si>
  <si>
    <t>豪华特大床房-禁烟&lt;特惠&gt;&lt;双人入住&gt;&lt;双早&gt;</t>
  </si>
  <si>
    <t>KWAN/MAN ROK</t>
  </si>
  <si>
    <t xml:space="preserve">4022240	</t>
  </si>
  <si>
    <t xml:space="preserve">7104243	</t>
  </si>
  <si>
    <t xml:space="preserve">999227192884096	</t>
  </si>
  <si>
    <t>[普吉岛]攀瓦布里海滨度假村(Panwaburi Beachfront Resort)(96362785)</t>
  </si>
  <si>
    <t>豪华双人床房&lt;双人入住&gt;&lt;双早&gt;</t>
  </si>
  <si>
    <t>Guertler/Belinda,Saupruegl/Sarah</t>
  </si>
  <si>
    <t xml:space="preserve">4024558	</t>
  </si>
  <si>
    <t xml:space="preserve">26784	</t>
  </si>
  <si>
    <t xml:space="preserve">999227195180222	</t>
  </si>
  <si>
    <t>[新加坡]新加坡市中心M酒店(M Hotel Singapore City Centre)(2871857)</t>
  </si>
  <si>
    <t>至尊特大床房(至少连住2晚及以上)&lt;特惠&gt;&lt;双人入住&gt;&lt;中宾&gt;&lt;双早&gt;</t>
  </si>
  <si>
    <t>TIAN/YUE,ZHAO/KUN</t>
  </si>
  <si>
    <t xml:space="preserve">4027004	</t>
  </si>
  <si>
    <t xml:space="preserve">999227290110621	</t>
  </si>
  <si>
    <t>高级房(带阳台)&lt;双人入住&gt;&lt;适用于除印度及次大陆国家客人&gt;&lt;无早&gt;</t>
  </si>
  <si>
    <t>LIU/YONGSHENG,GUO/SHANSHAN</t>
  </si>
  <si>
    <t xml:space="preserve">4035900	</t>
  </si>
  <si>
    <t xml:space="preserve">325477894	</t>
  </si>
  <si>
    <t xml:space="preserve">999227290893870	</t>
  </si>
  <si>
    <t>[济州市]Index 济州岛梦幻酒店(Index Hotel J Dream)(112490694)</t>
  </si>
  <si>
    <t>标准双床房&lt;今日特价 &gt;&lt;双人入住&gt;&lt;不适用韩国客人&gt;&lt;无早&gt;</t>
  </si>
  <si>
    <t>SHEN/DANLU,PAN/LU</t>
  </si>
  <si>
    <t xml:space="preserve">4036921	</t>
  </si>
  <si>
    <t xml:space="preserve">16645880	</t>
  </si>
  <si>
    <t xml:space="preserve">999227290997734	</t>
  </si>
  <si>
    <t>[曼谷]德瓦别墅度假酒店(Villa Deva Resort and Hotel)(106796335)</t>
  </si>
  <si>
    <t>豪华特大床房-可直达泳池&lt;双人入住&gt;&lt;不适用泰国客人&gt;&lt;双早&gt;</t>
  </si>
  <si>
    <t>SAM/KAM IENG,HO/CHI WENG</t>
  </si>
  <si>
    <t xml:space="preserve">4037131	</t>
  </si>
  <si>
    <t xml:space="preserve">4362	</t>
  </si>
  <si>
    <t xml:space="preserve">999227291081953	</t>
  </si>
  <si>
    <t>[仁川]仁川机场贝斯特韦斯特精品酒店(Best Western Premier Incheon Airport Hotel)(5923817)</t>
  </si>
  <si>
    <t>豪华双床房&lt;双人入住&gt;&lt;不适用韩国客人&gt;&lt;无早&gt;</t>
  </si>
  <si>
    <t>Tarkina/Ekaterina,Tarkin/Vadim</t>
  </si>
  <si>
    <t xml:space="preserve">4037272	</t>
  </si>
  <si>
    <t xml:space="preserve">23293203	</t>
  </si>
  <si>
    <t xml:space="preserve">999227291165504	</t>
  </si>
  <si>
    <t>[马六甲]马六甲Casa del Rio河畔之家酒店(Casa del Rio Melaka)(4984420)</t>
  </si>
  <si>
    <t>豪华湖景房(至少连住2晚及以上)&lt;双人入住&gt;&lt;特价&gt;&lt;双早&gt;</t>
  </si>
  <si>
    <t>Ahmad/Farida</t>
  </si>
  <si>
    <t xml:space="preserve">4037399	</t>
  </si>
  <si>
    <t xml:space="preserve">124132	</t>
  </si>
  <si>
    <t xml:space="preserve">999227291077894	</t>
  </si>
  <si>
    <t>[岘港]岘港美利亚海滩度假酒店(Melia Danang Beach Resort)(5007472)</t>
  </si>
  <si>
    <t>MEDAN/ROMANA</t>
  </si>
  <si>
    <t xml:space="preserve">4037262	</t>
  </si>
  <si>
    <t xml:space="preserve">342546	</t>
  </si>
  <si>
    <t xml:space="preserve">999227300629381	</t>
  </si>
  <si>
    <t>[巴拉望]H Hotel El Nido - Vegetarian Vegan Hotel(110198012)</t>
  </si>
  <si>
    <t>山景豪华双人间&lt;双人入住&gt;&lt;双早&gt;</t>
  </si>
  <si>
    <t>Garcia Milla/Juan Jose</t>
  </si>
  <si>
    <t xml:space="preserve">4040142	</t>
  </si>
  <si>
    <t xml:space="preserve">999227302654413	</t>
  </si>
  <si>
    <t>[吉隆坡]菲斯时尚酒店(The Face Style)(112268920)</t>
  </si>
  <si>
    <t>豪华双床间&lt;双人入住&gt;&lt;无早&gt;</t>
  </si>
  <si>
    <t>ZOU/HUIYING</t>
  </si>
  <si>
    <t xml:space="preserve">4041198	</t>
  </si>
  <si>
    <t xml:space="preserve">126588	</t>
  </si>
  <si>
    <t xml:space="preserve">999227306803096	</t>
  </si>
  <si>
    <t>[芭堤雅]帝堡泽斯罗酒店(Z Through by The Zign)(38936260)</t>
  </si>
  <si>
    <t>豪华特大床房（通泳池）&lt;双人入住&gt;&lt;适用于除泰国的亚洲客人&gt;&lt;双早&gt;</t>
  </si>
  <si>
    <t>GUO/ZHIXIN,ZHOU/XUAN</t>
  </si>
  <si>
    <t xml:space="preserve">4043539	</t>
  </si>
  <si>
    <t xml:space="preserve">70402	</t>
  </si>
  <si>
    <t xml:space="preserve">999227307418062	</t>
  </si>
  <si>
    <t>TAY/CHAI LI</t>
  </si>
  <si>
    <t xml:space="preserve">4044881	</t>
  </si>
  <si>
    <t xml:space="preserve">9057183	</t>
  </si>
  <si>
    <t xml:space="preserve">999227308006482	</t>
  </si>
  <si>
    <t>&lt;双人入住&gt;&lt;无早&gt;</t>
  </si>
  <si>
    <t>Gumiran /Mark Tarik B</t>
  </si>
  <si>
    <t xml:space="preserve">4045172	</t>
  </si>
  <si>
    <t xml:space="preserve">27234	</t>
  </si>
  <si>
    <t xml:space="preserve">999227308011573	</t>
  </si>
  <si>
    <t>海景豪华双床房(至少连住2晚及以上)&lt;限量特价&gt;&lt;双人入住&gt;&lt;适用于除泰国的亚洲客人&gt;&lt;双早&gt;</t>
  </si>
  <si>
    <t>ZENG/CHANGRONG,YANG/LIZHOU,YANG/JIA,LIU/XU</t>
  </si>
  <si>
    <t xml:space="preserve">4045174	</t>
  </si>
  <si>
    <t xml:space="preserve">117719597	</t>
  </si>
  <si>
    <t xml:space="preserve">999227319397351	</t>
  </si>
  <si>
    <t>ZOU/YU</t>
  </si>
  <si>
    <t xml:space="preserve">4046938	</t>
  </si>
  <si>
    <t xml:space="preserve">117820617	</t>
  </si>
  <si>
    <t xml:space="preserve">999227323350793	</t>
  </si>
  <si>
    <t>[仰光]仰光美利亚酒店(Melia Yangon)(58633265)</t>
  </si>
  <si>
    <t>豪华房&lt;双人入住&gt;&lt;无早&gt;</t>
  </si>
  <si>
    <t>SHI/GUOQING,JIANG/QIAOPING</t>
  </si>
  <si>
    <t xml:space="preserve">4048431	</t>
  </si>
  <si>
    <t xml:space="preserve"> 351610	</t>
  </si>
  <si>
    <t xml:space="preserve">999227324598330	</t>
  </si>
  <si>
    <t>[普塔坦]阿皮亚泛婆罗洲酒店(Pan Borneo Hotel Kota Kinabalu)(100388418)</t>
  </si>
  <si>
    <t>泳池景高级房&lt;今日特价 &gt;&lt;双人入住&gt;&lt;无早&gt;</t>
  </si>
  <si>
    <t>ZHOU/JIN</t>
  </si>
  <si>
    <t xml:space="preserve">4048884	</t>
  </si>
  <si>
    <t xml:space="preserve">Acknowledged	</t>
  </si>
  <si>
    <t xml:space="preserve">999227327774718	</t>
  </si>
  <si>
    <t>[芭堤雅]芭堤雅宝石泳池别墅(The Gems Mining Pool Villas Pattaya)(112494150)</t>
  </si>
  <si>
    <t>绿宝石一卧室泳池别墅(至少提前7天预订)(至少连住2晚及以上)&lt;双人入住&gt;&lt;中宾&gt;&lt;双早&gt;</t>
  </si>
  <si>
    <t>LI/YAN,YANG/CONGFAN,RAO/DEBIN,WU/SIJIA</t>
  </si>
  <si>
    <t xml:space="preserve">4049133	</t>
  </si>
  <si>
    <t xml:space="preserve">34007	</t>
  </si>
  <si>
    <t xml:space="preserve">999227329830662	</t>
  </si>
  <si>
    <t>[甲抛峇底]贝塔姆水上乐园度假村(Bertam Resort, Penang)(112772881)</t>
  </si>
  <si>
    <t>WAN DAUD/WAN ROHANA</t>
  </si>
  <si>
    <t xml:space="preserve">4049730	</t>
  </si>
  <si>
    <t xml:space="preserve">T003749 - KING	</t>
  </si>
  <si>
    <t xml:space="preserve">999227331354537	</t>
  </si>
  <si>
    <t>[曼谷]曼谷拉差达宜必思尚品酒店(Ibis Styles Bangkok Ratchada)(46080525)</t>
  </si>
  <si>
    <t>标准大床房(至少连住2晚及以上)&lt;双人入住&gt;&lt;不适用泰国客人&gt;&lt;双早&gt;</t>
  </si>
  <si>
    <t>CHEUNG/FU MING</t>
  </si>
  <si>
    <t xml:space="preserve">4050638	</t>
  </si>
  <si>
    <t xml:space="preserve">197778	</t>
  </si>
  <si>
    <t xml:space="preserve">999227331453642	</t>
  </si>
  <si>
    <t>[迪拜]泰姬异域度假村(Taj Exotica Resort &amp; Spa, the Palm, Dubai)(111851368)</t>
  </si>
  <si>
    <t>海景奢华家庭房（特大床，带沙发床）&lt;双人入住&gt;&lt;不适用阿联酋客人&gt;&lt;双早&gt;</t>
  </si>
  <si>
    <t>XU/YOUPIN,SO/WANLAM</t>
  </si>
  <si>
    <t xml:space="preserve">4050659	</t>
  </si>
  <si>
    <t xml:space="preserve">174908	</t>
  </si>
  <si>
    <t xml:space="preserve">999227331926876	</t>
  </si>
  <si>
    <t>WU/RENJIE</t>
  </si>
  <si>
    <t xml:space="preserve">4050816	</t>
  </si>
  <si>
    <t xml:space="preserve">326030621	</t>
  </si>
  <si>
    <t xml:space="preserve">999227334176367	</t>
  </si>
  <si>
    <t>尊贵双人房&lt;双人入住&gt;&lt;不适用韩国客人&gt;&lt;无早&gt;</t>
  </si>
  <si>
    <t>TIRONA/DORISS ALAINE</t>
  </si>
  <si>
    <t xml:space="preserve">4052034	</t>
  </si>
  <si>
    <t xml:space="preserve">27334183741	</t>
  </si>
  <si>
    <t xml:space="preserve">4052044	</t>
  </si>
  <si>
    <t xml:space="preserve">23293538	</t>
  </si>
  <si>
    <t xml:space="preserve">999227334382338	</t>
  </si>
  <si>
    <t>MATHUR/SHASHANK KUMAR ASHISH KUMAR</t>
  </si>
  <si>
    <t xml:space="preserve">4052203	</t>
  </si>
  <si>
    <t xml:space="preserve">999227334412681	</t>
  </si>
  <si>
    <t>[曼谷]曼谷瑞享 BDMS 健康度假村(Mövenpick BDMS Wellness Resort Bangkok)(5281859)</t>
  </si>
  <si>
    <t>豪华特大床房(至少连住2晚及以上)&lt;双人入住&gt;&lt;适用于除泰国的亚洲客人&gt;&lt;双早&gt;</t>
  </si>
  <si>
    <t>DAM/TRUYEN DUC</t>
  </si>
  <si>
    <t xml:space="preserve">4052235	</t>
  </si>
  <si>
    <t xml:space="preserve">999227337662525	</t>
  </si>
  <si>
    <t>[迪拜]Asiana Grand Hotel(Asiana Grand Hotel)(112973157)</t>
  </si>
  <si>
    <t>豪华特大床房(连住3晚及以上)&lt;单人入住&gt;&lt;单早&gt;</t>
  </si>
  <si>
    <t>TANBALAWAL/SHAHZAD</t>
  </si>
  <si>
    <t xml:space="preserve">4055009	</t>
  </si>
  <si>
    <t xml:space="preserve">121356	</t>
  </si>
  <si>
    <t xml:space="preserve">999227337847655	</t>
  </si>
  <si>
    <t>[吉隆坡]吉隆坡 Jalan Pahang 万枫酒店(Fairfield Kuala Lumpur Jalan Pahang)(109080855)</t>
  </si>
  <si>
    <t>城景标准客房（1张特大床）&lt;双人入住&gt;&lt;双早&gt;</t>
  </si>
  <si>
    <t>JASMAN/NURUDIN</t>
  </si>
  <si>
    <t xml:space="preserve">4055140	</t>
  </si>
  <si>
    <t xml:space="preserve">78074487	</t>
  </si>
  <si>
    <t xml:space="preserve">999227340327605	</t>
  </si>
  <si>
    <t>[曼谷]曼谷京华大酒店(Hotel Royal Bangkok@Chinatown)(17263358)</t>
  </si>
  <si>
    <t>高级房(无窗)(至少连住2晚及以上)&lt;双人入住&gt;&lt;不适用泰国客人&gt;&lt;无早&gt;</t>
  </si>
  <si>
    <t>TUNSAWAS/BUSSAKON</t>
  </si>
  <si>
    <t xml:space="preserve">4056219	</t>
  </si>
  <si>
    <t xml:space="preserve">382597	</t>
  </si>
  <si>
    <t xml:space="preserve">999227342566193	</t>
  </si>
  <si>
    <t>[曼谷]曼谷新浩凯宾斯基酒店(Sindhorn Kempinski Hotel Bangkok)(92930805)</t>
  </si>
  <si>
    <t>至尊豪华特大床房&lt;今日特价 &gt;&lt;双人入住&gt;&lt;仅适用亚洲客人&gt;&lt;双早&gt;</t>
  </si>
  <si>
    <t>LI/TIANYU,YAN/SHUYANG</t>
  </si>
  <si>
    <t xml:space="preserve">4056827	</t>
  </si>
  <si>
    <t xml:space="preserve">8292900	</t>
  </si>
  <si>
    <t xml:space="preserve">999227344352343	</t>
  </si>
  <si>
    <t>豪华大床房&lt;双人入住&gt;&lt;无早&gt;</t>
  </si>
  <si>
    <t>ZHU/WEI</t>
  </si>
  <si>
    <t xml:space="preserve">4057357	</t>
  </si>
  <si>
    <t xml:space="preserve">127034	</t>
  </si>
  <si>
    <t xml:space="preserve">999227346374400	</t>
  </si>
  <si>
    <t>标准大床房&lt;今日特价 &gt;&lt;单人入住&gt;&lt;不适用韩国客人&gt;&lt;无早&gt;</t>
  </si>
  <si>
    <t>LI/XINGFU</t>
  </si>
  <si>
    <t xml:space="preserve">4058160	</t>
  </si>
  <si>
    <t xml:space="preserve">16704288	</t>
  </si>
  <si>
    <t xml:space="preserve">999227347733712	</t>
  </si>
  <si>
    <t>[芭堤雅]芭堤雅遨舍度假酒店(OZO North Pattaya)(105013131)</t>
  </si>
  <si>
    <t>豪华海景特大床房(连住3晚及以上)&lt;今日特价 &gt;&lt;双人入住&gt;&lt;中宾&gt;&lt;双早&gt;</t>
  </si>
  <si>
    <t>WONG/HIU MING</t>
  </si>
  <si>
    <t xml:space="preserve">4058640	</t>
  </si>
  <si>
    <t xml:space="preserve">232517	</t>
  </si>
  <si>
    <t xml:space="preserve">999227349630732	</t>
  </si>
  <si>
    <t>HU/HUIYUN,CAO/YANJUN</t>
  </si>
  <si>
    <t xml:space="preserve">4059244	</t>
  </si>
  <si>
    <t xml:space="preserve">16707944	</t>
  </si>
  <si>
    <t xml:space="preserve">999227350140658	</t>
  </si>
  <si>
    <t>[吉隆坡]菲斯酒店(The Face Suites)(6286739)</t>
  </si>
  <si>
    <t>一卧室豪华房&lt;双人入住&gt;&lt;无早&gt;</t>
  </si>
  <si>
    <t>CHEN/SHIJIA,LI/JING</t>
  </si>
  <si>
    <t xml:space="preserve">4059330	</t>
  </si>
  <si>
    <t xml:space="preserve">113421	</t>
  </si>
  <si>
    <t xml:space="preserve">999227352087752	</t>
  </si>
  <si>
    <t>[曼谷]宜必思曼谷素坤逸 4 酒店(Ibis Bangkok Sukhumvit 4)(4889456)</t>
  </si>
  <si>
    <t>高级大床房(至少提前3天预订)(至少连住2晚及以上)&lt;双人入住&gt;&lt;中宾&gt;&lt;无早&gt;</t>
  </si>
  <si>
    <t>CHIU/WEISHENG</t>
  </si>
  <si>
    <t xml:space="preserve">4060181	</t>
  </si>
  <si>
    <t xml:space="preserve">8968838	</t>
  </si>
  <si>
    <t xml:space="preserve">999227354319844	</t>
  </si>
  <si>
    <t>[哥打京那巴鲁]明园酒店及公寓(Ming Garden Hotel &amp; Residences)(5281385)</t>
  </si>
  <si>
    <t>高级房&lt;限时抢购&gt;&lt;双人入住&gt;&lt;无早&gt;</t>
  </si>
  <si>
    <t>BIDDAH/AHAMD FIRDAUS</t>
  </si>
  <si>
    <t xml:space="preserve">4061274	</t>
  </si>
  <si>
    <t xml:space="preserve">8669579	</t>
  </si>
  <si>
    <t xml:space="preserve">999227355777925	</t>
  </si>
  <si>
    <t>[沙美岛]奥普劳度假村(Ao Prao Resort)(6608860)</t>
  </si>
  <si>
    <t>豪华山坡房(至少连住2晚及以上)&lt;今日特价 &gt;&lt;双人入住&gt;&lt;不适用泰国/印度次大陆客人&gt;&lt;双早&gt;</t>
  </si>
  <si>
    <t>BRANAGANOWEN/JOSEPH</t>
  </si>
  <si>
    <t xml:space="preserve">4061951	</t>
  </si>
  <si>
    <t xml:space="preserve">999227355972311	</t>
  </si>
  <si>
    <t>[沙美岛]沙美岛萨凯海滩度假村(Sai Kaew Beach Resort)(6533262)</t>
  </si>
  <si>
    <t>豪华小屋(至少连住2晚及以上)&lt;全日特价&gt;&lt;双人入住&gt;&lt;不适用泰国/印度次大陆客人&gt;&lt;双早&gt;</t>
  </si>
  <si>
    <t>LIU/HUILING,ZHANG/YAN</t>
  </si>
  <si>
    <t xml:space="preserve">4062024	</t>
  </si>
  <si>
    <t xml:space="preserve">999227356249465	</t>
  </si>
  <si>
    <t>[卡加延德奥罗]塞达中心酒店(Seda Centrio)(28537137)</t>
  </si>
  <si>
    <t>豪华房(至少提前1天预订)&lt;单人入住&gt;&lt;单早&gt;</t>
  </si>
  <si>
    <t>Hosein/Ethan</t>
  </si>
  <si>
    <t xml:space="preserve">4062155	</t>
  </si>
  <si>
    <t xml:space="preserve">2982052	</t>
  </si>
  <si>
    <t xml:space="preserve">999227375956646	</t>
  </si>
  <si>
    <t>[Donggongon]林塔斯白金酒店(Lintas Platinum Hotel)(99790378)</t>
  </si>
  <si>
    <t>CHANG/HO SOON</t>
  </si>
  <si>
    <t xml:space="preserve">4063361	</t>
  </si>
  <si>
    <t xml:space="preserve">120933	</t>
  </si>
  <si>
    <t xml:space="preserve">999227376296763	</t>
  </si>
  <si>
    <t>XIE/LIN HUAN</t>
  </si>
  <si>
    <t xml:space="preserve">4063514	</t>
  </si>
  <si>
    <t xml:space="preserve">198165	</t>
  </si>
  <si>
    <t xml:space="preserve">999227376863195	</t>
  </si>
  <si>
    <t>高级大床房&lt;单人入住&gt;&lt;适用于除印度及次大陆国家客人&gt;&lt;单早&gt;</t>
  </si>
  <si>
    <t>Gao/Jinghan</t>
  </si>
  <si>
    <t xml:space="preserve">4063756	</t>
  </si>
  <si>
    <t xml:space="preserve">999227377845511	</t>
  </si>
  <si>
    <t>行政豪华间&lt;双人入住&gt;&lt;无早&gt;</t>
  </si>
  <si>
    <t>LIANG/SUQUN</t>
  </si>
  <si>
    <t xml:space="preserve">4064120	</t>
  </si>
  <si>
    <t xml:space="preserve">127169	</t>
  </si>
  <si>
    <t xml:space="preserve">999227380436963	</t>
  </si>
  <si>
    <t>[曼谷]阿里形象 - 甲都惹酒店(The Iconic Hotel Ari - Jatujak)(111402751)</t>
  </si>
  <si>
    <t>豪华房(至少连住2晚及以上)&lt;双人入住&gt;&lt;中宾&gt;&lt;双早&gt;</t>
  </si>
  <si>
    <t>QI/SHUAI</t>
  </si>
  <si>
    <t xml:space="preserve">4065290	</t>
  </si>
  <si>
    <t xml:space="preserve">8537900663630	</t>
  </si>
  <si>
    <t xml:space="preserve">999227380553465	</t>
  </si>
  <si>
    <t>WANG/BIN</t>
  </si>
  <si>
    <t xml:space="preserve">4065303	</t>
  </si>
  <si>
    <t xml:space="preserve">8399759109520	</t>
  </si>
  <si>
    <t xml:space="preserve">999227382653368	</t>
  </si>
  <si>
    <t>[普吉岛]卢巴普吉岛芭东旅舍(Lub d Phuket Patong)(7019202)</t>
  </si>
  <si>
    <t>精致大床房(至少连住2晚及以上)&lt;双人入住&gt;&lt;双早&gt;</t>
  </si>
  <si>
    <t>HYEONGJU/CHOI,HYEONGJU/CHOI</t>
  </si>
  <si>
    <t xml:space="preserve">4066134	</t>
  </si>
  <si>
    <t xml:space="preserve">51402	</t>
  </si>
  <si>
    <t xml:space="preserve">999227399001734	</t>
  </si>
  <si>
    <t>[邦帕利]曼谷素旺那普机场诺富特酒店(Novotel Bangkok Suvarnabhumi Airport)(28554892)</t>
  </si>
  <si>
    <t>高级特大床房&lt;今日特价 &gt;&lt;双人入住&gt;&lt;双早&gt;</t>
  </si>
  <si>
    <t>MONGKHOL/SASRIKAN</t>
  </si>
  <si>
    <t xml:space="preserve">4068866	</t>
  </si>
  <si>
    <t xml:space="preserve">3395589	</t>
  </si>
  <si>
    <t xml:space="preserve">999227404359410	</t>
  </si>
  <si>
    <t>[曼谷]察殿曼谷沙吞酒店式公寓(Chatrium Residence Sathon Bangkok)(6179292)</t>
  </si>
  <si>
    <t>豪华特大床一卧室&lt;特惠专享&gt;&lt;双人入住&gt;&lt;不适用泰国客人&gt;&lt;双早&gt;</t>
  </si>
  <si>
    <t>ZHOU/YI</t>
  </si>
  <si>
    <t xml:space="preserve">4070671	</t>
  </si>
  <si>
    <t xml:space="preserve">327080577	</t>
  </si>
  <si>
    <t xml:space="preserve">999227408103373	</t>
  </si>
  <si>
    <t>[芭堤雅]芭堤雅硬石酒店(Hard Rock Hotel Pattaya)(4399295)</t>
  </si>
  <si>
    <t>城景豪华房&lt;特惠&gt;&lt;双人入住&gt;&lt;中宾&gt;&lt;双早&gt;</t>
  </si>
  <si>
    <t>fong/meng,gao/shouyin</t>
  </si>
  <si>
    <t xml:space="preserve">4071936	</t>
  </si>
  <si>
    <t xml:space="preserve">2630676	</t>
  </si>
  <si>
    <t xml:space="preserve">999227409417047	</t>
  </si>
  <si>
    <t>WU/PAN,LIU/WENJUN</t>
  </si>
  <si>
    <t xml:space="preserve">4072537	</t>
  </si>
  <si>
    <t xml:space="preserve"> 383195	</t>
  </si>
  <si>
    <t xml:space="preserve">999227410890923	</t>
  </si>
  <si>
    <t>[曼谷]贝斯特韦斯特拉查达酒店(Best Western Ratchada Hotel)(112198417)</t>
  </si>
  <si>
    <t>高级房, 1 张特大床&lt;特惠&gt;&lt;双人入住&gt;&lt;不适用泰国客人&gt;&lt;双早&gt;</t>
  </si>
  <si>
    <t>PENG/TIANDING</t>
  </si>
  <si>
    <t xml:space="preserve">4072983	</t>
  </si>
  <si>
    <t xml:space="preserve">BK008212/1	</t>
  </si>
  <si>
    <t xml:space="preserve">999227411201218	</t>
  </si>
  <si>
    <t>高级房, 2 张单人床&lt;特惠&gt;&lt;双人入住&gt;&lt;不适用泰国客人&gt;&lt;双早&gt;</t>
  </si>
  <si>
    <t>ZHANG/YUE</t>
  </si>
  <si>
    <t xml:space="preserve">4073083	</t>
  </si>
  <si>
    <t xml:space="preserve">BK008210/1	</t>
  </si>
  <si>
    <t xml:space="preserve">999227434002443	</t>
  </si>
  <si>
    <t>[吉隆坡]吉隆坡双威伟乐酒店(Sunway Velocity Hotel Kuala Lumpur)(28524790)</t>
  </si>
  <si>
    <t>高级特大床房&lt;双人入住&gt;&lt;无早&gt;</t>
  </si>
  <si>
    <t>RAHMAN/NASRUHAKIM</t>
  </si>
  <si>
    <t xml:space="preserve">4074227	</t>
  </si>
  <si>
    <t xml:space="preserve">34095402	</t>
  </si>
  <si>
    <t xml:space="preserve">999227434940888	</t>
  </si>
  <si>
    <t>[巴洛克]珍拉丁皇家朱兰别墅(Royale Chulan Cherating Villa)(91107302)</t>
  </si>
  <si>
    <t>家庭别墅&lt;四人入住&gt;&lt;早餐&gt;</t>
  </si>
  <si>
    <t>SYAHIRA/NURLYDIA</t>
  </si>
  <si>
    <t xml:space="preserve">4074527	</t>
  </si>
  <si>
    <t xml:space="preserve">34976	</t>
  </si>
  <si>
    <t xml:space="preserve">999227434922602	</t>
  </si>
  <si>
    <t>[吉隆坡]吉隆坡大华酒店，傲途格精选酒店(The Majestic Hotel Kuala Lumpur, Autograph Collection)(4213294)</t>
  </si>
  <si>
    <t>GAN/THIAN WEI</t>
  </si>
  <si>
    <t xml:space="preserve">4074525	</t>
  </si>
  <si>
    <t xml:space="preserve">325746280	</t>
  </si>
  <si>
    <t xml:space="preserve">999227434865841	</t>
  </si>
  <si>
    <t xml:space="preserve">4074517	</t>
  </si>
  <si>
    <t xml:space="preserve">325759186	</t>
  </si>
  <si>
    <t xml:space="preserve">999227439645543	</t>
  </si>
  <si>
    <t>[吉隆坡]吉隆坡市中心智选假日酒店(Holiday Inn Express Kuala Lumpur City Centre, an IHG Hotel)(5469987)</t>
  </si>
  <si>
    <t>标准两张单人床房&lt;双人入住&gt;&lt;双早&gt;</t>
  </si>
  <si>
    <t>Tengku Ahmad/Tengku Farizan</t>
  </si>
  <si>
    <t xml:space="preserve">4076174	</t>
  </si>
  <si>
    <t xml:space="preserve">402532	</t>
  </si>
  <si>
    <t xml:space="preserve">999227441745097	</t>
  </si>
  <si>
    <t>[河内]河内 K 大套房酒店(Grand K Hotel Suites Hanoi)(112517210)</t>
  </si>
  <si>
    <t>华丽房&lt;双人入住&gt;&lt;双早&gt;</t>
  </si>
  <si>
    <t>WANG/JIANYU</t>
  </si>
  <si>
    <t xml:space="preserve">4077231	</t>
  </si>
  <si>
    <t xml:space="preserve">999227442627643	</t>
  </si>
  <si>
    <t>豪华房&lt;今日特价 &gt;&lt;双人入住&gt;&lt;双早&gt;</t>
  </si>
  <si>
    <t>CHONG/LOONG FATT</t>
  </si>
  <si>
    <t xml:space="preserve">4077661	</t>
  </si>
  <si>
    <t xml:space="preserve">352489	</t>
  </si>
  <si>
    <t xml:space="preserve">999227443211812	</t>
  </si>
  <si>
    <t>[曼谷]曼谷沙通智选假日酒店(Holiday Inn Express Bangkok Sathorn, an IHG Hotel)(5575612)</t>
  </si>
  <si>
    <t>标准房&lt;双人入住&gt;&lt;不适用泰国客人&gt;&lt;限量特惠&gt;&lt;双早&gt;</t>
  </si>
  <si>
    <t>YING/TAO</t>
  </si>
  <si>
    <t xml:space="preserve">4077916	</t>
  </si>
  <si>
    <t xml:space="preserve">21914656	</t>
  </si>
  <si>
    <t xml:space="preserve">999227444652978	</t>
  </si>
  <si>
    <t>高级特大床房&lt;单人入住&gt;&lt;单早&gt;</t>
  </si>
  <si>
    <t>LI/RUOYU</t>
  </si>
  <si>
    <t xml:space="preserve">4078392	</t>
  </si>
  <si>
    <t xml:space="preserve">34097652	</t>
  </si>
  <si>
    <t xml:space="preserve">999227445508628	</t>
  </si>
  <si>
    <t>[Hung Dinh]平阳中央馨乐庭酒店(Citadines Central Binh Duong)(112893361)</t>
  </si>
  <si>
    <t>行政一室房&lt;单人入住&gt;&lt;单早&gt;</t>
  </si>
  <si>
    <t>Huang/Lixia</t>
  </si>
  <si>
    <t xml:space="preserve">4078682	</t>
  </si>
  <si>
    <t xml:space="preserve">10569240	</t>
  </si>
  <si>
    <t xml:space="preserve">999227445918538	</t>
  </si>
  <si>
    <t>[普吉岛]辉光米拉卡伦海滩(Glow Mira Karon Beach)(97388525)</t>
  </si>
  <si>
    <t>Bolmgren/Patric,Bolmgren/Patric</t>
  </si>
  <si>
    <t xml:space="preserve">4078884	</t>
  </si>
  <si>
    <t xml:space="preserve">999227448738163	</t>
  </si>
  <si>
    <t>[新加坡]华乐酒店(One Farrer Hotel)(25395215)</t>
  </si>
  <si>
    <t>薄荷房&lt;双人入住&gt;&lt;双早&gt;</t>
  </si>
  <si>
    <t>LIN/SHIHTUNG</t>
  </si>
  <si>
    <t xml:space="preserve">4079953	</t>
  </si>
  <si>
    <t xml:space="preserve">143244	</t>
  </si>
  <si>
    <t xml:space="preserve">999227448936330	</t>
  </si>
  <si>
    <t>[首尔]维斯塔华克山庄首尔酒店(Vista Walkerhill Seoul - Formerly W Seoul)(28524274)</t>
  </si>
  <si>
    <t>河景豪华特大床房&lt;今日特惠&gt;&lt;单人入住&gt;&lt;不适用韩国客人&gt;&lt;单早&gt;</t>
  </si>
  <si>
    <t>HE/JIANGZHEN</t>
  </si>
  <si>
    <t xml:space="preserve">4080002	</t>
  </si>
  <si>
    <t xml:space="preserve">999227450493408	</t>
  </si>
  <si>
    <t>[普吉岛]帮拉中心一号酒店(Centro One Bangla)(108792397)</t>
  </si>
  <si>
    <t>标准大床房&lt;双人入住&gt;&lt;双早&gt;</t>
  </si>
  <si>
    <t>Sivell/Jack</t>
  </si>
  <si>
    <t xml:space="preserve">4080618	</t>
  </si>
  <si>
    <t xml:space="preserve">8369907619529	</t>
  </si>
  <si>
    <t xml:space="preserve">999227942875938	</t>
  </si>
  <si>
    <t>山景豪华特大床房&lt;今日特惠&gt;&lt;单人入住&gt;&lt;不适用韩国客人&gt;&lt;单早&gt;</t>
  </si>
  <si>
    <t xml:space="preserve">4080744	</t>
  </si>
  <si>
    <t xml:space="preserve">1309349	</t>
  </si>
  <si>
    <t xml:space="preserve">999227943209925	</t>
  </si>
  <si>
    <t>LIANG/JUNLONG</t>
  </si>
  <si>
    <t xml:space="preserve">4080761	</t>
  </si>
  <si>
    <t xml:space="preserve">1309357	</t>
  </si>
  <si>
    <t xml:space="preserve">999227944184611	</t>
  </si>
  <si>
    <t>[宿务]宿务滨海前线酒店 - 北开垦(Bayfront Hotel Cebu North Reclamation)(8235106)</t>
  </si>
  <si>
    <t>高级房&lt;今日特价 &gt;&lt;双人入住&gt;&lt;双早&gt;</t>
  </si>
  <si>
    <t>Obbus/Bienje,Obbus/Bienje</t>
  </si>
  <si>
    <t xml:space="preserve">4081007	</t>
  </si>
  <si>
    <t xml:space="preserve">134788	</t>
  </si>
  <si>
    <t xml:space="preserve">999227944742424	</t>
  </si>
  <si>
    <t>ZHANG/ZHUO,LI/TIANYUE</t>
  </si>
  <si>
    <t xml:space="preserve">4081072	</t>
  </si>
  <si>
    <t xml:space="preserve">120090685	</t>
  </si>
  <si>
    <t xml:space="preserve">999227947208244	</t>
  </si>
  <si>
    <t>[曼谷]曼谷 137 Pillars 公寓酒店(137 Pillars Residences Bangkok)(8538553)</t>
  </si>
  <si>
    <t>支柱一卧室公寓(至少连住2晚及以上)&lt;双人入住&gt;&lt;中宾&gt;&lt;无早&gt;</t>
  </si>
  <si>
    <t>Guan/Zhi bin</t>
  </si>
  <si>
    <t xml:space="preserve">4082316	</t>
  </si>
  <si>
    <t xml:space="preserve">230783	</t>
  </si>
  <si>
    <t xml:space="preserve">999227948346424	</t>
  </si>
  <si>
    <t>[曼谷]卡奈里斯素万那普机场店(Canalis Suvarnabhumi Airport Hotel)(113752984)</t>
  </si>
  <si>
    <t>豪华双人房&lt;双人入住&gt;&lt;不适用泰国客人&gt;&lt;双早&gt;</t>
  </si>
  <si>
    <t>GU/XIAOLING</t>
  </si>
  <si>
    <t xml:space="preserve">4082913	</t>
  </si>
  <si>
    <t xml:space="preserve">RR23010145	</t>
  </si>
  <si>
    <t xml:space="preserve">999227948538461	</t>
  </si>
  <si>
    <t>CHENG/LI</t>
  </si>
  <si>
    <t xml:space="preserve">4082981	</t>
  </si>
  <si>
    <t xml:space="preserve">21763320	</t>
  </si>
  <si>
    <t xml:space="preserve">999227949642880	</t>
  </si>
  <si>
    <t>SAI/NOM KHAM,NANG/KHAM IN</t>
  </si>
  <si>
    <t xml:space="preserve">4083440	</t>
  </si>
  <si>
    <t xml:space="preserve">352605	</t>
  </si>
  <si>
    <t xml:space="preserve">999227950052601	</t>
  </si>
  <si>
    <t>[宿务]宿务蒙特贝罗别墅酒店(Montebello Villa Hotel Cebu)(8235110)</t>
  </si>
  <si>
    <t>Hatch/Paul,Hatch/Paul</t>
  </si>
  <si>
    <t xml:space="preserve">4083678	</t>
  </si>
  <si>
    <t xml:space="preserve">999227952284799	</t>
  </si>
  <si>
    <t>[曼谷]SC 公园酒店(SC Park Hotel)(28410206)</t>
  </si>
  <si>
    <t>高级双人床房&lt;特惠专享&gt;&lt;双人入住&gt;&lt;双早&gt;</t>
  </si>
  <si>
    <t>XIAO/GONGYOU</t>
  </si>
  <si>
    <t xml:space="preserve">4084634	</t>
  </si>
  <si>
    <t xml:space="preserve">999227952856215	</t>
  </si>
  <si>
    <t>[普吉岛]R马尔温泉度假酒店(R-Mar Resort and Spa)(5736585)</t>
  </si>
  <si>
    <t>豪华间(至少连住2晚及以上)&lt;双人入住&gt;&lt;仅适用亚洲客人&gt;&lt;无早&gt;</t>
  </si>
  <si>
    <t>zhang/jians,zhao/deqiang</t>
  </si>
  <si>
    <t xml:space="preserve">4084947	</t>
  </si>
  <si>
    <t xml:space="preserve">20717	</t>
  </si>
  <si>
    <t xml:space="preserve">999227953371883	</t>
  </si>
  <si>
    <t>[曼谷]曼谷素坤逸 11 巷温德姆华美达酒店(Ramada by Wyndham Bangkok Sukhumvit 11)(28534391)</t>
  </si>
  <si>
    <t>标准双人间&lt;双人入住&gt;&lt;无早&gt;</t>
  </si>
  <si>
    <t>CHAIYAKHUN/AMORNRAT</t>
  </si>
  <si>
    <t xml:space="preserve">4085234	</t>
  </si>
  <si>
    <t xml:space="preserve">267782343	</t>
  </si>
  <si>
    <t xml:space="preserve">999227953470709	</t>
  </si>
  <si>
    <t>[吉隆坡]吉隆坡阿玛瑞酒店(Amari Kuala Lumpur)(101016050)</t>
  </si>
  <si>
    <t>华丽客房, 1 张特大床&lt;双人入住&gt;&lt;双早&gt;</t>
  </si>
  <si>
    <t>shum/kei</t>
  </si>
  <si>
    <t xml:space="preserve">4085266	</t>
  </si>
  <si>
    <t xml:space="preserve">999227953857496	</t>
  </si>
  <si>
    <t>[曼谷]曼谷阿尔玛斯酒店(Almas Hotel Bangkok)(112363936)</t>
  </si>
  <si>
    <t>豪华特大床房&lt;双人入住&gt;&lt;无早&gt;</t>
  </si>
  <si>
    <t>HANG/ZHUZHENG</t>
  </si>
  <si>
    <t xml:space="preserve">4085534	</t>
  </si>
  <si>
    <t xml:space="preserve">9947	</t>
  </si>
  <si>
    <t xml:space="preserve">999227955644610	</t>
  </si>
  <si>
    <t>[大山脚]槟城标致酒店(Iconic Hotel Penang)(28537947)</t>
  </si>
  <si>
    <t>高级房&lt;单人入住&gt;&lt;单早&gt;</t>
  </si>
  <si>
    <t>YANG/HONGTAO</t>
  </si>
  <si>
    <t xml:space="preserve">4086242	</t>
  </si>
  <si>
    <t xml:space="preserve">451944	</t>
  </si>
  <si>
    <t xml:space="preserve">999227960375203	</t>
  </si>
  <si>
    <t>[哥打巴鲁]丽芙维拉大酒店乡(Grand Riverview Hotel)(5072888)</t>
  </si>
  <si>
    <t>尊贵房&lt;特价大促销&gt;&lt;双人入住&gt;&lt;双早&gt;</t>
  </si>
  <si>
    <t>ALI/SHAHARUDIN</t>
  </si>
  <si>
    <t xml:space="preserve">4086933	</t>
  </si>
  <si>
    <t xml:space="preserve">253445	</t>
  </si>
  <si>
    <t xml:space="preserve">999227963499340	</t>
  </si>
  <si>
    <t>[清迈]清迈科莫之亿酒店(Cmor by Recall Hotels Sha Extra Plus)(5424584)</t>
  </si>
  <si>
    <t>一卧室套房&lt;双人入住&gt;&lt;无早&gt;</t>
  </si>
  <si>
    <t>WANDEE/PADCHAREEPON</t>
  </si>
  <si>
    <t xml:space="preserve">4088022	</t>
  </si>
  <si>
    <t xml:space="preserve">40158	</t>
  </si>
  <si>
    <t xml:space="preserve">999227963956169	</t>
  </si>
  <si>
    <t>高级好莱坞房&lt;今日特价 &gt;&lt;双人入住&gt;&lt;不适用泰国客人&gt;&lt;双早&gt;</t>
  </si>
  <si>
    <t>HUANG/HUIJIAO</t>
  </si>
  <si>
    <t xml:space="preserve">4088189	</t>
  </si>
  <si>
    <t xml:space="preserve">999227964066455	</t>
  </si>
  <si>
    <t>高级特大床房&lt;双人入住&gt;&lt;双早&gt;</t>
  </si>
  <si>
    <t>mohamad/kamal fitri,mohamad/kamal fitri</t>
  </si>
  <si>
    <t xml:space="preserve">4088223	</t>
  </si>
  <si>
    <t xml:space="preserve">T003914	</t>
  </si>
  <si>
    <t xml:space="preserve">999227965379259	</t>
  </si>
  <si>
    <t>[曼谷]曼谷日航都市酒店(Hotel JAL City Bangkok)(112142834)</t>
  </si>
  <si>
    <t>标准特大床房&lt;双人入住&gt;&lt;双早&gt;</t>
  </si>
  <si>
    <t>LEE/FUNG YEE,CHEUNG/WAI HUNG</t>
  </si>
  <si>
    <t xml:space="preserve">4088815	</t>
  </si>
  <si>
    <t xml:space="preserve">24756	</t>
  </si>
  <si>
    <t xml:space="preserve">999227966611171	</t>
  </si>
  <si>
    <t>[普吉岛]复古度假村(La Vintage Resort)(31432625)</t>
  </si>
  <si>
    <t>豪华房&lt;特惠&gt;&lt;双人入住&gt;&lt;不适用泰国客人&gt;&lt;双早&gt;</t>
  </si>
  <si>
    <t>MARQUES/PAMELA BATISTA</t>
  </si>
  <si>
    <t xml:space="preserve">4089474	</t>
  </si>
  <si>
    <t xml:space="preserve">60749	</t>
  </si>
  <si>
    <t xml:space="preserve">999227967749040	</t>
  </si>
  <si>
    <t>[八打灵再也]皇家朱兰白沙罗酒店(Royale Chulan Damansara)(28528087)</t>
  </si>
  <si>
    <t>高级房&lt;双人入住&gt;&lt;无早&gt;</t>
  </si>
  <si>
    <t>Raws/siti rabiah</t>
  </si>
  <si>
    <t xml:space="preserve">4089919	</t>
  </si>
  <si>
    <t xml:space="preserve">643234	</t>
  </si>
  <si>
    <t xml:space="preserve">999227968272436	</t>
  </si>
  <si>
    <t>[吉隆坡]吉隆坡皇家朱兰酒店(Royale Chulan Kuala Lumpur)(5280527)</t>
  </si>
  <si>
    <t>一室公寓&lt;双人入住&gt;&lt;双早&gt;</t>
  </si>
  <si>
    <t>Shafie/Safuan</t>
  </si>
  <si>
    <t xml:space="preserve">4090153	</t>
  </si>
  <si>
    <t xml:space="preserve">10010693106	</t>
  </si>
  <si>
    <t xml:space="preserve">999227968390651	</t>
  </si>
  <si>
    <t>KIDARN/DOUNGDUEN</t>
  </si>
  <si>
    <t xml:space="preserve">4090178	</t>
  </si>
  <si>
    <t xml:space="preserve">40176	</t>
  </si>
  <si>
    <t xml:space="preserve">999227969233073	</t>
  </si>
  <si>
    <t>[芭堤雅]芭堤雅FX酒店(FX Hotel Pattaya)(29598029)</t>
  </si>
  <si>
    <t>高级双床房&lt;双人入住&gt;&lt;不适用泰国客人&gt;&lt;无早&gt;</t>
  </si>
  <si>
    <t>ZADUBROVSKII/SERGEI</t>
  </si>
  <si>
    <t xml:space="preserve">4090534	</t>
  </si>
  <si>
    <t xml:space="preserve">170354	</t>
  </si>
  <si>
    <t xml:space="preserve">999227968702461	</t>
  </si>
  <si>
    <t>高级特大床房&lt;今日特价 &gt;&lt;单人入住&gt;&lt;单早&gt;</t>
  </si>
  <si>
    <t>TALA/HENRIK</t>
  </si>
  <si>
    <t xml:space="preserve">4090414	</t>
  </si>
  <si>
    <t xml:space="preserve">3397400	</t>
  </si>
  <si>
    <t xml:space="preserve">999227969950169	</t>
  </si>
  <si>
    <t>[普吉岛]盛泰澜海滩度假村(Centara Grand Beach Resort Phuket)(5464245)</t>
  </si>
  <si>
    <t>豪华水疗特大床房&lt;超值特惠&gt;&lt;双人入住&gt;&lt;适用于除泰国的亚洲客人&gt;&lt;双早&gt;</t>
  </si>
  <si>
    <t>ZHANG/LIN</t>
  </si>
  <si>
    <t xml:space="preserve">4090862	</t>
  </si>
  <si>
    <t xml:space="preserve">999227970408672	</t>
  </si>
  <si>
    <t>高级好莱坞房&lt;双人入住&gt;&lt;不适用泰国客人&gt;&lt;特价促销&gt;&lt;无早&gt;</t>
  </si>
  <si>
    <t>Fu/CHENGUIHUA</t>
  </si>
  <si>
    <t xml:space="preserve">4091119	</t>
  </si>
  <si>
    <t xml:space="preserve">327286904	</t>
  </si>
  <si>
    <t xml:space="preserve">999227970915991	</t>
  </si>
  <si>
    <t>家庭甄选房&lt;今日特价 &gt;&lt;四人入住&gt;&lt;不适用泰国客人&gt;&lt;无早&gt;</t>
  </si>
  <si>
    <t>Wang/Lu</t>
  </si>
  <si>
    <t xml:space="preserve">4091387	</t>
  </si>
  <si>
    <t xml:space="preserve">327333232	</t>
  </si>
  <si>
    <t xml:space="preserve">999227971444364	</t>
  </si>
  <si>
    <t>QU/XIONGZHUANG</t>
  </si>
  <si>
    <t xml:space="preserve">4091524	</t>
  </si>
  <si>
    <t xml:space="preserve">267823803	</t>
  </si>
  <si>
    <t xml:space="preserve">999227971446887	</t>
  </si>
  <si>
    <t>[曼谷]祝福酒店及公寓(The Bless Hotel and Residence)(23965860)</t>
  </si>
  <si>
    <t>尊贵房&lt;双人入住&gt;&lt;无早&gt;</t>
  </si>
  <si>
    <t>WENG/XINYONG</t>
  </si>
  <si>
    <t xml:space="preserve">4091526	</t>
  </si>
  <si>
    <t xml:space="preserve">41922	</t>
  </si>
  <si>
    <t>，</t>
  </si>
  <si>
    <t>A231020095604481</t>
  </si>
  <si>
    <t>A231020095705481</t>
  </si>
  <si>
    <t>CNY / HKD 当前参考汇率: 1.066342848</t>
  </si>
  <si>
    <t>总计： 334476 CNY/
356666.09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</si>
  <si>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</si>
  <si>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</si>
  <si>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</si>
  <si>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</si>
  <si>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</si>
  <si>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</si>
  <si>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</si>
  <si>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</si>
  <si>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</si>
  <si>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</si>
  <si>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</si>
  <si>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</si>
  <si>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</si>
  <si>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</si>
  <si>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</si>
  <si>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</si>
  <si>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</si>
  <si>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</si>
  <si>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</si>
  <si>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2023-10-18</t>
  </si>
  <si>
    <t>4092362</t>
  </si>
  <si>
    <t>芭堤雅花园海景大酒店</t>
  </si>
  <si>
    <t>Muangwong Kantima</t>
  </si>
  <si>
    <t>2023-10-19</t>
  </si>
  <si>
    <t>退房日周结</t>
  </si>
  <si>
    <t>275.00</t>
  </si>
  <si>
    <t>RMB</t>
  </si>
  <si>
    <t>0</t>
  </si>
  <si>
    <t>0.00</t>
  </si>
  <si>
    <t>携程国际直连(DD)</t>
  </si>
  <si>
    <t>01.011174</t>
  </si>
  <si>
    <t>2023-10-18 19:41:38</t>
  </si>
  <si>
    <t>否</t>
  </si>
  <si>
    <t>汇智国际旅游发展有限公司</t>
  </si>
  <si>
    <t>直采</t>
  </si>
  <si>
    <t>泰国</t>
  </si>
  <si>
    <t>4091526</t>
  </si>
  <si>
    <t>曼谷百丽思酒店</t>
  </si>
  <si>
    <t>WENG XINYONG</t>
  </si>
  <si>
    <t>340.00</t>
  </si>
  <si>
    <t>2023-10-18 16:10:10</t>
  </si>
  <si>
    <t>4091524</t>
  </si>
  <si>
    <t>曼谷素坤逸 11 奥克伍德酒店</t>
  </si>
  <si>
    <t>QU XIONGZHUANG</t>
  </si>
  <si>
    <t>286.00</t>
  </si>
  <si>
    <t>2023-10-18 16:30:30</t>
  </si>
  <si>
    <t>4091387</t>
  </si>
  <si>
    <t>曼谷盛泰澜中央世界商业中心酒店</t>
  </si>
  <si>
    <t>Wang Lu</t>
  </si>
  <si>
    <t>1567.00</t>
  </si>
  <si>
    <t>2023-10-18 15:43:04</t>
  </si>
  <si>
    <t>4091119</t>
  </si>
  <si>
    <t>Fu CHENGUIHUA</t>
  </si>
  <si>
    <t>1032.00</t>
  </si>
  <si>
    <t>2023-10-18 14:50:24</t>
  </si>
  <si>
    <t>4090534</t>
  </si>
  <si>
    <t>芭堤雅FX酒店</t>
  </si>
  <si>
    <t>ZADUBROVSKII SERGEI</t>
  </si>
  <si>
    <t>126.00</t>
  </si>
  <si>
    <t>2023-10-18 13:09:43</t>
  </si>
  <si>
    <t>4090414</t>
  </si>
  <si>
    <t>曼谷素旺那普机场诺富特酒店</t>
  </si>
  <si>
    <t>TALA HENRIK</t>
  </si>
  <si>
    <t>1176.00</t>
  </si>
  <si>
    <t>2023-10-18 13:28:48</t>
  </si>
  <si>
    <t>4090178</t>
  </si>
  <si>
    <t>清迈安达库拉科莫酒店</t>
  </si>
  <si>
    <t>KIDARN DOUNGDUEN</t>
  </si>
  <si>
    <t>187.00</t>
  </si>
  <si>
    <t>2023-10-18 13:21:49</t>
  </si>
  <si>
    <t>4090153</t>
  </si>
  <si>
    <t>吉隆坡皇家朱兰酒店</t>
  </si>
  <si>
    <t>Shafie Safuan</t>
  </si>
  <si>
    <t>375.00</t>
  </si>
  <si>
    <t>2023-10-18 14:00:41</t>
  </si>
  <si>
    <t>马来西亚</t>
  </si>
  <si>
    <t>4089919</t>
  </si>
  <si>
    <t>皇家朱兰白沙罗酒店</t>
  </si>
  <si>
    <t>Raws siti rabiah</t>
  </si>
  <si>
    <t>331.00</t>
  </si>
  <si>
    <t>2023-10-18 15:14:37</t>
  </si>
  <si>
    <t>4089474</t>
  </si>
  <si>
    <t>复古度假酒店</t>
  </si>
  <si>
    <t>MARQUES PAMELA BATISTA</t>
  </si>
  <si>
    <t>185.00</t>
  </si>
  <si>
    <t>2023-10-18 09:27:24</t>
  </si>
  <si>
    <t>4088815</t>
  </si>
  <si>
    <t>Hotel JAL City Bangkok</t>
  </si>
  <si>
    <t>LEE FUNG YEE,CHEUNG WAI HUNG</t>
  </si>
  <si>
    <t>615.00</t>
  </si>
  <si>
    <t>2023-10-18 09:24:52</t>
  </si>
  <si>
    <t>2023-10-17</t>
  </si>
  <si>
    <t>4088223</t>
  </si>
  <si>
    <t>贝塔姆水上乐园度假村</t>
  </si>
  <si>
    <t>mohamad kamal fitri,mohamad kamal fitri</t>
  </si>
  <si>
    <t>598.00</t>
  </si>
  <si>
    <t>2023-10-18 11:01:43</t>
  </si>
  <si>
    <t>4088022</t>
  </si>
  <si>
    <t>WANDEE PADCHAREEPON</t>
  </si>
  <si>
    <t>344.00</t>
  </si>
  <si>
    <t>2023-10-17 22:34:47</t>
  </si>
  <si>
    <t>4086933</t>
  </si>
  <si>
    <t>大宏酒店</t>
  </si>
  <si>
    <t>ALI SHAHARUDIN</t>
  </si>
  <si>
    <t>293.00</t>
  </si>
  <si>
    <t>2023-10-17 19:09:51</t>
  </si>
  <si>
    <t>4086242</t>
  </si>
  <si>
    <t>槟城标致酒店</t>
  </si>
  <si>
    <t>YANG HONGTAO</t>
  </si>
  <si>
    <t>505.00</t>
  </si>
  <si>
    <t>2023-10-17 16:56:17</t>
  </si>
  <si>
    <t>4085534</t>
  </si>
  <si>
    <t>曼谷阿尔玛斯酒店</t>
  </si>
  <si>
    <t>HANG ZHUZHENG</t>
  </si>
  <si>
    <t>297.00</t>
  </si>
  <si>
    <t>2023-10-17 15:27:01</t>
  </si>
  <si>
    <t>4085234</t>
  </si>
  <si>
    <t>CHAIYAKHUN AMORNRAT</t>
  </si>
  <si>
    <t>567.00</t>
  </si>
  <si>
    <t>2023-10-17 14:11:24</t>
  </si>
  <si>
    <t>4084947</t>
  </si>
  <si>
    <t>R马尔温泉度假酒店</t>
  </si>
  <si>
    <t>zhang jians,zhao deqiang</t>
  </si>
  <si>
    <t>1044.00</t>
  </si>
  <si>
    <t>2023-10-17 12:53:13</t>
  </si>
  <si>
    <t>4084634</t>
  </si>
  <si>
    <t>曼谷SC 公园酒店</t>
  </si>
  <si>
    <t>XIAO GONGYOU</t>
  </si>
  <si>
    <t>660.00</t>
  </si>
  <si>
    <t>2023-10-17 12:36:28</t>
  </si>
  <si>
    <t>4083440</t>
  </si>
  <si>
    <t>仰光美利亚酒店</t>
  </si>
  <si>
    <t>SAI NOM KHAM,NANG KHAM IN</t>
  </si>
  <si>
    <t>992.00</t>
  </si>
  <si>
    <t>2023-10-17 14:09:50</t>
  </si>
  <si>
    <t>缅甸</t>
  </si>
  <si>
    <t>2023-10-16</t>
  </si>
  <si>
    <t>4082981</t>
  </si>
  <si>
    <t>曼谷沙通智选假日酒店</t>
  </si>
  <si>
    <t>CHENG LI</t>
  </si>
  <si>
    <t>760.00</t>
  </si>
  <si>
    <t>2023-10-16 23:07:35</t>
  </si>
  <si>
    <t>4082913</t>
  </si>
  <si>
    <t>卡奈里斯素万那普机场店 (SHA Plus+)</t>
  </si>
  <si>
    <t>GU XIAOLING</t>
  </si>
  <si>
    <t>780.00</t>
  </si>
  <si>
    <t>2023-10-17 11:39:00</t>
  </si>
  <si>
    <t>4082316</t>
  </si>
  <si>
    <t>曼谷137柱公寓酒店</t>
  </si>
  <si>
    <t>Guan Zhi bin</t>
  </si>
  <si>
    <t>1840.00</t>
  </si>
  <si>
    <t>2023-10-17 11:29:13</t>
  </si>
  <si>
    <t>4081072</t>
  </si>
  <si>
    <t>铂尔曼普吉岛卡隆海滩度假酒店</t>
  </si>
  <si>
    <t>ZHANG ZHUO,LI TIANYUE</t>
  </si>
  <si>
    <t>1490.00</t>
  </si>
  <si>
    <t>2023-10-16 20:29:22</t>
  </si>
  <si>
    <t>4081007</t>
  </si>
  <si>
    <t>宿务滨海前线酒店 - 北开垦</t>
  </si>
  <si>
    <t>Obbus Bienje,Obbus Bienje</t>
  </si>
  <si>
    <t>488.00</t>
  </si>
  <si>
    <t>2023-10-17 09:58:18</t>
  </si>
  <si>
    <t>菲律宾</t>
  </si>
  <si>
    <t>4080761</t>
  </si>
  <si>
    <t>维斯塔华克山庄首尔酒店（前 W 首尔华克山庄酒店）</t>
  </si>
  <si>
    <t>LIANG JUNLONG</t>
  </si>
  <si>
    <t>1814.00</t>
  </si>
  <si>
    <t>2023-10-16 17:01:15</t>
  </si>
  <si>
    <t>韩国</t>
  </si>
  <si>
    <t>4080744</t>
  </si>
  <si>
    <t>HE JIANGZHEN</t>
  </si>
  <si>
    <t>3628.00</t>
  </si>
  <si>
    <t>2023-10-16 16:55:19</t>
  </si>
  <si>
    <t>4080618</t>
  </si>
  <si>
    <t>帮拉中心一号酒店</t>
  </si>
  <si>
    <t>Sivell Jack</t>
  </si>
  <si>
    <t>242.00</t>
  </si>
  <si>
    <t>2023-10-16 18:14:48</t>
  </si>
  <si>
    <t>4079953</t>
  </si>
  <si>
    <t>华乐酒店</t>
  </si>
  <si>
    <t>LIN SHIHTUNG</t>
  </si>
  <si>
    <t>1514.00</t>
  </si>
  <si>
    <t>2023-10-16 14:49:08</t>
  </si>
  <si>
    <t>新加坡</t>
  </si>
  <si>
    <t>4078682</t>
  </si>
  <si>
    <t>平阳中央馨乐庭酒店</t>
  </si>
  <si>
    <t>Huang Lixia</t>
  </si>
  <si>
    <t>562.00</t>
  </si>
  <si>
    <t>2023-10-16 12:16:12</t>
  </si>
  <si>
    <t>越南</t>
  </si>
  <si>
    <t>4078392</t>
  </si>
  <si>
    <t>吉隆坡双威伟乐酒店</t>
  </si>
  <si>
    <t>LI RUOYU</t>
  </si>
  <si>
    <t>400.00</t>
  </si>
  <si>
    <t>2023-10-16 16:02:36</t>
  </si>
  <si>
    <t>4077916</t>
  </si>
  <si>
    <t>YING TAO</t>
  </si>
  <si>
    <t>1140.00</t>
  </si>
  <si>
    <t>2023-10-16 08:48:13</t>
  </si>
  <si>
    <t>4077661</t>
  </si>
  <si>
    <t>CHONG LOONG FATT</t>
  </si>
  <si>
    <t>569.00</t>
  </si>
  <si>
    <t>2023-10-16 12:40:17</t>
  </si>
  <si>
    <t>2023-10-15</t>
  </si>
  <si>
    <t>4077231</t>
  </si>
  <si>
    <t>河内 K 大套房酒店</t>
  </si>
  <si>
    <t>WANG JIANYU</t>
  </si>
  <si>
    <t>1230.00</t>
  </si>
  <si>
    <t>2023-10-15 22:36:34</t>
  </si>
  <si>
    <t>4076174</t>
  </si>
  <si>
    <t>吉隆坡市中心智选假日酒店</t>
  </si>
  <si>
    <t>Tengku Ahmad Tengku Farizan</t>
  </si>
  <si>
    <t>2156.00</t>
  </si>
  <si>
    <t>2023-10-16 10:29:59</t>
  </si>
  <si>
    <t>4074527</t>
  </si>
  <si>
    <t>珍拉丁皇家朱兰酒店</t>
  </si>
  <si>
    <t>SYAHIRA NURLYDIA</t>
  </si>
  <si>
    <t>1681.00</t>
  </si>
  <si>
    <t>2023-10-15 14:06:48</t>
  </si>
  <si>
    <t>4074525</t>
  </si>
  <si>
    <t>吉隆坡大华酒店 - 傲途格精选酒店</t>
  </si>
  <si>
    <t>GAN THIAN WEI</t>
  </si>
  <si>
    <t>1962.00</t>
  </si>
  <si>
    <t>2023-10-15 16:48:49</t>
  </si>
  <si>
    <t>4074517</t>
  </si>
  <si>
    <t>2023-10-15 17:11:53</t>
  </si>
  <si>
    <t>4074227</t>
  </si>
  <si>
    <t>RAHMAN NASRUHAKIM</t>
  </si>
  <si>
    <t>720.00</t>
  </si>
  <si>
    <t>2023-10-15 15:20:07</t>
  </si>
  <si>
    <t>4073083</t>
  </si>
  <si>
    <t>贝斯特韦斯特拉查达酒店</t>
  </si>
  <si>
    <t>ZHANG YUE</t>
  </si>
  <si>
    <t>1353.00</t>
  </si>
  <si>
    <t>2023-10-15 09:59:14</t>
  </si>
  <si>
    <t>4072983</t>
  </si>
  <si>
    <t>PENG TIANDING</t>
  </si>
  <si>
    <t>1001.00</t>
  </si>
  <si>
    <t>2023-10-15 10:04:41</t>
  </si>
  <si>
    <t>2023-10-14</t>
  </si>
  <si>
    <t>4072537</t>
  </si>
  <si>
    <t>曼谷京华大酒店</t>
  </si>
  <si>
    <t>WU PAN,LIU WENJUN</t>
  </si>
  <si>
    <t>1458.00</t>
  </si>
  <si>
    <t>2023-10-15 09:51:07</t>
  </si>
  <si>
    <t>4071936</t>
  </si>
  <si>
    <t>芭堤雅硬石酒店</t>
  </si>
  <si>
    <t>fong meng,gao shouyin</t>
  </si>
  <si>
    <t>1551.00</t>
  </si>
  <si>
    <t>2023-10-15 09:24:56</t>
  </si>
  <si>
    <t>4070671</t>
  </si>
  <si>
    <t>曼谷察殿沙吞酒店式公寓</t>
  </si>
  <si>
    <t>ZHOU YI</t>
  </si>
  <si>
    <t>1507.00</t>
  </si>
  <si>
    <t>2023-10-14 17:20:03</t>
  </si>
  <si>
    <t>4068866</t>
  </si>
  <si>
    <t>MONGKHOL SASRIKAN</t>
  </si>
  <si>
    <t>1213.00</t>
  </si>
  <si>
    <t>2023-10-14 14:58:10</t>
  </si>
  <si>
    <t>2023-10-13</t>
  </si>
  <si>
    <t>4066134</t>
  </si>
  <si>
    <t>卢巴普吉岛芭东旅舍</t>
  </si>
  <si>
    <t>HYEONGJU CHOI,HYEONGJU CHOI</t>
  </si>
  <si>
    <t>546.00</t>
  </si>
  <si>
    <t>2023-10-16 13:55:37</t>
  </si>
  <si>
    <t>4065303</t>
  </si>
  <si>
    <t>阿里形象 - 甲都惹酒店</t>
  </si>
  <si>
    <t>WANG BIN</t>
  </si>
  <si>
    <t>1130.00</t>
  </si>
  <si>
    <t>2023-10-13 16:16:47</t>
  </si>
  <si>
    <t>4065290</t>
  </si>
  <si>
    <t>QI SHUAI</t>
  </si>
  <si>
    <t>2023-10-13 16:16:06</t>
  </si>
  <si>
    <t>4064120</t>
  </si>
  <si>
    <t>菲斯时尚酒店</t>
  </si>
  <si>
    <t>LIANG SUQUN</t>
  </si>
  <si>
    <t>1716.00</t>
  </si>
  <si>
    <t>2023-10-13 12:06:34</t>
  </si>
  <si>
    <t>直连</t>
  </si>
  <si>
    <t>4063514</t>
  </si>
  <si>
    <t>曼谷拉差达宜必思尚品酒店</t>
  </si>
  <si>
    <t>XIE LIN HUAN</t>
  </si>
  <si>
    <t>2023-10-13 10:58:50</t>
  </si>
  <si>
    <t>4063361</t>
  </si>
  <si>
    <t>灵狮铂金酒店</t>
  </si>
  <si>
    <t>CHANG HO SOON</t>
  </si>
  <si>
    <t>540.00</t>
  </si>
  <si>
    <t>2023-10-13 08:32:45</t>
  </si>
  <si>
    <t>2023-10-12</t>
  </si>
  <si>
    <t>4062155</t>
  </si>
  <si>
    <t>卡加延德奥罗雪松森特里奥酒店</t>
  </si>
  <si>
    <t>Hosein Ethan</t>
  </si>
  <si>
    <t>1644.00</t>
  </si>
  <si>
    <t>2023-10-16 12:05:37</t>
  </si>
  <si>
    <t>4062024</t>
  </si>
  <si>
    <t>沙美岛萨凯海滩度假村</t>
  </si>
  <si>
    <t>LIU HUILING,ZHANG YAN</t>
  </si>
  <si>
    <t>1428.00</t>
  </si>
  <si>
    <t>2023-10-13 11:04:05</t>
  </si>
  <si>
    <t>4061951</t>
  </si>
  <si>
    <t>沙美岛奥普劳度假村 (政府卫生认证)</t>
  </si>
  <si>
    <t>BRANAGANOWEN JOSEPH</t>
  </si>
  <si>
    <t>2228.00</t>
  </si>
  <si>
    <t>2023-10-13 10:51:06</t>
  </si>
  <si>
    <t>4061274</t>
  </si>
  <si>
    <t>哥打京那巴鲁元明大酒店</t>
  </si>
  <si>
    <t>BIDDAH AHAMD FIRDAUS</t>
  </si>
  <si>
    <t>621.00</t>
  </si>
  <si>
    <t>2023-10-13 10:46:39</t>
  </si>
  <si>
    <t>4060181</t>
  </si>
  <si>
    <t>曼谷素坤逸 4 巷宜必思酒店</t>
  </si>
  <si>
    <t>CHIU WEISHENG</t>
  </si>
  <si>
    <t>1000.00</t>
  </si>
  <si>
    <t>2023-10-12 16:27:29</t>
  </si>
  <si>
    <t>4059330</t>
  </si>
  <si>
    <t>菲斯酒店</t>
  </si>
  <si>
    <t>CHEN SHIJIA,LI JING</t>
  </si>
  <si>
    <t>862.00</t>
  </si>
  <si>
    <t>2023-10-14 17:42:47</t>
  </si>
  <si>
    <t>4059244</t>
  </si>
  <si>
    <t>Index济州岛梦幻酒店</t>
  </si>
  <si>
    <t>HU HUIYUN,CAO YANJUN</t>
  </si>
  <si>
    <t>891.00</t>
  </si>
  <si>
    <t>2023-10-12 13:57:02</t>
  </si>
  <si>
    <t>4058640</t>
  </si>
  <si>
    <t>芭堤雅北部遨舍度假酒店 (SHA Extra Plus)</t>
  </si>
  <si>
    <t>WONG HIU MING</t>
  </si>
  <si>
    <t>2516.00</t>
  </si>
  <si>
    <t>2023-10-12 15:16:29</t>
  </si>
  <si>
    <t>4058377</t>
  </si>
  <si>
    <t>彩虹套房酒店</t>
  </si>
  <si>
    <t>Apelboim Ester</t>
  </si>
  <si>
    <t>584.00</t>
  </si>
  <si>
    <t>-584</t>
  </si>
  <si>
    <t>2023-10-12 10:50:11</t>
  </si>
  <si>
    <t>4058160</t>
  </si>
  <si>
    <t>LI XINGFU</t>
  </si>
  <si>
    <t>1124.00</t>
  </si>
  <si>
    <t>2023-10-12 11:55:23</t>
  </si>
  <si>
    <t>4057357</t>
  </si>
  <si>
    <t>ZHU WEI</t>
  </si>
  <si>
    <t>414.00</t>
  </si>
  <si>
    <t>2023-10-12 10:00:04</t>
  </si>
  <si>
    <t>2023-10-11</t>
  </si>
  <si>
    <t>4056827</t>
  </si>
  <si>
    <t>曼谷新浩凯宾斯基酒店</t>
  </si>
  <si>
    <t>LI TIANYU,YAN SHUYANG</t>
  </si>
  <si>
    <t>3906.00</t>
  </si>
  <si>
    <t>2023-10-12 11:04:36</t>
  </si>
  <si>
    <t>4056219</t>
  </si>
  <si>
    <t>TUNSAWAS BUSSAKON</t>
  </si>
  <si>
    <t>480.00</t>
  </si>
  <si>
    <t>2023-10-12 10:12:56</t>
  </si>
  <si>
    <t>999227400589542,</t>
  </si>
  <si>
    <t>4055800</t>
  </si>
  <si>
    <t>ZHENG QINGPING,XIONG GUIHUA</t>
  </si>
  <si>
    <t>2023-10-14 12:43:21</t>
  </si>
  <si>
    <t>4055140</t>
  </si>
  <si>
    <t>吉隆坡费尔菲尔德艾伦彭亨酒店</t>
  </si>
  <si>
    <t>JASMAN NURUDIN</t>
  </si>
  <si>
    <t>390.00</t>
  </si>
  <si>
    <t>2023-10-12 10:10:02</t>
  </si>
  <si>
    <t>4055009</t>
  </si>
  <si>
    <t>Asiana Grand Hotel</t>
  </si>
  <si>
    <t>TANBALAWAL SHAHZAD</t>
  </si>
  <si>
    <t>2697.00</t>
  </si>
  <si>
    <t>2023-10-11 19:51:19</t>
  </si>
  <si>
    <t>阿拉伯联合酋长国</t>
  </si>
  <si>
    <t>4052235</t>
  </si>
  <si>
    <t>曼谷瑞享 BDMS 健康度假村</t>
  </si>
  <si>
    <t>DAM TRUYEN DUC</t>
  </si>
  <si>
    <t>2520.00</t>
  </si>
  <si>
    <t>2023-10-11 11:37:38</t>
  </si>
  <si>
    <t>4052203</t>
  </si>
  <si>
    <t>曼谷素坤逸丽亭酒店</t>
  </si>
  <si>
    <t>MATHUR SHASHANK KUMAR ASHISH KUMAR</t>
  </si>
  <si>
    <t>1500.00</t>
  </si>
  <si>
    <t>2023-10-11 10:40:57</t>
  </si>
  <si>
    <t>4052044</t>
  </si>
  <si>
    <t>仁川机场贝斯特韦斯特精品酒店</t>
  </si>
  <si>
    <t>TIRONA DORISS ALAINE</t>
  </si>
  <si>
    <t>997.00</t>
  </si>
  <si>
    <t>2023-10-11 08:31:34</t>
  </si>
  <si>
    <t>2023-10-10</t>
  </si>
  <si>
    <t>4050816</t>
  </si>
  <si>
    <t>新加坡庄家大酒店</t>
  </si>
  <si>
    <t>WU RENJIE</t>
  </si>
  <si>
    <t>2261.00</t>
  </si>
  <si>
    <t>2023-10-11 21:25:50</t>
  </si>
  <si>
    <t>4050659</t>
  </si>
  <si>
    <t>Taj Exotica Resort &amp; Spa, the Palm, Dubai</t>
  </si>
  <si>
    <t>XU YOUPIN,SO WANLAM</t>
  </si>
  <si>
    <t>7416.00</t>
  </si>
  <si>
    <t>2023-10-13 14:08:03</t>
  </si>
  <si>
    <t>4050638</t>
  </si>
  <si>
    <t>CHEUNG FU MING</t>
  </si>
  <si>
    <t>2023-10-11 10:09:19</t>
  </si>
  <si>
    <t>4049730</t>
  </si>
  <si>
    <t>WAN DAUD WAN ROHANA</t>
  </si>
  <si>
    <t>650.00</t>
  </si>
  <si>
    <t>2023-10-11 10:51:40</t>
  </si>
  <si>
    <t>4049133</t>
  </si>
  <si>
    <t>芭堤雅宝石泳池别墅</t>
  </si>
  <si>
    <t>LI YAN,YANG CONGFAN,RAO DEBIN,WU SIJIA</t>
  </si>
  <si>
    <t>5766.00</t>
  </si>
  <si>
    <t>2023-10-10 16:19:06</t>
  </si>
  <si>
    <t>4048884</t>
  </si>
  <si>
    <t>哥打京那巴鲁婆罗洲酒店</t>
  </si>
  <si>
    <t>ZHOU JIN</t>
  </si>
  <si>
    <t>222.00</t>
  </si>
  <si>
    <t>2023-10-10 15:01:01</t>
  </si>
  <si>
    <t>4048431</t>
  </si>
  <si>
    <t>SHI GUOQING,JIANG QIAOPING</t>
  </si>
  <si>
    <t>962.00</t>
  </si>
  <si>
    <t>2023-10-10 18:54:15</t>
  </si>
  <si>
    <t>4046938</t>
  </si>
  <si>
    <t>ZOU YU</t>
  </si>
  <si>
    <t>1454.00</t>
  </si>
  <si>
    <t>2023-10-10 16:07:16</t>
  </si>
  <si>
    <t>2023-10-09</t>
  </si>
  <si>
    <t>4045174</t>
  </si>
  <si>
    <t>ZENG CHANGRONG,YANG LIZHOU,YANG JIA,LIU XU</t>
  </si>
  <si>
    <t>2908.00</t>
  </si>
  <si>
    <t>2023-10-10 11:53:08</t>
  </si>
  <si>
    <t>4045172</t>
  </si>
  <si>
    <t>攀瓦布里海滨度假村(SHA Extra Plus)</t>
  </si>
  <si>
    <t>Gumiran Mark Tarik B</t>
  </si>
  <si>
    <t>385.00</t>
  </si>
  <si>
    <t>2023-10-09 18:51:11</t>
  </si>
  <si>
    <t>4044881</t>
  </si>
  <si>
    <t>槟城皇家朱兰酒店</t>
  </si>
  <si>
    <t>TAY CHAI LI</t>
  </si>
  <si>
    <t>790.00</t>
  </si>
  <si>
    <t>2023-10-10 15:32:16</t>
  </si>
  <si>
    <t>4043539</t>
  </si>
  <si>
    <t>芭堤雅帝堡泽斯罗酒店(SHA Extra Plus)</t>
  </si>
  <si>
    <t>GUO ZHIXIN,ZHOU XUAN</t>
  </si>
  <si>
    <t>626.00</t>
  </si>
  <si>
    <t>2023-10-09 17:39:34</t>
  </si>
  <si>
    <t>4041198</t>
  </si>
  <si>
    <t>ZOU HUIYING</t>
  </si>
  <si>
    <t>894.00</t>
  </si>
  <si>
    <t>2023-10-09 09:13:07</t>
  </si>
  <si>
    <t>2023-10-08</t>
  </si>
  <si>
    <t>4040142</t>
  </si>
  <si>
    <t>H Hotel El Nido - Vegetarian Vegan Hotel</t>
  </si>
  <si>
    <t>Garcia Milla Juan Jose</t>
  </si>
  <si>
    <t>900.00</t>
  </si>
  <si>
    <t>2023-10-08 21:02:37</t>
  </si>
  <si>
    <t>4037399</t>
  </si>
  <si>
    <t>Casa del Rio, 马六甲河畔之家</t>
  </si>
  <si>
    <t>Ahmad Farida</t>
  </si>
  <si>
    <t>1770.00</t>
  </si>
  <si>
    <t>2023-10-09 10:42:08</t>
  </si>
  <si>
    <t>4037272</t>
  </si>
  <si>
    <t>Tarkina Ekaterina,Tarkin Vadim</t>
  </si>
  <si>
    <t>483.00</t>
  </si>
  <si>
    <t>2023-10-10 09:36:40</t>
  </si>
  <si>
    <t>4037262</t>
  </si>
  <si>
    <t>岘港美利亚海滩度假酒店</t>
  </si>
  <si>
    <t>MEDAN ROMANA</t>
  </si>
  <si>
    <t>4115.00</t>
  </si>
  <si>
    <t>2023-10-08 12:05:10</t>
  </si>
  <si>
    <t>4037131</t>
  </si>
  <si>
    <t>德瓦别墅度假酒店</t>
  </si>
  <si>
    <t>SAM KAM IENG,HO CHI WENG</t>
  </si>
  <si>
    <t>1552.00</t>
  </si>
  <si>
    <t>2023-10-09 10:23:20</t>
  </si>
  <si>
    <t>4036921</t>
  </si>
  <si>
    <t>SHEN DANLU,PAN LU</t>
  </si>
  <si>
    <t>2376.00</t>
  </si>
  <si>
    <t>2023-10-08 08:36:42</t>
  </si>
  <si>
    <t>2023-10-07</t>
  </si>
  <si>
    <t>4035900</t>
  </si>
  <si>
    <t>LIU YONGSHENG,GUO SHANSHAN</t>
  </si>
  <si>
    <t>5190.00</t>
  </si>
  <si>
    <t>2023-10-09 22:16:50</t>
  </si>
  <si>
    <t>2023-10-05</t>
  </si>
  <si>
    <t>4024558</t>
  </si>
  <si>
    <t>Guertler Belinda,Saupruegl Sarah</t>
  </si>
  <si>
    <t>3000.00</t>
  </si>
  <si>
    <t>2023-10-05 12:24:30</t>
  </si>
  <si>
    <t>2023-10-04</t>
  </si>
  <si>
    <t>4022240</t>
  </si>
  <si>
    <t>曼谷大仓新颐饭店</t>
  </si>
  <si>
    <t>KWAN MAN ROK</t>
  </si>
  <si>
    <t>3978.00</t>
  </si>
  <si>
    <t>2023-10-04 21:38:27</t>
  </si>
  <si>
    <t>2023-10-03</t>
  </si>
  <si>
    <t>4019533</t>
  </si>
  <si>
    <t>HO CHUI TING ANTONIA</t>
  </si>
  <si>
    <t>396.00</t>
  </si>
  <si>
    <t>2023-10-06 16:56:45</t>
  </si>
  <si>
    <t>2023-10-02</t>
  </si>
  <si>
    <t>4013730</t>
  </si>
  <si>
    <t>新加坡樟宜机场皇冠假日酒店</t>
  </si>
  <si>
    <t>JONGSEOK JEON</t>
  </si>
  <si>
    <t>13905.00</t>
  </si>
  <si>
    <t>2023-10-03 18:51:26</t>
  </si>
  <si>
    <t>4013245</t>
  </si>
  <si>
    <t>WANG CHAO</t>
  </si>
  <si>
    <t>3755.00</t>
  </si>
  <si>
    <t>2023-10-04 20:26:41</t>
  </si>
  <si>
    <t>4012252</t>
  </si>
  <si>
    <t>MIN KANGSOO</t>
  </si>
  <si>
    <t>2023-10-03 16:24:59</t>
  </si>
  <si>
    <t>4012226</t>
  </si>
  <si>
    <t>KIM KYUNGHOON</t>
  </si>
  <si>
    <t>2023-10-03 16:26:23</t>
  </si>
  <si>
    <t>2023-10-01</t>
  </si>
  <si>
    <t>4010695</t>
  </si>
  <si>
    <t>CHNG JENNY</t>
  </si>
  <si>
    <t>1560.00</t>
  </si>
  <si>
    <t>2023-10-03 10:32:11</t>
  </si>
  <si>
    <t>2023-09-30</t>
  </si>
  <si>
    <t>4004399</t>
  </si>
  <si>
    <t>TIRTAWIGUNA SANTI</t>
  </si>
  <si>
    <t>3160.00</t>
  </si>
  <si>
    <t>2023-10-02 21:13:55</t>
  </si>
  <si>
    <t>4003372</t>
  </si>
  <si>
    <t>GAO CHAO</t>
  </si>
  <si>
    <t>2964.00</t>
  </si>
  <si>
    <t>2023-09-30 10:20:52</t>
  </si>
  <si>
    <t>2023-09-28</t>
  </si>
  <si>
    <t>3997737</t>
  </si>
  <si>
    <t>曼谷素坤逸奥克伍德华庭工作室酒店</t>
  </si>
  <si>
    <t>Lee Seonmin</t>
  </si>
  <si>
    <t>1083.00</t>
  </si>
  <si>
    <t>2023-09-28 20:22:42</t>
  </si>
  <si>
    <t>2023-09-27</t>
  </si>
  <si>
    <t>3991823</t>
  </si>
  <si>
    <t>甲米悦榕庄酒店</t>
  </si>
  <si>
    <t>PARK CHANWOOL,RYU HYESEUNG</t>
  </si>
  <si>
    <t>9560.00</t>
  </si>
  <si>
    <t>2023-09-27 18:17:33</t>
  </si>
  <si>
    <t>2023-09-23</t>
  </si>
  <si>
    <t>3976622</t>
  </si>
  <si>
    <t>曼谷苏阁索酒店</t>
  </si>
  <si>
    <t>LEE LAI SAN</t>
  </si>
  <si>
    <t>1479.00</t>
  </si>
  <si>
    <t>2023-09-24 11:06:28</t>
  </si>
  <si>
    <t>2023-09-22</t>
  </si>
  <si>
    <t>3970464</t>
  </si>
  <si>
    <t>阿玛瑞芭堤雅酒店 (SHA Plus+)</t>
  </si>
  <si>
    <t>LEE TSZ CHUNG</t>
  </si>
  <si>
    <t>2400.00</t>
  </si>
  <si>
    <t>2023-09-22 18:55:47</t>
  </si>
  <si>
    <t>3970408</t>
  </si>
  <si>
    <t>华欣SO索菲特酒店</t>
  </si>
  <si>
    <t>SORNPROM SWARTJIT</t>
  </si>
  <si>
    <t>1526.00</t>
  </si>
  <si>
    <t>2023-09-22 20:10:35</t>
  </si>
  <si>
    <t>3970398</t>
  </si>
  <si>
    <t>1966.00</t>
  </si>
  <si>
    <t>2023-09-22 20:09:52</t>
  </si>
  <si>
    <t>3969597</t>
  </si>
  <si>
    <t>新加坡半岛怡东酒店</t>
  </si>
  <si>
    <t>MITSANTISUK CHOWARIT</t>
  </si>
  <si>
    <t>2660.00</t>
  </si>
  <si>
    <t>2023-09-22 14:14:33</t>
  </si>
  <si>
    <t>2023-09-21</t>
  </si>
  <si>
    <t>3965539</t>
  </si>
  <si>
    <t>芽庄洲际酒店</t>
  </si>
  <si>
    <t>SONG YOUNGJOON</t>
  </si>
  <si>
    <t>1078.00</t>
  </si>
  <si>
    <t>2023-09-22 16:21:49</t>
  </si>
  <si>
    <t>2023-09-19</t>
  </si>
  <si>
    <t>3953421</t>
  </si>
  <si>
    <t>明洞大使宜必思酒店</t>
  </si>
  <si>
    <t>ZHANG RONGJUN</t>
  </si>
  <si>
    <t>1648.00</t>
  </si>
  <si>
    <t>2023-09-19 09:21:09</t>
  </si>
  <si>
    <t>2023-09-18</t>
  </si>
  <si>
    <t>3951669</t>
  </si>
  <si>
    <t>新加坡悦乐武吉士酒店</t>
  </si>
  <si>
    <t>Li Jinna,Li Genbai,Luo Cuizhu</t>
  </si>
  <si>
    <t>2023-09-20 21:15:55</t>
  </si>
  <si>
    <t>3951278</t>
  </si>
  <si>
    <t>瑟达宿务中央集团酒店</t>
  </si>
  <si>
    <t>PARK YUNJAE</t>
  </si>
  <si>
    <t>1540.00</t>
  </si>
  <si>
    <t>2023-09-20 10:10:08</t>
  </si>
  <si>
    <t>3946839</t>
  </si>
  <si>
    <t>Ng Stephen Wing Cheong</t>
  </si>
  <si>
    <t>3296.00</t>
  </si>
  <si>
    <t>2023-09-18 10:29:00</t>
  </si>
  <si>
    <t>2023-09-17</t>
  </si>
  <si>
    <t>3944337</t>
  </si>
  <si>
    <t>LI ZICHEN,JI SIJIE</t>
  </si>
  <si>
    <t>2142.00</t>
  </si>
  <si>
    <t>2023-09-17 15:08:00</t>
  </si>
  <si>
    <t>2023-09-15</t>
  </si>
  <si>
    <t>3935135</t>
  </si>
  <si>
    <t>沙玛迪别墅-仅限成人入住</t>
  </si>
  <si>
    <t>LIM TZU WEI,CHIA CHIN LIN,LOKE CHENG YEEN,CHONG WEI PENG</t>
  </si>
  <si>
    <t>2268.00</t>
  </si>
  <si>
    <t>2023-09-15 16:23:06</t>
  </si>
  <si>
    <t>2023-09-14</t>
  </si>
  <si>
    <t>3931879</t>
  </si>
  <si>
    <t>曼谷拉查达阿曼达酒店和公寓</t>
  </si>
  <si>
    <t>LEUNG WAH CHOI,NG WING YAN FANNY,LEUNG MEI MUI CELIA</t>
  </si>
  <si>
    <t>2235.00</t>
  </si>
  <si>
    <t>2023-09-15 09:53:13</t>
  </si>
  <si>
    <t>2023-09-13</t>
  </si>
  <si>
    <t>3927403</t>
  </si>
  <si>
    <t>HIBU GAMPI PADU,DOLEY SEEMA</t>
  </si>
  <si>
    <t>12310.00</t>
  </si>
  <si>
    <t>2023-09-14 08:46:38</t>
  </si>
  <si>
    <t>2023-09-11</t>
  </si>
  <si>
    <t>3915891</t>
  </si>
  <si>
    <t>岘港海湾酒店</t>
  </si>
  <si>
    <t>SIN DONGYEOG,LE THI MY DUYEN</t>
  </si>
  <si>
    <t>582.00</t>
  </si>
  <si>
    <t>2023-09-12 14:15:53</t>
  </si>
  <si>
    <t>3912610</t>
  </si>
  <si>
    <t>KWONG CHUN LOK PATRICK</t>
  </si>
  <si>
    <t>2322.00</t>
  </si>
  <si>
    <t>2023-09-11 11:37:03</t>
  </si>
  <si>
    <t>2023-09-10</t>
  </si>
  <si>
    <t>3912234</t>
  </si>
  <si>
    <t>科伦索雷快捷酒店</t>
  </si>
  <si>
    <t>Sugatan Maria Elizabeth</t>
  </si>
  <si>
    <t>680.00</t>
  </si>
  <si>
    <t>2023-09-11 09:20:39</t>
  </si>
  <si>
    <t>3908110</t>
  </si>
  <si>
    <t>培卡图瑞士贝尔酒店</t>
  </si>
  <si>
    <t>Gillespie-Jones Kelley</t>
  </si>
  <si>
    <t>738.00</t>
  </si>
  <si>
    <t>2023-09-10 12:47:58</t>
  </si>
  <si>
    <t>印度尼西亚</t>
  </si>
  <si>
    <t>2023-09-09</t>
  </si>
  <si>
    <t>3905577</t>
  </si>
  <si>
    <t>甲米利亚纳休闲水疗度假村(SHA Extra Plus)</t>
  </si>
  <si>
    <t>McKay Hollie</t>
  </si>
  <si>
    <t>3700.00</t>
  </si>
  <si>
    <t>2023-09-12 11:55:47</t>
  </si>
  <si>
    <t>2023-09-08</t>
  </si>
  <si>
    <t>3899681</t>
  </si>
  <si>
    <t>CHANG CHUNGTA</t>
  </si>
  <si>
    <t>410.00</t>
  </si>
  <si>
    <t>2023-09-08 12:10:35</t>
  </si>
  <si>
    <t>2023-09-07</t>
  </si>
  <si>
    <t>3895487</t>
  </si>
  <si>
    <t>LEELIAO KUIMEI,TSAI SHIHWEI,LI YUCHEN</t>
  </si>
  <si>
    <t>2023-09-07 18:01:05</t>
  </si>
  <si>
    <t>2023-09-06</t>
  </si>
  <si>
    <t>3889022</t>
  </si>
  <si>
    <t>土豆头套房和一室公寓</t>
  </si>
  <si>
    <t>WENG CHIHYING</t>
  </si>
  <si>
    <t>1432.00</t>
  </si>
  <si>
    <t>2023-09-06 13:33:46</t>
  </si>
  <si>
    <t>3888879</t>
  </si>
  <si>
    <t>Tseng Jou Tzu</t>
  </si>
  <si>
    <t>4296.00</t>
  </si>
  <si>
    <t>2023-09-06 13:27:06</t>
  </si>
  <si>
    <t>2023-09-01</t>
  </si>
  <si>
    <t>3866220</t>
  </si>
  <si>
    <t>格拉斯服务式套房酒店</t>
  </si>
  <si>
    <t>PHICHITCHANACHAI SAWRASHA</t>
  </si>
  <si>
    <t>358.00</t>
  </si>
  <si>
    <t>71.60</t>
  </si>
  <si>
    <t>-286</t>
  </si>
  <si>
    <t>2023-09-01 11:05:12</t>
  </si>
  <si>
    <t>是</t>
  </si>
  <si>
    <t>2023-08-30</t>
  </si>
  <si>
    <t>3860132</t>
  </si>
  <si>
    <t>芙蓉皇家朱兰酒店</t>
  </si>
  <si>
    <t>Aung That That</t>
  </si>
  <si>
    <t>2023-08-31 11:33:02</t>
  </si>
  <si>
    <t>3857096</t>
  </si>
  <si>
    <t>首尔三井酒店</t>
  </si>
  <si>
    <t>Park Kun-wook</t>
  </si>
  <si>
    <t>2898.00</t>
  </si>
  <si>
    <t>2023-08-30 14:21:41</t>
  </si>
  <si>
    <t>2023-08-28</t>
  </si>
  <si>
    <t>3850942</t>
  </si>
  <si>
    <t>钻石崖温泉度假酒店(SHA Plus+)</t>
  </si>
  <si>
    <t>PAK KA LUNG</t>
  </si>
  <si>
    <t>1893.00</t>
  </si>
  <si>
    <t>2023-08-29 13:43:35</t>
  </si>
  <si>
    <t>2023-08-25</t>
  </si>
  <si>
    <t>3835276</t>
  </si>
  <si>
    <t>PARK SUNYOUNG</t>
  </si>
  <si>
    <t>1231.00</t>
  </si>
  <si>
    <t>2023-08-25 18:34:31</t>
  </si>
  <si>
    <t>3833094</t>
  </si>
  <si>
    <t>曼谷素坤逸 15 瑞享饭店 (SHA Plus+)</t>
  </si>
  <si>
    <t>LAW WAI CHUN,KAN SAU HING RITA,LEE YIU HUNG,TANG PUI CHUN,LI YIU CHEUNG,YIM WAI KEUNG,WONG MAN SHING,WONG KIU WAH</t>
  </si>
  <si>
    <t>7524.00</t>
  </si>
  <si>
    <t>2023-08-25 14:53:00</t>
  </si>
  <si>
    <t>2023-08-22</t>
  </si>
  <si>
    <t>3821649</t>
  </si>
  <si>
    <t>LEE HSUEHCHIN</t>
  </si>
  <si>
    <t>2023-08-23 11:31:59</t>
  </si>
  <si>
    <t>2023-08-17</t>
  </si>
  <si>
    <t>3793834</t>
  </si>
  <si>
    <t>曼谷柏悦酒店</t>
  </si>
  <si>
    <t>CHOW TSZ YU,CHAN WOON PING</t>
  </si>
  <si>
    <t>7614.00</t>
  </si>
  <si>
    <t>2023-08-18 15:02:35</t>
  </si>
  <si>
    <t>2023-08-11</t>
  </si>
  <si>
    <t>3765316</t>
  </si>
  <si>
    <t>苏梅岛洲际度假酒店</t>
  </si>
  <si>
    <t>LEE SEUNGIK,SHIN YOON JAI</t>
  </si>
  <si>
    <t>4960.00</t>
  </si>
  <si>
    <t>2023-08-11 12:44:13</t>
  </si>
  <si>
    <t>2023-08-10</t>
  </si>
  <si>
    <t>3759970</t>
  </si>
  <si>
    <t>沙通易思婷大酒店</t>
  </si>
  <si>
    <t>MARROQUIN SANTIAGO</t>
  </si>
  <si>
    <t>2118.00</t>
  </si>
  <si>
    <t>2023-08-11 11:43:17</t>
  </si>
  <si>
    <t>3758820</t>
  </si>
  <si>
    <t>金普顿基塔莱苏梅岛酒店 - 洲际酒店集团旗下</t>
  </si>
  <si>
    <t>FUNG CHI HING,HO YIU FUNG</t>
  </si>
  <si>
    <t>3860.00</t>
  </si>
  <si>
    <t>2023-08-10 18:32:49</t>
  </si>
  <si>
    <t>2023-08-07</t>
  </si>
  <si>
    <t>3744357</t>
  </si>
  <si>
    <t>宜必思尚品曼谷是隆酒店</t>
  </si>
  <si>
    <t>YIP ON KEI ANGEL</t>
  </si>
  <si>
    <t>1191.00</t>
  </si>
  <si>
    <t>2023-08-07 15:19:05</t>
  </si>
  <si>
    <t>2023-08-06</t>
  </si>
  <si>
    <t>3739785</t>
  </si>
  <si>
    <t>万雅岚温泉度假村</t>
  </si>
  <si>
    <t>JORDAN GUY</t>
  </si>
  <si>
    <t>4996.00</t>
  </si>
  <si>
    <t>2023-08-06 10:36:07</t>
  </si>
  <si>
    <t>2023-08-05</t>
  </si>
  <si>
    <t>3735368</t>
  </si>
  <si>
    <t>普吉岛麦考安纳塔拉别墅度假酒店</t>
  </si>
  <si>
    <t>alghamdi ahmed,alghamdi ahmed</t>
  </si>
  <si>
    <t>3896.00</t>
  </si>
  <si>
    <t>2023-08-05 17:21:51</t>
  </si>
  <si>
    <t>2023-08-02</t>
  </si>
  <si>
    <t>3722180</t>
  </si>
  <si>
    <t>Arquillano Kristine,Arquillano Kristine</t>
  </si>
  <si>
    <t>1200.00</t>
  </si>
  <si>
    <t>2023-08-02 15:04:32</t>
  </si>
  <si>
    <t>3720086</t>
  </si>
  <si>
    <t>Thongchum Phattira</t>
  </si>
  <si>
    <t>506.00</t>
  </si>
  <si>
    <t>2023-08-02 09:26:31</t>
  </si>
  <si>
    <t>2023-08-01</t>
  </si>
  <si>
    <t>3715784</t>
  </si>
  <si>
    <t>安梦民丹岛度假村</t>
  </si>
  <si>
    <t>yee kailing,ang leng chee,lim hwee gek</t>
  </si>
  <si>
    <t>5796.00</t>
  </si>
  <si>
    <t>2023-08-01 11:42:23</t>
  </si>
  <si>
    <t>2023-07-30</t>
  </si>
  <si>
    <t>3707570</t>
  </si>
  <si>
    <t>斯攀瓦芭芭海滩俱乐部华欣店</t>
  </si>
  <si>
    <t>Teerasinveesakul Nop,Teerasinveesakul Nop,Teerasinveesakul Nop,Teerasinveesakul Nop,Teerasinveesakul Nop,Teerasinveesakul Nop,Teerasinveesakul Nop,Teerasinveesakul Nop,Teerasinveesakul Nop,Teerasinveesakul Nop</t>
  </si>
  <si>
    <t>19561.00</t>
  </si>
  <si>
    <t>2023-07-30 17:32:27</t>
  </si>
  <si>
    <t>2023-07-24</t>
  </si>
  <si>
    <t>3677448</t>
  </si>
  <si>
    <t>Dears Myeongdong</t>
  </si>
  <si>
    <t>YAMADA KUNIKO</t>
  </si>
  <si>
    <t>1066.00</t>
  </si>
  <si>
    <t>2023-07-24 11:42:19</t>
  </si>
  <si>
    <t>3677326</t>
  </si>
  <si>
    <t>迪拜中城派拉蒙酒店</t>
  </si>
  <si>
    <t>Park HYE RIN,Park HYE RIN</t>
  </si>
  <si>
    <t>5235.00</t>
  </si>
  <si>
    <t>2023-07-25 10:53:20</t>
  </si>
  <si>
    <t>2023-07-23</t>
  </si>
  <si>
    <t>3676157</t>
  </si>
  <si>
    <t>曼谷安纳塔拉河畔度假酒店</t>
  </si>
  <si>
    <t>WONG WAI MAN</t>
  </si>
  <si>
    <t>4640.00</t>
  </si>
  <si>
    <t>2023-07-24 16:05:19</t>
  </si>
  <si>
    <t>2023-07-22</t>
  </si>
  <si>
    <t>3668272</t>
  </si>
  <si>
    <t>Gebhardt Steven</t>
  </si>
  <si>
    <t>2023-07-22 10:07:54</t>
  </si>
  <si>
    <t>2023-07-21</t>
  </si>
  <si>
    <t>3664160</t>
  </si>
  <si>
    <t>YAMADA MAKI,UEDA TAMAO,YAMADA KOTOKO,KOTAKI ASAKO,SOGA NOZOMI</t>
  </si>
  <si>
    <t>4264.00</t>
  </si>
  <si>
    <t>2023-07-21 10:03:00</t>
  </si>
  <si>
    <t>2023-07-20</t>
  </si>
  <si>
    <t>3660010</t>
  </si>
  <si>
    <t>TAN EDDIE</t>
  </si>
  <si>
    <t>3384.00</t>
  </si>
  <si>
    <t>2023-07-20 16:01:41</t>
  </si>
  <si>
    <t>3659984</t>
  </si>
  <si>
    <t>TEO WAKE CHENG IREAN</t>
  </si>
  <si>
    <t>8796.00</t>
  </si>
  <si>
    <t>2023-07-20 16:09:34</t>
  </si>
  <si>
    <t>2023-07-17</t>
  </si>
  <si>
    <t>3647295</t>
  </si>
  <si>
    <t>釜山斯坦福酒店</t>
  </si>
  <si>
    <t>LIN JUIHSIANG</t>
  </si>
  <si>
    <t>2762.00</t>
  </si>
  <si>
    <t>2023-07-17 14:48:37</t>
  </si>
  <si>
    <t>2023-07-07</t>
  </si>
  <si>
    <t>3603564</t>
  </si>
  <si>
    <t>HARADA TOSHIMI</t>
  </si>
  <si>
    <t>1296.00</t>
  </si>
  <si>
    <t>2023-07-07 13:47:18</t>
  </si>
  <si>
    <t>2023-06-23</t>
  </si>
  <si>
    <t>3543271</t>
  </si>
  <si>
    <t>目的地度假普吉岛卡隆海滩(政府卫生认证)</t>
  </si>
  <si>
    <t>mohd som normaslinda,mohd som normaslinda,mohd som normaslinda</t>
  </si>
  <si>
    <t>1808.00</t>
  </si>
  <si>
    <t>2023-06-24 11:21:05</t>
  </si>
  <si>
    <t>2023-06-14</t>
  </si>
  <si>
    <t>3505418</t>
  </si>
  <si>
    <t>芭堤雅布赖顿大酒店</t>
  </si>
  <si>
    <t>chao weiting</t>
  </si>
  <si>
    <t>766.00</t>
  </si>
  <si>
    <t>2023-06-15 10:25:18</t>
  </si>
  <si>
    <t>2023-06-05</t>
  </si>
  <si>
    <t>3465779</t>
  </si>
  <si>
    <t>普吉岛悦梿酒店(SHA Plus+)</t>
  </si>
  <si>
    <t>Kowalchuk Roman,Kowalchuk Haag Elena</t>
  </si>
  <si>
    <t>1950.00</t>
  </si>
  <si>
    <t>2023-06-06 10:18:31</t>
  </si>
  <si>
    <t>2023-05-30</t>
  </si>
  <si>
    <t>3437932</t>
  </si>
  <si>
    <t>曼谷维伊 - 美憬阁酒店</t>
  </si>
  <si>
    <t>CHOI ARIYA,CHOI WING IN,LAU NGA MEI</t>
  </si>
  <si>
    <t>4050.00</t>
  </si>
  <si>
    <t>2023-05-30 20:22:54</t>
  </si>
  <si>
    <t>2023-04-18</t>
  </si>
  <si>
    <t>3243972</t>
  </si>
  <si>
    <t>KEONG YING KIT,LEUNG SIN YING</t>
  </si>
  <si>
    <t>1048.00</t>
  </si>
  <si>
    <t>2023-04-18 15:15:36</t>
  </si>
  <si>
    <t>2023-04-11</t>
  </si>
  <si>
    <t>3216220</t>
  </si>
  <si>
    <t>CHA HYUNSEO</t>
  </si>
  <si>
    <t>5037.00</t>
  </si>
  <si>
    <t>2023-04-13 08:17:57</t>
  </si>
  <si>
    <t>2023-02-20</t>
  </si>
  <si>
    <t>3050097</t>
  </si>
  <si>
    <t>曼谷玛杜兹酒店</t>
  </si>
  <si>
    <t>LO HON WING</t>
  </si>
  <si>
    <t>2360.00</t>
  </si>
  <si>
    <t>2023-02-20 23:26:32</t>
  </si>
  <si>
    <t>2023-02-09</t>
  </si>
  <si>
    <t>3017625</t>
  </si>
  <si>
    <t>邦劳岛水蓝度假村</t>
  </si>
  <si>
    <t>De Guzman Catherine,De Guzman Catherine,De Guzman Catherine</t>
  </si>
  <si>
    <t>2367.00</t>
  </si>
  <si>
    <t>2023-02-10 11:25:54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</si>
</sst>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166</xdr:row>
      <xdr:rowOff>0</xdr:rowOff>
    </xdr:from>
    <xdr:to>
      <xdr:col>14</xdr:col>
      <xdr:colOff>342900</xdr:colOff>
      <xdr:row>196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746200"/>
          <a:ext cx="1070610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6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45213</v>
      </c>
      <c r="G2" s="6">
        <v>45216</v>
      </c>
      <c r="H2" s="4">
        <v>1</v>
      </c>
      <c r="I2" s="4">
        <v>3</v>
      </c>
      <c r="J2" s="4">
        <v>3</v>
      </c>
      <c r="K2" s="4" t="s">
        <v>30</v>
      </c>
      <c r="L2" s="4">
        <v>2367</v>
      </c>
      <c r="M2" s="4">
        <v>2367</v>
      </c>
      <c r="N2" s="4" t="s">
        <v>31</v>
      </c>
      <c r="O2" s="4" t="s">
        <v>32</v>
      </c>
      <c r="P2" s="4" t="s">
        <v>33</v>
      </c>
      <c r="Q2" s="4">
        <v>0</v>
      </c>
      <c r="R2" s="7">
        <v>44966</v>
      </c>
      <c r="S2" s="6">
        <v>45219</v>
      </c>
      <c r="T2" s="4" t="s">
        <v>34</v>
      </c>
      <c r="U2" s="4">
        <v>2367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45212</v>
      </c>
      <c r="G3" s="6">
        <v>45216</v>
      </c>
      <c r="H3" s="4">
        <v>1</v>
      </c>
      <c r="I3" s="4">
        <v>4</v>
      </c>
      <c r="J3" s="4">
        <v>4</v>
      </c>
      <c r="K3" s="4" t="s">
        <v>30</v>
      </c>
      <c r="L3" s="4">
        <v>2360</v>
      </c>
      <c r="M3" s="4">
        <v>2360</v>
      </c>
      <c r="N3" s="4" t="s">
        <v>40</v>
      </c>
      <c r="O3" s="4" t="s">
        <v>32</v>
      </c>
      <c r="P3" s="4" t="s">
        <v>33</v>
      </c>
      <c r="Q3" s="4">
        <v>0</v>
      </c>
      <c r="R3" s="7">
        <v>44977</v>
      </c>
      <c r="S3" s="6">
        <v>45219</v>
      </c>
      <c r="T3" s="4" t="s">
        <v>34</v>
      </c>
      <c r="U3" s="4">
        <v>2360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45213</v>
      </c>
      <c r="G4" s="6">
        <v>45216</v>
      </c>
      <c r="H4" s="4">
        <v>1</v>
      </c>
      <c r="I4" s="4">
        <v>3</v>
      </c>
      <c r="J4" s="4">
        <v>3</v>
      </c>
      <c r="K4" s="4" t="s">
        <v>30</v>
      </c>
      <c r="L4" s="4">
        <v>5037</v>
      </c>
      <c r="M4" s="4">
        <v>5037</v>
      </c>
      <c r="N4" s="4" t="s">
        <v>46</v>
      </c>
      <c r="O4" s="4" t="s">
        <v>32</v>
      </c>
      <c r="P4" s="4" t="s">
        <v>33</v>
      </c>
      <c r="Q4" s="4">
        <v>0</v>
      </c>
      <c r="R4" s="7">
        <v>45027</v>
      </c>
      <c r="S4" s="6">
        <v>45219</v>
      </c>
      <c r="T4" s="4" t="s">
        <v>34</v>
      </c>
      <c r="U4" s="4">
        <v>5037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45214</v>
      </c>
      <c r="G5" s="6">
        <v>45216</v>
      </c>
      <c r="H5" s="4">
        <v>1</v>
      </c>
      <c r="I5" s="4">
        <v>2</v>
      </c>
      <c r="J5" s="4">
        <v>2</v>
      </c>
      <c r="K5" s="4" t="s">
        <v>30</v>
      </c>
      <c r="L5" s="4">
        <v>766</v>
      </c>
      <c r="M5" s="4">
        <v>766</v>
      </c>
      <c r="N5" s="4" t="s">
        <v>52</v>
      </c>
      <c r="O5" s="4" t="s">
        <v>32</v>
      </c>
      <c r="P5" s="4" t="s">
        <v>33</v>
      </c>
      <c r="Q5" s="4">
        <v>0</v>
      </c>
      <c r="R5" s="7">
        <v>45091</v>
      </c>
      <c r="S5" s="6">
        <v>45219</v>
      </c>
      <c r="T5" s="4" t="s">
        <v>34</v>
      </c>
      <c r="U5" s="4">
        <v>766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45213</v>
      </c>
      <c r="G6" s="6">
        <v>45216</v>
      </c>
      <c r="H6" s="4">
        <v>1</v>
      </c>
      <c r="I6" s="4">
        <v>3</v>
      </c>
      <c r="J6" s="4">
        <v>3</v>
      </c>
      <c r="K6" s="4" t="s">
        <v>30</v>
      </c>
      <c r="L6" s="4">
        <v>3384</v>
      </c>
      <c r="M6" s="4">
        <v>3384</v>
      </c>
      <c r="N6" s="4" t="s">
        <v>58</v>
      </c>
      <c r="O6" s="4" t="s">
        <v>32</v>
      </c>
      <c r="P6" s="4" t="s">
        <v>33</v>
      </c>
      <c r="Q6" s="4">
        <v>0</v>
      </c>
      <c r="R6" s="7">
        <v>45127.0000115741</v>
      </c>
      <c r="S6" s="6">
        <v>45219</v>
      </c>
      <c r="T6" s="4" t="s">
        <v>34</v>
      </c>
      <c r="U6" s="4">
        <v>3384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56</v>
      </c>
      <c r="E7" s="4" t="s">
        <v>62</v>
      </c>
      <c r="F7" s="6">
        <v>45213</v>
      </c>
      <c r="G7" s="6">
        <v>45216</v>
      </c>
      <c r="H7" s="4">
        <v>2</v>
      </c>
      <c r="I7" s="4">
        <v>3</v>
      </c>
      <c r="J7" s="4">
        <v>6</v>
      </c>
      <c r="K7" s="4" t="s">
        <v>30</v>
      </c>
      <c r="L7" s="4">
        <v>8796</v>
      </c>
      <c r="M7" s="4">
        <v>8796</v>
      </c>
      <c r="N7" s="4" t="s">
        <v>63</v>
      </c>
      <c r="O7" s="4" t="s">
        <v>32</v>
      </c>
      <c r="P7" s="4" t="s">
        <v>33</v>
      </c>
      <c r="Q7" s="4">
        <v>0</v>
      </c>
      <c r="R7" s="7">
        <v>45127.0000115741</v>
      </c>
      <c r="S7" s="6">
        <v>45219</v>
      </c>
      <c r="T7" s="4" t="s">
        <v>34</v>
      </c>
      <c r="U7" s="4">
        <v>8796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45214</v>
      </c>
      <c r="G8" s="6">
        <v>45216</v>
      </c>
      <c r="H8" s="4">
        <v>1</v>
      </c>
      <c r="I8" s="4">
        <v>2</v>
      </c>
      <c r="J8" s="4">
        <v>2</v>
      </c>
      <c r="K8" s="4" t="s">
        <v>30</v>
      </c>
      <c r="L8" s="4">
        <v>19561</v>
      </c>
      <c r="M8" s="4">
        <v>19561</v>
      </c>
      <c r="N8" s="4" t="s">
        <v>69</v>
      </c>
      <c r="O8" s="4" t="s">
        <v>32</v>
      </c>
      <c r="P8" s="4" t="s">
        <v>33</v>
      </c>
      <c r="Q8" s="4">
        <v>0</v>
      </c>
      <c r="R8" s="7">
        <v>45137</v>
      </c>
      <c r="S8" s="6">
        <v>45219</v>
      </c>
      <c r="T8" s="4" t="s">
        <v>34</v>
      </c>
      <c r="U8" s="4">
        <v>19561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45214</v>
      </c>
      <c r="G9" s="6">
        <v>45216</v>
      </c>
      <c r="H9" s="4">
        <v>3</v>
      </c>
      <c r="I9" s="4">
        <v>2</v>
      </c>
      <c r="J9" s="4">
        <v>6</v>
      </c>
      <c r="K9" s="4" t="s">
        <v>30</v>
      </c>
      <c r="L9" s="4">
        <v>5796</v>
      </c>
      <c r="M9" s="4">
        <v>5796</v>
      </c>
      <c r="N9" s="4" t="s">
        <v>75</v>
      </c>
      <c r="O9" s="4" t="s">
        <v>32</v>
      </c>
      <c r="P9" s="4" t="s">
        <v>33</v>
      </c>
      <c r="Q9" s="4">
        <v>0</v>
      </c>
      <c r="R9" s="7">
        <v>45139.0000115741</v>
      </c>
      <c r="S9" s="6">
        <v>45219</v>
      </c>
      <c r="T9" s="4" t="s">
        <v>34</v>
      </c>
      <c r="U9" s="4">
        <v>5796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45214</v>
      </c>
      <c r="G10" s="6">
        <v>45216</v>
      </c>
      <c r="H10" s="4">
        <v>1</v>
      </c>
      <c r="I10" s="4">
        <v>2</v>
      </c>
      <c r="J10" s="4">
        <v>2</v>
      </c>
      <c r="K10" s="4" t="s">
        <v>30</v>
      </c>
      <c r="L10" s="4">
        <v>3896</v>
      </c>
      <c r="M10" s="4">
        <v>3896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45143</v>
      </c>
      <c r="S10" s="6">
        <v>45219</v>
      </c>
      <c r="T10" s="4" t="s">
        <v>34</v>
      </c>
      <c r="U10" s="4">
        <v>3896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45214</v>
      </c>
      <c r="G11" s="6">
        <v>45216</v>
      </c>
      <c r="H11" s="4">
        <v>1</v>
      </c>
      <c r="I11" s="4">
        <v>2</v>
      </c>
      <c r="J11" s="4">
        <v>2</v>
      </c>
      <c r="K11" s="4" t="s">
        <v>30</v>
      </c>
      <c r="L11" s="4">
        <v>4996</v>
      </c>
      <c r="M11" s="4">
        <v>4996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45144.0000115741</v>
      </c>
      <c r="S11" s="6">
        <v>45219</v>
      </c>
      <c r="T11" s="4" t="s">
        <v>34</v>
      </c>
      <c r="U11" s="4">
        <v>4996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45213</v>
      </c>
      <c r="G12" s="6">
        <v>45216</v>
      </c>
      <c r="H12" s="4">
        <v>1</v>
      </c>
      <c r="I12" s="4">
        <v>3</v>
      </c>
      <c r="J12" s="4">
        <v>3</v>
      </c>
      <c r="K12" s="4" t="s">
        <v>30</v>
      </c>
      <c r="L12" s="4">
        <v>1191</v>
      </c>
      <c r="M12" s="4">
        <v>1191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45145</v>
      </c>
      <c r="S12" s="6">
        <v>45219</v>
      </c>
      <c r="T12" s="4" t="s">
        <v>34</v>
      </c>
      <c r="U12" s="4">
        <v>1191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97</v>
      </c>
      <c r="E13" s="4" t="s">
        <v>98</v>
      </c>
      <c r="F13" s="6">
        <v>45216</v>
      </c>
      <c r="G13" s="6">
        <v>45218</v>
      </c>
      <c r="H13" s="4">
        <v>1</v>
      </c>
      <c r="I13" s="4">
        <v>2</v>
      </c>
      <c r="J13" s="4">
        <v>2</v>
      </c>
      <c r="K13" s="4" t="s">
        <v>30</v>
      </c>
      <c r="L13" s="4">
        <v>3860</v>
      </c>
      <c r="M13" s="4">
        <v>3860</v>
      </c>
      <c r="N13" s="4" t="s">
        <v>99</v>
      </c>
      <c r="O13" s="4" t="s">
        <v>32</v>
      </c>
      <c r="P13" s="4" t="s">
        <v>33</v>
      </c>
      <c r="Q13" s="4">
        <v>0</v>
      </c>
      <c r="R13" s="7">
        <v>45148.0000115741</v>
      </c>
      <c r="S13" s="6">
        <v>45219</v>
      </c>
      <c r="T13" s="4" t="s">
        <v>34</v>
      </c>
      <c r="U13" s="4">
        <v>3860</v>
      </c>
      <c r="V13" s="4">
        <v>0</v>
      </c>
      <c r="W13" s="4">
        <v>0</v>
      </c>
      <c r="X13" s="4" t="s">
        <v>100</v>
      </c>
      <c r="Y13" s="4" t="s">
        <v>101</v>
      </c>
    </row>
    <row r="14" s="4" customFormat="1" spans="1:25">
      <c r="A14" s="4" t="s">
        <v>102</v>
      </c>
      <c r="B14" s="4" t="s">
        <v>26</v>
      </c>
      <c r="C14" s="4" t="s">
        <v>27</v>
      </c>
      <c r="D14" s="4" t="s">
        <v>103</v>
      </c>
      <c r="E14" s="4" t="s">
        <v>104</v>
      </c>
      <c r="F14" s="6">
        <v>45215</v>
      </c>
      <c r="G14" s="6">
        <v>45218</v>
      </c>
      <c r="H14" s="4">
        <v>1</v>
      </c>
      <c r="I14" s="4">
        <v>3</v>
      </c>
      <c r="J14" s="4">
        <v>3</v>
      </c>
      <c r="K14" s="4" t="s">
        <v>30</v>
      </c>
      <c r="L14" s="4">
        <v>2118</v>
      </c>
      <c r="M14" s="4">
        <v>2118</v>
      </c>
      <c r="N14" s="4" t="s">
        <v>105</v>
      </c>
      <c r="O14" s="4" t="s">
        <v>32</v>
      </c>
      <c r="P14" s="4" t="s">
        <v>33</v>
      </c>
      <c r="Q14" s="4">
        <v>0</v>
      </c>
      <c r="R14" s="7">
        <v>45148</v>
      </c>
      <c r="S14" s="6">
        <v>45219</v>
      </c>
      <c r="T14" s="4" t="s">
        <v>34</v>
      </c>
      <c r="U14" s="4">
        <v>2118</v>
      </c>
      <c r="V14" s="4">
        <v>0</v>
      </c>
      <c r="W14" s="4">
        <v>0</v>
      </c>
      <c r="X14" s="4" t="s">
        <v>106</v>
      </c>
      <c r="Y14" s="4" t="s">
        <v>107</v>
      </c>
    </row>
    <row r="15" s="4" customFormat="1" spans="1:25">
      <c r="A15" s="4" t="s">
        <v>108</v>
      </c>
      <c r="B15" s="4" t="s">
        <v>26</v>
      </c>
      <c r="C15" s="4" t="s">
        <v>27</v>
      </c>
      <c r="D15" s="4" t="s">
        <v>109</v>
      </c>
      <c r="E15" s="4" t="s">
        <v>110</v>
      </c>
      <c r="F15" s="6">
        <v>45216</v>
      </c>
      <c r="G15" s="6">
        <v>45218</v>
      </c>
      <c r="H15" s="4">
        <v>1</v>
      </c>
      <c r="I15" s="4">
        <v>2</v>
      </c>
      <c r="J15" s="4">
        <v>2</v>
      </c>
      <c r="K15" s="4" t="s">
        <v>30</v>
      </c>
      <c r="L15" s="4">
        <v>4960</v>
      </c>
      <c r="M15" s="4">
        <v>4960</v>
      </c>
      <c r="N15" s="4" t="s">
        <v>111</v>
      </c>
      <c r="O15" s="4" t="s">
        <v>32</v>
      </c>
      <c r="P15" s="4" t="s">
        <v>33</v>
      </c>
      <c r="Q15" s="4">
        <v>0</v>
      </c>
      <c r="R15" s="7">
        <v>45149</v>
      </c>
      <c r="S15" s="6">
        <v>45219</v>
      </c>
      <c r="T15" s="4" t="s">
        <v>34</v>
      </c>
      <c r="U15" s="4">
        <v>4960</v>
      </c>
      <c r="V15" s="4">
        <v>0</v>
      </c>
      <c r="W15" s="4">
        <v>0</v>
      </c>
      <c r="X15" s="4" t="s">
        <v>112</v>
      </c>
      <c r="Y15" s="4" t="s">
        <v>113</v>
      </c>
    </row>
    <row r="16" s="4" customFormat="1" spans="1:25">
      <c r="A16" s="4" t="s">
        <v>114</v>
      </c>
      <c r="B16" s="4" t="s">
        <v>26</v>
      </c>
      <c r="C16" s="4" t="s">
        <v>27</v>
      </c>
      <c r="D16" s="4" t="s">
        <v>115</v>
      </c>
      <c r="E16" s="4" t="s">
        <v>116</v>
      </c>
      <c r="F16" s="6">
        <v>45215</v>
      </c>
      <c r="G16" s="6">
        <v>45218</v>
      </c>
      <c r="H16" s="4">
        <v>1</v>
      </c>
      <c r="I16" s="4">
        <v>3</v>
      </c>
      <c r="J16" s="4">
        <v>3</v>
      </c>
      <c r="K16" s="4" t="s">
        <v>30</v>
      </c>
      <c r="L16" s="4">
        <v>7614</v>
      </c>
      <c r="M16" s="4">
        <v>7614</v>
      </c>
      <c r="N16" s="4" t="s">
        <v>117</v>
      </c>
      <c r="O16" s="4" t="s">
        <v>32</v>
      </c>
      <c r="P16" s="4" t="s">
        <v>33</v>
      </c>
      <c r="Q16" s="4">
        <v>0</v>
      </c>
      <c r="R16" s="7">
        <v>45155</v>
      </c>
      <c r="S16" s="6">
        <v>45219</v>
      </c>
      <c r="T16" s="4" t="s">
        <v>34</v>
      </c>
      <c r="U16" s="4">
        <v>7614</v>
      </c>
      <c r="V16" s="4">
        <v>0</v>
      </c>
      <c r="W16" s="4">
        <v>0</v>
      </c>
      <c r="X16" s="4" t="s">
        <v>118</v>
      </c>
      <c r="Y16" s="4" t="s">
        <v>54</v>
      </c>
    </row>
    <row r="17" s="4" customFormat="1" spans="1:25">
      <c r="A17" s="4" t="s">
        <v>119</v>
      </c>
      <c r="B17" s="4" t="s">
        <v>26</v>
      </c>
      <c r="C17" s="4" t="s">
        <v>27</v>
      </c>
      <c r="D17" s="4" t="s">
        <v>120</v>
      </c>
      <c r="E17" s="4" t="s">
        <v>121</v>
      </c>
      <c r="F17" s="6">
        <v>45217</v>
      </c>
      <c r="G17" s="6">
        <v>45218</v>
      </c>
      <c r="H17" s="4">
        <v>1</v>
      </c>
      <c r="I17" s="4">
        <v>1</v>
      </c>
      <c r="J17" s="4">
        <v>1</v>
      </c>
      <c r="K17" s="4" t="s">
        <v>30</v>
      </c>
      <c r="L17" s="4">
        <v>400</v>
      </c>
      <c r="M17" s="4">
        <v>400</v>
      </c>
      <c r="N17" s="4" t="s">
        <v>122</v>
      </c>
      <c r="O17" s="4" t="s">
        <v>32</v>
      </c>
      <c r="P17" s="4" t="s">
        <v>33</v>
      </c>
      <c r="Q17" s="4">
        <v>0</v>
      </c>
      <c r="R17" s="7">
        <v>45160</v>
      </c>
      <c r="S17" s="6">
        <v>45219</v>
      </c>
      <c r="T17" s="4" t="s">
        <v>34</v>
      </c>
      <c r="U17" s="4">
        <v>400</v>
      </c>
      <c r="V17" s="4">
        <v>0</v>
      </c>
      <c r="W17" s="4">
        <v>0</v>
      </c>
      <c r="X17" s="4" t="s">
        <v>123</v>
      </c>
      <c r="Y17" s="4" t="s">
        <v>124</v>
      </c>
    </row>
    <row r="18" s="4" customFormat="1" spans="1:28">
      <c r="A18" s="4" t="s">
        <v>125</v>
      </c>
      <c r="B18" s="4" t="s">
        <v>26</v>
      </c>
      <c r="C18" s="4" t="s">
        <v>27</v>
      </c>
      <c r="D18" s="4" t="s">
        <v>126</v>
      </c>
      <c r="E18" s="4" t="s">
        <v>57</v>
      </c>
      <c r="F18" s="6">
        <v>45215</v>
      </c>
      <c r="G18" s="6">
        <v>45218</v>
      </c>
      <c r="H18" s="4">
        <v>4</v>
      </c>
      <c r="I18" s="4">
        <v>3</v>
      </c>
      <c r="J18" s="4">
        <v>12</v>
      </c>
      <c r="K18" s="4" t="s">
        <v>30</v>
      </c>
      <c r="L18" s="4">
        <v>7524</v>
      </c>
      <c r="M18" s="4">
        <v>7524</v>
      </c>
      <c r="N18" s="4" t="s">
        <v>127</v>
      </c>
      <c r="O18" s="4" t="s">
        <v>32</v>
      </c>
      <c r="P18" s="4" t="s">
        <v>33</v>
      </c>
      <c r="Q18" s="4">
        <v>0</v>
      </c>
      <c r="R18" s="7">
        <v>45163</v>
      </c>
      <c r="S18" s="6">
        <v>45219</v>
      </c>
      <c r="T18" s="4" t="s">
        <v>34</v>
      </c>
      <c r="U18" s="4">
        <v>7524</v>
      </c>
      <c r="V18" s="4">
        <v>0</v>
      </c>
      <c r="W18" s="4">
        <v>0</v>
      </c>
      <c r="X18" s="4" t="s">
        <v>128</v>
      </c>
      <c r="Y18" s="4">
        <v>737953</v>
      </c>
      <c r="Z18" s="4">
        <v>737954</v>
      </c>
      <c r="AA18" s="4">
        <v>737955</v>
      </c>
      <c r="AB18" s="4" t="s">
        <v>129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131</v>
      </c>
      <c r="E19" s="4" t="s">
        <v>132</v>
      </c>
      <c r="F19" s="6">
        <v>45217</v>
      </c>
      <c r="G19" s="6">
        <v>45218</v>
      </c>
      <c r="H19" s="4">
        <v>1</v>
      </c>
      <c r="I19" s="4">
        <v>1</v>
      </c>
      <c r="J19" s="4">
        <v>1</v>
      </c>
      <c r="K19" s="4" t="s">
        <v>30</v>
      </c>
      <c r="L19" s="4">
        <v>1231</v>
      </c>
      <c r="M19" s="4">
        <v>1231</v>
      </c>
      <c r="N19" s="4" t="s">
        <v>133</v>
      </c>
      <c r="O19" s="4" t="s">
        <v>32</v>
      </c>
      <c r="P19" s="4" t="s">
        <v>33</v>
      </c>
      <c r="Q19" s="4">
        <v>0</v>
      </c>
      <c r="R19" s="7">
        <v>45163</v>
      </c>
      <c r="S19" s="6">
        <v>45219</v>
      </c>
      <c r="T19" s="4" t="s">
        <v>34</v>
      </c>
      <c r="U19" s="4">
        <v>1231</v>
      </c>
      <c r="V19" s="4">
        <v>0</v>
      </c>
      <c r="W19" s="4">
        <v>0</v>
      </c>
      <c r="X19" s="4" t="s">
        <v>134</v>
      </c>
      <c r="Y19" s="4" t="s">
        <v>135</v>
      </c>
    </row>
    <row r="20" s="4" customFormat="1" spans="1:25">
      <c r="A20" s="4" t="s">
        <v>136</v>
      </c>
      <c r="B20" s="4" t="s">
        <v>26</v>
      </c>
      <c r="C20" s="4" t="s">
        <v>27</v>
      </c>
      <c r="D20" s="4" t="s">
        <v>137</v>
      </c>
      <c r="E20" s="4" t="s">
        <v>138</v>
      </c>
      <c r="F20" s="6">
        <v>45215</v>
      </c>
      <c r="G20" s="6">
        <v>45218</v>
      </c>
      <c r="H20" s="4">
        <v>1</v>
      </c>
      <c r="I20" s="4">
        <v>3</v>
      </c>
      <c r="J20" s="4">
        <v>3</v>
      </c>
      <c r="K20" s="4" t="s">
        <v>30</v>
      </c>
      <c r="L20" s="4">
        <v>1893</v>
      </c>
      <c r="M20" s="4">
        <v>1893</v>
      </c>
      <c r="N20" s="4" t="s">
        <v>139</v>
      </c>
      <c r="O20" s="4" t="s">
        <v>32</v>
      </c>
      <c r="P20" s="4" t="s">
        <v>33</v>
      </c>
      <c r="Q20" s="4">
        <v>0</v>
      </c>
      <c r="R20" s="7">
        <v>45166</v>
      </c>
      <c r="S20" s="6">
        <v>45219</v>
      </c>
      <c r="T20" s="4" t="s">
        <v>34</v>
      </c>
      <c r="U20" s="4">
        <v>1893</v>
      </c>
      <c r="V20" s="4">
        <v>0</v>
      </c>
      <c r="W20" s="4">
        <v>0</v>
      </c>
      <c r="X20" s="4" t="s">
        <v>140</v>
      </c>
      <c r="Y20" s="4" t="s">
        <v>141</v>
      </c>
    </row>
    <row r="21" s="4" customFormat="1" spans="1:25">
      <c r="A21" s="4" t="s">
        <v>142</v>
      </c>
      <c r="B21" s="4" t="s">
        <v>26</v>
      </c>
      <c r="C21" s="4" t="s">
        <v>27</v>
      </c>
      <c r="D21" s="4" t="s">
        <v>143</v>
      </c>
      <c r="E21" s="4" t="s">
        <v>144</v>
      </c>
      <c r="F21" s="6">
        <v>45215</v>
      </c>
      <c r="G21" s="6">
        <v>45218</v>
      </c>
      <c r="H21" s="4">
        <v>1</v>
      </c>
      <c r="I21" s="4">
        <v>3</v>
      </c>
      <c r="J21" s="4">
        <v>3</v>
      </c>
      <c r="K21" s="4" t="s">
        <v>30</v>
      </c>
      <c r="L21" s="4">
        <v>2898</v>
      </c>
      <c r="M21" s="4">
        <v>2898</v>
      </c>
      <c r="N21" s="4" t="s">
        <v>145</v>
      </c>
      <c r="O21" s="4" t="s">
        <v>32</v>
      </c>
      <c r="P21" s="4" t="s">
        <v>33</v>
      </c>
      <c r="Q21" s="4">
        <v>0</v>
      </c>
      <c r="R21" s="7">
        <v>45168</v>
      </c>
      <c r="S21" s="6">
        <v>45219</v>
      </c>
      <c r="T21" s="4" t="s">
        <v>34</v>
      </c>
      <c r="U21" s="4">
        <v>2898</v>
      </c>
      <c r="V21" s="4">
        <v>0</v>
      </c>
      <c r="W21" s="4">
        <v>0</v>
      </c>
      <c r="X21" s="4" t="s">
        <v>146</v>
      </c>
      <c r="Y21" s="4" t="s">
        <v>147</v>
      </c>
    </row>
    <row r="22" s="4" customFormat="1" spans="1:25">
      <c r="A22" s="4" t="s">
        <v>148</v>
      </c>
      <c r="B22" s="4" t="s">
        <v>26</v>
      </c>
      <c r="C22" s="4" t="s">
        <v>27</v>
      </c>
      <c r="D22" s="4" t="s">
        <v>149</v>
      </c>
      <c r="E22" s="4" t="s">
        <v>150</v>
      </c>
      <c r="F22" s="6">
        <v>45216</v>
      </c>
      <c r="G22" s="6">
        <v>45218</v>
      </c>
      <c r="H22" s="4">
        <v>1</v>
      </c>
      <c r="I22" s="4">
        <v>2</v>
      </c>
      <c r="J22" s="4">
        <v>2</v>
      </c>
      <c r="K22" s="4" t="s">
        <v>30</v>
      </c>
      <c r="L22" s="4">
        <v>790</v>
      </c>
      <c r="M22" s="4">
        <v>790</v>
      </c>
      <c r="N22" s="4" t="s">
        <v>151</v>
      </c>
      <c r="O22" s="4" t="s">
        <v>32</v>
      </c>
      <c r="P22" s="4" t="s">
        <v>33</v>
      </c>
      <c r="Q22" s="4">
        <v>0</v>
      </c>
      <c r="R22" s="7">
        <v>45168</v>
      </c>
      <c r="S22" s="6">
        <v>45219</v>
      </c>
      <c r="T22" s="4" t="s">
        <v>34</v>
      </c>
      <c r="U22" s="4">
        <v>790</v>
      </c>
      <c r="V22" s="4">
        <v>0</v>
      </c>
      <c r="W22" s="4">
        <v>0</v>
      </c>
      <c r="X22" s="4" t="s">
        <v>152</v>
      </c>
      <c r="Y22" s="4" t="s">
        <v>153</v>
      </c>
    </row>
    <row r="23" s="4" customFormat="1" spans="1:25">
      <c r="A23" s="4" t="s">
        <v>154</v>
      </c>
      <c r="B23" s="4" t="s">
        <v>26</v>
      </c>
      <c r="C23" s="4" t="s">
        <v>27</v>
      </c>
      <c r="D23" s="4" t="s">
        <v>155</v>
      </c>
      <c r="E23" s="4" t="s">
        <v>156</v>
      </c>
      <c r="F23" s="6">
        <v>45215</v>
      </c>
      <c r="G23" s="6">
        <v>45218</v>
      </c>
      <c r="H23" s="4">
        <v>1</v>
      </c>
      <c r="I23" s="4">
        <v>3</v>
      </c>
      <c r="J23" s="4">
        <v>3</v>
      </c>
      <c r="K23" s="4" t="s">
        <v>30</v>
      </c>
      <c r="L23" s="4">
        <v>4296</v>
      </c>
      <c r="M23" s="4">
        <v>4296</v>
      </c>
      <c r="N23" s="4" t="s">
        <v>157</v>
      </c>
      <c r="O23" s="4" t="s">
        <v>32</v>
      </c>
      <c r="P23" s="4" t="s">
        <v>33</v>
      </c>
      <c r="Q23" s="4">
        <v>0</v>
      </c>
      <c r="R23" s="7">
        <v>45175</v>
      </c>
      <c r="S23" s="6">
        <v>45219</v>
      </c>
      <c r="T23" s="4" t="s">
        <v>34</v>
      </c>
      <c r="U23" s="4">
        <v>4296</v>
      </c>
      <c r="V23" s="4">
        <v>0</v>
      </c>
      <c r="W23" s="4">
        <v>0</v>
      </c>
      <c r="X23" s="4" t="s">
        <v>158</v>
      </c>
      <c r="Y23" s="4" t="s">
        <v>159</v>
      </c>
    </row>
    <row r="24" s="4" customFormat="1" spans="1:25">
      <c r="A24" s="4" t="s">
        <v>160</v>
      </c>
      <c r="B24" s="4" t="s">
        <v>26</v>
      </c>
      <c r="C24" s="4" t="s">
        <v>27</v>
      </c>
      <c r="D24" s="4" t="s">
        <v>155</v>
      </c>
      <c r="E24" s="4" t="s">
        <v>156</v>
      </c>
      <c r="F24" s="6">
        <v>45217</v>
      </c>
      <c r="G24" s="6">
        <v>45218</v>
      </c>
      <c r="H24" s="4">
        <v>1</v>
      </c>
      <c r="I24" s="4">
        <v>1</v>
      </c>
      <c r="J24" s="4">
        <v>1</v>
      </c>
      <c r="K24" s="4" t="s">
        <v>30</v>
      </c>
      <c r="L24" s="4">
        <v>1432</v>
      </c>
      <c r="M24" s="4">
        <v>1432</v>
      </c>
      <c r="N24" s="4" t="s">
        <v>161</v>
      </c>
      <c r="O24" s="4" t="s">
        <v>32</v>
      </c>
      <c r="P24" s="4" t="s">
        <v>33</v>
      </c>
      <c r="Q24" s="4">
        <v>0</v>
      </c>
      <c r="R24" s="7">
        <v>45175</v>
      </c>
      <c r="S24" s="6">
        <v>45219</v>
      </c>
      <c r="T24" s="4" t="s">
        <v>34</v>
      </c>
      <c r="U24" s="4">
        <v>1432</v>
      </c>
      <c r="V24" s="4">
        <v>0</v>
      </c>
      <c r="W24" s="4">
        <v>0</v>
      </c>
      <c r="X24" s="4" t="s">
        <v>162</v>
      </c>
      <c r="Y24" s="4" t="s">
        <v>163</v>
      </c>
    </row>
    <row r="25" s="4" customFormat="1" spans="1:25">
      <c r="A25" s="4" t="s">
        <v>164</v>
      </c>
      <c r="B25" s="4" t="s">
        <v>26</v>
      </c>
      <c r="C25" s="4" t="s">
        <v>27</v>
      </c>
      <c r="D25" s="4" t="s">
        <v>120</v>
      </c>
      <c r="E25" s="4" t="s">
        <v>121</v>
      </c>
      <c r="F25" s="6">
        <v>45217</v>
      </c>
      <c r="G25" s="6">
        <v>45218</v>
      </c>
      <c r="H25" s="4">
        <v>3</v>
      </c>
      <c r="I25" s="4">
        <v>1</v>
      </c>
      <c r="J25" s="4">
        <v>3</v>
      </c>
      <c r="K25" s="4" t="s">
        <v>30</v>
      </c>
      <c r="L25" s="4">
        <v>1230</v>
      </c>
      <c r="M25" s="4">
        <v>1230</v>
      </c>
      <c r="N25" s="4" t="s">
        <v>165</v>
      </c>
      <c r="O25" s="4" t="s">
        <v>32</v>
      </c>
      <c r="P25" s="4" t="s">
        <v>33</v>
      </c>
      <c r="Q25" s="4">
        <v>0</v>
      </c>
      <c r="R25" s="7">
        <v>45176.0000115741</v>
      </c>
      <c r="S25" s="6">
        <v>45219</v>
      </c>
      <c r="T25" s="4" t="s">
        <v>34</v>
      </c>
      <c r="U25" s="4">
        <v>1230</v>
      </c>
      <c r="V25" s="4">
        <v>0</v>
      </c>
      <c r="W25" s="4">
        <v>0</v>
      </c>
      <c r="X25" s="4" t="s">
        <v>166</v>
      </c>
      <c r="Y25" s="4" t="s">
        <v>167</v>
      </c>
    </row>
    <row r="26" s="4" customFormat="1" spans="1:25">
      <c r="A26" s="4" t="s">
        <v>168</v>
      </c>
      <c r="B26" s="4" t="s">
        <v>26</v>
      </c>
      <c r="C26" s="4" t="s">
        <v>27</v>
      </c>
      <c r="D26" s="4" t="s">
        <v>120</v>
      </c>
      <c r="E26" s="4" t="s">
        <v>121</v>
      </c>
      <c r="F26" s="6">
        <v>45217</v>
      </c>
      <c r="G26" s="6">
        <v>45218</v>
      </c>
      <c r="H26" s="4">
        <v>1</v>
      </c>
      <c r="I26" s="4">
        <v>1</v>
      </c>
      <c r="J26" s="4">
        <v>1</v>
      </c>
      <c r="K26" s="4" t="s">
        <v>30</v>
      </c>
      <c r="L26" s="4">
        <v>410</v>
      </c>
      <c r="M26" s="4">
        <v>410</v>
      </c>
      <c r="N26" s="4" t="s">
        <v>169</v>
      </c>
      <c r="O26" s="4" t="s">
        <v>32</v>
      </c>
      <c r="P26" s="4" t="s">
        <v>33</v>
      </c>
      <c r="Q26" s="4">
        <v>0</v>
      </c>
      <c r="R26" s="7">
        <v>45177</v>
      </c>
      <c r="S26" s="6">
        <v>45219</v>
      </c>
      <c r="T26" s="4" t="s">
        <v>34</v>
      </c>
      <c r="U26" s="4">
        <v>410</v>
      </c>
      <c r="V26" s="4">
        <v>0</v>
      </c>
      <c r="W26" s="4">
        <v>0</v>
      </c>
      <c r="X26" s="4" t="s">
        <v>170</v>
      </c>
      <c r="Y26" s="4" t="s">
        <v>171</v>
      </c>
    </row>
    <row r="27" s="4" customFormat="1" spans="1:25">
      <c r="A27" s="4" t="s">
        <v>172</v>
      </c>
      <c r="B27" s="4" t="s">
        <v>26</v>
      </c>
      <c r="C27" s="4" t="s">
        <v>27</v>
      </c>
      <c r="D27" s="4" t="s">
        <v>173</v>
      </c>
      <c r="E27" s="4" t="s">
        <v>174</v>
      </c>
      <c r="F27" s="6">
        <v>45213</v>
      </c>
      <c r="G27" s="6">
        <v>45218</v>
      </c>
      <c r="H27" s="4">
        <v>1</v>
      </c>
      <c r="I27" s="4">
        <v>5</v>
      </c>
      <c r="J27" s="4">
        <v>5</v>
      </c>
      <c r="K27" s="4" t="s">
        <v>30</v>
      </c>
      <c r="L27" s="4">
        <v>3700</v>
      </c>
      <c r="M27" s="4">
        <v>3700</v>
      </c>
      <c r="N27" s="4" t="s">
        <v>175</v>
      </c>
      <c r="O27" s="4" t="s">
        <v>32</v>
      </c>
      <c r="P27" s="4" t="s">
        <v>33</v>
      </c>
      <c r="Q27" s="4">
        <v>0</v>
      </c>
      <c r="R27" s="7">
        <v>45178.0000115741</v>
      </c>
      <c r="S27" s="6">
        <v>45219</v>
      </c>
      <c r="T27" s="4" t="s">
        <v>34</v>
      </c>
      <c r="U27" s="4">
        <v>3700</v>
      </c>
      <c r="V27" s="4">
        <v>0</v>
      </c>
      <c r="W27" s="4">
        <v>0</v>
      </c>
      <c r="X27" s="4" t="s">
        <v>176</v>
      </c>
      <c r="Y27" s="4" t="s">
        <v>177</v>
      </c>
    </row>
    <row r="28" s="4" customFormat="1" spans="1:25">
      <c r="A28" s="4" t="s">
        <v>178</v>
      </c>
      <c r="B28" s="4" t="s">
        <v>26</v>
      </c>
      <c r="C28" s="4" t="s">
        <v>27</v>
      </c>
      <c r="D28" s="4" t="s">
        <v>179</v>
      </c>
      <c r="E28" s="4" t="s">
        <v>180</v>
      </c>
      <c r="F28" s="6">
        <v>45216</v>
      </c>
      <c r="G28" s="6">
        <v>45218</v>
      </c>
      <c r="H28" s="4">
        <v>1</v>
      </c>
      <c r="I28" s="4">
        <v>2</v>
      </c>
      <c r="J28" s="4">
        <v>2</v>
      </c>
      <c r="K28" s="4" t="s">
        <v>30</v>
      </c>
      <c r="L28" s="4">
        <v>738</v>
      </c>
      <c r="M28" s="4">
        <v>738</v>
      </c>
      <c r="N28" s="4" t="s">
        <v>181</v>
      </c>
      <c r="O28" s="4" t="s">
        <v>32</v>
      </c>
      <c r="P28" s="4" t="s">
        <v>33</v>
      </c>
      <c r="Q28" s="4">
        <v>0</v>
      </c>
      <c r="R28" s="7">
        <v>45179.0000115741</v>
      </c>
      <c r="S28" s="6">
        <v>45219</v>
      </c>
      <c r="T28" s="4" t="s">
        <v>34</v>
      </c>
      <c r="U28" s="4">
        <v>738</v>
      </c>
      <c r="V28" s="4">
        <v>0</v>
      </c>
      <c r="W28" s="4">
        <v>0</v>
      </c>
      <c r="X28" s="4" t="s">
        <v>182</v>
      </c>
      <c r="Y28" s="4" t="s">
        <v>183</v>
      </c>
    </row>
    <row r="29" s="4" customFormat="1" spans="1:25">
      <c r="A29" s="4" t="s">
        <v>184</v>
      </c>
      <c r="B29" s="4" t="s">
        <v>26</v>
      </c>
      <c r="C29" s="4" t="s">
        <v>27</v>
      </c>
      <c r="D29" s="4" t="s">
        <v>185</v>
      </c>
      <c r="E29" s="4" t="s">
        <v>92</v>
      </c>
      <c r="F29" s="6">
        <v>45216</v>
      </c>
      <c r="G29" s="6">
        <v>45218</v>
      </c>
      <c r="H29" s="4">
        <v>1</v>
      </c>
      <c r="I29" s="4">
        <v>2</v>
      </c>
      <c r="J29" s="4">
        <v>2</v>
      </c>
      <c r="K29" s="4" t="s">
        <v>30</v>
      </c>
      <c r="L29" s="4">
        <v>680</v>
      </c>
      <c r="M29" s="4">
        <v>680</v>
      </c>
      <c r="N29" s="4" t="s">
        <v>186</v>
      </c>
      <c r="O29" s="4" t="s">
        <v>32</v>
      </c>
      <c r="P29" s="4" t="s">
        <v>33</v>
      </c>
      <c r="Q29" s="4">
        <v>0</v>
      </c>
      <c r="R29" s="7">
        <v>45179.0000115741</v>
      </c>
      <c r="S29" s="6">
        <v>45219</v>
      </c>
      <c r="T29" s="4" t="s">
        <v>34</v>
      </c>
      <c r="U29" s="4">
        <v>680</v>
      </c>
      <c r="V29" s="4">
        <v>0</v>
      </c>
      <c r="W29" s="4">
        <v>0</v>
      </c>
      <c r="X29" s="4" t="s">
        <v>187</v>
      </c>
      <c r="Y29" s="4" t="s">
        <v>188</v>
      </c>
    </row>
    <row r="30" s="4" customFormat="1" spans="1:25">
      <c r="A30" s="4" t="s">
        <v>189</v>
      </c>
      <c r="B30" s="4" t="s">
        <v>26</v>
      </c>
      <c r="C30" s="4" t="s">
        <v>27</v>
      </c>
      <c r="D30" s="4" t="s">
        <v>190</v>
      </c>
      <c r="E30" s="4" t="s">
        <v>191</v>
      </c>
      <c r="F30" s="6">
        <v>45215</v>
      </c>
      <c r="G30" s="6">
        <v>45218</v>
      </c>
      <c r="H30" s="4">
        <v>1</v>
      </c>
      <c r="I30" s="4">
        <v>3</v>
      </c>
      <c r="J30" s="4">
        <v>3</v>
      </c>
      <c r="K30" s="4" t="s">
        <v>30</v>
      </c>
      <c r="L30" s="4">
        <v>2322</v>
      </c>
      <c r="M30" s="4">
        <v>2322</v>
      </c>
      <c r="N30" s="4" t="s">
        <v>192</v>
      </c>
      <c r="O30" s="4" t="s">
        <v>32</v>
      </c>
      <c r="P30" s="4" t="s">
        <v>33</v>
      </c>
      <c r="Q30" s="4">
        <v>0</v>
      </c>
      <c r="R30" s="7">
        <v>45180.0000115741</v>
      </c>
      <c r="S30" s="6">
        <v>45219</v>
      </c>
      <c r="T30" s="4" t="s">
        <v>34</v>
      </c>
      <c r="U30" s="4">
        <v>2322</v>
      </c>
      <c r="V30" s="4">
        <v>0</v>
      </c>
      <c r="W30" s="4">
        <v>0</v>
      </c>
      <c r="X30" s="4" t="s">
        <v>193</v>
      </c>
      <c r="Y30" s="4" t="s">
        <v>194</v>
      </c>
    </row>
    <row r="31" s="4" customFormat="1" spans="1:25">
      <c r="A31" s="4" t="s">
        <v>195</v>
      </c>
      <c r="B31" s="4" t="s">
        <v>26</v>
      </c>
      <c r="C31" s="4" t="s">
        <v>27</v>
      </c>
      <c r="D31" s="4" t="s">
        <v>196</v>
      </c>
      <c r="E31" s="4" t="s">
        <v>197</v>
      </c>
      <c r="F31" s="6">
        <v>45217</v>
      </c>
      <c r="G31" s="6">
        <v>45218</v>
      </c>
      <c r="H31" s="4">
        <v>1</v>
      </c>
      <c r="I31" s="4">
        <v>1</v>
      </c>
      <c r="J31" s="4">
        <v>1</v>
      </c>
      <c r="K31" s="4" t="s">
        <v>30</v>
      </c>
      <c r="L31" s="4">
        <v>582</v>
      </c>
      <c r="M31" s="4">
        <v>582</v>
      </c>
      <c r="N31" s="4" t="s">
        <v>198</v>
      </c>
      <c r="O31" s="4" t="s">
        <v>32</v>
      </c>
      <c r="P31" s="4" t="s">
        <v>33</v>
      </c>
      <c r="Q31" s="4">
        <v>0</v>
      </c>
      <c r="R31" s="7">
        <v>45180</v>
      </c>
      <c r="S31" s="6">
        <v>45219</v>
      </c>
      <c r="T31" s="4" t="s">
        <v>34</v>
      </c>
      <c r="U31" s="4">
        <v>582</v>
      </c>
      <c r="V31" s="4">
        <v>0</v>
      </c>
      <c r="W31" s="4">
        <v>0</v>
      </c>
      <c r="X31" s="4" t="s">
        <v>199</v>
      </c>
      <c r="Y31" s="4" t="s">
        <v>200</v>
      </c>
    </row>
    <row r="32" s="4" customFormat="1" spans="1:26">
      <c r="A32" s="4" t="s">
        <v>201</v>
      </c>
      <c r="B32" s="4" t="s">
        <v>26</v>
      </c>
      <c r="C32" s="4" t="s">
        <v>27</v>
      </c>
      <c r="D32" s="4" t="s">
        <v>131</v>
      </c>
      <c r="E32" s="4" t="s">
        <v>132</v>
      </c>
      <c r="F32" s="6">
        <v>45213</v>
      </c>
      <c r="G32" s="6">
        <v>45218</v>
      </c>
      <c r="H32" s="4">
        <v>2</v>
      </c>
      <c r="I32" s="4">
        <v>5</v>
      </c>
      <c r="J32" s="4">
        <v>10</v>
      </c>
      <c r="K32" s="4" t="s">
        <v>30</v>
      </c>
      <c r="L32" s="4">
        <v>12310</v>
      </c>
      <c r="M32" s="4">
        <v>12310</v>
      </c>
      <c r="N32" s="4" t="s">
        <v>202</v>
      </c>
      <c r="O32" s="4" t="s">
        <v>32</v>
      </c>
      <c r="P32" s="4" t="s">
        <v>33</v>
      </c>
      <c r="Q32" s="4">
        <v>0</v>
      </c>
      <c r="R32" s="7">
        <v>45182</v>
      </c>
      <c r="S32" s="6">
        <v>45219</v>
      </c>
      <c r="T32" s="4" t="s">
        <v>34</v>
      </c>
      <c r="U32" s="4">
        <v>12310</v>
      </c>
      <c r="V32" s="4">
        <v>0</v>
      </c>
      <c r="W32" s="4">
        <v>0</v>
      </c>
      <c r="X32" s="4" t="s">
        <v>203</v>
      </c>
      <c r="Y32" s="4">
        <v>266642623</v>
      </c>
      <c r="Z32" s="4" t="s">
        <v>204</v>
      </c>
    </row>
    <row r="33" s="4" customFormat="1" spans="1:25">
      <c r="A33" s="4" t="s">
        <v>205</v>
      </c>
      <c r="B33" s="4" t="s">
        <v>26</v>
      </c>
      <c r="C33" s="4" t="s">
        <v>27</v>
      </c>
      <c r="D33" s="4" t="s">
        <v>206</v>
      </c>
      <c r="E33" s="4" t="s">
        <v>207</v>
      </c>
      <c r="F33" s="6">
        <v>45215</v>
      </c>
      <c r="G33" s="6">
        <v>45218</v>
      </c>
      <c r="H33" s="4">
        <v>1</v>
      </c>
      <c r="I33" s="4">
        <v>3</v>
      </c>
      <c r="J33" s="4">
        <v>3</v>
      </c>
      <c r="K33" s="4" t="s">
        <v>30</v>
      </c>
      <c r="L33" s="4">
        <v>2235</v>
      </c>
      <c r="M33" s="4">
        <v>2235</v>
      </c>
      <c r="N33" s="4" t="s">
        <v>208</v>
      </c>
      <c r="O33" s="4" t="s">
        <v>32</v>
      </c>
      <c r="P33" s="4" t="s">
        <v>33</v>
      </c>
      <c r="Q33" s="4">
        <v>0</v>
      </c>
      <c r="R33" s="7">
        <v>45183.0000115741</v>
      </c>
      <c r="S33" s="6">
        <v>45219</v>
      </c>
      <c r="T33" s="4" t="s">
        <v>34</v>
      </c>
      <c r="U33" s="4">
        <v>2235</v>
      </c>
      <c r="V33" s="4">
        <v>0</v>
      </c>
      <c r="W33" s="4">
        <v>0</v>
      </c>
      <c r="X33" s="4" t="s">
        <v>209</v>
      </c>
      <c r="Y33" s="4" t="s">
        <v>210</v>
      </c>
    </row>
    <row r="34" s="4" customFormat="1" spans="1:25">
      <c r="A34" s="4" t="s">
        <v>211</v>
      </c>
      <c r="B34" s="4" t="s">
        <v>26</v>
      </c>
      <c r="C34" s="4" t="s">
        <v>27</v>
      </c>
      <c r="D34" s="4" t="s">
        <v>212</v>
      </c>
      <c r="E34" s="4" t="s">
        <v>213</v>
      </c>
      <c r="F34" s="6">
        <v>45217</v>
      </c>
      <c r="G34" s="6">
        <v>45218</v>
      </c>
      <c r="H34" s="4">
        <v>2</v>
      </c>
      <c r="I34" s="4">
        <v>1</v>
      </c>
      <c r="J34" s="4">
        <v>2</v>
      </c>
      <c r="K34" s="4" t="s">
        <v>30</v>
      </c>
      <c r="L34" s="4">
        <v>2268</v>
      </c>
      <c r="M34" s="4">
        <v>2268</v>
      </c>
      <c r="N34" s="4" t="s">
        <v>214</v>
      </c>
      <c r="O34" s="4" t="s">
        <v>32</v>
      </c>
      <c r="P34" s="4" t="s">
        <v>33</v>
      </c>
      <c r="Q34" s="4">
        <v>0</v>
      </c>
      <c r="R34" s="7">
        <v>45184</v>
      </c>
      <c r="S34" s="6">
        <v>45219</v>
      </c>
      <c r="T34" s="4" t="s">
        <v>34</v>
      </c>
      <c r="U34" s="4">
        <v>2268</v>
      </c>
      <c r="V34" s="4">
        <v>0</v>
      </c>
      <c r="W34" s="4">
        <v>0</v>
      </c>
      <c r="X34" s="4" t="s">
        <v>215</v>
      </c>
      <c r="Y34" s="4" t="s">
        <v>54</v>
      </c>
    </row>
    <row r="35" s="4" customFormat="1" spans="1:25">
      <c r="A35" s="4" t="s">
        <v>216</v>
      </c>
      <c r="B35" s="4" t="s">
        <v>26</v>
      </c>
      <c r="C35" s="4" t="s">
        <v>27</v>
      </c>
      <c r="D35" s="4" t="s">
        <v>217</v>
      </c>
      <c r="E35" s="4" t="s">
        <v>218</v>
      </c>
      <c r="F35" s="6">
        <v>45216</v>
      </c>
      <c r="G35" s="6">
        <v>45218</v>
      </c>
      <c r="H35" s="4">
        <v>1</v>
      </c>
      <c r="I35" s="4">
        <v>2</v>
      </c>
      <c r="J35" s="4">
        <v>2</v>
      </c>
      <c r="K35" s="4" t="s">
        <v>30</v>
      </c>
      <c r="L35" s="4">
        <v>2142</v>
      </c>
      <c r="M35" s="4">
        <v>2142</v>
      </c>
      <c r="N35" s="4" t="s">
        <v>219</v>
      </c>
      <c r="O35" s="4" t="s">
        <v>32</v>
      </c>
      <c r="P35" s="4" t="s">
        <v>33</v>
      </c>
      <c r="Q35" s="4">
        <v>0</v>
      </c>
      <c r="R35" s="7">
        <v>45186.0000115741</v>
      </c>
      <c r="S35" s="6">
        <v>45219</v>
      </c>
      <c r="T35" s="4" t="s">
        <v>34</v>
      </c>
      <c r="U35" s="4">
        <v>2142</v>
      </c>
      <c r="V35" s="4">
        <v>0</v>
      </c>
      <c r="W35" s="4">
        <v>0</v>
      </c>
      <c r="X35" s="4" t="s">
        <v>220</v>
      </c>
      <c r="Y35" s="4" t="s">
        <v>221</v>
      </c>
    </row>
    <row r="36" s="4" customFormat="1" spans="1:25">
      <c r="A36" s="4" t="s">
        <v>222</v>
      </c>
      <c r="B36" s="4" t="s">
        <v>26</v>
      </c>
      <c r="C36" s="4" t="s">
        <v>27</v>
      </c>
      <c r="D36" s="4" t="s">
        <v>190</v>
      </c>
      <c r="E36" s="4" t="s">
        <v>191</v>
      </c>
      <c r="F36" s="6">
        <v>45214</v>
      </c>
      <c r="G36" s="6">
        <v>45218</v>
      </c>
      <c r="H36" s="4">
        <v>1</v>
      </c>
      <c r="I36" s="4">
        <v>4</v>
      </c>
      <c r="J36" s="4">
        <v>4</v>
      </c>
      <c r="K36" s="4" t="s">
        <v>30</v>
      </c>
      <c r="L36" s="4">
        <v>3296</v>
      </c>
      <c r="M36" s="4">
        <v>3296</v>
      </c>
      <c r="N36" s="4" t="s">
        <v>223</v>
      </c>
      <c r="O36" s="4" t="s">
        <v>32</v>
      </c>
      <c r="P36" s="4" t="s">
        <v>33</v>
      </c>
      <c r="Q36" s="4">
        <v>0</v>
      </c>
      <c r="R36" s="7">
        <v>45187.0000115741</v>
      </c>
      <c r="S36" s="6">
        <v>45219</v>
      </c>
      <c r="T36" s="4" t="s">
        <v>34</v>
      </c>
      <c r="U36" s="4">
        <v>3296</v>
      </c>
      <c r="V36" s="4">
        <v>0</v>
      </c>
      <c r="W36" s="4">
        <v>0</v>
      </c>
      <c r="X36" s="4" t="s">
        <v>224</v>
      </c>
      <c r="Y36" s="4" t="s">
        <v>225</v>
      </c>
    </row>
    <row r="37" s="4" customFormat="1" spans="1:25">
      <c r="A37" s="4" t="s">
        <v>226</v>
      </c>
      <c r="B37" s="4" t="s">
        <v>26</v>
      </c>
      <c r="C37" s="4" t="s">
        <v>27</v>
      </c>
      <c r="D37" s="4" t="s">
        <v>227</v>
      </c>
      <c r="E37" s="4" t="s">
        <v>228</v>
      </c>
      <c r="F37" s="6">
        <v>45216</v>
      </c>
      <c r="G37" s="6">
        <v>45218</v>
      </c>
      <c r="H37" s="4">
        <v>1</v>
      </c>
      <c r="I37" s="4">
        <v>2</v>
      </c>
      <c r="J37" s="4">
        <v>2</v>
      </c>
      <c r="K37" s="4" t="s">
        <v>30</v>
      </c>
      <c r="L37" s="4">
        <v>1540</v>
      </c>
      <c r="M37" s="4">
        <v>1540</v>
      </c>
      <c r="N37" s="4" t="s">
        <v>229</v>
      </c>
      <c r="O37" s="4" t="s">
        <v>32</v>
      </c>
      <c r="P37" s="4" t="s">
        <v>33</v>
      </c>
      <c r="Q37" s="4">
        <v>0</v>
      </c>
      <c r="R37" s="7">
        <v>45187.0000115741</v>
      </c>
      <c r="S37" s="6">
        <v>45219</v>
      </c>
      <c r="T37" s="4" t="s">
        <v>34</v>
      </c>
      <c r="U37" s="4">
        <v>1540</v>
      </c>
      <c r="V37" s="4">
        <v>0</v>
      </c>
      <c r="W37" s="4">
        <v>0</v>
      </c>
      <c r="X37" s="4" t="s">
        <v>230</v>
      </c>
      <c r="Y37" s="4" t="s">
        <v>231</v>
      </c>
    </row>
    <row r="38" s="4" customFormat="1" spans="1:25">
      <c r="A38" s="4" t="s">
        <v>232</v>
      </c>
      <c r="B38" s="4" t="s">
        <v>26</v>
      </c>
      <c r="C38" s="4" t="s">
        <v>27</v>
      </c>
      <c r="D38" s="4" t="s">
        <v>233</v>
      </c>
      <c r="E38" s="4" t="s">
        <v>234</v>
      </c>
      <c r="F38" s="6">
        <v>45216</v>
      </c>
      <c r="G38" s="6">
        <v>45218</v>
      </c>
      <c r="H38" s="4">
        <v>1</v>
      </c>
      <c r="I38" s="4">
        <v>2</v>
      </c>
      <c r="J38" s="4">
        <v>2</v>
      </c>
      <c r="K38" s="4" t="s">
        <v>30</v>
      </c>
      <c r="L38" s="4">
        <v>2908</v>
      </c>
      <c r="M38" s="4">
        <v>2908</v>
      </c>
      <c r="N38" s="4" t="s">
        <v>235</v>
      </c>
      <c r="O38" s="4" t="s">
        <v>32</v>
      </c>
      <c r="P38" s="4" t="s">
        <v>33</v>
      </c>
      <c r="Q38" s="4">
        <v>0</v>
      </c>
      <c r="R38" s="7">
        <v>45187</v>
      </c>
      <c r="S38" s="6">
        <v>45219</v>
      </c>
      <c r="T38" s="4" t="s">
        <v>34</v>
      </c>
      <c r="U38" s="4">
        <v>2908</v>
      </c>
      <c r="V38" s="4">
        <v>0</v>
      </c>
      <c r="W38" s="4">
        <v>0</v>
      </c>
      <c r="X38" s="4" t="s">
        <v>236</v>
      </c>
      <c r="Y38" s="4" t="s">
        <v>237</v>
      </c>
    </row>
    <row r="39" s="4" customFormat="1" spans="1:25">
      <c r="A39" s="4" t="s">
        <v>238</v>
      </c>
      <c r="B39" s="4" t="s">
        <v>26</v>
      </c>
      <c r="C39" s="4" t="s">
        <v>27</v>
      </c>
      <c r="D39" s="4" t="s">
        <v>190</v>
      </c>
      <c r="E39" s="4" t="s">
        <v>191</v>
      </c>
      <c r="F39" s="6">
        <v>45216</v>
      </c>
      <c r="G39" s="6">
        <v>45218</v>
      </c>
      <c r="H39" s="4">
        <v>1</v>
      </c>
      <c r="I39" s="4">
        <v>2</v>
      </c>
      <c r="J39" s="4">
        <v>2</v>
      </c>
      <c r="K39" s="4" t="s">
        <v>30</v>
      </c>
      <c r="L39" s="4">
        <v>1648</v>
      </c>
      <c r="M39" s="4">
        <v>1648</v>
      </c>
      <c r="N39" s="4" t="s">
        <v>239</v>
      </c>
      <c r="O39" s="4" t="s">
        <v>32</v>
      </c>
      <c r="P39" s="4" t="s">
        <v>33</v>
      </c>
      <c r="Q39" s="4">
        <v>0</v>
      </c>
      <c r="R39" s="7">
        <v>45188</v>
      </c>
      <c r="S39" s="6">
        <v>45219</v>
      </c>
      <c r="T39" s="4" t="s">
        <v>34</v>
      </c>
      <c r="U39" s="4">
        <v>1648</v>
      </c>
      <c r="V39" s="4">
        <v>0</v>
      </c>
      <c r="W39" s="4">
        <v>0</v>
      </c>
      <c r="X39" s="4" t="s">
        <v>240</v>
      </c>
      <c r="Y39" s="4" t="s">
        <v>241</v>
      </c>
    </row>
    <row r="40" s="4" customFormat="1" spans="1:25">
      <c r="A40" s="4" t="s">
        <v>242</v>
      </c>
      <c r="B40" s="4" t="s">
        <v>26</v>
      </c>
      <c r="C40" s="4" t="s">
        <v>27</v>
      </c>
      <c r="D40" s="4" t="s">
        <v>217</v>
      </c>
      <c r="E40" s="4" t="s">
        <v>243</v>
      </c>
      <c r="F40" s="6">
        <v>45217</v>
      </c>
      <c r="G40" s="6">
        <v>45218</v>
      </c>
      <c r="H40" s="4">
        <v>1</v>
      </c>
      <c r="I40" s="4">
        <v>1</v>
      </c>
      <c r="J40" s="4">
        <v>1</v>
      </c>
      <c r="K40" s="4" t="s">
        <v>30</v>
      </c>
      <c r="L40" s="4">
        <v>1078</v>
      </c>
      <c r="M40" s="4">
        <v>1078</v>
      </c>
      <c r="N40" s="4" t="s">
        <v>244</v>
      </c>
      <c r="O40" s="4" t="s">
        <v>32</v>
      </c>
      <c r="P40" s="4" t="s">
        <v>33</v>
      </c>
      <c r="Q40" s="4">
        <v>0</v>
      </c>
      <c r="R40" s="7">
        <v>45190.0000115741</v>
      </c>
      <c r="S40" s="6">
        <v>45219</v>
      </c>
      <c r="T40" s="4" t="s">
        <v>34</v>
      </c>
      <c r="U40" s="4">
        <v>1078</v>
      </c>
      <c r="V40" s="4">
        <v>0</v>
      </c>
      <c r="W40" s="4">
        <v>0</v>
      </c>
      <c r="X40" s="4" t="s">
        <v>245</v>
      </c>
      <c r="Y40" s="4" t="s">
        <v>246</v>
      </c>
    </row>
    <row r="41" s="4" customFormat="1" spans="1:25">
      <c r="A41" s="4" t="s">
        <v>247</v>
      </c>
      <c r="B41" s="4" t="s">
        <v>26</v>
      </c>
      <c r="C41" s="4" t="s">
        <v>27</v>
      </c>
      <c r="D41" s="4" t="s">
        <v>131</v>
      </c>
      <c r="E41" s="4" t="s">
        <v>248</v>
      </c>
      <c r="F41" s="6">
        <v>45216</v>
      </c>
      <c r="G41" s="6">
        <v>45218</v>
      </c>
      <c r="H41" s="4">
        <v>1</v>
      </c>
      <c r="I41" s="4">
        <v>2</v>
      </c>
      <c r="J41" s="4">
        <v>2</v>
      </c>
      <c r="K41" s="4" t="s">
        <v>30</v>
      </c>
      <c r="L41" s="4">
        <v>2660</v>
      </c>
      <c r="M41" s="4">
        <v>2660</v>
      </c>
      <c r="N41" s="4" t="s">
        <v>249</v>
      </c>
      <c r="O41" s="4" t="s">
        <v>32</v>
      </c>
      <c r="P41" s="4" t="s">
        <v>33</v>
      </c>
      <c r="Q41" s="4">
        <v>0</v>
      </c>
      <c r="R41" s="7">
        <v>45191</v>
      </c>
      <c r="S41" s="6">
        <v>45219</v>
      </c>
      <c r="T41" s="4" t="s">
        <v>34</v>
      </c>
      <c r="U41" s="4">
        <v>2660</v>
      </c>
      <c r="V41" s="4">
        <v>0</v>
      </c>
      <c r="W41" s="4">
        <v>0</v>
      </c>
      <c r="X41" s="4" t="s">
        <v>250</v>
      </c>
      <c r="Y41" s="4" t="s">
        <v>251</v>
      </c>
    </row>
    <row r="42" s="4" customFormat="1" spans="1:25">
      <c r="A42" s="4" t="s">
        <v>252</v>
      </c>
      <c r="B42" s="4" t="s">
        <v>26</v>
      </c>
      <c r="C42" s="4" t="s">
        <v>27</v>
      </c>
      <c r="D42" s="4" t="s">
        <v>253</v>
      </c>
      <c r="E42" s="4" t="s">
        <v>254</v>
      </c>
      <c r="F42" s="6">
        <v>45215</v>
      </c>
      <c r="G42" s="6">
        <v>45218</v>
      </c>
      <c r="H42" s="4">
        <v>1</v>
      </c>
      <c r="I42" s="4">
        <v>3</v>
      </c>
      <c r="J42" s="4">
        <v>3</v>
      </c>
      <c r="K42" s="4" t="s">
        <v>30</v>
      </c>
      <c r="L42" s="4">
        <v>2400</v>
      </c>
      <c r="M42" s="4">
        <v>2400</v>
      </c>
      <c r="N42" s="4" t="s">
        <v>255</v>
      </c>
      <c r="O42" s="4" t="s">
        <v>32</v>
      </c>
      <c r="P42" s="4" t="s">
        <v>33</v>
      </c>
      <c r="Q42" s="4">
        <v>0</v>
      </c>
      <c r="R42" s="7">
        <v>45191</v>
      </c>
      <c r="S42" s="6">
        <v>45219</v>
      </c>
      <c r="T42" s="4" t="s">
        <v>34</v>
      </c>
      <c r="U42" s="4">
        <v>2400</v>
      </c>
      <c r="V42" s="4">
        <v>0</v>
      </c>
      <c r="W42" s="4">
        <v>0</v>
      </c>
      <c r="X42" s="4" t="s">
        <v>256</v>
      </c>
      <c r="Y42" s="4" t="s">
        <v>257</v>
      </c>
    </row>
    <row r="43" s="4" customFormat="1" spans="1:25">
      <c r="A43" s="4" t="s">
        <v>258</v>
      </c>
      <c r="B43" s="4" t="s">
        <v>26</v>
      </c>
      <c r="C43" s="4" t="s">
        <v>27</v>
      </c>
      <c r="D43" s="4" t="s">
        <v>259</v>
      </c>
      <c r="E43" s="4" t="s">
        <v>260</v>
      </c>
      <c r="F43" s="6">
        <v>45216</v>
      </c>
      <c r="G43" s="6">
        <v>45218</v>
      </c>
      <c r="H43" s="4">
        <v>1</v>
      </c>
      <c r="I43" s="4">
        <v>2</v>
      </c>
      <c r="J43" s="4">
        <v>2</v>
      </c>
      <c r="K43" s="4" t="s">
        <v>30</v>
      </c>
      <c r="L43" s="4">
        <v>1966</v>
      </c>
      <c r="M43" s="4">
        <v>1966</v>
      </c>
      <c r="N43" s="4" t="s">
        <v>261</v>
      </c>
      <c r="O43" s="4" t="s">
        <v>32</v>
      </c>
      <c r="P43" s="4" t="s">
        <v>33</v>
      </c>
      <c r="Q43" s="4">
        <v>0</v>
      </c>
      <c r="R43" s="7">
        <v>45191</v>
      </c>
      <c r="S43" s="6">
        <v>45219</v>
      </c>
      <c r="T43" s="4" t="s">
        <v>34</v>
      </c>
      <c r="U43" s="4">
        <v>1966</v>
      </c>
      <c r="V43" s="4">
        <v>0</v>
      </c>
      <c r="W43" s="4">
        <v>0</v>
      </c>
      <c r="X43" s="4" t="s">
        <v>262</v>
      </c>
      <c r="Y43" s="4" t="s">
        <v>263</v>
      </c>
    </row>
    <row r="44" s="4" customFormat="1" spans="1:25">
      <c r="A44" s="4" t="s">
        <v>264</v>
      </c>
      <c r="B44" s="4" t="s">
        <v>26</v>
      </c>
      <c r="C44" s="4" t="s">
        <v>27</v>
      </c>
      <c r="D44" s="4" t="s">
        <v>259</v>
      </c>
      <c r="E44" s="4" t="s">
        <v>265</v>
      </c>
      <c r="F44" s="6">
        <v>45216</v>
      </c>
      <c r="G44" s="6">
        <v>45218</v>
      </c>
      <c r="H44" s="4">
        <v>1</v>
      </c>
      <c r="I44" s="4">
        <v>2</v>
      </c>
      <c r="J44" s="4">
        <v>2</v>
      </c>
      <c r="K44" s="4" t="s">
        <v>30</v>
      </c>
      <c r="L44" s="4">
        <v>1526</v>
      </c>
      <c r="M44" s="4">
        <v>1526</v>
      </c>
      <c r="N44" s="4" t="s">
        <v>261</v>
      </c>
      <c r="O44" s="4" t="s">
        <v>32</v>
      </c>
      <c r="P44" s="4" t="s">
        <v>33</v>
      </c>
      <c r="Q44" s="4">
        <v>0</v>
      </c>
      <c r="R44" s="7">
        <v>45191</v>
      </c>
      <c r="S44" s="6">
        <v>45219</v>
      </c>
      <c r="T44" s="4" t="s">
        <v>34</v>
      </c>
      <c r="U44" s="4">
        <v>1526</v>
      </c>
      <c r="V44" s="4">
        <v>0</v>
      </c>
      <c r="W44" s="4">
        <v>0</v>
      </c>
      <c r="X44" s="4" t="s">
        <v>266</v>
      </c>
      <c r="Y44" s="4" t="s">
        <v>267</v>
      </c>
    </row>
    <row r="45" s="4" customFormat="1" spans="1:25">
      <c r="A45" s="4" t="s">
        <v>268</v>
      </c>
      <c r="B45" s="4" t="s">
        <v>26</v>
      </c>
      <c r="C45" s="4" t="s">
        <v>27</v>
      </c>
      <c r="D45" s="4" t="s">
        <v>269</v>
      </c>
      <c r="E45" s="4" t="s">
        <v>270</v>
      </c>
      <c r="F45" s="6">
        <v>45215</v>
      </c>
      <c r="G45" s="6">
        <v>45218</v>
      </c>
      <c r="H45" s="4">
        <v>1</v>
      </c>
      <c r="I45" s="4">
        <v>3</v>
      </c>
      <c r="J45" s="4">
        <v>3</v>
      </c>
      <c r="K45" s="4" t="s">
        <v>30</v>
      </c>
      <c r="L45" s="4">
        <v>1479</v>
      </c>
      <c r="M45" s="4">
        <v>1479</v>
      </c>
      <c r="N45" s="4" t="s">
        <v>271</v>
      </c>
      <c r="O45" s="4" t="s">
        <v>32</v>
      </c>
      <c r="P45" s="4" t="s">
        <v>33</v>
      </c>
      <c r="Q45" s="4">
        <v>0</v>
      </c>
      <c r="R45" s="7">
        <v>45192.0000115741</v>
      </c>
      <c r="S45" s="6">
        <v>45219</v>
      </c>
      <c r="T45" s="4" t="s">
        <v>34</v>
      </c>
      <c r="U45" s="4">
        <v>1479</v>
      </c>
      <c r="V45" s="4">
        <v>0</v>
      </c>
      <c r="W45" s="4">
        <v>0</v>
      </c>
      <c r="X45" s="4" t="s">
        <v>272</v>
      </c>
      <c r="Y45" s="4" t="s">
        <v>273</v>
      </c>
    </row>
    <row r="46" s="4" customFormat="1" spans="1:25">
      <c r="A46" s="4" t="s">
        <v>274</v>
      </c>
      <c r="B46" s="4" t="s">
        <v>26</v>
      </c>
      <c r="C46" s="4" t="s">
        <v>27</v>
      </c>
      <c r="D46" s="4" t="s">
        <v>275</v>
      </c>
      <c r="E46" s="4" t="s">
        <v>276</v>
      </c>
      <c r="F46" s="6">
        <v>45217</v>
      </c>
      <c r="G46" s="6">
        <v>45218</v>
      </c>
      <c r="H46" s="4">
        <v>1</v>
      </c>
      <c r="I46" s="4">
        <v>1</v>
      </c>
      <c r="J46" s="4">
        <v>1</v>
      </c>
      <c r="K46" s="4" t="s">
        <v>30</v>
      </c>
      <c r="L46" s="4">
        <v>1981</v>
      </c>
      <c r="M46" s="4">
        <v>1981</v>
      </c>
      <c r="N46" s="4" t="s">
        <v>277</v>
      </c>
      <c r="O46" s="4" t="s">
        <v>32</v>
      </c>
      <c r="P46" s="4" t="s">
        <v>33</v>
      </c>
      <c r="Q46" s="4">
        <v>0</v>
      </c>
      <c r="R46" s="7">
        <v>45194.0000115741</v>
      </c>
      <c r="S46" s="6">
        <v>45219</v>
      </c>
      <c r="T46" s="4" t="s">
        <v>34</v>
      </c>
      <c r="U46" s="4">
        <v>1981</v>
      </c>
      <c r="V46" s="4">
        <v>0</v>
      </c>
      <c r="W46" s="4">
        <v>0</v>
      </c>
      <c r="X46" s="4" t="s">
        <v>278</v>
      </c>
      <c r="Y46" s="4" t="s">
        <v>279</v>
      </c>
    </row>
    <row r="47" s="4" customFormat="1" spans="1:25">
      <c r="A47" s="4" t="s">
        <v>274</v>
      </c>
      <c r="B47" s="4" t="s">
        <v>26</v>
      </c>
      <c r="C47" s="4" t="s">
        <v>280</v>
      </c>
      <c r="D47" s="4" t="s">
        <v>275</v>
      </c>
      <c r="E47" s="4" t="s">
        <v>276</v>
      </c>
      <c r="F47" s="6">
        <v>45217</v>
      </c>
      <c r="G47" s="6">
        <v>45218</v>
      </c>
      <c r="H47" s="4">
        <v>1</v>
      </c>
      <c r="I47" s="4">
        <v>1</v>
      </c>
      <c r="J47" s="4">
        <v>1</v>
      </c>
      <c r="K47" s="4" t="s">
        <v>30</v>
      </c>
      <c r="L47" s="4">
        <v>-1981</v>
      </c>
      <c r="M47" s="4">
        <v>-1981</v>
      </c>
      <c r="N47" s="4" t="s">
        <v>277</v>
      </c>
      <c r="O47" s="4" t="s">
        <v>32</v>
      </c>
      <c r="P47" s="4" t="s">
        <v>33</v>
      </c>
      <c r="Q47" s="4">
        <v>0</v>
      </c>
      <c r="R47" s="7">
        <v>45194.0000115741</v>
      </c>
      <c r="S47" s="6">
        <v>45219</v>
      </c>
      <c r="T47" s="4" t="s">
        <v>34</v>
      </c>
      <c r="U47" s="4">
        <v>-1981</v>
      </c>
      <c r="V47" s="4">
        <v>0</v>
      </c>
      <c r="W47" s="4">
        <v>0</v>
      </c>
      <c r="X47" s="4" t="s">
        <v>278</v>
      </c>
      <c r="Y47" s="4" t="s">
        <v>279</v>
      </c>
    </row>
    <row r="48" s="4" customFormat="1" spans="1:25">
      <c r="A48" s="4" t="s">
        <v>281</v>
      </c>
      <c r="B48" s="4" t="s">
        <v>26</v>
      </c>
      <c r="C48" s="4" t="s">
        <v>27</v>
      </c>
      <c r="D48" s="4" t="s">
        <v>282</v>
      </c>
      <c r="E48" s="4" t="s">
        <v>283</v>
      </c>
      <c r="F48" s="6">
        <v>45214</v>
      </c>
      <c r="G48" s="6">
        <v>45218</v>
      </c>
      <c r="H48" s="4">
        <v>1</v>
      </c>
      <c r="I48" s="4">
        <v>4</v>
      </c>
      <c r="J48" s="4">
        <v>4</v>
      </c>
      <c r="K48" s="4" t="s">
        <v>30</v>
      </c>
      <c r="L48" s="4">
        <v>9560</v>
      </c>
      <c r="M48" s="4">
        <v>9560</v>
      </c>
      <c r="N48" s="4" t="s">
        <v>284</v>
      </c>
      <c r="O48" s="4" t="s">
        <v>32</v>
      </c>
      <c r="P48" s="4" t="s">
        <v>33</v>
      </c>
      <c r="Q48" s="4">
        <v>0</v>
      </c>
      <c r="R48" s="7">
        <v>45196.0000115741</v>
      </c>
      <c r="S48" s="6">
        <v>45219</v>
      </c>
      <c r="T48" s="4" t="s">
        <v>34</v>
      </c>
      <c r="U48" s="4">
        <v>9560</v>
      </c>
      <c r="V48" s="4">
        <v>0</v>
      </c>
      <c r="W48" s="4">
        <v>0</v>
      </c>
      <c r="X48" s="4" t="s">
        <v>285</v>
      </c>
      <c r="Y48" s="4" t="s">
        <v>286</v>
      </c>
    </row>
    <row r="49" s="4" customFormat="1" spans="1:25">
      <c r="A49" s="4" t="s">
        <v>287</v>
      </c>
      <c r="B49" s="4" t="s">
        <v>26</v>
      </c>
      <c r="C49" s="4" t="s">
        <v>27</v>
      </c>
      <c r="D49" s="4" t="s">
        <v>288</v>
      </c>
      <c r="E49" s="4" t="s">
        <v>289</v>
      </c>
      <c r="F49" s="6">
        <v>45215</v>
      </c>
      <c r="G49" s="6">
        <v>45218</v>
      </c>
      <c r="H49" s="4">
        <v>1</v>
      </c>
      <c r="I49" s="4">
        <v>3</v>
      </c>
      <c r="J49" s="4">
        <v>3</v>
      </c>
      <c r="K49" s="4" t="s">
        <v>30</v>
      </c>
      <c r="L49" s="4">
        <v>1083</v>
      </c>
      <c r="M49" s="4">
        <v>1083</v>
      </c>
      <c r="N49" s="4" t="s">
        <v>290</v>
      </c>
      <c r="O49" s="4" t="s">
        <v>32</v>
      </c>
      <c r="P49" s="4" t="s">
        <v>33</v>
      </c>
      <c r="Q49" s="4">
        <v>0</v>
      </c>
      <c r="R49" s="7">
        <v>45197.0000115741</v>
      </c>
      <c r="S49" s="6">
        <v>45219</v>
      </c>
      <c r="T49" s="4" t="s">
        <v>34</v>
      </c>
      <c r="U49" s="4">
        <v>1083</v>
      </c>
      <c r="V49" s="4">
        <v>0</v>
      </c>
      <c r="W49" s="4">
        <v>0</v>
      </c>
      <c r="X49" s="4" t="s">
        <v>291</v>
      </c>
      <c r="Y49" s="4" t="s">
        <v>292</v>
      </c>
    </row>
    <row r="50" s="4" customFormat="1" spans="1:25">
      <c r="A50" s="4" t="s">
        <v>293</v>
      </c>
      <c r="B50" s="4" t="s">
        <v>26</v>
      </c>
      <c r="C50" s="4" t="s">
        <v>27</v>
      </c>
      <c r="D50" s="4" t="s">
        <v>294</v>
      </c>
      <c r="E50" s="4" t="s">
        <v>295</v>
      </c>
      <c r="F50" s="6">
        <v>45214</v>
      </c>
      <c r="G50" s="6">
        <v>45218</v>
      </c>
      <c r="H50" s="4">
        <v>1</v>
      </c>
      <c r="I50" s="4">
        <v>4</v>
      </c>
      <c r="J50" s="4">
        <v>4</v>
      </c>
      <c r="K50" s="4" t="s">
        <v>30</v>
      </c>
      <c r="L50" s="4">
        <v>2964</v>
      </c>
      <c r="M50" s="4">
        <v>2964</v>
      </c>
      <c r="N50" s="4" t="s">
        <v>296</v>
      </c>
      <c r="O50" s="4" t="s">
        <v>32</v>
      </c>
      <c r="P50" s="4" t="s">
        <v>33</v>
      </c>
      <c r="Q50" s="4">
        <v>0</v>
      </c>
      <c r="R50" s="7">
        <v>45199.0000115741</v>
      </c>
      <c r="S50" s="6">
        <v>45219</v>
      </c>
      <c r="T50" s="4" t="s">
        <v>34</v>
      </c>
      <c r="U50" s="4">
        <v>2964</v>
      </c>
      <c r="V50" s="4">
        <v>0</v>
      </c>
      <c r="W50" s="4">
        <v>0</v>
      </c>
      <c r="X50" s="4" t="s">
        <v>297</v>
      </c>
      <c r="Y50" s="4" t="s">
        <v>298</v>
      </c>
    </row>
    <row r="51" s="4" customFormat="1" spans="1:26">
      <c r="A51" s="4" t="s">
        <v>299</v>
      </c>
      <c r="B51" s="4" t="s">
        <v>26</v>
      </c>
      <c r="C51" s="4" t="s">
        <v>27</v>
      </c>
      <c r="D51" s="4" t="s">
        <v>300</v>
      </c>
      <c r="E51" s="4" t="s">
        <v>301</v>
      </c>
      <c r="F51" s="6">
        <v>45217</v>
      </c>
      <c r="G51" s="6">
        <v>45218</v>
      </c>
      <c r="H51" s="4">
        <v>2</v>
      </c>
      <c r="I51" s="4">
        <v>1</v>
      </c>
      <c r="J51" s="4">
        <v>2</v>
      </c>
      <c r="K51" s="4" t="s">
        <v>30</v>
      </c>
      <c r="L51" s="4">
        <v>3160</v>
      </c>
      <c r="M51" s="4">
        <v>3160</v>
      </c>
      <c r="N51" s="4" t="s">
        <v>302</v>
      </c>
      <c r="O51" s="4" t="s">
        <v>32</v>
      </c>
      <c r="P51" s="4" t="s">
        <v>33</v>
      </c>
      <c r="Q51" s="4">
        <v>0</v>
      </c>
      <c r="R51" s="7">
        <v>45199.0000115741</v>
      </c>
      <c r="S51" s="6">
        <v>45219</v>
      </c>
      <c r="T51" s="4" t="s">
        <v>34</v>
      </c>
      <c r="U51" s="4">
        <v>3160</v>
      </c>
      <c r="V51" s="4">
        <v>0</v>
      </c>
      <c r="W51" s="4">
        <v>0</v>
      </c>
      <c r="X51" s="4" t="s">
        <v>303</v>
      </c>
      <c r="Y51" s="4">
        <v>81037533</v>
      </c>
      <c r="Z51" s="4" t="s">
        <v>304</v>
      </c>
    </row>
    <row r="52" s="4" customFormat="1" spans="1:25">
      <c r="A52" s="4" t="s">
        <v>305</v>
      </c>
      <c r="B52" s="4" t="s">
        <v>26</v>
      </c>
      <c r="C52" s="4" t="s">
        <v>27</v>
      </c>
      <c r="D52" s="4" t="s">
        <v>300</v>
      </c>
      <c r="E52" s="4" t="s">
        <v>301</v>
      </c>
      <c r="F52" s="6">
        <v>45217</v>
      </c>
      <c r="G52" s="6">
        <v>45218</v>
      </c>
      <c r="H52" s="4">
        <v>1</v>
      </c>
      <c r="I52" s="4">
        <v>1</v>
      </c>
      <c r="J52" s="4">
        <v>1</v>
      </c>
      <c r="K52" s="4" t="s">
        <v>30</v>
      </c>
      <c r="L52" s="4">
        <v>1560</v>
      </c>
      <c r="M52" s="4">
        <v>1560</v>
      </c>
      <c r="N52" s="4" t="s">
        <v>306</v>
      </c>
      <c r="O52" s="4" t="s">
        <v>32</v>
      </c>
      <c r="P52" s="4" t="s">
        <v>33</v>
      </c>
      <c r="Q52" s="4">
        <v>0</v>
      </c>
      <c r="R52" s="7">
        <v>45200</v>
      </c>
      <c r="S52" s="6">
        <v>45219</v>
      </c>
      <c r="T52" s="4" t="s">
        <v>34</v>
      </c>
      <c r="U52" s="4">
        <v>1560</v>
      </c>
      <c r="V52" s="4">
        <v>0</v>
      </c>
      <c r="W52" s="4">
        <v>0</v>
      </c>
      <c r="X52" s="4" t="s">
        <v>307</v>
      </c>
      <c r="Y52" s="4" t="s">
        <v>308</v>
      </c>
    </row>
    <row r="53" s="4" customFormat="1" spans="1:25">
      <c r="A53" s="4" t="s">
        <v>309</v>
      </c>
      <c r="B53" s="4" t="s">
        <v>26</v>
      </c>
      <c r="C53" s="4" t="s">
        <v>27</v>
      </c>
      <c r="D53" s="4" t="s">
        <v>300</v>
      </c>
      <c r="E53" s="4" t="s">
        <v>310</v>
      </c>
      <c r="F53" s="6">
        <v>45209</v>
      </c>
      <c r="G53" s="6">
        <v>45218</v>
      </c>
      <c r="H53" s="4">
        <v>1</v>
      </c>
      <c r="I53" s="4">
        <v>9</v>
      </c>
      <c r="J53" s="4">
        <v>9</v>
      </c>
      <c r="K53" s="4" t="s">
        <v>30</v>
      </c>
      <c r="L53" s="4">
        <v>13905</v>
      </c>
      <c r="M53" s="4">
        <v>13905</v>
      </c>
      <c r="N53" s="4" t="s">
        <v>311</v>
      </c>
      <c r="O53" s="4" t="s">
        <v>32</v>
      </c>
      <c r="P53" s="4" t="s">
        <v>33</v>
      </c>
      <c r="Q53" s="4">
        <v>0</v>
      </c>
      <c r="R53" s="7">
        <v>45201.0000115741</v>
      </c>
      <c r="S53" s="6">
        <v>45219</v>
      </c>
      <c r="T53" s="4" t="s">
        <v>34</v>
      </c>
      <c r="U53" s="4">
        <v>13905</v>
      </c>
      <c r="V53" s="4">
        <v>0</v>
      </c>
      <c r="W53" s="4">
        <v>0</v>
      </c>
      <c r="X53" s="4" t="s">
        <v>312</v>
      </c>
      <c r="Y53" s="4" t="s">
        <v>313</v>
      </c>
    </row>
    <row r="54" s="4" customFormat="1" spans="1:25">
      <c r="A54" s="4" t="s">
        <v>314</v>
      </c>
      <c r="B54" s="4" t="s">
        <v>26</v>
      </c>
      <c r="C54" s="4" t="s">
        <v>27</v>
      </c>
      <c r="D54" s="4" t="s">
        <v>300</v>
      </c>
      <c r="E54" s="4" t="s">
        <v>310</v>
      </c>
      <c r="F54" s="6">
        <v>45209</v>
      </c>
      <c r="G54" s="6">
        <v>45218</v>
      </c>
      <c r="H54" s="4">
        <v>1</v>
      </c>
      <c r="I54" s="4">
        <v>9</v>
      </c>
      <c r="J54" s="4">
        <v>9</v>
      </c>
      <c r="K54" s="4" t="s">
        <v>30</v>
      </c>
      <c r="L54" s="4">
        <v>13905</v>
      </c>
      <c r="M54" s="4">
        <v>13905</v>
      </c>
      <c r="N54" s="4" t="s">
        <v>315</v>
      </c>
      <c r="O54" s="4" t="s">
        <v>32</v>
      </c>
      <c r="P54" s="4" t="s">
        <v>33</v>
      </c>
      <c r="Q54" s="4">
        <v>0</v>
      </c>
      <c r="R54" s="7">
        <v>45201</v>
      </c>
      <c r="S54" s="6">
        <v>45219</v>
      </c>
      <c r="T54" s="4" t="s">
        <v>34</v>
      </c>
      <c r="U54" s="4">
        <v>13905</v>
      </c>
      <c r="V54" s="4">
        <v>0</v>
      </c>
      <c r="W54" s="4">
        <v>0</v>
      </c>
      <c r="X54" s="4" t="s">
        <v>316</v>
      </c>
      <c r="Y54" s="4" t="s">
        <v>317</v>
      </c>
    </row>
    <row r="55" s="4" customFormat="1" spans="1:25">
      <c r="A55" s="4" t="s">
        <v>318</v>
      </c>
      <c r="B55" s="4" t="s">
        <v>26</v>
      </c>
      <c r="C55" s="4" t="s">
        <v>27</v>
      </c>
      <c r="D55" s="4" t="s">
        <v>319</v>
      </c>
      <c r="E55" s="4" t="s">
        <v>320</v>
      </c>
      <c r="F55" s="6">
        <v>45213</v>
      </c>
      <c r="G55" s="6">
        <v>45218</v>
      </c>
      <c r="H55" s="4">
        <v>1</v>
      </c>
      <c r="I55" s="4">
        <v>5</v>
      </c>
      <c r="J55" s="4">
        <v>5</v>
      </c>
      <c r="K55" s="4" t="s">
        <v>30</v>
      </c>
      <c r="L55" s="4">
        <v>3755</v>
      </c>
      <c r="M55" s="4">
        <v>3755</v>
      </c>
      <c r="N55" s="4" t="s">
        <v>321</v>
      </c>
      <c r="O55" s="4" t="s">
        <v>32</v>
      </c>
      <c r="P55" s="4" t="s">
        <v>33</v>
      </c>
      <c r="Q55" s="4">
        <v>0</v>
      </c>
      <c r="R55" s="7">
        <v>45201</v>
      </c>
      <c r="S55" s="6">
        <v>45219</v>
      </c>
      <c r="T55" s="4" t="s">
        <v>34</v>
      </c>
      <c r="U55" s="4">
        <v>3755</v>
      </c>
      <c r="V55" s="4">
        <v>0</v>
      </c>
      <c r="W55" s="4">
        <v>0</v>
      </c>
      <c r="X55" s="4" t="s">
        <v>322</v>
      </c>
      <c r="Y55" s="4" t="s">
        <v>323</v>
      </c>
    </row>
    <row r="56" s="4" customFormat="1" spans="1:25">
      <c r="A56" s="4" t="s">
        <v>324</v>
      </c>
      <c r="B56" s="4" t="s">
        <v>26</v>
      </c>
      <c r="C56" s="4" t="s">
        <v>27</v>
      </c>
      <c r="D56" s="4" t="s">
        <v>300</v>
      </c>
      <c r="E56" s="4" t="s">
        <v>310</v>
      </c>
      <c r="F56" s="6">
        <v>45209</v>
      </c>
      <c r="G56" s="6">
        <v>45218</v>
      </c>
      <c r="H56" s="4">
        <v>1</v>
      </c>
      <c r="I56" s="4">
        <v>9</v>
      </c>
      <c r="J56" s="4">
        <v>9</v>
      </c>
      <c r="K56" s="4" t="s">
        <v>30</v>
      </c>
      <c r="L56" s="4">
        <v>13905</v>
      </c>
      <c r="M56" s="4">
        <v>13905</v>
      </c>
      <c r="N56" s="4" t="s">
        <v>325</v>
      </c>
      <c r="O56" s="4" t="s">
        <v>32</v>
      </c>
      <c r="P56" s="4" t="s">
        <v>33</v>
      </c>
      <c r="Q56" s="4">
        <v>0</v>
      </c>
      <c r="R56" s="7">
        <v>45201</v>
      </c>
      <c r="S56" s="6">
        <v>45219</v>
      </c>
      <c r="T56" s="4" t="s">
        <v>34</v>
      </c>
      <c r="U56" s="4">
        <v>13905</v>
      </c>
      <c r="V56" s="4">
        <v>0</v>
      </c>
      <c r="W56" s="4">
        <v>0</v>
      </c>
      <c r="X56" s="4" t="s">
        <v>326</v>
      </c>
      <c r="Y56" s="4" t="s">
        <v>327</v>
      </c>
    </row>
    <row r="57" s="4" customFormat="1" spans="1:25">
      <c r="A57" s="4" t="s">
        <v>328</v>
      </c>
      <c r="B57" s="4" t="s">
        <v>26</v>
      </c>
      <c r="C57" s="4" t="s">
        <v>27</v>
      </c>
      <c r="D57" s="4" t="s">
        <v>329</v>
      </c>
      <c r="E57" s="4" t="s">
        <v>330</v>
      </c>
      <c r="F57" s="6">
        <v>45217</v>
      </c>
      <c r="G57" s="6">
        <v>45218</v>
      </c>
      <c r="H57" s="4">
        <v>1</v>
      </c>
      <c r="I57" s="4">
        <v>1</v>
      </c>
      <c r="J57" s="4">
        <v>1</v>
      </c>
      <c r="K57" s="4" t="s">
        <v>30</v>
      </c>
      <c r="L57" s="4">
        <v>396</v>
      </c>
      <c r="M57" s="4">
        <v>396</v>
      </c>
      <c r="N57" s="4" t="s">
        <v>331</v>
      </c>
      <c r="O57" s="4" t="s">
        <v>32</v>
      </c>
      <c r="P57" s="4" t="s">
        <v>33</v>
      </c>
      <c r="Q57" s="4">
        <v>0</v>
      </c>
      <c r="R57" s="7">
        <v>45202</v>
      </c>
      <c r="S57" s="6">
        <v>45219</v>
      </c>
      <c r="T57" s="4" t="s">
        <v>34</v>
      </c>
      <c r="U57" s="4">
        <v>396</v>
      </c>
      <c r="V57" s="4">
        <v>0</v>
      </c>
      <c r="W57" s="4">
        <v>0</v>
      </c>
      <c r="X57" s="4" t="s">
        <v>332</v>
      </c>
      <c r="Y57" s="4" t="s">
        <v>333</v>
      </c>
    </row>
    <row r="58" s="4" customFormat="1" spans="1:25">
      <c r="A58" s="4" t="s">
        <v>334</v>
      </c>
      <c r="B58" s="4" t="s">
        <v>26</v>
      </c>
      <c r="C58" s="4" t="s">
        <v>27</v>
      </c>
      <c r="D58" s="4" t="s">
        <v>335</v>
      </c>
      <c r="E58" s="4" t="s">
        <v>336</v>
      </c>
      <c r="F58" s="6">
        <v>45215</v>
      </c>
      <c r="G58" s="6">
        <v>45218</v>
      </c>
      <c r="H58" s="4">
        <v>1</v>
      </c>
      <c r="I58" s="4">
        <v>3</v>
      </c>
      <c r="J58" s="4">
        <v>3</v>
      </c>
      <c r="K58" s="4" t="s">
        <v>30</v>
      </c>
      <c r="L58" s="4">
        <v>3978</v>
      </c>
      <c r="M58" s="4">
        <v>3978</v>
      </c>
      <c r="N58" s="4" t="s">
        <v>337</v>
      </c>
      <c r="O58" s="4" t="s">
        <v>32</v>
      </c>
      <c r="P58" s="4" t="s">
        <v>33</v>
      </c>
      <c r="Q58" s="4">
        <v>0</v>
      </c>
      <c r="R58" s="7">
        <v>45203.0000115741</v>
      </c>
      <c r="S58" s="6">
        <v>45219</v>
      </c>
      <c r="T58" s="4" t="s">
        <v>34</v>
      </c>
      <c r="U58" s="4">
        <v>3978</v>
      </c>
      <c r="V58" s="4">
        <v>0</v>
      </c>
      <c r="W58" s="4">
        <v>0</v>
      </c>
      <c r="X58" s="4" t="s">
        <v>338</v>
      </c>
      <c r="Y58" s="4" t="s">
        <v>339</v>
      </c>
    </row>
    <row r="59" s="4" customFormat="1" spans="1:25">
      <c r="A59" s="4" t="s">
        <v>340</v>
      </c>
      <c r="B59" s="4" t="s">
        <v>26</v>
      </c>
      <c r="C59" s="4" t="s">
        <v>27</v>
      </c>
      <c r="D59" s="4" t="s">
        <v>341</v>
      </c>
      <c r="E59" s="4" t="s">
        <v>342</v>
      </c>
      <c r="F59" s="6">
        <v>45213</v>
      </c>
      <c r="G59" s="6">
        <v>45218</v>
      </c>
      <c r="H59" s="4">
        <v>1</v>
      </c>
      <c r="I59" s="4">
        <v>5</v>
      </c>
      <c r="J59" s="4">
        <v>5</v>
      </c>
      <c r="K59" s="4" t="s">
        <v>30</v>
      </c>
      <c r="L59" s="4">
        <v>3000</v>
      </c>
      <c r="M59" s="4">
        <v>3000</v>
      </c>
      <c r="N59" s="4" t="s">
        <v>343</v>
      </c>
      <c r="O59" s="4" t="s">
        <v>32</v>
      </c>
      <c r="P59" s="4" t="s">
        <v>33</v>
      </c>
      <c r="Q59" s="4">
        <v>0</v>
      </c>
      <c r="R59" s="7">
        <v>45204.0000115741</v>
      </c>
      <c r="S59" s="6">
        <v>45219</v>
      </c>
      <c r="T59" s="4" t="s">
        <v>34</v>
      </c>
      <c r="U59" s="4">
        <v>3000</v>
      </c>
      <c r="V59" s="4">
        <v>0</v>
      </c>
      <c r="W59" s="4">
        <v>0</v>
      </c>
      <c r="X59" s="4" t="s">
        <v>344</v>
      </c>
      <c r="Y59" s="4" t="s">
        <v>345</v>
      </c>
    </row>
    <row r="60" s="4" customFormat="1" spans="1:25">
      <c r="A60" s="4" t="s">
        <v>346</v>
      </c>
      <c r="B60" s="4" t="s">
        <v>26</v>
      </c>
      <c r="C60" s="4" t="s">
        <v>27</v>
      </c>
      <c r="D60" s="4" t="s">
        <v>347</v>
      </c>
      <c r="E60" s="4" t="s">
        <v>348</v>
      </c>
      <c r="F60" s="6">
        <v>45215</v>
      </c>
      <c r="G60" s="6">
        <v>45218</v>
      </c>
      <c r="H60" s="4">
        <v>1</v>
      </c>
      <c r="I60" s="4">
        <v>3</v>
      </c>
      <c r="J60" s="4">
        <v>3</v>
      </c>
      <c r="K60" s="4" t="s">
        <v>30</v>
      </c>
      <c r="L60" s="4">
        <v>5034</v>
      </c>
      <c r="M60" s="4">
        <v>5034</v>
      </c>
      <c r="N60" s="4" t="s">
        <v>349</v>
      </c>
      <c r="O60" s="4" t="s">
        <v>32</v>
      </c>
      <c r="P60" s="4" t="s">
        <v>33</v>
      </c>
      <c r="Q60" s="4">
        <v>0</v>
      </c>
      <c r="R60" s="7">
        <v>45204.0000115741</v>
      </c>
      <c r="S60" s="6">
        <v>45219</v>
      </c>
      <c r="T60" s="4" t="s">
        <v>34</v>
      </c>
      <c r="U60" s="4">
        <v>5034</v>
      </c>
      <c r="V60" s="4">
        <v>0</v>
      </c>
      <c r="W60" s="4">
        <v>0</v>
      </c>
      <c r="X60" s="4" t="s">
        <v>350</v>
      </c>
      <c r="Y60" s="4" t="s">
        <v>54</v>
      </c>
    </row>
    <row r="61" s="4" customFormat="1" spans="1:25">
      <c r="A61" s="4" t="s">
        <v>346</v>
      </c>
      <c r="B61" s="4" t="s">
        <v>26</v>
      </c>
      <c r="C61" s="4" t="s">
        <v>280</v>
      </c>
      <c r="D61" s="4" t="s">
        <v>347</v>
      </c>
      <c r="E61" s="4" t="s">
        <v>348</v>
      </c>
      <c r="F61" s="6">
        <v>45215</v>
      </c>
      <c r="G61" s="6">
        <v>45218</v>
      </c>
      <c r="H61" s="4">
        <v>1</v>
      </c>
      <c r="I61" s="4">
        <v>3</v>
      </c>
      <c r="J61" s="4">
        <v>3</v>
      </c>
      <c r="K61" s="4" t="s">
        <v>30</v>
      </c>
      <c r="L61" s="4">
        <v>-5034</v>
      </c>
      <c r="M61" s="4">
        <v>-5034</v>
      </c>
      <c r="N61" s="4" t="s">
        <v>349</v>
      </c>
      <c r="O61" s="4" t="s">
        <v>32</v>
      </c>
      <c r="P61" s="4" t="s">
        <v>33</v>
      </c>
      <c r="Q61" s="4">
        <v>0</v>
      </c>
      <c r="R61" s="7">
        <v>45204.0000115741</v>
      </c>
      <c r="S61" s="6">
        <v>45219</v>
      </c>
      <c r="T61" s="4" t="s">
        <v>34</v>
      </c>
      <c r="U61" s="4">
        <v>-5034</v>
      </c>
      <c r="V61" s="4">
        <v>0</v>
      </c>
      <c r="W61" s="4">
        <v>0</v>
      </c>
      <c r="X61" s="4" t="s">
        <v>350</v>
      </c>
      <c r="Y61" s="4" t="s">
        <v>54</v>
      </c>
    </row>
    <row r="62" s="4" customFormat="1" spans="1:26">
      <c r="A62" s="4" t="s">
        <v>351</v>
      </c>
      <c r="B62" s="4" t="s">
        <v>26</v>
      </c>
      <c r="C62" s="4" t="s">
        <v>27</v>
      </c>
      <c r="D62" s="4" t="s">
        <v>319</v>
      </c>
      <c r="E62" s="4" t="s">
        <v>352</v>
      </c>
      <c r="F62" s="6">
        <v>45215</v>
      </c>
      <c r="G62" s="6">
        <v>45218</v>
      </c>
      <c r="H62" s="4">
        <v>2</v>
      </c>
      <c r="I62" s="4">
        <v>3</v>
      </c>
      <c r="J62" s="4">
        <v>6</v>
      </c>
      <c r="K62" s="4" t="s">
        <v>30</v>
      </c>
      <c r="L62" s="4">
        <v>5190</v>
      </c>
      <c r="M62" s="4">
        <v>5190</v>
      </c>
      <c r="N62" s="4" t="s">
        <v>353</v>
      </c>
      <c r="O62" s="4" t="s">
        <v>32</v>
      </c>
      <c r="P62" s="4" t="s">
        <v>33</v>
      </c>
      <c r="Q62" s="4">
        <v>0</v>
      </c>
      <c r="R62" s="7">
        <v>45206.0000115741</v>
      </c>
      <c r="S62" s="6">
        <v>45219</v>
      </c>
      <c r="T62" s="4" t="s">
        <v>34</v>
      </c>
      <c r="U62" s="4">
        <v>5190</v>
      </c>
      <c r="V62" s="4">
        <v>0</v>
      </c>
      <c r="W62" s="4">
        <v>0</v>
      </c>
      <c r="X62" s="4" t="s">
        <v>354</v>
      </c>
      <c r="Y62" s="4">
        <v>325478187</v>
      </c>
      <c r="Z62" s="4" t="s">
        <v>355</v>
      </c>
    </row>
    <row r="63" s="4" customFormat="1" spans="1:26">
      <c r="A63" s="4" t="s">
        <v>356</v>
      </c>
      <c r="B63" s="4" t="s">
        <v>26</v>
      </c>
      <c r="C63" s="4" t="s">
        <v>27</v>
      </c>
      <c r="D63" s="4" t="s">
        <v>357</v>
      </c>
      <c r="E63" s="4" t="s">
        <v>358</v>
      </c>
      <c r="F63" s="6">
        <v>45214</v>
      </c>
      <c r="G63" s="6">
        <v>45218</v>
      </c>
      <c r="H63" s="4">
        <v>2</v>
      </c>
      <c r="I63" s="4">
        <v>4</v>
      </c>
      <c r="J63" s="4">
        <v>8</v>
      </c>
      <c r="K63" s="4" t="s">
        <v>30</v>
      </c>
      <c r="L63" s="4">
        <v>2376</v>
      </c>
      <c r="M63" s="4">
        <v>2376</v>
      </c>
      <c r="N63" s="4" t="s">
        <v>359</v>
      </c>
      <c r="O63" s="4" t="s">
        <v>32</v>
      </c>
      <c r="P63" s="4" t="s">
        <v>33</v>
      </c>
      <c r="Q63" s="4">
        <v>0</v>
      </c>
      <c r="R63" s="7">
        <v>45207</v>
      </c>
      <c r="S63" s="6">
        <v>45219</v>
      </c>
      <c r="T63" s="4" t="s">
        <v>34</v>
      </c>
      <c r="U63" s="4">
        <v>2376</v>
      </c>
      <c r="V63" s="4">
        <v>0</v>
      </c>
      <c r="W63" s="4">
        <v>0</v>
      </c>
      <c r="X63" s="4" t="s">
        <v>360</v>
      </c>
      <c r="Y63" s="4">
        <v>16645879</v>
      </c>
      <c r="Z63" s="4" t="s">
        <v>361</v>
      </c>
    </row>
    <row r="64" s="4" customFormat="1" spans="1:25">
      <c r="A64" s="4" t="s">
        <v>362</v>
      </c>
      <c r="B64" s="4" t="s">
        <v>26</v>
      </c>
      <c r="C64" s="4" t="s">
        <v>27</v>
      </c>
      <c r="D64" s="4" t="s">
        <v>363</v>
      </c>
      <c r="E64" s="4" t="s">
        <v>364</v>
      </c>
      <c r="F64" s="6">
        <v>45217</v>
      </c>
      <c r="G64" s="6">
        <v>45218</v>
      </c>
      <c r="H64" s="4">
        <v>1</v>
      </c>
      <c r="I64" s="4">
        <v>1</v>
      </c>
      <c r="J64" s="4">
        <v>1</v>
      </c>
      <c r="K64" s="4" t="s">
        <v>30</v>
      </c>
      <c r="L64" s="4">
        <v>1552</v>
      </c>
      <c r="M64" s="4">
        <v>1552</v>
      </c>
      <c r="N64" s="4" t="s">
        <v>365</v>
      </c>
      <c r="O64" s="4" t="s">
        <v>32</v>
      </c>
      <c r="P64" s="4" t="s">
        <v>33</v>
      </c>
      <c r="Q64" s="4">
        <v>0</v>
      </c>
      <c r="R64" s="7">
        <v>45207.0000115741</v>
      </c>
      <c r="S64" s="6">
        <v>45219</v>
      </c>
      <c r="T64" s="4" t="s">
        <v>34</v>
      </c>
      <c r="U64" s="4">
        <v>1552</v>
      </c>
      <c r="V64" s="4">
        <v>0</v>
      </c>
      <c r="W64" s="4">
        <v>0</v>
      </c>
      <c r="X64" s="4" t="s">
        <v>366</v>
      </c>
      <c r="Y64" s="4" t="s">
        <v>367</v>
      </c>
    </row>
    <row r="65" s="4" customFormat="1" spans="1:25">
      <c r="A65" s="4" t="s">
        <v>368</v>
      </c>
      <c r="B65" s="4" t="s">
        <v>26</v>
      </c>
      <c r="C65" s="4" t="s">
        <v>27</v>
      </c>
      <c r="D65" s="4" t="s">
        <v>369</v>
      </c>
      <c r="E65" s="4" t="s">
        <v>370</v>
      </c>
      <c r="F65" s="6">
        <v>45217</v>
      </c>
      <c r="G65" s="6">
        <v>45218</v>
      </c>
      <c r="H65" s="4">
        <v>1</v>
      </c>
      <c r="I65" s="4">
        <v>1</v>
      </c>
      <c r="J65" s="4">
        <v>1</v>
      </c>
      <c r="K65" s="4" t="s">
        <v>30</v>
      </c>
      <c r="L65" s="4">
        <v>483</v>
      </c>
      <c r="M65" s="4">
        <v>483</v>
      </c>
      <c r="N65" s="4" t="s">
        <v>371</v>
      </c>
      <c r="O65" s="4" t="s">
        <v>32</v>
      </c>
      <c r="P65" s="4" t="s">
        <v>33</v>
      </c>
      <c r="Q65" s="4">
        <v>0</v>
      </c>
      <c r="R65" s="7">
        <v>45207</v>
      </c>
      <c r="S65" s="6">
        <v>45219</v>
      </c>
      <c r="T65" s="4" t="s">
        <v>34</v>
      </c>
      <c r="U65" s="4">
        <v>483</v>
      </c>
      <c r="V65" s="4">
        <v>0</v>
      </c>
      <c r="W65" s="4">
        <v>0</v>
      </c>
      <c r="X65" s="4" t="s">
        <v>372</v>
      </c>
      <c r="Y65" s="4" t="s">
        <v>373</v>
      </c>
    </row>
    <row r="66" s="4" customFormat="1" spans="1:25">
      <c r="A66" s="4" t="s">
        <v>374</v>
      </c>
      <c r="B66" s="4" t="s">
        <v>26</v>
      </c>
      <c r="C66" s="4" t="s">
        <v>27</v>
      </c>
      <c r="D66" s="4" t="s">
        <v>375</v>
      </c>
      <c r="E66" s="4" t="s">
        <v>376</v>
      </c>
      <c r="F66" s="6">
        <v>45216</v>
      </c>
      <c r="G66" s="6">
        <v>45218</v>
      </c>
      <c r="H66" s="4">
        <v>1</v>
      </c>
      <c r="I66" s="4">
        <v>2</v>
      </c>
      <c r="J66" s="4">
        <v>2</v>
      </c>
      <c r="K66" s="4" t="s">
        <v>30</v>
      </c>
      <c r="L66" s="4">
        <v>1770</v>
      </c>
      <c r="M66" s="4">
        <v>1770</v>
      </c>
      <c r="N66" s="4" t="s">
        <v>377</v>
      </c>
      <c r="O66" s="4" t="s">
        <v>32</v>
      </c>
      <c r="P66" s="4" t="s">
        <v>33</v>
      </c>
      <c r="Q66" s="4">
        <v>0</v>
      </c>
      <c r="R66" s="7">
        <v>45207</v>
      </c>
      <c r="S66" s="6">
        <v>45219</v>
      </c>
      <c r="T66" s="4" t="s">
        <v>34</v>
      </c>
      <c r="U66" s="4">
        <v>1770</v>
      </c>
      <c r="V66" s="4">
        <v>0</v>
      </c>
      <c r="W66" s="4">
        <v>0</v>
      </c>
      <c r="X66" s="4" t="s">
        <v>378</v>
      </c>
      <c r="Y66" s="4" t="s">
        <v>379</v>
      </c>
    </row>
    <row r="67" s="4" customFormat="1" spans="1:25">
      <c r="A67" s="4" t="s">
        <v>380</v>
      </c>
      <c r="B67" s="4" t="s">
        <v>26</v>
      </c>
      <c r="C67" s="4" t="s">
        <v>27</v>
      </c>
      <c r="D67" s="4" t="s">
        <v>381</v>
      </c>
      <c r="E67" s="4" t="s">
        <v>150</v>
      </c>
      <c r="F67" s="6">
        <v>45213</v>
      </c>
      <c r="G67" s="6">
        <v>45218</v>
      </c>
      <c r="H67" s="4">
        <v>1</v>
      </c>
      <c r="I67" s="4">
        <v>5</v>
      </c>
      <c r="J67" s="4">
        <v>5</v>
      </c>
      <c r="K67" s="4" t="s">
        <v>30</v>
      </c>
      <c r="L67" s="4">
        <v>4115</v>
      </c>
      <c r="M67" s="4">
        <v>4115</v>
      </c>
      <c r="N67" s="4" t="s">
        <v>382</v>
      </c>
      <c r="O67" s="4" t="s">
        <v>32</v>
      </c>
      <c r="P67" s="4" t="s">
        <v>33</v>
      </c>
      <c r="Q67" s="4">
        <v>0</v>
      </c>
      <c r="R67" s="7">
        <v>45207.0000115741</v>
      </c>
      <c r="S67" s="6">
        <v>45219</v>
      </c>
      <c r="T67" s="4" t="s">
        <v>34</v>
      </c>
      <c r="U67" s="4">
        <v>4115</v>
      </c>
      <c r="V67" s="4">
        <v>0</v>
      </c>
      <c r="W67" s="4">
        <v>0</v>
      </c>
      <c r="X67" s="4" t="s">
        <v>383</v>
      </c>
      <c r="Y67" s="4" t="s">
        <v>384</v>
      </c>
    </row>
    <row r="68" s="4" customFormat="1" spans="1:25">
      <c r="A68" s="4" t="s">
        <v>385</v>
      </c>
      <c r="B68" s="4" t="s">
        <v>26</v>
      </c>
      <c r="C68" s="4" t="s">
        <v>27</v>
      </c>
      <c r="D68" s="4" t="s">
        <v>386</v>
      </c>
      <c r="E68" s="4" t="s">
        <v>387</v>
      </c>
      <c r="F68" s="6">
        <v>45217</v>
      </c>
      <c r="G68" s="6">
        <v>45218</v>
      </c>
      <c r="H68" s="4">
        <v>1</v>
      </c>
      <c r="I68" s="4">
        <v>1</v>
      </c>
      <c r="J68" s="4">
        <v>1</v>
      </c>
      <c r="K68" s="4" t="s">
        <v>30</v>
      </c>
      <c r="L68" s="4">
        <v>900</v>
      </c>
      <c r="M68" s="4">
        <v>900</v>
      </c>
      <c r="N68" s="4" t="s">
        <v>388</v>
      </c>
      <c r="O68" s="4" t="s">
        <v>32</v>
      </c>
      <c r="P68" s="4" t="s">
        <v>33</v>
      </c>
      <c r="Q68" s="4">
        <v>0</v>
      </c>
      <c r="R68" s="7">
        <v>45207</v>
      </c>
      <c r="S68" s="6">
        <v>45219</v>
      </c>
      <c r="T68" s="4" t="s">
        <v>34</v>
      </c>
      <c r="U68" s="4">
        <v>900</v>
      </c>
      <c r="V68" s="4">
        <v>0</v>
      </c>
      <c r="W68" s="4">
        <v>0</v>
      </c>
      <c r="X68" s="4" t="s">
        <v>389</v>
      </c>
      <c r="Y68" s="4" t="s">
        <v>389</v>
      </c>
    </row>
    <row r="69" s="4" customFormat="1" spans="1:25">
      <c r="A69" s="4" t="s">
        <v>390</v>
      </c>
      <c r="B69" s="4" t="s">
        <v>26</v>
      </c>
      <c r="C69" s="4" t="s">
        <v>27</v>
      </c>
      <c r="D69" s="4" t="s">
        <v>391</v>
      </c>
      <c r="E69" s="4" t="s">
        <v>392</v>
      </c>
      <c r="F69" s="6">
        <v>45216</v>
      </c>
      <c r="G69" s="6">
        <v>45218</v>
      </c>
      <c r="H69" s="4">
        <v>1</v>
      </c>
      <c r="I69" s="4">
        <v>2</v>
      </c>
      <c r="J69" s="4">
        <v>2</v>
      </c>
      <c r="K69" s="4" t="s">
        <v>30</v>
      </c>
      <c r="L69" s="4">
        <v>894</v>
      </c>
      <c r="M69" s="4">
        <v>894</v>
      </c>
      <c r="N69" s="4" t="s">
        <v>393</v>
      </c>
      <c r="O69" s="4" t="s">
        <v>32</v>
      </c>
      <c r="P69" s="4" t="s">
        <v>33</v>
      </c>
      <c r="Q69" s="4">
        <v>0</v>
      </c>
      <c r="R69" s="7">
        <v>45208.0000115741</v>
      </c>
      <c r="S69" s="6">
        <v>45219</v>
      </c>
      <c r="T69" s="4" t="s">
        <v>34</v>
      </c>
      <c r="U69" s="4">
        <v>894</v>
      </c>
      <c r="V69" s="4">
        <v>0</v>
      </c>
      <c r="W69" s="4">
        <v>0</v>
      </c>
      <c r="X69" s="4" t="s">
        <v>394</v>
      </c>
      <c r="Y69" s="4" t="s">
        <v>395</v>
      </c>
    </row>
    <row r="70" s="4" customFormat="1" spans="1:25">
      <c r="A70" s="4" t="s">
        <v>396</v>
      </c>
      <c r="B70" s="4" t="s">
        <v>26</v>
      </c>
      <c r="C70" s="4" t="s">
        <v>27</v>
      </c>
      <c r="D70" s="4" t="s">
        <v>397</v>
      </c>
      <c r="E70" s="4" t="s">
        <v>398</v>
      </c>
      <c r="F70" s="6">
        <v>45217</v>
      </c>
      <c r="G70" s="6">
        <v>45218</v>
      </c>
      <c r="H70" s="4">
        <v>1</v>
      </c>
      <c r="I70" s="4">
        <v>1</v>
      </c>
      <c r="J70" s="4">
        <v>1</v>
      </c>
      <c r="K70" s="4" t="s">
        <v>30</v>
      </c>
      <c r="L70" s="4">
        <v>626</v>
      </c>
      <c r="M70" s="4">
        <v>626</v>
      </c>
      <c r="N70" s="4" t="s">
        <v>399</v>
      </c>
      <c r="O70" s="4" t="s">
        <v>32</v>
      </c>
      <c r="P70" s="4" t="s">
        <v>33</v>
      </c>
      <c r="Q70" s="4">
        <v>0</v>
      </c>
      <c r="R70" s="7">
        <v>45208</v>
      </c>
      <c r="S70" s="6">
        <v>45219</v>
      </c>
      <c r="T70" s="4" t="s">
        <v>34</v>
      </c>
      <c r="U70" s="4">
        <v>626</v>
      </c>
      <c r="V70" s="4">
        <v>0</v>
      </c>
      <c r="W70" s="4">
        <v>0</v>
      </c>
      <c r="X70" s="4" t="s">
        <v>400</v>
      </c>
      <c r="Y70" s="4" t="s">
        <v>401</v>
      </c>
    </row>
    <row r="71" s="4" customFormat="1" spans="1:25">
      <c r="A71" s="4" t="s">
        <v>402</v>
      </c>
      <c r="B71" s="4" t="s">
        <v>26</v>
      </c>
      <c r="C71" s="4" t="s">
        <v>27</v>
      </c>
      <c r="D71" s="4" t="s">
        <v>329</v>
      </c>
      <c r="E71" s="4" t="s">
        <v>330</v>
      </c>
      <c r="F71" s="6">
        <v>45216</v>
      </c>
      <c r="G71" s="6">
        <v>45218</v>
      </c>
      <c r="H71" s="4">
        <v>1</v>
      </c>
      <c r="I71" s="4">
        <v>2</v>
      </c>
      <c r="J71" s="4">
        <v>2</v>
      </c>
      <c r="K71" s="4" t="s">
        <v>30</v>
      </c>
      <c r="L71" s="4">
        <v>790</v>
      </c>
      <c r="M71" s="4">
        <v>790</v>
      </c>
      <c r="N71" s="4" t="s">
        <v>403</v>
      </c>
      <c r="O71" s="4" t="s">
        <v>32</v>
      </c>
      <c r="P71" s="4" t="s">
        <v>33</v>
      </c>
      <c r="Q71" s="4">
        <v>0</v>
      </c>
      <c r="R71" s="7">
        <v>45208.0000115741</v>
      </c>
      <c r="S71" s="6">
        <v>45219</v>
      </c>
      <c r="T71" s="4" t="s">
        <v>34</v>
      </c>
      <c r="U71" s="4">
        <v>790</v>
      </c>
      <c r="V71" s="4">
        <v>0</v>
      </c>
      <c r="W71" s="4">
        <v>0</v>
      </c>
      <c r="X71" s="4" t="s">
        <v>404</v>
      </c>
      <c r="Y71" s="4" t="s">
        <v>405</v>
      </c>
    </row>
    <row r="72" s="4" customFormat="1" spans="1:25">
      <c r="A72" s="4" t="s">
        <v>406</v>
      </c>
      <c r="B72" s="4" t="s">
        <v>26</v>
      </c>
      <c r="C72" s="4" t="s">
        <v>27</v>
      </c>
      <c r="D72" s="4" t="s">
        <v>341</v>
      </c>
      <c r="E72" s="4" t="s">
        <v>407</v>
      </c>
      <c r="F72" s="6">
        <v>45217</v>
      </c>
      <c r="G72" s="6">
        <v>45218</v>
      </c>
      <c r="H72" s="4">
        <v>1</v>
      </c>
      <c r="I72" s="4">
        <v>1</v>
      </c>
      <c r="J72" s="4">
        <v>1</v>
      </c>
      <c r="K72" s="4" t="s">
        <v>30</v>
      </c>
      <c r="L72" s="4">
        <v>385</v>
      </c>
      <c r="M72" s="4">
        <v>385</v>
      </c>
      <c r="N72" s="4" t="s">
        <v>408</v>
      </c>
      <c r="O72" s="4" t="s">
        <v>32</v>
      </c>
      <c r="P72" s="4" t="s">
        <v>33</v>
      </c>
      <c r="Q72" s="4">
        <v>0</v>
      </c>
      <c r="R72" s="7">
        <v>45208</v>
      </c>
      <c r="S72" s="6">
        <v>45219</v>
      </c>
      <c r="T72" s="4" t="s">
        <v>34</v>
      </c>
      <c r="U72" s="4">
        <v>385</v>
      </c>
      <c r="V72" s="4">
        <v>0</v>
      </c>
      <c r="W72" s="4">
        <v>0</v>
      </c>
      <c r="X72" s="4" t="s">
        <v>409</v>
      </c>
      <c r="Y72" s="4" t="s">
        <v>410</v>
      </c>
    </row>
    <row r="73" s="4" customFormat="1" spans="1:25">
      <c r="A73" s="4" t="s">
        <v>411</v>
      </c>
      <c r="B73" s="4" t="s">
        <v>26</v>
      </c>
      <c r="C73" s="4" t="s">
        <v>27</v>
      </c>
      <c r="D73" s="4" t="s">
        <v>294</v>
      </c>
      <c r="E73" s="4" t="s">
        <v>412</v>
      </c>
      <c r="F73" s="6">
        <v>45216</v>
      </c>
      <c r="G73" s="6">
        <v>45218</v>
      </c>
      <c r="H73" s="4">
        <v>2</v>
      </c>
      <c r="I73" s="4">
        <v>2</v>
      </c>
      <c r="J73" s="4">
        <v>4</v>
      </c>
      <c r="K73" s="4" t="s">
        <v>30</v>
      </c>
      <c r="L73" s="4">
        <v>2908</v>
      </c>
      <c r="M73" s="4">
        <v>2908</v>
      </c>
      <c r="N73" s="4" t="s">
        <v>413</v>
      </c>
      <c r="O73" s="4" t="s">
        <v>32</v>
      </c>
      <c r="P73" s="4" t="s">
        <v>33</v>
      </c>
      <c r="Q73" s="4">
        <v>0</v>
      </c>
      <c r="R73" s="7">
        <v>45208.0000115741</v>
      </c>
      <c r="S73" s="6">
        <v>45219</v>
      </c>
      <c r="T73" s="4" t="s">
        <v>34</v>
      </c>
      <c r="U73" s="4">
        <v>2908</v>
      </c>
      <c r="V73" s="4">
        <v>0</v>
      </c>
      <c r="W73" s="4">
        <v>0</v>
      </c>
      <c r="X73" s="4" t="s">
        <v>414</v>
      </c>
      <c r="Y73" s="4" t="s">
        <v>415</v>
      </c>
    </row>
    <row r="74" s="4" customFormat="1" spans="1:25">
      <c r="A74" s="4" t="s">
        <v>416</v>
      </c>
      <c r="B74" s="4" t="s">
        <v>26</v>
      </c>
      <c r="C74" s="4" t="s">
        <v>27</v>
      </c>
      <c r="D74" s="4" t="s">
        <v>294</v>
      </c>
      <c r="E74" s="4" t="s">
        <v>412</v>
      </c>
      <c r="F74" s="6">
        <v>45216</v>
      </c>
      <c r="G74" s="6">
        <v>45218</v>
      </c>
      <c r="H74" s="4">
        <v>1</v>
      </c>
      <c r="I74" s="4">
        <v>2</v>
      </c>
      <c r="J74" s="4">
        <v>2</v>
      </c>
      <c r="K74" s="4" t="s">
        <v>30</v>
      </c>
      <c r="L74" s="4">
        <v>1454</v>
      </c>
      <c r="M74" s="4">
        <v>1454</v>
      </c>
      <c r="N74" s="4" t="s">
        <v>417</v>
      </c>
      <c r="O74" s="4" t="s">
        <v>32</v>
      </c>
      <c r="P74" s="4" t="s">
        <v>33</v>
      </c>
      <c r="Q74" s="4">
        <v>0</v>
      </c>
      <c r="R74" s="7">
        <v>45209</v>
      </c>
      <c r="S74" s="6">
        <v>45219</v>
      </c>
      <c r="T74" s="4" t="s">
        <v>34</v>
      </c>
      <c r="U74" s="4">
        <v>1454</v>
      </c>
      <c r="V74" s="4">
        <v>0</v>
      </c>
      <c r="W74" s="4">
        <v>0</v>
      </c>
      <c r="X74" s="4" t="s">
        <v>418</v>
      </c>
      <c r="Y74" s="4" t="s">
        <v>419</v>
      </c>
    </row>
    <row r="75" s="4" customFormat="1" spans="1:26">
      <c r="A75" s="4" t="s">
        <v>420</v>
      </c>
      <c r="B75" s="4" t="s">
        <v>26</v>
      </c>
      <c r="C75" s="4" t="s">
        <v>27</v>
      </c>
      <c r="D75" s="4" t="s">
        <v>421</v>
      </c>
      <c r="E75" s="4" t="s">
        <v>422</v>
      </c>
      <c r="F75" s="6">
        <v>45217</v>
      </c>
      <c r="G75" s="6">
        <v>45218</v>
      </c>
      <c r="H75" s="4">
        <v>2</v>
      </c>
      <c r="I75" s="4">
        <v>1</v>
      </c>
      <c r="J75" s="4">
        <v>2</v>
      </c>
      <c r="K75" s="4" t="s">
        <v>30</v>
      </c>
      <c r="L75" s="4">
        <v>962</v>
      </c>
      <c r="M75" s="4">
        <v>962</v>
      </c>
      <c r="N75" s="4" t="s">
        <v>423</v>
      </c>
      <c r="O75" s="4" t="s">
        <v>32</v>
      </c>
      <c r="P75" s="4" t="s">
        <v>33</v>
      </c>
      <c r="Q75" s="4">
        <v>0</v>
      </c>
      <c r="R75" s="7">
        <v>45209</v>
      </c>
      <c r="S75" s="6">
        <v>45219</v>
      </c>
      <c r="T75" s="4" t="s">
        <v>34</v>
      </c>
      <c r="U75" s="4">
        <v>962</v>
      </c>
      <c r="V75" s="4">
        <v>0</v>
      </c>
      <c r="W75" s="4">
        <v>0</v>
      </c>
      <c r="X75" s="4" t="s">
        <v>424</v>
      </c>
      <c r="Y75" s="4">
        <v>351609</v>
      </c>
      <c r="Z75" s="4" t="s">
        <v>425</v>
      </c>
    </row>
    <row r="76" s="4" customFormat="1" spans="1:25">
      <c r="A76" s="4" t="s">
        <v>426</v>
      </c>
      <c r="B76" s="4" t="s">
        <v>26</v>
      </c>
      <c r="C76" s="4" t="s">
        <v>27</v>
      </c>
      <c r="D76" s="4" t="s">
        <v>427</v>
      </c>
      <c r="E76" s="4" t="s">
        <v>428</v>
      </c>
      <c r="F76" s="6">
        <v>45217</v>
      </c>
      <c r="G76" s="6">
        <v>45218</v>
      </c>
      <c r="H76" s="4">
        <v>1</v>
      </c>
      <c r="I76" s="4">
        <v>1</v>
      </c>
      <c r="J76" s="4">
        <v>1</v>
      </c>
      <c r="K76" s="4" t="s">
        <v>30</v>
      </c>
      <c r="L76" s="4">
        <v>222</v>
      </c>
      <c r="M76" s="4">
        <v>222</v>
      </c>
      <c r="N76" s="4" t="s">
        <v>429</v>
      </c>
      <c r="O76" s="4" t="s">
        <v>32</v>
      </c>
      <c r="P76" s="4" t="s">
        <v>33</v>
      </c>
      <c r="Q76" s="4">
        <v>0</v>
      </c>
      <c r="R76" s="7">
        <v>45209</v>
      </c>
      <c r="S76" s="6">
        <v>45219</v>
      </c>
      <c r="T76" s="4" t="s">
        <v>34</v>
      </c>
      <c r="U76" s="4">
        <v>222</v>
      </c>
      <c r="V76" s="4">
        <v>0</v>
      </c>
      <c r="W76" s="4">
        <v>0</v>
      </c>
      <c r="X76" s="4" t="s">
        <v>430</v>
      </c>
      <c r="Y76" s="4" t="s">
        <v>431</v>
      </c>
    </row>
    <row r="77" s="4" customFormat="1" spans="1:25">
      <c r="A77" s="4" t="s">
        <v>432</v>
      </c>
      <c r="B77" s="4" t="s">
        <v>26</v>
      </c>
      <c r="C77" s="4" t="s">
        <v>27</v>
      </c>
      <c r="D77" s="4" t="s">
        <v>433</v>
      </c>
      <c r="E77" s="4" t="s">
        <v>434</v>
      </c>
      <c r="F77" s="6">
        <v>45216</v>
      </c>
      <c r="G77" s="6">
        <v>45218</v>
      </c>
      <c r="H77" s="4">
        <v>3</v>
      </c>
      <c r="I77" s="4">
        <v>2</v>
      </c>
      <c r="J77" s="4">
        <v>6</v>
      </c>
      <c r="K77" s="4" t="s">
        <v>30</v>
      </c>
      <c r="L77" s="4">
        <v>5766</v>
      </c>
      <c r="M77" s="4">
        <v>5766</v>
      </c>
      <c r="N77" s="4" t="s">
        <v>435</v>
      </c>
      <c r="O77" s="4" t="s">
        <v>32</v>
      </c>
      <c r="P77" s="4" t="s">
        <v>33</v>
      </c>
      <c r="Q77" s="4">
        <v>0</v>
      </c>
      <c r="R77" s="7">
        <v>45209.0000115741</v>
      </c>
      <c r="S77" s="6">
        <v>45219</v>
      </c>
      <c r="T77" s="4" t="s">
        <v>34</v>
      </c>
      <c r="U77" s="4">
        <v>5766</v>
      </c>
      <c r="V77" s="4">
        <v>0</v>
      </c>
      <c r="W77" s="4">
        <v>0</v>
      </c>
      <c r="X77" s="4" t="s">
        <v>436</v>
      </c>
      <c r="Y77" s="4" t="s">
        <v>437</v>
      </c>
    </row>
    <row r="78" s="4" customFormat="1" spans="1:25">
      <c r="A78" s="4" t="s">
        <v>438</v>
      </c>
      <c r="B78" s="4" t="s">
        <v>26</v>
      </c>
      <c r="C78" s="4" t="s">
        <v>27</v>
      </c>
      <c r="D78" s="4" t="s">
        <v>439</v>
      </c>
      <c r="E78" s="4" t="s">
        <v>104</v>
      </c>
      <c r="F78" s="6">
        <v>45217</v>
      </c>
      <c r="G78" s="6">
        <v>45218</v>
      </c>
      <c r="H78" s="4">
        <v>1</v>
      </c>
      <c r="I78" s="4">
        <v>1</v>
      </c>
      <c r="J78" s="4">
        <v>1</v>
      </c>
      <c r="K78" s="4" t="s">
        <v>30</v>
      </c>
      <c r="L78" s="4">
        <v>650</v>
      </c>
      <c r="M78" s="4">
        <v>650</v>
      </c>
      <c r="N78" s="4" t="s">
        <v>440</v>
      </c>
      <c r="O78" s="4" t="s">
        <v>32</v>
      </c>
      <c r="P78" s="4" t="s">
        <v>33</v>
      </c>
      <c r="Q78" s="4">
        <v>0</v>
      </c>
      <c r="R78" s="7">
        <v>45209</v>
      </c>
      <c r="S78" s="6">
        <v>45219</v>
      </c>
      <c r="T78" s="4" t="s">
        <v>34</v>
      </c>
      <c r="U78" s="4">
        <v>650</v>
      </c>
      <c r="V78" s="4">
        <v>0</v>
      </c>
      <c r="W78" s="4">
        <v>0</v>
      </c>
      <c r="X78" s="4" t="s">
        <v>441</v>
      </c>
      <c r="Y78" s="4" t="s">
        <v>442</v>
      </c>
    </row>
    <row r="79" s="4" customFormat="1" spans="1:25">
      <c r="A79" s="4" t="s">
        <v>443</v>
      </c>
      <c r="B79" s="4" t="s">
        <v>26</v>
      </c>
      <c r="C79" s="4" t="s">
        <v>27</v>
      </c>
      <c r="D79" s="4" t="s">
        <v>444</v>
      </c>
      <c r="E79" s="4" t="s">
        <v>445</v>
      </c>
      <c r="F79" s="6">
        <v>45216</v>
      </c>
      <c r="G79" s="6">
        <v>45218</v>
      </c>
      <c r="H79" s="4">
        <v>1</v>
      </c>
      <c r="I79" s="4">
        <v>2</v>
      </c>
      <c r="J79" s="4">
        <v>2</v>
      </c>
      <c r="K79" s="4" t="s">
        <v>30</v>
      </c>
      <c r="L79" s="4">
        <v>720</v>
      </c>
      <c r="M79" s="4">
        <v>720</v>
      </c>
      <c r="N79" s="4" t="s">
        <v>446</v>
      </c>
      <c r="O79" s="4" t="s">
        <v>32</v>
      </c>
      <c r="P79" s="4" t="s">
        <v>33</v>
      </c>
      <c r="Q79" s="4">
        <v>0</v>
      </c>
      <c r="R79" s="7">
        <v>45209</v>
      </c>
      <c r="S79" s="6">
        <v>45219</v>
      </c>
      <c r="T79" s="4" t="s">
        <v>34</v>
      </c>
      <c r="U79" s="4">
        <v>720</v>
      </c>
      <c r="V79" s="4">
        <v>0</v>
      </c>
      <c r="W79" s="4">
        <v>0</v>
      </c>
      <c r="X79" s="4" t="s">
        <v>447</v>
      </c>
      <c r="Y79" s="4" t="s">
        <v>448</v>
      </c>
    </row>
    <row r="80" s="4" customFormat="1" spans="1:25">
      <c r="A80" s="4" t="s">
        <v>449</v>
      </c>
      <c r="B80" s="4" t="s">
        <v>26</v>
      </c>
      <c r="C80" s="4" t="s">
        <v>27</v>
      </c>
      <c r="D80" s="4" t="s">
        <v>450</v>
      </c>
      <c r="E80" s="4" t="s">
        <v>451</v>
      </c>
      <c r="F80" s="6">
        <v>45216</v>
      </c>
      <c r="G80" s="6">
        <v>45218</v>
      </c>
      <c r="H80" s="4">
        <v>1</v>
      </c>
      <c r="I80" s="4">
        <v>2</v>
      </c>
      <c r="J80" s="4">
        <v>2</v>
      </c>
      <c r="K80" s="4" t="s">
        <v>30</v>
      </c>
      <c r="L80" s="4">
        <v>7416</v>
      </c>
      <c r="M80" s="4">
        <v>7416</v>
      </c>
      <c r="N80" s="4" t="s">
        <v>452</v>
      </c>
      <c r="O80" s="4" t="s">
        <v>32</v>
      </c>
      <c r="P80" s="4" t="s">
        <v>33</v>
      </c>
      <c r="Q80" s="4">
        <v>0</v>
      </c>
      <c r="R80" s="7">
        <v>45209.0000115741</v>
      </c>
      <c r="S80" s="6">
        <v>45219</v>
      </c>
      <c r="T80" s="4" t="s">
        <v>34</v>
      </c>
      <c r="U80" s="4">
        <v>7416</v>
      </c>
      <c r="V80" s="4">
        <v>0</v>
      </c>
      <c r="W80" s="4">
        <v>0</v>
      </c>
      <c r="X80" s="4" t="s">
        <v>453</v>
      </c>
      <c r="Y80" s="4" t="s">
        <v>454</v>
      </c>
    </row>
    <row r="81" s="4" customFormat="1" spans="1:25">
      <c r="A81" s="4" t="s">
        <v>455</v>
      </c>
      <c r="B81" s="4" t="s">
        <v>26</v>
      </c>
      <c r="C81" s="4" t="s">
        <v>27</v>
      </c>
      <c r="D81" s="4" t="s">
        <v>319</v>
      </c>
      <c r="E81" s="4" t="s">
        <v>320</v>
      </c>
      <c r="F81" s="6">
        <v>45215</v>
      </c>
      <c r="G81" s="6">
        <v>45218</v>
      </c>
      <c r="H81" s="4">
        <v>1</v>
      </c>
      <c r="I81" s="4">
        <v>3</v>
      </c>
      <c r="J81" s="4">
        <v>3</v>
      </c>
      <c r="K81" s="4" t="s">
        <v>30</v>
      </c>
      <c r="L81" s="4">
        <v>2261</v>
      </c>
      <c r="M81" s="4">
        <v>2261</v>
      </c>
      <c r="N81" s="4" t="s">
        <v>456</v>
      </c>
      <c r="O81" s="4" t="s">
        <v>32</v>
      </c>
      <c r="P81" s="4" t="s">
        <v>33</v>
      </c>
      <c r="Q81" s="4">
        <v>0</v>
      </c>
      <c r="R81" s="7">
        <v>45209.0000115741</v>
      </c>
      <c r="S81" s="6">
        <v>45219</v>
      </c>
      <c r="T81" s="4" t="s">
        <v>34</v>
      </c>
      <c r="U81" s="4">
        <v>2261</v>
      </c>
      <c r="V81" s="4">
        <v>0</v>
      </c>
      <c r="W81" s="4">
        <v>0</v>
      </c>
      <c r="X81" s="4" t="s">
        <v>457</v>
      </c>
      <c r="Y81" s="4" t="s">
        <v>458</v>
      </c>
    </row>
    <row r="82" s="4" customFormat="1" spans="1:25">
      <c r="A82" s="4" t="s">
        <v>459</v>
      </c>
      <c r="B82" s="4" t="s">
        <v>26</v>
      </c>
      <c r="C82" s="4" t="s">
        <v>27</v>
      </c>
      <c r="D82" s="4" t="s">
        <v>369</v>
      </c>
      <c r="E82" s="4" t="s">
        <v>460</v>
      </c>
      <c r="F82" s="6">
        <v>45216</v>
      </c>
      <c r="G82" s="6">
        <v>45218</v>
      </c>
      <c r="H82" s="4">
        <v>1</v>
      </c>
      <c r="I82" s="4">
        <v>2</v>
      </c>
      <c r="J82" s="4">
        <v>2</v>
      </c>
      <c r="K82" s="4" t="s">
        <v>30</v>
      </c>
      <c r="L82" s="4">
        <v>981</v>
      </c>
      <c r="M82" s="4">
        <v>981</v>
      </c>
      <c r="N82" s="4" t="s">
        <v>461</v>
      </c>
      <c r="O82" s="4" t="s">
        <v>32</v>
      </c>
      <c r="P82" s="4" t="s">
        <v>33</v>
      </c>
      <c r="Q82" s="4">
        <v>0</v>
      </c>
      <c r="R82" s="7">
        <v>45210</v>
      </c>
      <c r="S82" s="6">
        <v>45219</v>
      </c>
      <c r="T82" s="4" t="s">
        <v>34</v>
      </c>
      <c r="U82" s="4">
        <v>981</v>
      </c>
      <c r="V82" s="4">
        <v>0</v>
      </c>
      <c r="W82" s="4">
        <v>0</v>
      </c>
      <c r="X82" s="4" t="s">
        <v>462</v>
      </c>
      <c r="Y82" s="4" t="s">
        <v>54</v>
      </c>
    </row>
    <row r="83" s="4" customFormat="1" spans="1:25">
      <c r="A83" s="4" t="s">
        <v>459</v>
      </c>
      <c r="B83" s="4" t="s">
        <v>26</v>
      </c>
      <c r="C83" s="4" t="s">
        <v>280</v>
      </c>
      <c r="D83" s="4" t="s">
        <v>369</v>
      </c>
      <c r="E83" s="4" t="s">
        <v>460</v>
      </c>
      <c r="F83" s="6">
        <v>45216</v>
      </c>
      <c r="G83" s="6">
        <v>45218</v>
      </c>
      <c r="H83" s="4">
        <v>1</v>
      </c>
      <c r="I83" s="4">
        <v>2</v>
      </c>
      <c r="J83" s="4">
        <v>2</v>
      </c>
      <c r="K83" s="4" t="s">
        <v>30</v>
      </c>
      <c r="L83" s="4">
        <v>-981</v>
      </c>
      <c r="M83" s="4">
        <v>-981</v>
      </c>
      <c r="N83" s="4" t="s">
        <v>461</v>
      </c>
      <c r="O83" s="4" t="s">
        <v>32</v>
      </c>
      <c r="P83" s="4" t="s">
        <v>33</v>
      </c>
      <c r="Q83" s="4">
        <v>0</v>
      </c>
      <c r="R83" s="7">
        <v>45210</v>
      </c>
      <c r="S83" s="6">
        <v>45219</v>
      </c>
      <c r="T83" s="4" t="s">
        <v>34</v>
      </c>
      <c r="U83" s="4">
        <v>-981</v>
      </c>
      <c r="V83" s="4">
        <v>0</v>
      </c>
      <c r="W83" s="4">
        <v>0</v>
      </c>
      <c r="X83" s="4" t="s">
        <v>462</v>
      </c>
      <c r="Y83" s="4" t="s">
        <v>54</v>
      </c>
    </row>
    <row r="84" s="4" customFormat="1" spans="1:25">
      <c r="A84" s="4" t="s">
        <v>463</v>
      </c>
      <c r="B84" s="4" t="s">
        <v>26</v>
      </c>
      <c r="C84" s="4" t="s">
        <v>27</v>
      </c>
      <c r="D84" s="4" t="s">
        <v>369</v>
      </c>
      <c r="E84" s="4" t="s">
        <v>370</v>
      </c>
      <c r="F84" s="6">
        <v>45216</v>
      </c>
      <c r="G84" s="6">
        <v>45218</v>
      </c>
      <c r="H84" s="4">
        <v>1</v>
      </c>
      <c r="I84" s="4">
        <v>2</v>
      </c>
      <c r="J84" s="4">
        <v>2</v>
      </c>
      <c r="K84" s="4" t="s">
        <v>30</v>
      </c>
      <c r="L84" s="4">
        <v>997</v>
      </c>
      <c r="M84" s="4">
        <v>997</v>
      </c>
      <c r="N84" s="4" t="s">
        <v>461</v>
      </c>
      <c r="O84" s="4" t="s">
        <v>32</v>
      </c>
      <c r="P84" s="4" t="s">
        <v>33</v>
      </c>
      <c r="Q84" s="4">
        <v>0</v>
      </c>
      <c r="R84" s="7">
        <v>45210.0000115741</v>
      </c>
      <c r="S84" s="6">
        <v>45219</v>
      </c>
      <c r="T84" s="4" t="s">
        <v>34</v>
      </c>
      <c r="U84" s="4">
        <v>997</v>
      </c>
      <c r="V84" s="4">
        <v>0</v>
      </c>
      <c r="W84" s="4">
        <v>0</v>
      </c>
      <c r="X84" s="4" t="s">
        <v>464</v>
      </c>
      <c r="Y84" s="4" t="s">
        <v>465</v>
      </c>
    </row>
    <row r="85" s="4" customFormat="1" spans="1:28">
      <c r="A85" s="4" t="s">
        <v>466</v>
      </c>
      <c r="B85" s="4" t="s">
        <v>26</v>
      </c>
      <c r="C85" s="4" t="s">
        <v>27</v>
      </c>
      <c r="D85" s="4" t="s">
        <v>120</v>
      </c>
      <c r="E85" s="4" t="s">
        <v>121</v>
      </c>
      <c r="F85" s="6">
        <v>45214</v>
      </c>
      <c r="G85" s="6">
        <v>45218</v>
      </c>
      <c r="H85" s="4">
        <v>1</v>
      </c>
      <c r="I85" s="4">
        <v>4</v>
      </c>
      <c r="J85" s="4">
        <v>4</v>
      </c>
      <c r="K85" s="4" t="s">
        <v>30</v>
      </c>
      <c r="L85" s="4">
        <v>1500</v>
      </c>
      <c r="M85" s="4">
        <v>1500</v>
      </c>
      <c r="N85" s="4" t="s">
        <v>467</v>
      </c>
      <c r="O85" s="4" t="s">
        <v>32</v>
      </c>
      <c r="P85" s="4" t="s">
        <v>33</v>
      </c>
      <c r="Q85" s="4">
        <v>0</v>
      </c>
      <c r="R85" s="7">
        <v>45210</v>
      </c>
      <c r="S85" s="6">
        <v>45219</v>
      </c>
      <c r="T85" s="4" t="s">
        <v>34</v>
      </c>
      <c r="U85" s="4">
        <v>1500</v>
      </c>
      <c r="V85" s="4">
        <v>0</v>
      </c>
      <c r="W85" s="4">
        <v>0</v>
      </c>
      <c r="X85" s="4" t="s">
        <v>468</v>
      </c>
      <c r="Y85" s="4">
        <v>45057884</v>
      </c>
      <c r="Z85" s="4">
        <v>45057886</v>
      </c>
      <c r="AA85" s="4"/>
      <c r="AB85" s="4" t="s">
        <v>54</v>
      </c>
    </row>
    <row r="86" s="4" customFormat="1" spans="1:28">
      <c r="A86" s="4" t="s">
        <v>469</v>
      </c>
      <c r="B86" s="4" t="s">
        <v>26</v>
      </c>
      <c r="C86" s="4" t="s">
        <v>27</v>
      </c>
      <c r="D86" s="4" t="s">
        <v>470</v>
      </c>
      <c r="E86" s="4" t="s">
        <v>471</v>
      </c>
      <c r="F86" s="6">
        <v>45214</v>
      </c>
      <c r="G86" s="6">
        <v>45218</v>
      </c>
      <c r="H86" s="4">
        <v>1</v>
      </c>
      <c r="I86" s="4">
        <v>4</v>
      </c>
      <c r="J86" s="4">
        <v>4</v>
      </c>
      <c r="K86" s="4" t="s">
        <v>30</v>
      </c>
      <c r="L86" s="4">
        <v>2520</v>
      </c>
      <c r="M86" s="4">
        <v>2520</v>
      </c>
      <c r="N86" s="4" t="s">
        <v>472</v>
      </c>
      <c r="O86" s="4" t="s">
        <v>32</v>
      </c>
      <c r="P86" s="4" t="s">
        <v>33</v>
      </c>
      <c r="Q86" s="4">
        <v>0</v>
      </c>
      <c r="R86" s="7">
        <v>45210.0000115741</v>
      </c>
      <c r="S86" s="6">
        <v>45219</v>
      </c>
      <c r="T86" s="4" t="s">
        <v>34</v>
      </c>
      <c r="U86" s="4">
        <v>2520</v>
      </c>
      <c r="V86" s="4">
        <v>0</v>
      </c>
      <c r="W86" s="4">
        <v>0</v>
      </c>
      <c r="X86" s="4" t="s">
        <v>473</v>
      </c>
      <c r="Y86" s="4">
        <v>118068219</v>
      </c>
      <c r="Z86" s="4">
        <v>118062560</v>
      </c>
      <c r="AA86" s="4"/>
      <c r="AB86" s="4" t="s">
        <v>54</v>
      </c>
    </row>
    <row r="87" s="4" customFormat="1" spans="1:25">
      <c r="A87" s="4" t="s">
        <v>474</v>
      </c>
      <c r="B87" s="4" t="s">
        <v>26</v>
      </c>
      <c r="C87" s="4" t="s">
        <v>27</v>
      </c>
      <c r="D87" s="4" t="s">
        <v>475</v>
      </c>
      <c r="E87" s="4" t="s">
        <v>476</v>
      </c>
      <c r="F87" s="6">
        <v>45215</v>
      </c>
      <c r="G87" s="6">
        <v>45218</v>
      </c>
      <c r="H87" s="4">
        <v>1</v>
      </c>
      <c r="I87" s="4">
        <v>3</v>
      </c>
      <c r="J87" s="4">
        <v>3</v>
      </c>
      <c r="K87" s="4" t="s">
        <v>30</v>
      </c>
      <c r="L87" s="4">
        <v>2697</v>
      </c>
      <c r="M87" s="4">
        <v>2697</v>
      </c>
      <c r="N87" s="4" t="s">
        <v>477</v>
      </c>
      <c r="O87" s="4" t="s">
        <v>32</v>
      </c>
      <c r="P87" s="4" t="s">
        <v>33</v>
      </c>
      <c r="Q87" s="4">
        <v>0</v>
      </c>
      <c r="R87" s="7">
        <v>45210.0000115741</v>
      </c>
      <c r="S87" s="6">
        <v>45219</v>
      </c>
      <c r="T87" s="4" t="s">
        <v>34</v>
      </c>
      <c r="U87" s="4">
        <v>2697</v>
      </c>
      <c r="V87" s="4">
        <v>0</v>
      </c>
      <c r="W87" s="4">
        <v>0</v>
      </c>
      <c r="X87" s="4" t="s">
        <v>478</v>
      </c>
      <c r="Y87" s="4" t="s">
        <v>479</v>
      </c>
    </row>
    <row r="88" s="4" customFormat="1" spans="1:25">
      <c r="A88" s="4" t="s">
        <v>480</v>
      </c>
      <c r="B88" s="4" t="s">
        <v>26</v>
      </c>
      <c r="C88" s="4" t="s">
        <v>27</v>
      </c>
      <c r="D88" s="4" t="s">
        <v>481</v>
      </c>
      <c r="E88" s="4" t="s">
        <v>482</v>
      </c>
      <c r="F88" s="6">
        <v>45217</v>
      </c>
      <c r="G88" s="6">
        <v>45218</v>
      </c>
      <c r="H88" s="4">
        <v>1</v>
      </c>
      <c r="I88" s="4">
        <v>1</v>
      </c>
      <c r="J88" s="4">
        <v>1</v>
      </c>
      <c r="K88" s="4" t="s">
        <v>30</v>
      </c>
      <c r="L88" s="4">
        <v>390</v>
      </c>
      <c r="M88" s="4">
        <v>390</v>
      </c>
      <c r="N88" s="4" t="s">
        <v>483</v>
      </c>
      <c r="O88" s="4" t="s">
        <v>32</v>
      </c>
      <c r="P88" s="4" t="s">
        <v>33</v>
      </c>
      <c r="Q88" s="4">
        <v>0</v>
      </c>
      <c r="R88" s="7">
        <v>45210</v>
      </c>
      <c r="S88" s="6">
        <v>45219</v>
      </c>
      <c r="T88" s="4" t="s">
        <v>34</v>
      </c>
      <c r="U88" s="4">
        <v>390</v>
      </c>
      <c r="V88" s="4">
        <v>0</v>
      </c>
      <c r="W88" s="4">
        <v>0</v>
      </c>
      <c r="X88" s="4" t="s">
        <v>484</v>
      </c>
      <c r="Y88" s="4" t="s">
        <v>485</v>
      </c>
    </row>
    <row r="89" s="4" customFormat="1" spans="1:25">
      <c r="A89" s="4" t="s">
        <v>486</v>
      </c>
      <c r="B89" s="4" t="s">
        <v>26</v>
      </c>
      <c r="C89" s="4" t="s">
        <v>27</v>
      </c>
      <c r="D89" s="4" t="s">
        <v>487</v>
      </c>
      <c r="E89" s="4" t="s">
        <v>488</v>
      </c>
      <c r="F89" s="6">
        <v>45216</v>
      </c>
      <c r="G89" s="6">
        <v>45218</v>
      </c>
      <c r="H89" s="4">
        <v>1</v>
      </c>
      <c r="I89" s="4">
        <v>2</v>
      </c>
      <c r="J89" s="4">
        <v>2</v>
      </c>
      <c r="K89" s="4" t="s">
        <v>30</v>
      </c>
      <c r="L89" s="4">
        <v>480</v>
      </c>
      <c r="M89" s="4">
        <v>480</v>
      </c>
      <c r="N89" s="4" t="s">
        <v>489</v>
      </c>
      <c r="O89" s="4" t="s">
        <v>32</v>
      </c>
      <c r="P89" s="4" t="s">
        <v>33</v>
      </c>
      <c r="Q89" s="4">
        <v>0</v>
      </c>
      <c r="R89" s="7">
        <v>45210.0000115741</v>
      </c>
      <c r="S89" s="6">
        <v>45219</v>
      </c>
      <c r="T89" s="4" t="s">
        <v>34</v>
      </c>
      <c r="U89" s="4">
        <v>480</v>
      </c>
      <c r="V89" s="4">
        <v>0</v>
      </c>
      <c r="W89" s="4">
        <v>0</v>
      </c>
      <c r="X89" s="4" t="s">
        <v>490</v>
      </c>
      <c r="Y89" s="4" t="s">
        <v>491</v>
      </c>
    </row>
    <row r="90" s="4" customFormat="1" spans="1:25">
      <c r="A90" s="4" t="s">
        <v>492</v>
      </c>
      <c r="B90" s="4" t="s">
        <v>26</v>
      </c>
      <c r="C90" s="4" t="s">
        <v>27</v>
      </c>
      <c r="D90" s="4" t="s">
        <v>493</v>
      </c>
      <c r="E90" s="4" t="s">
        <v>494</v>
      </c>
      <c r="F90" s="6">
        <v>45216</v>
      </c>
      <c r="G90" s="6">
        <v>45218</v>
      </c>
      <c r="H90" s="4">
        <v>1</v>
      </c>
      <c r="I90" s="4">
        <v>2</v>
      </c>
      <c r="J90" s="4">
        <v>2</v>
      </c>
      <c r="K90" s="4" t="s">
        <v>30</v>
      </c>
      <c r="L90" s="4">
        <v>3906</v>
      </c>
      <c r="M90" s="4">
        <v>3906</v>
      </c>
      <c r="N90" s="4" t="s">
        <v>495</v>
      </c>
      <c r="O90" s="4" t="s">
        <v>32</v>
      </c>
      <c r="P90" s="4" t="s">
        <v>33</v>
      </c>
      <c r="Q90" s="4">
        <v>0</v>
      </c>
      <c r="R90" s="7">
        <v>45210.0000115741</v>
      </c>
      <c r="S90" s="6">
        <v>45219</v>
      </c>
      <c r="T90" s="4" t="s">
        <v>34</v>
      </c>
      <c r="U90" s="4">
        <v>3906</v>
      </c>
      <c r="V90" s="4">
        <v>0</v>
      </c>
      <c r="W90" s="4">
        <v>0</v>
      </c>
      <c r="X90" s="4" t="s">
        <v>496</v>
      </c>
      <c r="Y90" s="4" t="s">
        <v>497</v>
      </c>
    </row>
    <row r="91" s="4" customFormat="1" spans="1:25">
      <c r="A91" s="4" t="s">
        <v>498</v>
      </c>
      <c r="B91" s="4" t="s">
        <v>26</v>
      </c>
      <c r="C91" s="4" t="s">
        <v>27</v>
      </c>
      <c r="D91" s="4" t="s">
        <v>391</v>
      </c>
      <c r="E91" s="4" t="s">
        <v>499</v>
      </c>
      <c r="F91" s="6">
        <v>45217</v>
      </c>
      <c r="G91" s="6">
        <v>45218</v>
      </c>
      <c r="H91" s="4">
        <v>1</v>
      </c>
      <c r="I91" s="4">
        <v>1</v>
      </c>
      <c r="J91" s="4">
        <v>1</v>
      </c>
      <c r="K91" s="4" t="s">
        <v>30</v>
      </c>
      <c r="L91" s="4">
        <v>414</v>
      </c>
      <c r="M91" s="4">
        <v>414</v>
      </c>
      <c r="N91" s="4" t="s">
        <v>500</v>
      </c>
      <c r="O91" s="4" t="s">
        <v>32</v>
      </c>
      <c r="P91" s="4" t="s">
        <v>33</v>
      </c>
      <c r="Q91" s="4">
        <v>0</v>
      </c>
      <c r="R91" s="7">
        <v>45211</v>
      </c>
      <c r="S91" s="6">
        <v>45219</v>
      </c>
      <c r="T91" s="4" t="s">
        <v>34</v>
      </c>
      <c r="U91" s="4">
        <v>414</v>
      </c>
      <c r="V91" s="4">
        <v>0</v>
      </c>
      <c r="W91" s="4">
        <v>0</v>
      </c>
      <c r="X91" s="4" t="s">
        <v>501</v>
      </c>
      <c r="Y91" s="4" t="s">
        <v>502</v>
      </c>
    </row>
    <row r="92" s="4" customFormat="1" spans="1:25">
      <c r="A92" s="4" t="s">
        <v>503</v>
      </c>
      <c r="B92" s="4" t="s">
        <v>26</v>
      </c>
      <c r="C92" s="4" t="s">
        <v>27</v>
      </c>
      <c r="D92" s="4" t="s">
        <v>357</v>
      </c>
      <c r="E92" s="4" t="s">
        <v>504</v>
      </c>
      <c r="F92" s="6">
        <v>45214</v>
      </c>
      <c r="G92" s="6">
        <v>45218</v>
      </c>
      <c r="H92" s="4">
        <v>1</v>
      </c>
      <c r="I92" s="4">
        <v>4</v>
      </c>
      <c r="J92" s="4">
        <v>4</v>
      </c>
      <c r="K92" s="4" t="s">
        <v>30</v>
      </c>
      <c r="L92" s="4">
        <v>1124</v>
      </c>
      <c r="M92" s="4">
        <v>1124</v>
      </c>
      <c r="N92" s="4" t="s">
        <v>505</v>
      </c>
      <c r="O92" s="4" t="s">
        <v>32</v>
      </c>
      <c r="P92" s="4" t="s">
        <v>33</v>
      </c>
      <c r="Q92" s="4">
        <v>0</v>
      </c>
      <c r="R92" s="7">
        <v>45211.0000115741</v>
      </c>
      <c r="S92" s="6">
        <v>45219</v>
      </c>
      <c r="T92" s="4" t="s">
        <v>34</v>
      </c>
      <c r="U92" s="4">
        <v>1124</v>
      </c>
      <c r="V92" s="4">
        <v>0</v>
      </c>
      <c r="W92" s="4">
        <v>0</v>
      </c>
      <c r="X92" s="4" t="s">
        <v>506</v>
      </c>
      <c r="Y92" s="4" t="s">
        <v>507</v>
      </c>
    </row>
    <row r="93" s="4" customFormat="1" spans="1:26">
      <c r="A93" s="4" t="s">
        <v>508</v>
      </c>
      <c r="B93" s="4" t="s">
        <v>26</v>
      </c>
      <c r="C93" s="4" t="s">
        <v>27</v>
      </c>
      <c r="D93" s="4" t="s">
        <v>509</v>
      </c>
      <c r="E93" s="4" t="s">
        <v>510</v>
      </c>
      <c r="F93" s="6">
        <v>45213</v>
      </c>
      <c r="G93" s="6">
        <v>45218</v>
      </c>
      <c r="H93" s="4">
        <v>1</v>
      </c>
      <c r="I93" s="4">
        <v>5</v>
      </c>
      <c r="J93" s="4">
        <v>5</v>
      </c>
      <c r="K93" s="4" t="s">
        <v>30</v>
      </c>
      <c r="L93" s="4">
        <v>2516</v>
      </c>
      <c r="M93" s="4">
        <v>2516</v>
      </c>
      <c r="N93" s="4" t="s">
        <v>511</v>
      </c>
      <c r="O93" s="4" t="s">
        <v>32</v>
      </c>
      <c r="P93" s="4" t="s">
        <v>33</v>
      </c>
      <c r="Q93" s="4">
        <v>0</v>
      </c>
      <c r="R93" s="7">
        <v>45211.0000115741</v>
      </c>
      <c r="S93" s="6">
        <v>45219</v>
      </c>
      <c r="T93" s="4" t="s">
        <v>34</v>
      </c>
      <c r="U93" s="4">
        <v>2516</v>
      </c>
      <c r="V93" s="4">
        <v>0</v>
      </c>
      <c r="W93" s="4">
        <v>0</v>
      </c>
      <c r="X93" s="4" t="s">
        <v>512</v>
      </c>
      <c r="Y93" s="4">
        <v>231276</v>
      </c>
      <c r="Z93" s="4" t="s">
        <v>513</v>
      </c>
    </row>
    <row r="94" s="4" customFormat="1" spans="1:25">
      <c r="A94" s="4" t="s">
        <v>514</v>
      </c>
      <c r="B94" s="4" t="s">
        <v>26</v>
      </c>
      <c r="C94" s="4" t="s">
        <v>27</v>
      </c>
      <c r="D94" s="4" t="s">
        <v>357</v>
      </c>
      <c r="E94" s="4" t="s">
        <v>358</v>
      </c>
      <c r="F94" s="6">
        <v>45215</v>
      </c>
      <c r="G94" s="6">
        <v>45218</v>
      </c>
      <c r="H94" s="4">
        <v>1</v>
      </c>
      <c r="I94" s="4">
        <v>3</v>
      </c>
      <c r="J94" s="4">
        <v>3</v>
      </c>
      <c r="K94" s="4" t="s">
        <v>30</v>
      </c>
      <c r="L94" s="4">
        <v>891</v>
      </c>
      <c r="M94" s="4">
        <v>891</v>
      </c>
      <c r="N94" s="4" t="s">
        <v>515</v>
      </c>
      <c r="O94" s="4" t="s">
        <v>32</v>
      </c>
      <c r="P94" s="4" t="s">
        <v>33</v>
      </c>
      <c r="Q94" s="4">
        <v>0</v>
      </c>
      <c r="R94" s="7">
        <v>45211</v>
      </c>
      <c r="S94" s="6">
        <v>45219</v>
      </c>
      <c r="T94" s="4" t="s">
        <v>34</v>
      </c>
      <c r="U94" s="4">
        <v>891</v>
      </c>
      <c r="V94" s="4">
        <v>0</v>
      </c>
      <c r="W94" s="4">
        <v>0</v>
      </c>
      <c r="X94" s="4" t="s">
        <v>516</v>
      </c>
      <c r="Y94" s="4" t="s">
        <v>517</v>
      </c>
    </row>
    <row r="95" s="4" customFormat="1" spans="1:25">
      <c r="A95" s="4" t="s">
        <v>518</v>
      </c>
      <c r="B95" s="4" t="s">
        <v>26</v>
      </c>
      <c r="C95" s="4" t="s">
        <v>27</v>
      </c>
      <c r="D95" s="4" t="s">
        <v>519</v>
      </c>
      <c r="E95" s="4" t="s">
        <v>520</v>
      </c>
      <c r="F95" s="6">
        <v>45216</v>
      </c>
      <c r="G95" s="6">
        <v>45218</v>
      </c>
      <c r="H95" s="4">
        <v>1</v>
      </c>
      <c r="I95" s="4">
        <v>2</v>
      </c>
      <c r="J95" s="4">
        <v>2</v>
      </c>
      <c r="K95" s="4" t="s">
        <v>30</v>
      </c>
      <c r="L95" s="4">
        <v>862</v>
      </c>
      <c r="M95" s="4">
        <v>862</v>
      </c>
      <c r="N95" s="4" t="s">
        <v>521</v>
      </c>
      <c r="O95" s="4" t="s">
        <v>32</v>
      </c>
      <c r="P95" s="4" t="s">
        <v>33</v>
      </c>
      <c r="Q95" s="4">
        <v>0</v>
      </c>
      <c r="R95" s="7">
        <v>45211.0000115741</v>
      </c>
      <c r="S95" s="6">
        <v>45219</v>
      </c>
      <c r="T95" s="4" t="s">
        <v>34</v>
      </c>
      <c r="U95" s="4">
        <v>862</v>
      </c>
      <c r="V95" s="4">
        <v>0</v>
      </c>
      <c r="W95" s="4">
        <v>0</v>
      </c>
      <c r="X95" s="4" t="s">
        <v>522</v>
      </c>
      <c r="Y95" s="4" t="s">
        <v>523</v>
      </c>
    </row>
    <row r="96" s="4" customFormat="1" spans="1:25">
      <c r="A96" s="4" t="s">
        <v>524</v>
      </c>
      <c r="B96" s="4" t="s">
        <v>26</v>
      </c>
      <c r="C96" s="4" t="s">
        <v>27</v>
      </c>
      <c r="D96" s="4" t="s">
        <v>525</v>
      </c>
      <c r="E96" s="4" t="s">
        <v>526</v>
      </c>
      <c r="F96" s="6">
        <v>45214</v>
      </c>
      <c r="G96" s="6">
        <v>45218</v>
      </c>
      <c r="H96" s="4">
        <v>1</v>
      </c>
      <c r="I96" s="4">
        <v>4</v>
      </c>
      <c r="J96" s="4">
        <v>4</v>
      </c>
      <c r="K96" s="4" t="s">
        <v>30</v>
      </c>
      <c r="L96" s="4">
        <v>1000</v>
      </c>
      <c r="M96" s="4">
        <v>1000</v>
      </c>
      <c r="N96" s="4" t="s">
        <v>527</v>
      </c>
      <c r="O96" s="4" t="s">
        <v>32</v>
      </c>
      <c r="P96" s="4" t="s">
        <v>33</v>
      </c>
      <c r="Q96" s="4">
        <v>0</v>
      </c>
      <c r="R96" s="7">
        <v>45211.0000115741</v>
      </c>
      <c r="S96" s="6">
        <v>45219</v>
      </c>
      <c r="T96" s="4" t="s">
        <v>34</v>
      </c>
      <c r="U96" s="4">
        <v>1000</v>
      </c>
      <c r="V96" s="4">
        <v>0</v>
      </c>
      <c r="W96" s="4">
        <v>0</v>
      </c>
      <c r="X96" s="4" t="s">
        <v>528</v>
      </c>
      <c r="Y96" s="4" t="s">
        <v>529</v>
      </c>
    </row>
    <row r="97" s="4" customFormat="1" spans="1:25">
      <c r="A97" s="4" t="s">
        <v>530</v>
      </c>
      <c r="B97" s="4" t="s">
        <v>26</v>
      </c>
      <c r="C97" s="4" t="s">
        <v>27</v>
      </c>
      <c r="D97" s="4" t="s">
        <v>531</v>
      </c>
      <c r="E97" s="4" t="s">
        <v>532</v>
      </c>
      <c r="F97" s="6">
        <v>45215</v>
      </c>
      <c r="G97" s="6">
        <v>45218</v>
      </c>
      <c r="H97" s="4">
        <v>1</v>
      </c>
      <c r="I97" s="4">
        <v>3</v>
      </c>
      <c r="J97" s="4">
        <v>3</v>
      </c>
      <c r="K97" s="4" t="s">
        <v>30</v>
      </c>
      <c r="L97" s="4">
        <v>621</v>
      </c>
      <c r="M97" s="4">
        <v>621</v>
      </c>
      <c r="N97" s="4" t="s">
        <v>533</v>
      </c>
      <c r="O97" s="4" t="s">
        <v>32</v>
      </c>
      <c r="P97" s="4" t="s">
        <v>33</v>
      </c>
      <c r="Q97" s="4">
        <v>0</v>
      </c>
      <c r="R97" s="7">
        <v>45211.0000115741</v>
      </c>
      <c r="S97" s="6">
        <v>45219</v>
      </c>
      <c r="T97" s="4" t="s">
        <v>34</v>
      </c>
      <c r="U97" s="4">
        <v>621</v>
      </c>
      <c r="V97" s="4">
        <v>0</v>
      </c>
      <c r="W97" s="4">
        <v>0</v>
      </c>
      <c r="X97" s="4" t="s">
        <v>534</v>
      </c>
      <c r="Y97" s="4" t="s">
        <v>535</v>
      </c>
    </row>
    <row r="98" s="4" customFormat="1" spans="1:25">
      <c r="A98" s="4" t="s">
        <v>536</v>
      </c>
      <c r="B98" s="4" t="s">
        <v>26</v>
      </c>
      <c r="C98" s="4" t="s">
        <v>27</v>
      </c>
      <c r="D98" s="4" t="s">
        <v>537</v>
      </c>
      <c r="E98" s="4" t="s">
        <v>538</v>
      </c>
      <c r="F98" s="6">
        <v>45215</v>
      </c>
      <c r="G98" s="6">
        <v>45218</v>
      </c>
      <c r="H98" s="4">
        <v>1</v>
      </c>
      <c r="I98" s="4">
        <v>3</v>
      </c>
      <c r="J98" s="4">
        <v>3</v>
      </c>
      <c r="K98" s="4" t="s">
        <v>30</v>
      </c>
      <c r="L98" s="4">
        <v>2228</v>
      </c>
      <c r="M98" s="4">
        <v>2228</v>
      </c>
      <c r="N98" s="4" t="s">
        <v>539</v>
      </c>
      <c r="O98" s="4" t="s">
        <v>32</v>
      </c>
      <c r="P98" s="4" t="s">
        <v>33</v>
      </c>
      <c r="Q98" s="4">
        <v>0</v>
      </c>
      <c r="R98" s="7">
        <v>45211</v>
      </c>
      <c r="S98" s="6">
        <v>45219</v>
      </c>
      <c r="T98" s="4" t="s">
        <v>34</v>
      </c>
      <c r="U98" s="4">
        <v>2228</v>
      </c>
      <c r="V98" s="4">
        <v>0</v>
      </c>
      <c r="W98" s="4">
        <v>0</v>
      </c>
      <c r="X98" s="4" t="s">
        <v>540</v>
      </c>
      <c r="Y98" s="4" t="s">
        <v>540</v>
      </c>
    </row>
    <row r="99" s="4" customFormat="1" spans="1:25">
      <c r="A99" s="4" t="s">
        <v>541</v>
      </c>
      <c r="B99" s="4" t="s">
        <v>26</v>
      </c>
      <c r="C99" s="4" t="s">
        <v>27</v>
      </c>
      <c r="D99" s="4" t="s">
        <v>542</v>
      </c>
      <c r="E99" s="4" t="s">
        <v>543</v>
      </c>
      <c r="F99" s="6">
        <v>45216</v>
      </c>
      <c r="G99" s="6">
        <v>45218</v>
      </c>
      <c r="H99" s="4">
        <v>1</v>
      </c>
      <c r="I99" s="4">
        <v>2</v>
      </c>
      <c r="J99" s="4">
        <v>2</v>
      </c>
      <c r="K99" s="4" t="s">
        <v>30</v>
      </c>
      <c r="L99" s="4">
        <v>1428</v>
      </c>
      <c r="M99" s="4">
        <v>1428</v>
      </c>
      <c r="N99" s="4" t="s">
        <v>544</v>
      </c>
      <c r="O99" s="4" t="s">
        <v>32</v>
      </c>
      <c r="P99" s="4" t="s">
        <v>33</v>
      </c>
      <c r="Q99" s="4">
        <v>0</v>
      </c>
      <c r="R99" s="7">
        <v>45211.0000115741</v>
      </c>
      <c r="S99" s="6">
        <v>45219</v>
      </c>
      <c r="T99" s="4" t="s">
        <v>34</v>
      </c>
      <c r="U99" s="4">
        <v>1428</v>
      </c>
      <c r="V99" s="4">
        <v>0</v>
      </c>
      <c r="W99" s="4">
        <v>0</v>
      </c>
      <c r="X99" s="4" t="s">
        <v>545</v>
      </c>
      <c r="Y99" s="4" t="s">
        <v>545</v>
      </c>
    </row>
    <row r="100" s="4" customFormat="1" spans="1:25">
      <c r="A100" s="4" t="s">
        <v>546</v>
      </c>
      <c r="B100" s="4" t="s">
        <v>26</v>
      </c>
      <c r="C100" s="4" t="s">
        <v>27</v>
      </c>
      <c r="D100" s="4" t="s">
        <v>547</v>
      </c>
      <c r="E100" s="4" t="s">
        <v>548</v>
      </c>
      <c r="F100" s="6">
        <v>45215</v>
      </c>
      <c r="G100" s="6">
        <v>45218</v>
      </c>
      <c r="H100" s="4">
        <v>1</v>
      </c>
      <c r="I100" s="4">
        <v>3</v>
      </c>
      <c r="J100" s="4">
        <v>3</v>
      </c>
      <c r="K100" s="4" t="s">
        <v>30</v>
      </c>
      <c r="L100" s="4">
        <v>1644</v>
      </c>
      <c r="M100" s="4">
        <v>1644</v>
      </c>
      <c r="N100" s="4" t="s">
        <v>549</v>
      </c>
      <c r="O100" s="4" t="s">
        <v>32</v>
      </c>
      <c r="P100" s="4" t="s">
        <v>33</v>
      </c>
      <c r="Q100" s="4">
        <v>0</v>
      </c>
      <c r="R100" s="7">
        <v>45211.0000115741</v>
      </c>
      <c r="S100" s="6">
        <v>45219</v>
      </c>
      <c r="T100" s="4" t="s">
        <v>34</v>
      </c>
      <c r="U100" s="4">
        <v>1644</v>
      </c>
      <c r="V100" s="4">
        <v>0</v>
      </c>
      <c r="W100" s="4">
        <v>0</v>
      </c>
      <c r="X100" s="4" t="s">
        <v>550</v>
      </c>
      <c r="Y100" s="4" t="s">
        <v>551</v>
      </c>
    </row>
    <row r="101" s="4" customFormat="1" spans="1:25">
      <c r="A101" s="4" t="s">
        <v>552</v>
      </c>
      <c r="B101" s="4" t="s">
        <v>26</v>
      </c>
      <c r="C101" s="4" t="s">
        <v>27</v>
      </c>
      <c r="D101" s="4" t="s">
        <v>553</v>
      </c>
      <c r="E101" s="4" t="s">
        <v>197</v>
      </c>
      <c r="F101" s="6">
        <v>45216</v>
      </c>
      <c r="G101" s="6">
        <v>45218</v>
      </c>
      <c r="H101" s="4">
        <v>1</v>
      </c>
      <c r="I101" s="4">
        <v>2</v>
      </c>
      <c r="J101" s="4">
        <v>2</v>
      </c>
      <c r="K101" s="4" t="s">
        <v>30</v>
      </c>
      <c r="L101" s="4">
        <v>540</v>
      </c>
      <c r="M101" s="4">
        <v>540</v>
      </c>
      <c r="N101" s="4" t="s">
        <v>554</v>
      </c>
      <c r="O101" s="4" t="s">
        <v>32</v>
      </c>
      <c r="P101" s="4" t="s">
        <v>33</v>
      </c>
      <c r="Q101" s="4">
        <v>0</v>
      </c>
      <c r="R101" s="7">
        <v>45212.0000115741</v>
      </c>
      <c r="S101" s="6">
        <v>45219</v>
      </c>
      <c r="T101" s="4" t="s">
        <v>34</v>
      </c>
      <c r="U101" s="4">
        <v>540</v>
      </c>
      <c r="V101" s="4">
        <v>0</v>
      </c>
      <c r="W101" s="4">
        <v>0</v>
      </c>
      <c r="X101" s="4" t="s">
        <v>555</v>
      </c>
      <c r="Y101" s="4" t="s">
        <v>556</v>
      </c>
    </row>
    <row r="102" s="4" customFormat="1" spans="1:25">
      <c r="A102" s="4" t="s">
        <v>557</v>
      </c>
      <c r="B102" s="4" t="s">
        <v>26</v>
      </c>
      <c r="C102" s="4" t="s">
        <v>27</v>
      </c>
      <c r="D102" s="4" t="s">
        <v>444</v>
      </c>
      <c r="E102" s="4" t="s">
        <v>445</v>
      </c>
      <c r="F102" s="6">
        <v>45216</v>
      </c>
      <c r="G102" s="6">
        <v>45218</v>
      </c>
      <c r="H102" s="4">
        <v>1</v>
      </c>
      <c r="I102" s="4">
        <v>2</v>
      </c>
      <c r="J102" s="4">
        <v>2</v>
      </c>
      <c r="K102" s="4" t="s">
        <v>30</v>
      </c>
      <c r="L102" s="4">
        <v>760</v>
      </c>
      <c r="M102" s="4">
        <v>760</v>
      </c>
      <c r="N102" s="4" t="s">
        <v>558</v>
      </c>
      <c r="O102" s="4" t="s">
        <v>32</v>
      </c>
      <c r="P102" s="4" t="s">
        <v>33</v>
      </c>
      <c r="Q102" s="4">
        <v>0</v>
      </c>
      <c r="R102" s="7">
        <v>45212.0000115741</v>
      </c>
      <c r="S102" s="6">
        <v>45219</v>
      </c>
      <c r="T102" s="4" t="s">
        <v>34</v>
      </c>
      <c r="U102" s="4">
        <v>760</v>
      </c>
      <c r="V102" s="4">
        <v>0</v>
      </c>
      <c r="W102" s="4">
        <v>0</v>
      </c>
      <c r="X102" s="4" t="s">
        <v>559</v>
      </c>
      <c r="Y102" s="4" t="s">
        <v>560</v>
      </c>
    </row>
    <row r="103" s="4" customFormat="1" spans="1:25">
      <c r="A103" s="4" t="s">
        <v>561</v>
      </c>
      <c r="B103" s="4" t="s">
        <v>26</v>
      </c>
      <c r="C103" s="4" t="s">
        <v>27</v>
      </c>
      <c r="D103" s="4" t="s">
        <v>319</v>
      </c>
      <c r="E103" s="4" t="s">
        <v>562</v>
      </c>
      <c r="F103" s="6">
        <v>45216</v>
      </c>
      <c r="G103" s="6">
        <v>45218</v>
      </c>
      <c r="H103" s="4">
        <v>1</v>
      </c>
      <c r="I103" s="4">
        <v>2</v>
      </c>
      <c r="J103" s="4">
        <v>2</v>
      </c>
      <c r="K103" s="4" t="s">
        <v>30</v>
      </c>
      <c r="L103" s="4">
        <v>1680</v>
      </c>
      <c r="M103" s="4">
        <v>1680</v>
      </c>
      <c r="N103" s="4" t="s">
        <v>563</v>
      </c>
      <c r="O103" s="4" t="s">
        <v>32</v>
      </c>
      <c r="P103" s="4" t="s">
        <v>33</v>
      </c>
      <c r="Q103" s="4">
        <v>0</v>
      </c>
      <c r="R103" s="7">
        <v>45212.0000115741</v>
      </c>
      <c r="S103" s="6">
        <v>45219</v>
      </c>
      <c r="T103" s="4" t="s">
        <v>34</v>
      </c>
      <c r="U103" s="4">
        <v>1680</v>
      </c>
      <c r="V103" s="4">
        <v>0</v>
      </c>
      <c r="W103" s="4">
        <v>0</v>
      </c>
      <c r="X103" s="4" t="s">
        <v>564</v>
      </c>
      <c r="Y103" s="4" t="s">
        <v>54</v>
      </c>
    </row>
    <row r="104" s="4" customFormat="1" spans="1:25">
      <c r="A104" s="4" t="s">
        <v>561</v>
      </c>
      <c r="B104" s="4" t="s">
        <v>26</v>
      </c>
      <c r="C104" s="4" t="s">
        <v>280</v>
      </c>
      <c r="D104" s="4" t="s">
        <v>319</v>
      </c>
      <c r="E104" s="4" t="s">
        <v>562</v>
      </c>
      <c r="F104" s="6">
        <v>45216</v>
      </c>
      <c r="G104" s="6">
        <v>45218</v>
      </c>
      <c r="H104" s="4">
        <v>1</v>
      </c>
      <c r="I104" s="4">
        <v>2</v>
      </c>
      <c r="J104" s="4">
        <v>2</v>
      </c>
      <c r="K104" s="4" t="s">
        <v>30</v>
      </c>
      <c r="L104" s="4">
        <v>-1680</v>
      </c>
      <c r="M104" s="4">
        <v>-1680</v>
      </c>
      <c r="N104" s="4" t="s">
        <v>563</v>
      </c>
      <c r="O104" s="4" t="s">
        <v>32</v>
      </c>
      <c r="P104" s="4" t="s">
        <v>33</v>
      </c>
      <c r="Q104" s="4">
        <v>0</v>
      </c>
      <c r="R104" s="7">
        <v>45212.0000115741</v>
      </c>
      <c r="S104" s="6">
        <v>45219</v>
      </c>
      <c r="T104" s="4" t="s">
        <v>34</v>
      </c>
      <c r="U104" s="4">
        <v>-1680</v>
      </c>
      <c r="V104" s="4">
        <v>0</v>
      </c>
      <c r="W104" s="4">
        <v>0</v>
      </c>
      <c r="X104" s="4" t="s">
        <v>564</v>
      </c>
      <c r="Y104" s="4" t="s">
        <v>54</v>
      </c>
    </row>
    <row r="105" s="4" customFormat="1" spans="1:25">
      <c r="A105" s="4" t="s">
        <v>565</v>
      </c>
      <c r="B105" s="4" t="s">
        <v>26</v>
      </c>
      <c r="C105" s="4" t="s">
        <v>27</v>
      </c>
      <c r="D105" s="4" t="s">
        <v>391</v>
      </c>
      <c r="E105" s="4" t="s">
        <v>566</v>
      </c>
      <c r="F105" s="6">
        <v>45214</v>
      </c>
      <c r="G105" s="6">
        <v>45218</v>
      </c>
      <c r="H105" s="4">
        <v>1</v>
      </c>
      <c r="I105" s="4">
        <v>4</v>
      </c>
      <c r="J105" s="4">
        <v>4</v>
      </c>
      <c r="K105" s="4" t="s">
        <v>30</v>
      </c>
      <c r="L105" s="4">
        <v>1716</v>
      </c>
      <c r="M105" s="4">
        <v>1716</v>
      </c>
      <c r="N105" s="4" t="s">
        <v>567</v>
      </c>
      <c r="O105" s="4" t="s">
        <v>32</v>
      </c>
      <c r="P105" s="4" t="s">
        <v>33</v>
      </c>
      <c r="Q105" s="4">
        <v>0</v>
      </c>
      <c r="R105" s="7">
        <v>45212.0000115741</v>
      </c>
      <c r="S105" s="6">
        <v>45219</v>
      </c>
      <c r="T105" s="4" t="s">
        <v>34</v>
      </c>
      <c r="U105" s="4">
        <v>1716</v>
      </c>
      <c r="V105" s="4">
        <v>0</v>
      </c>
      <c r="W105" s="4">
        <v>0</v>
      </c>
      <c r="X105" s="4" t="s">
        <v>568</v>
      </c>
      <c r="Y105" s="4" t="s">
        <v>569</v>
      </c>
    </row>
    <row r="106" s="4" customFormat="1" spans="1:25">
      <c r="A106" s="4" t="s">
        <v>570</v>
      </c>
      <c r="B106" s="4" t="s">
        <v>26</v>
      </c>
      <c r="C106" s="4" t="s">
        <v>27</v>
      </c>
      <c r="D106" s="4" t="s">
        <v>571</v>
      </c>
      <c r="E106" s="4" t="s">
        <v>572</v>
      </c>
      <c r="F106" s="6">
        <v>45213</v>
      </c>
      <c r="G106" s="6">
        <v>45218</v>
      </c>
      <c r="H106" s="4">
        <v>1</v>
      </c>
      <c r="I106" s="4">
        <v>5</v>
      </c>
      <c r="J106" s="4">
        <v>5</v>
      </c>
      <c r="K106" s="4" t="s">
        <v>30</v>
      </c>
      <c r="L106" s="4">
        <v>1130</v>
      </c>
      <c r="M106" s="4">
        <v>1130</v>
      </c>
      <c r="N106" s="4" t="s">
        <v>573</v>
      </c>
      <c r="O106" s="4" t="s">
        <v>32</v>
      </c>
      <c r="P106" s="4" t="s">
        <v>33</v>
      </c>
      <c r="Q106" s="4">
        <v>0</v>
      </c>
      <c r="R106" s="7">
        <v>45212.0000115741</v>
      </c>
      <c r="S106" s="6">
        <v>45219</v>
      </c>
      <c r="T106" s="4" t="s">
        <v>34</v>
      </c>
      <c r="U106" s="4">
        <v>1130</v>
      </c>
      <c r="V106" s="4">
        <v>0</v>
      </c>
      <c r="W106" s="4">
        <v>0</v>
      </c>
      <c r="X106" s="4" t="s">
        <v>574</v>
      </c>
      <c r="Y106" s="4" t="s">
        <v>575</v>
      </c>
    </row>
    <row r="107" s="4" customFormat="1" spans="1:25">
      <c r="A107" s="4" t="s">
        <v>576</v>
      </c>
      <c r="B107" s="4" t="s">
        <v>26</v>
      </c>
      <c r="C107" s="4" t="s">
        <v>27</v>
      </c>
      <c r="D107" s="4" t="s">
        <v>571</v>
      </c>
      <c r="E107" s="4" t="s">
        <v>572</v>
      </c>
      <c r="F107" s="6">
        <v>45213</v>
      </c>
      <c r="G107" s="6">
        <v>45218</v>
      </c>
      <c r="H107" s="4">
        <v>1</v>
      </c>
      <c r="I107" s="4">
        <v>5</v>
      </c>
      <c r="J107" s="4">
        <v>5</v>
      </c>
      <c r="K107" s="4" t="s">
        <v>30</v>
      </c>
      <c r="L107" s="4">
        <v>1130</v>
      </c>
      <c r="M107" s="4">
        <v>1130</v>
      </c>
      <c r="N107" s="4" t="s">
        <v>577</v>
      </c>
      <c r="O107" s="4" t="s">
        <v>32</v>
      </c>
      <c r="P107" s="4" t="s">
        <v>33</v>
      </c>
      <c r="Q107" s="4">
        <v>0</v>
      </c>
      <c r="R107" s="7">
        <v>45212</v>
      </c>
      <c r="S107" s="6">
        <v>45219</v>
      </c>
      <c r="T107" s="4" t="s">
        <v>34</v>
      </c>
      <c r="U107" s="4">
        <v>1130</v>
      </c>
      <c r="V107" s="4">
        <v>0</v>
      </c>
      <c r="W107" s="4">
        <v>0</v>
      </c>
      <c r="X107" s="4" t="s">
        <v>578</v>
      </c>
      <c r="Y107" s="4" t="s">
        <v>579</v>
      </c>
    </row>
    <row r="108" s="4" customFormat="1" spans="1:25">
      <c r="A108" s="4" t="s">
        <v>580</v>
      </c>
      <c r="B108" s="4" t="s">
        <v>26</v>
      </c>
      <c r="C108" s="4" t="s">
        <v>27</v>
      </c>
      <c r="D108" s="4" t="s">
        <v>581</v>
      </c>
      <c r="E108" s="4" t="s">
        <v>582</v>
      </c>
      <c r="F108" s="6">
        <v>45216</v>
      </c>
      <c r="G108" s="6">
        <v>45218</v>
      </c>
      <c r="H108" s="4">
        <v>1</v>
      </c>
      <c r="I108" s="4">
        <v>2</v>
      </c>
      <c r="J108" s="4">
        <v>2</v>
      </c>
      <c r="K108" s="4" t="s">
        <v>30</v>
      </c>
      <c r="L108" s="4">
        <v>546</v>
      </c>
      <c r="M108" s="4">
        <v>546</v>
      </c>
      <c r="N108" s="4" t="s">
        <v>583</v>
      </c>
      <c r="O108" s="4" t="s">
        <v>32</v>
      </c>
      <c r="P108" s="4" t="s">
        <v>33</v>
      </c>
      <c r="Q108" s="4">
        <v>0</v>
      </c>
      <c r="R108" s="7">
        <v>45212.0000115741</v>
      </c>
      <c r="S108" s="6">
        <v>45219</v>
      </c>
      <c r="T108" s="4" t="s">
        <v>34</v>
      </c>
      <c r="U108" s="4">
        <v>546</v>
      </c>
      <c r="V108" s="4">
        <v>0</v>
      </c>
      <c r="W108" s="4">
        <v>0</v>
      </c>
      <c r="X108" s="4" t="s">
        <v>584</v>
      </c>
      <c r="Y108" s="4" t="s">
        <v>585</v>
      </c>
    </row>
    <row r="109" s="4" customFormat="1" spans="1:25">
      <c r="A109" s="4" t="s">
        <v>586</v>
      </c>
      <c r="B109" s="4" t="s">
        <v>26</v>
      </c>
      <c r="C109" s="4" t="s">
        <v>27</v>
      </c>
      <c r="D109" s="4" t="s">
        <v>587</v>
      </c>
      <c r="E109" s="4" t="s">
        <v>588</v>
      </c>
      <c r="F109" s="6">
        <v>45217</v>
      </c>
      <c r="G109" s="6">
        <v>45218</v>
      </c>
      <c r="H109" s="4">
        <v>1</v>
      </c>
      <c r="I109" s="4">
        <v>1</v>
      </c>
      <c r="J109" s="4">
        <v>1</v>
      </c>
      <c r="K109" s="4" t="s">
        <v>30</v>
      </c>
      <c r="L109" s="4">
        <v>1213</v>
      </c>
      <c r="M109" s="4">
        <v>1213</v>
      </c>
      <c r="N109" s="4" t="s">
        <v>589</v>
      </c>
      <c r="O109" s="4" t="s">
        <v>32</v>
      </c>
      <c r="P109" s="4" t="s">
        <v>33</v>
      </c>
      <c r="Q109" s="4">
        <v>0</v>
      </c>
      <c r="R109" s="7">
        <v>45213.0000115741</v>
      </c>
      <c r="S109" s="6">
        <v>45219</v>
      </c>
      <c r="T109" s="4" t="s">
        <v>34</v>
      </c>
      <c r="U109" s="4">
        <v>1213</v>
      </c>
      <c r="V109" s="4">
        <v>0</v>
      </c>
      <c r="W109" s="4">
        <v>0</v>
      </c>
      <c r="X109" s="4" t="s">
        <v>590</v>
      </c>
      <c r="Y109" s="4" t="s">
        <v>591</v>
      </c>
    </row>
    <row r="110" s="4" customFormat="1" spans="1:25">
      <c r="A110" s="4" t="s">
        <v>592</v>
      </c>
      <c r="B110" s="4" t="s">
        <v>26</v>
      </c>
      <c r="C110" s="4" t="s">
        <v>27</v>
      </c>
      <c r="D110" s="4" t="s">
        <v>593</v>
      </c>
      <c r="E110" s="4" t="s">
        <v>594</v>
      </c>
      <c r="F110" s="6">
        <v>45215</v>
      </c>
      <c r="G110" s="6">
        <v>45218</v>
      </c>
      <c r="H110" s="4">
        <v>1</v>
      </c>
      <c r="I110" s="4">
        <v>3</v>
      </c>
      <c r="J110" s="4">
        <v>3</v>
      </c>
      <c r="K110" s="4" t="s">
        <v>30</v>
      </c>
      <c r="L110" s="4">
        <v>1507</v>
      </c>
      <c r="M110" s="4">
        <v>1507</v>
      </c>
      <c r="N110" s="4" t="s">
        <v>595</v>
      </c>
      <c r="O110" s="4" t="s">
        <v>32</v>
      </c>
      <c r="P110" s="4" t="s">
        <v>33</v>
      </c>
      <c r="Q110" s="4">
        <v>0</v>
      </c>
      <c r="R110" s="7">
        <v>45213.0000115741</v>
      </c>
      <c r="S110" s="6">
        <v>45219</v>
      </c>
      <c r="T110" s="4" t="s">
        <v>34</v>
      </c>
      <c r="U110" s="4">
        <v>1507</v>
      </c>
      <c r="V110" s="4">
        <v>0</v>
      </c>
      <c r="W110" s="4">
        <v>0</v>
      </c>
      <c r="X110" s="4" t="s">
        <v>596</v>
      </c>
      <c r="Y110" s="4" t="s">
        <v>597</v>
      </c>
    </row>
    <row r="111" s="4" customFormat="1" spans="1:25">
      <c r="A111" s="4" t="s">
        <v>598</v>
      </c>
      <c r="B111" s="4" t="s">
        <v>26</v>
      </c>
      <c r="C111" s="4" t="s">
        <v>27</v>
      </c>
      <c r="D111" s="4" t="s">
        <v>599</v>
      </c>
      <c r="E111" s="4" t="s">
        <v>600</v>
      </c>
      <c r="F111" s="6">
        <v>45215</v>
      </c>
      <c r="G111" s="6">
        <v>45218</v>
      </c>
      <c r="H111" s="4">
        <v>1</v>
      </c>
      <c r="I111" s="4">
        <v>3</v>
      </c>
      <c r="J111" s="4">
        <v>3</v>
      </c>
      <c r="K111" s="4" t="s">
        <v>30</v>
      </c>
      <c r="L111" s="4">
        <v>1551</v>
      </c>
      <c r="M111" s="4">
        <v>1551</v>
      </c>
      <c r="N111" s="4" t="s">
        <v>601</v>
      </c>
      <c r="O111" s="4" t="s">
        <v>32</v>
      </c>
      <c r="P111" s="4" t="s">
        <v>33</v>
      </c>
      <c r="Q111" s="4">
        <v>0</v>
      </c>
      <c r="R111" s="7">
        <v>45213.0000115741</v>
      </c>
      <c r="S111" s="6">
        <v>45219</v>
      </c>
      <c r="T111" s="4" t="s">
        <v>34</v>
      </c>
      <c r="U111" s="4">
        <v>1551</v>
      </c>
      <c r="V111" s="4">
        <v>0</v>
      </c>
      <c r="W111" s="4">
        <v>0</v>
      </c>
      <c r="X111" s="4" t="s">
        <v>602</v>
      </c>
      <c r="Y111" s="4" t="s">
        <v>603</v>
      </c>
    </row>
    <row r="112" s="4" customFormat="1" spans="1:26">
      <c r="A112" s="4" t="s">
        <v>604</v>
      </c>
      <c r="B112" s="4" t="s">
        <v>26</v>
      </c>
      <c r="C112" s="4" t="s">
        <v>27</v>
      </c>
      <c r="D112" s="4" t="s">
        <v>487</v>
      </c>
      <c r="E112" s="4" t="s">
        <v>488</v>
      </c>
      <c r="F112" s="6">
        <v>45215</v>
      </c>
      <c r="G112" s="6">
        <v>45218</v>
      </c>
      <c r="H112" s="4">
        <v>2</v>
      </c>
      <c r="I112" s="4">
        <v>3</v>
      </c>
      <c r="J112" s="4">
        <v>6</v>
      </c>
      <c r="K112" s="4" t="s">
        <v>30</v>
      </c>
      <c r="L112" s="4">
        <v>1458</v>
      </c>
      <c r="M112" s="4">
        <v>1458</v>
      </c>
      <c r="N112" s="4" t="s">
        <v>605</v>
      </c>
      <c r="O112" s="4" t="s">
        <v>32</v>
      </c>
      <c r="P112" s="4" t="s">
        <v>33</v>
      </c>
      <c r="Q112" s="4">
        <v>0</v>
      </c>
      <c r="R112" s="7">
        <v>45213</v>
      </c>
      <c r="S112" s="6">
        <v>45219</v>
      </c>
      <c r="T112" s="4" t="s">
        <v>34</v>
      </c>
      <c r="U112" s="4">
        <v>1458</v>
      </c>
      <c r="V112" s="4">
        <v>0</v>
      </c>
      <c r="W112" s="4">
        <v>0</v>
      </c>
      <c r="X112" s="4" t="s">
        <v>606</v>
      </c>
      <c r="Y112" s="4">
        <v>383194</v>
      </c>
      <c r="Z112" s="4" t="s">
        <v>607</v>
      </c>
    </row>
    <row r="113" s="4" customFormat="1" spans="1:25">
      <c r="A113" s="4" t="s">
        <v>608</v>
      </c>
      <c r="B113" s="4" t="s">
        <v>26</v>
      </c>
      <c r="C113" s="4" t="s">
        <v>27</v>
      </c>
      <c r="D113" s="4" t="s">
        <v>609</v>
      </c>
      <c r="E113" s="4" t="s">
        <v>610</v>
      </c>
      <c r="F113" s="6">
        <v>45215</v>
      </c>
      <c r="G113" s="6">
        <v>45218</v>
      </c>
      <c r="H113" s="4">
        <v>1</v>
      </c>
      <c r="I113" s="4">
        <v>3</v>
      </c>
      <c r="J113" s="4">
        <v>3</v>
      </c>
      <c r="K113" s="4" t="s">
        <v>30</v>
      </c>
      <c r="L113" s="4">
        <v>1001</v>
      </c>
      <c r="M113" s="4">
        <v>1001</v>
      </c>
      <c r="N113" s="4" t="s">
        <v>611</v>
      </c>
      <c r="O113" s="4" t="s">
        <v>32</v>
      </c>
      <c r="P113" s="4" t="s">
        <v>33</v>
      </c>
      <c r="Q113" s="4">
        <v>0</v>
      </c>
      <c r="R113" s="7">
        <v>45214</v>
      </c>
      <c r="S113" s="6">
        <v>45219</v>
      </c>
      <c r="T113" s="4" t="s">
        <v>34</v>
      </c>
      <c r="U113" s="4">
        <v>1001</v>
      </c>
      <c r="V113" s="4">
        <v>0</v>
      </c>
      <c r="W113" s="4">
        <v>0</v>
      </c>
      <c r="X113" s="4" t="s">
        <v>612</v>
      </c>
      <c r="Y113" s="4" t="s">
        <v>613</v>
      </c>
    </row>
    <row r="114" s="4" customFormat="1" spans="1:25">
      <c r="A114" s="4" t="s">
        <v>614</v>
      </c>
      <c r="B114" s="4" t="s">
        <v>26</v>
      </c>
      <c r="C114" s="4" t="s">
        <v>27</v>
      </c>
      <c r="D114" s="4" t="s">
        <v>609</v>
      </c>
      <c r="E114" s="4" t="s">
        <v>615</v>
      </c>
      <c r="F114" s="6">
        <v>45214</v>
      </c>
      <c r="G114" s="6">
        <v>45218</v>
      </c>
      <c r="H114" s="4">
        <v>1</v>
      </c>
      <c r="I114" s="4">
        <v>4</v>
      </c>
      <c r="J114" s="4">
        <v>4</v>
      </c>
      <c r="K114" s="4" t="s">
        <v>30</v>
      </c>
      <c r="L114" s="4">
        <v>1353</v>
      </c>
      <c r="M114" s="4">
        <v>1353</v>
      </c>
      <c r="N114" s="4" t="s">
        <v>616</v>
      </c>
      <c r="O114" s="4" t="s">
        <v>32</v>
      </c>
      <c r="P114" s="4" t="s">
        <v>33</v>
      </c>
      <c r="Q114" s="4">
        <v>0</v>
      </c>
      <c r="R114" s="7">
        <v>45214.0000115741</v>
      </c>
      <c r="S114" s="6">
        <v>45219</v>
      </c>
      <c r="T114" s="4" t="s">
        <v>34</v>
      </c>
      <c r="U114" s="4">
        <v>1353</v>
      </c>
      <c r="V114" s="4">
        <v>0</v>
      </c>
      <c r="W114" s="4">
        <v>0</v>
      </c>
      <c r="X114" s="4" t="s">
        <v>617</v>
      </c>
      <c r="Y114" s="4" t="s">
        <v>618</v>
      </c>
    </row>
    <row r="115" s="4" customFormat="1" spans="1:25">
      <c r="A115" s="4" t="s">
        <v>619</v>
      </c>
      <c r="B115" s="4" t="s">
        <v>26</v>
      </c>
      <c r="C115" s="4" t="s">
        <v>27</v>
      </c>
      <c r="D115" s="4" t="s">
        <v>620</v>
      </c>
      <c r="E115" s="4" t="s">
        <v>621</v>
      </c>
      <c r="F115" s="6">
        <v>45216</v>
      </c>
      <c r="G115" s="6">
        <v>45218</v>
      </c>
      <c r="H115" s="4">
        <v>1</v>
      </c>
      <c r="I115" s="4">
        <v>2</v>
      </c>
      <c r="J115" s="4">
        <v>2</v>
      </c>
      <c r="K115" s="4" t="s">
        <v>30</v>
      </c>
      <c r="L115" s="4">
        <v>720</v>
      </c>
      <c r="M115" s="4">
        <v>720</v>
      </c>
      <c r="N115" s="4" t="s">
        <v>622</v>
      </c>
      <c r="O115" s="4" t="s">
        <v>32</v>
      </c>
      <c r="P115" s="4" t="s">
        <v>33</v>
      </c>
      <c r="Q115" s="4">
        <v>0</v>
      </c>
      <c r="R115" s="7">
        <v>45214</v>
      </c>
      <c r="S115" s="6">
        <v>45219</v>
      </c>
      <c r="T115" s="4" t="s">
        <v>34</v>
      </c>
      <c r="U115" s="4">
        <v>720</v>
      </c>
      <c r="V115" s="4">
        <v>0</v>
      </c>
      <c r="W115" s="4">
        <v>0</v>
      </c>
      <c r="X115" s="4" t="s">
        <v>623</v>
      </c>
      <c r="Y115" s="4" t="s">
        <v>624</v>
      </c>
    </row>
    <row r="116" s="4" customFormat="1" spans="1:25">
      <c r="A116" s="4" t="s">
        <v>625</v>
      </c>
      <c r="B116" s="4" t="s">
        <v>26</v>
      </c>
      <c r="C116" s="4" t="s">
        <v>27</v>
      </c>
      <c r="D116" s="4" t="s">
        <v>626</v>
      </c>
      <c r="E116" s="4" t="s">
        <v>627</v>
      </c>
      <c r="F116" s="6">
        <v>45217</v>
      </c>
      <c r="G116" s="6">
        <v>45218</v>
      </c>
      <c r="H116" s="4">
        <v>1</v>
      </c>
      <c r="I116" s="4">
        <v>1</v>
      </c>
      <c r="J116" s="4">
        <v>1</v>
      </c>
      <c r="K116" s="4" t="s">
        <v>30</v>
      </c>
      <c r="L116" s="4">
        <v>1681</v>
      </c>
      <c r="M116" s="4">
        <v>1681</v>
      </c>
      <c r="N116" s="4" t="s">
        <v>628</v>
      </c>
      <c r="O116" s="4" t="s">
        <v>32</v>
      </c>
      <c r="P116" s="4" t="s">
        <v>33</v>
      </c>
      <c r="Q116" s="4">
        <v>0</v>
      </c>
      <c r="R116" s="7">
        <v>45214.0000115741</v>
      </c>
      <c r="S116" s="6">
        <v>45219</v>
      </c>
      <c r="T116" s="4" t="s">
        <v>34</v>
      </c>
      <c r="U116" s="4">
        <v>1681</v>
      </c>
      <c r="V116" s="4">
        <v>0</v>
      </c>
      <c r="W116" s="4">
        <v>0</v>
      </c>
      <c r="X116" s="4" t="s">
        <v>629</v>
      </c>
      <c r="Y116" s="4" t="s">
        <v>630</v>
      </c>
    </row>
    <row r="117" s="4" customFormat="1" spans="1:25">
      <c r="A117" s="4" t="s">
        <v>631</v>
      </c>
      <c r="B117" s="4" t="s">
        <v>26</v>
      </c>
      <c r="C117" s="4" t="s">
        <v>27</v>
      </c>
      <c r="D117" s="4" t="s">
        <v>632</v>
      </c>
      <c r="E117" s="4" t="s">
        <v>197</v>
      </c>
      <c r="F117" s="6">
        <v>45215</v>
      </c>
      <c r="G117" s="6">
        <v>45218</v>
      </c>
      <c r="H117" s="4">
        <v>1</v>
      </c>
      <c r="I117" s="4">
        <v>3</v>
      </c>
      <c r="J117" s="4">
        <v>3</v>
      </c>
      <c r="K117" s="4" t="s">
        <v>30</v>
      </c>
      <c r="L117" s="4">
        <v>1962</v>
      </c>
      <c r="M117" s="4">
        <v>1962</v>
      </c>
      <c r="N117" s="4" t="s">
        <v>633</v>
      </c>
      <c r="O117" s="4" t="s">
        <v>32</v>
      </c>
      <c r="P117" s="4" t="s">
        <v>33</v>
      </c>
      <c r="Q117" s="4">
        <v>0</v>
      </c>
      <c r="R117" s="7">
        <v>45214</v>
      </c>
      <c r="S117" s="6">
        <v>45219</v>
      </c>
      <c r="T117" s="4" t="s">
        <v>34</v>
      </c>
      <c r="U117" s="4">
        <v>1962</v>
      </c>
      <c r="V117" s="4">
        <v>0</v>
      </c>
      <c r="W117" s="4">
        <v>0</v>
      </c>
      <c r="X117" s="4" t="s">
        <v>634</v>
      </c>
      <c r="Y117" s="4" t="s">
        <v>635</v>
      </c>
    </row>
    <row r="118" s="4" customFormat="1" spans="1:25">
      <c r="A118" s="4" t="s">
        <v>636</v>
      </c>
      <c r="B118" s="4" t="s">
        <v>26</v>
      </c>
      <c r="C118" s="4" t="s">
        <v>27</v>
      </c>
      <c r="D118" s="4" t="s">
        <v>632</v>
      </c>
      <c r="E118" s="4" t="s">
        <v>180</v>
      </c>
      <c r="F118" s="6">
        <v>45215</v>
      </c>
      <c r="G118" s="6">
        <v>45218</v>
      </c>
      <c r="H118" s="4">
        <v>1</v>
      </c>
      <c r="I118" s="4">
        <v>3</v>
      </c>
      <c r="J118" s="4">
        <v>3</v>
      </c>
      <c r="K118" s="4" t="s">
        <v>30</v>
      </c>
      <c r="L118" s="4">
        <v>1962</v>
      </c>
      <c r="M118" s="4">
        <v>1962</v>
      </c>
      <c r="N118" s="4" t="s">
        <v>633</v>
      </c>
      <c r="O118" s="4" t="s">
        <v>32</v>
      </c>
      <c r="P118" s="4" t="s">
        <v>33</v>
      </c>
      <c r="Q118" s="4">
        <v>0</v>
      </c>
      <c r="R118" s="7">
        <v>45214.0000115741</v>
      </c>
      <c r="S118" s="6">
        <v>45219</v>
      </c>
      <c r="T118" s="4" t="s">
        <v>34</v>
      </c>
      <c r="U118" s="4">
        <v>1962</v>
      </c>
      <c r="V118" s="4">
        <v>0</v>
      </c>
      <c r="W118" s="4">
        <v>0</v>
      </c>
      <c r="X118" s="4" t="s">
        <v>637</v>
      </c>
      <c r="Y118" s="4" t="s">
        <v>638</v>
      </c>
    </row>
    <row r="119" s="4" customFormat="1" spans="1:25">
      <c r="A119" s="4" t="s">
        <v>639</v>
      </c>
      <c r="B119" s="4" t="s">
        <v>26</v>
      </c>
      <c r="C119" s="4" t="s">
        <v>27</v>
      </c>
      <c r="D119" s="4" t="s">
        <v>640</v>
      </c>
      <c r="E119" s="4" t="s">
        <v>641</v>
      </c>
      <c r="F119" s="6">
        <v>45215</v>
      </c>
      <c r="G119" s="6">
        <v>45218</v>
      </c>
      <c r="H119" s="4">
        <v>2</v>
      </c>
      <c r="I119" s="4">
        <v>3</v>
      </c>
      <c r="J119" s="4">
        <v>6</v>
      </c>
      <c r="K119" s="4" t="s">
        <v>30</v>
      </c>
      <c r="L119" s="4">
        <v>2156</v>
      </c>
      <c r="M119" s="4">
        <v>2156</v>
      </c>
      <c r="N119" s="4" t="s">
        <v>642</v>
      </c>
      <c r="O119" s="4" t="s">
        <v>32</v>
      </c>
      <c r="P119" s="4" t="s">
        <v>33</v>
      </c>
      <c r="Q119" s="4">
        <v>0</v>
      </c>
      <c r="R119" s="7">
        <v>45214</v>
      </c>
      <c r="S119" s="6">
        <v>45219</v>
      </c>
      <c r="T119" s="4" t="s">
        <v>34</v>
      </c>
      <c r="U119" s="4">
        <v>2156</v>
      </c>
      <c r="V119" s="4">
        <v>0</v>
      </c>
      <c r="W119" s="4">
        <v>0</v>
      </c>
      <c r="X119" s="4" t="s">
        <v>643</v>
      </c>
      <c r="Y119" s="4" t="s">
        <v>644</v>
      </c>
    </row>
    <row r="120" s="4" customFormat="1" spans="1:25">
      <c r="A120" s="4" t="s">
        <v>645</v>
      </c>
      <c r="B120" s="4" t="s">
        <v>26</v>
      </c>
      <c r="C120" s="4" t="s">
        <v>27</v>
      </c>
      <c r="D120" s="4" t="s">
        <v>646</v>
      </c>
      <c r="E120" s="4" t="s">
        <v>647</v>
      </c>
      <c r="F120" s="6">
        <v>45216</v>
      </c>
      <c r="G120" s="6">
        <v>45218</v>
      </c>
      <c r="H120" s="4">
        <v>1</v>
      </c>
      <c r="I120" s="4">
        <v>2</v>
      </c>
      <c r="J120" s="4">
        <v>2</v>
      </c>
      <c r="K120" s="4" t="s">
        <v>30</v>
      </c>
      <c r="L120" s="4">
        <v>1230</v>
      </c>
      <c r="M120" s="4">
        <v>1230</v>
      </c>
      <c r="N120" s="4" t="s">
        <v>648</v>
      </c>
      <c r="O120" s="4" t="s">
        <v>32</v>
      </c>
      <c r="P120" s="4" t="s">
        <v>33</v>
      </c>
      <c r="Q120" s="4">
        <v>0</v>
      </c>
      <c r="R120" s="7">
        <v>45214</v>
      </c>
      <c r="S120" s="6">
        <v>45219</v>
      </c>
      <c r="T120" s="4" t="s">
        <v>34</v>
      </c>
      <c r="U120" s="4">
        <v>1230</v>
      </c>
      <c r="V120" s="4">
        <v>0</v>
      </c>
      <c r="W120" s="4">
        <v>0</v>
      </c>
      <c r="X120" s="4" t="s">
        <v>649</v>
      </c>
      <c r="Y120" s="4" t="s">
        <v>649</v>
      </c>
    </row>
    <row r="121" s="4" customFormat="1" spans="1:25">
      <c r="A121" s="4" t="s">
        <v>650</v>
      </c>
      <c r="B121" s="4" t="s">
        <v>26</v>
      </c>
      <c r="C121" s="4" t="s">
        <v>27</v>
      </c>
      <c r="D121" s="4" t="s">
        <v>421</v>
      </c>
      <c r="E121" s="4" t="s">
        <v>651</v>
      </c>
      <c r="F121" s="6">
        <v>45217</v>
      </c>
      <c r="G121" s="6">
        <v>45218</v>
      </c>
      <c r="H121" s="4">
        <v>1</v>
      </c>
      <c r="I121" s="4">
        <v>1</v>
      </c>
      <c r="J121" s="4">
        <v>1</v>
      </c>
      <c r="K121" s="4" t="s">
        <v>30</v>
      </c>
      <c r="L121" s="4">
        <v>569</v>
      </c>
      <c r="M121" s="4">
        <v>569</v>
      </c>
      <c r="N121" s="4" t="s">
        <v>652</v>
      </c>
      <c r="O121" s="4" t="s">
        <v>32</v>
      </c>
      <c r="P121" s="4" t="s">
        <v>33</v>
      </c>
      <c r="Q121" s="4">
        <v>0</v>
      </c>
      <c r="R121" s="7">
        <v>45215.0000115741</v>
      </c>
      <c r="S121" s="6">
        <v>45219</v>
      </c>
      <c r="T121" s="4" t="s">
        <v>34</v>
      </c>
      <c r="U121" s="4">
        <v>569</v>
      </c>
      <c r="V121" s="4">
        <v>0</v>
      </c>
      <c r="W121" s="4">
        <v>0</v>
      </c>
      <c r="X121" s="4" t="s">
        <v>653</v>
      </c>
      <c r="Y121" s="4" t="s">
        <v>654</v>
      </c>
    </row>
    <row r="122" s="4" customFormat="1" spans="1:25">
      <c r="A122" s="4" t="s">
        <v>655</v>
      </c>
      <c r="B122" s="4" t="s">
        <v>26</v>
      </c>
      <c r="C122" s="4" t="s">
        <v>27</v>
      </c>
      <c r="D122" s="4" t="s">
        <v>656</v>
      </c>
      <c r="E122" s="4" t="s">
        <v>657</v>
      </c>
      <c r="F122" s="6">
        <v>45215</v>
      </c>
      <c r="G122" s="6">
        <v>45218</v>
      </c>
      <c r="H122" s="4">
        <v>1</v>
      </c>
      <c r="I122" s="4">
        <v>3</v>
      </c>
      <c r="J122" s="4">
        <v>3</v>
      </c>
      <c r="K122" s="4" t="s">
        <v>30</v>
      </c>
      <c r="L122" s="4">
        <v>1140</v>
      </c>
      <c r="M122" s="4">
        <v>1140</v>
      </c>
      <c r="N122" s="4" t="s">
        <v>658</v>
      </c>
      <c r="O122" s="4" t="s">
        <v>32</v>
      </c>
      <c r="P122" s="4" t="s">
        <v>33</v>
      </c>
      <c r="Q122" s="4">
        <v>0</v>
      </c>
      <c r="R122" s="7">
        <v>45215.0000115741</v>
      </c>
      <c r="S122" s="6">
        <v>45219</v>
      </c>
      <c r="T122" s="4" t="s">
        <v>34</v>
      </c>
      <c r="U122" s="4">
        <v>1140</v>
      </c>
      <c r="V122" s="4">
        <v>0</v>
      </c>
      <c r="W122" s="4">
        <v>0</v>
      </c>
      <c r="X122" s="4" t="s">
        <v>659</v>
      </c>
      <c r="Y122" s="4" t="s">
        <v>660</v>
      </c>
    </row>
    <row r="123" s="4" customFormat="1" spans="1:25">
      <c r="A123" s="4" t="s">
        <v>661</v>
      </c>
      <c r="B123" s="4" t="s">
        <v>26</v>
      </c>
      <c r="C123" s="4" t="s">
        <v>27</v>
      </c>
      <c r="D123" s="4" t="s">
        <v>620</v>
      </c>
      <c r="E123" s="4" t="s">
        <v>662</v>
      </c>
      <c r="F123" s="6">
        <v>45217</v>
      </c>
      <c r="G123" s="6">
        <v>45218</v>
      </c>
      <c r="H123" s="4">
        <v>1</v>
      </c>
      <c r="I123" s="4">
        <v>1</v>
      </c>
      <c r="J123" s="4">
        <v>1</v>
      </c>
      <c r="K123" s="4" t="s">
        <v>30</v>
      </c>
      <c r="L123" s="4">
        <v>400</v>
      </c>
      <c r="M123" s="4">
        <v>400</v>
      </c>
      <c r="N123" s="4" t="s">
        <v>663</v>
      </c>
      <c r="O123" s="4" t="s">
        <v>32</v>
      </c>
      <c r="P123" s="4" t="s">
        <v>33</v>
      </c>
      <c r="Q123" s="4">
        <v>0</v>
      </c>
      <c r="R123" s="7">
        <v>45215</v>
      </c>
      <c r="S123" s="6">
        <v>45219</v>
      </c>
      <c r="T123" s="4" t="s">
        <v>34</v>
      </c>
      <c r="U123" s="4">
        <v>400</v>
      </c>
      <c r="V123" s="4">
        <v>0</v>
      </c>
      <c r="W123" s="4">
        <v>0</v>
      </c>
      <c r="X123" s="4" t="s">
        <v>664</v>
      </c>
      <c r="Y123" s="4" t="s">
        <v>665</v>
      </c>
    </row>
    <row r="124" s="4" customFormat="1" spans="1:25">
      <c r="A124" s="4" t="s">
        <v>666</v>
      </c>
      <c r="B124" s="4" t="s">
        <v>26</v>
      </c>
      <c r="C124" s="4" t="s">
        <v>27</v>
      </c>
      <c r="D124" s="4" t="s">
        <v>667</v>
      </c>
      <c r="E124" s="4" t="s">
        <v>668</v>
      </c>
      <c r="F124" s="6">
        <v>45216</v>
      </c>
      <c r="G124" s="6">
        <v>45218</v>
      </c>
      <c r="H124" s="4">
        <v>1</v>
      </c>
      <c r="I124" s="4">
        <v>2</v>
      </c>
      <c r="J124" s="4">
        <v>2</v>
      </c>
      <c r="K124" s="4" t="s">
        <v>30</v>
      </c>
      <c r="L124" s="4">
        <v>562</v>
      </c>
      <c r="M124" s="4">
        <v>562</v>
      </c>
      <c r="N124" s="4" t="s">
        <v>669</v>
      </c>
      <c r="O124" s="4" t="s">
        <v>32</v>
      </c>
      <c r="P124" s="4" t="s">
        <v>33</v>
      </c>
      <c r="Q124" s="4">
        <v>0</v>
      </c>
      <c r="R124" s="7">
        <v>45215.0000115741</v>
      </c>
      <c r="S124" s="6">
        <v>45219</v>
      </c>
      <c r="T124" s="4" t="s">
        <v>34</v>
      </c>
      <c r="U124" s="4">
        <v>562</v>
      </c>
      <c r="V124" s="4">
        <v>0</v>
      </c>
      <c r="W124" s="4">
        <v>0</v>
      </c>
      <c r="X124" s="4" t="s">
        <v>670</v>
      </c>
      <c r="Y124" s="4" t="s">
        <v>671</v>
      </c>
    </row>
    <row r="125" s="4" customFormat="1" spans="1:25">
      <c r="A125" s="4" t="s">
        <v>672</v>
      </c>
      <c r="B125" s="4" t="s">
        <v>26</v>
      </c>
      <c r="C125" s="4" t="s">
        <v>27</v>
      </c>
      <c r="D125" s="4" t="s">
        <v>673</v>
      </c>
      <c r="E125" s="4" t="s">
        <v>588</v>
      </c>
      <c r="F125" s="6">
        <v>45216</v>
      </c>
      <c r="G125" s="6">
        <v>45218</v>
      </c>
      <c r="H125" s="4">
        <v>1</v>
      </c>
      <c r="I125" s="4">
        <v>2</v>
      </c>
      <c r="J125" s="4">
        <v>2</v>
      </c>
      <c r="K125" s="4" t="s">
        <v>30</v>
      </c>
      <c r="L125" s="4">
        <v>476</v>
      </c>
      <c r="M125" s="4">
        <v>476</v>
      </c>
      <c r="N125" s="4" t="s">
        <v>674</v>
      </c>
      <c r="O125" s="4" t="s">
        <v>32</v>
      </c>
      <c r="P125" s="4" t="s">
        <v>33</v>
      </c>
      <c r="Q125" s="4">
        <v>0</v>
      </c>
      <c r="R125" s="7">
        <v>45215</v>
      </c>
      <c r="S125" s="6">
        <v>45219</v>
      </c>
      <c r="T125" s="4" t="s">
        <v>34</v>
      </c>
      <c r="U125" s="4">
        <v>476</v>
      </c>
      <c r="V125" s="4">
        <v>0</v>
      </c>
      <c r="W125" s="4">
        <v>0</v>
      </c>
      <c r="X125" s="4" t="s">
        <v>675</v>
      </c>
      <c r="Y125" s="4" t="s">
        <v>54</v>
      </c>
    </row>
    <row r="126" s="4" customFormat="1" spans="1:25">
      <c r="A126" s="4" t="s">
        <v>672</v>
      </c>
      <c r="B126" s="4" t="s">
        <v>26</v>
      </c>
      <c r="C126" s="4" t="s">
        <v>280</v>
      </c>
      <c r="D126" s="4" t="s">
        <v>673</v>
      </c>
      <c r="E126" s="4" t="s">
        <v>588</v>
      </c>
      <c r="F126" s="6">
        <v>45216</v>
      </c>
      <c r="G126" s="6">
        <v>45218</v>
      </c>
      <c r="H126" s="4">
        <v>1</v>
      </c>
      <c r="I126" s="4">
        <v>2</v>
      </c>
      <c r="J126" s="4">
        <v>2</v>
      </c>
      <c r="K126" s="4" t="s">
        <v>30</v>
      </c>
      <c r="L126" s="4">
        <v>-476</v>
      </c>
      <c r="M126" s="4">
        <v>-476</v>
      </c>
      <c r="N126" s="4" t="s">
        <v>674</v>
      </c>
      <c r="O126" s="4" t="s">
        <v>32</v>
      </c>
      <c r="P126" s="4" t="s">
        <v>33</v>
      </c>
      <c r="Q126" s="4">
        <v>0</v>
      </c>
      <c r="R126" s="7">
        <v>45215</v>
      </c>
      <c r="S126" s="6">
        <v>45219</v>
      </c>
      <c r="T126" s="4" t="s">
        <v>34</v>
      </c>
      <c r="U126" s="4">
        <v>-476</v>
      </c>
      <c r="V126" s="4">
        <v>0</v>
      </c>
      <c r="W126" s="4">
        <v>0</v>
      </c>
      <c r="X126" s="4" t="s">
        <v>675</v>
      </c>
      <c r="Y126" s="4" t="s">
        <v>54</v>
      </c>
    </row>
    <row r="127" s="4" customFormat="1" spans="1:25">
      <c r="A127" s="4" t="s">
        <v>676</v>
      </c>
      <c r="B127" s="4" t="s">
        <v>26</v>
      </c>
      <c r="C127" s="4" t="s">
        <v>27</v>
      </c>
      <c r="D127" s="4" t="s">
        <v>677</v>
      </c>
      <c r="E127" s="4" t="s">
        <v>678</v>
      </c>
      <c r="F127" s="6">
        <v>45217</v>
      </c>
      <c r="G127" s="6">
        <v>45218</v>
      </c>
      <c r="H127" s="4">
        <v>1</v>
      </c>
      <c r="I127" s="4">
        <v>1</v>
      </c>
      <c r="J127" s="4">
        <v>1</v>
      </c>
      <c r="K127" s="4" t="s">
        <v>30</v>
      </c>
      <c r="L127" s="4">
        <v>1514</v>
      </c>
      <c r="M127" s="4">
        <v>1514</v>
      </c>
      <c r="N127" s="4" t="s">
        <v>679</v>
      </c>
      <c r="O127" s="4" t="s">
        <v>32</v>
      </c>
      <c r="P127" s="4" t="s">
        <v>33</v>
      </c>
      <c r="Q127" s="4">
        <v>0</v>
      </c>
      <c r="R127" s="7">
        <v>45215</v>
      </c>
      <c r="S127" s="6">
        <v>45219</v>
      </c>
      <c r="T127" s="4" t="s">
        <v>34</v>
      </c>
      <c r="U127" s="4">
        <v>1514</v>
      </c>
      <c r="V127" s="4">
        <v>0</v>
      </c>
      <c r="W127" s="4">
        <v>0</v>
      </c>
      <c r="X127" s="4" t="s">
        <v>680</v>
      </c>
      <c r="Y127" s="4" t="s">
        <v>681</v>
      </c>
    </row>
    <row r="128" s="4" customFormat="1" spans="1:25">
      <c r="A128" s="4" t="s">
        <v>682</v>
      </c>
      <c r="B128" s="4" t="s">
        <v>26</v>
      </c>
      <c r="C128" s="4" t="s">
        <v>27</v>
      </c>
      <c r="D128" s="4" t="s">
        <v>683</v>
      </c>
      <c r="E128" s="4" t="s">
        <v>684</v>
      </c>
      <c r="F128" s="6">
        <v>45216</v>
      </c>
      <c r="G128" s="6">
        <v>45218</v>
      </c>
      <c r="H128" s="4">
        <v>1</v>
      </c>
      <c r="I128" s="4">
        <v>2</v>
      </c>
      <c r="J128" s="4">
        <v>2</v>
      </c>
      <c r="K128" s="4" t="s">
        <v>30</v>
      </c>
      <c r="L128" s="4">
        <v>3920</v>
      </c>
      <c r="M128" s="4">
        <v>3920</v>
      </c>
      <c r="N128" s="4" t="s">
        <v>685</v>
      </c>
      <c r="O128" s="4" t="s">
        <v>32</v>
      </c>
      <c r="P128" s="4" t="s">
        <v>33</v>
      </c>
      <c r="Q128" s="4">
        <v>0</v>
      </c>
      <c r="R128" s="7">
        <v>45215.0000115741</v>
      </c>
      <c r="S128" s="6">
        <v>45219</v>
      </c>
      <c r="T128" s="4" t="s">
        <v>34</v>
      </c>
      <c r="U128" s="4">
        <v>3920</v>
      </c>
      <c r="V128" s="4">
        <v>0</v>
      </c>
      <c r="W128" s="4">
        <v>0</v>
      </c>
      <c r="X128" s="4" t="s">
        <v>686</v>
      </c>
      <c r="Y128" s="4" t="s">
        <v>54</v>
      </c>
    </row>
    <row r="129" s="4" customFormat="1" spans="1:25">
      <c r="A129" s="4" t="s">
        <v>682</v>
      </c>
      <c r="B129" s="4" t="s">
        <v>26</v>
      </c>
      <c r="C129" s="4" t="s">
        <v>280</v>
      </c>
      <c r="D129" s="4" t="s">
        <v>683</v>
      </c>
      <c r="E129" s="4" t="s">
        <v>684</v>
      </c>
      <c r="F129" s="6">
        <v>45216</v>
      </c>
      <c r="G129" s="6">
        <v>45218</v>
      </c>
      <c r="H129" s="4">
        <v>1</v>
      </c>
      <c r="I129" s="4">
        <v>2</v>
      </c>
      <c r="J129" s="4">
        <v>2</v>
      </c>
      <c r="K129" s="4" t="s">
        <v>30</v>
      </c>
      <c r="L129" s="4">
        <v>-3920</v>
      </c>
      <c r="M129" s="4">
        <v>-3920</v>
      </c>
      <c r="N129" s="4" t="s">
        <v>685</v>
      </c>
      <c r="O129" s="4" t="s">
        <v>32</v>
      </c>
      <c r="P129" s="4" t="s">
        <v>33</v>
      </c>
      <c r="Q129" s="4">
        <v>0</v>
      </c>
      <c r="R129" s="7">
        <v>45215.0000115741</v>
      </c>
      <c r="S129" s="6">
        <v>45219</v>
      </c>
      <c r="T129" s="4" t="s">
        <v>34</v>
      </c>
      <c r="U129" s="4">
        <v>-3920</v>
      </c>
      <c r="V129" s="4">
        <v>0</v>
      </c>
      <c r="W129" s="4">
        <v>0</v>
      </c>
      <c r="X129" s="4" t="s">
        <v>686</v>
      </c>
      <c r="Y129" s="4" t="s">
        <v>54</v>
      </c>
    </row>
    <row r="130" s="4" customFormat="1" spans="1:25">
      <c r="A130" s="4" t="s">
        <v>687</v>
      </c>
      <c r="B130" s="4" t="s">
        <v>26</v>
      </c>
      <c r="C130" s="4" t="s">
        <v>27</v>
      </c>
      <c r="D130" s="4" t="s">
        <v>688</v>
      </c>
      <c r="E130" s="4" t="s">
        <v>689</v>
      </c>
      <c r="F130" s="6">
        <v>45216</v>
      </c>
      <c r="G130" s="6">
        <v>45218</v>
      </c>
      <c r="H130" s="4">
        <v>1</v>
      </c>
      <c r="I130" s="4">
        <v>2</v>
      </c>
      <c r="J130" s="4">
        <v>2</v>
      </c>
      <c r="K130" s="4" t="s">
        <v>30</v>
      </c>
      <c r="L130" s="4">
        <v>242</v>
      </c>
      <c r="M130" s="4">
        <v>242</v>
      </c>
      <c r="N130" s="4" t="s">
        <v>690</v>
      </c>
      <c r="O130" s="4" t="s">
        <v>32</v>
      </c>
      <c r="P130" s="4" t="s">
        <v>33</v>
      </c>
      <c r="Q130" s="4">
        <v>0</v>
      </c>
      <c r="R130" s="7">
        <v>45215.0000115741</v>
      </c>
      <c r="S130" s="6">
        <v>45219</v>
      </c>
      <c r="T130" s="4" t="s">
        <v>34</v>
      </c>
      <c r="U130" s="4">
        <v>242</v>
      </c>
      <c r="V130" s="4">
        <v>0</v>
      </c>
      <c r="W130" s="4">
        <v>0</v>
      </c>
      <c r="X130" s="4" t="s">
        <v>691</v>
      </c>
      <c r="Y130" s="4" t="s">
        <v>692</v>
      </c>
    </row>
    <row r="131" s="4" customFormat="1" spans="1:25">
      <c r="A131" s="4" t="s">
        <v>693</v>
      </c>
      <c r="B131" s="4" t="s">
        <v>26</v>
      </c>
      <c r="C131" s="4" t="s">
        <v>27</v>
      </c>
      <c r="D131" s="4" t="s">
        <v>683</v>
      </c>
      <c r="E131" s="4" t="s">
        <v>694</v>
      </c>
      <c r="F131" s="6">
        <v>45216</v>
      </c>
      <c r="G131" s="6">
        <v>45218</v>
      </c>
      <c r="H131" s="4">
        <v>1</v>
      </c>
      <c r="I131" s="4">
        <v>2</v>
      </c>
      <c r="J131" s="4">
        <v>2</v>
      </c>
      <c r="K131" s="4" t="s">
        <v>30</v>
      </c>
      <c r="L131" s="4">
        <v>3628</v>
      </c>
      <c r="M131" s="4">
        <v>3628</v>
      </c>
      <c r="N131" s="4" t="s">
        <v>685</v>
      </c>
      <c r="O131" s="4" t="s">
        <v>32</v>
      </c>
      <c r="P131" s="4" t="s">
        <v>33</v>
      </c>
      <c r="Q131" s="4">
        <v>0</v>
      </c>
      <c r="R131" s="7">
        <v>45215.0000115741</v>
      </c>
      <c r="S131" s="6">
        <v>45219</v>
      </c>
      <c r="T131" s="4" t="s">
        <v>34</v>
      </c>
      <c r="U131" s="4">
        <v>3628</v>
      </c>
      <c r="V131" s="4">
        <v>0</v>
      </c>
      <c r="W131" s="4">
        <v>0</v>
      </c>
      <c r="X131" s="4" t="s">
        <v>695</v>
      </c>
      <c r="Y131" s="4" t="s">
        <v>696</v>
      </c>
    </row>
    <row r="132" s="4" customFormat="1" spans="1:25">
      <c r="A132" s="4" t="s">
        <v>697</v>
      </c>
      <c r="B132" s="4" t="s">
        <v>26</v>
      </c>
      <c r="C132" s="4" t="s">
        <v>27</v>
      </c>
      <c r="D132" s="4" t="s">
        <v>683</v>
      </c>
      <c r="E132" s="4" t="s">
        <v>694</v>
      </c>
      <c r="F132" s="6">
        <v>45217</v>
      </c>
      <c r="G132" s="6">
        <v>45218</v>
      </c>
      <c r="H132" s="4">
        <v>1</v>
      </c>
      <c r="I132" s="4">
        <v>1</v>
      </c>
      <c r="J132" s="4">
        <v>1</v>
      </c>
      <c r="K132" s="4" t="s">
        <v>30</v>
      </c>
      <c r="L132" s="4">
        <v>1814</v>
      </c>
      <c r="M132" s="4">
        <v>1814</v>
      </c>
      <c r="N132" s="4" t="s">
        <v>698</v>
      </c>
      <c r="O132" s="4" t="s">
        <v>32</v>
      </c>
      <c r="P132" s="4" t="s">
        <v>33</v>
      </c>
      <c r="Q132" s="4">
        <v>0</v>
      </c>
      <c r="R132" s="7">
        <v>45215.0000115741</v>
      </c>
      <c r="S132" s="6">
        <v>45219</v>
      </c>
      <c r="T132" s="4" t="s">
        <v>34</v>
      </c>
      <c r="U132" s="4">
        <v>1814</v>
      </c>
      <c r="V132" s="4">
        <v>0</v>
      </c>
      <c r="W132" s="4">
        <v>0</v>
      </c>
      <c r="X132" s="4" t="s">
        <v>699</v>
      </c>
      <c r="Y132" s="4" t="s">
        <v>700</v>
      </c>
    </row>
    <row r="133" s="4" customFormat="1" spans="1:25">
      <c r="A133" s="4" t="s">
        <v>701</v>
      </c>
      <c r="B133" s="4" t="s">
        <v>26</v>
      </c>
      <c r="C133" s="4" t="s">
        <v>27</v>
      </c>
      <c r="D133" s="4" t="s">
        <v>702</v>
      </c>
      <c r="E133" s="4" t="s">
        <v>703</v>
      </c>
      <c r="F133" s="6">
        <v>45217</v>
      </c>
      <c r="G133" s="6">
        <v>45218</v>
      </c>
      <c r="H133" s="4">
        <v>1</v>
      </c>
      <c r="I133" s="4">
        <v>1</v>
      </c>
      <c r="J133" s="4">
        <v>1</v>
      </c>
      <c r="K133" s="4" t="s">
        <v>30</v>
      </c>
      <c r="L133" s="4">
        <v>488</v>
      </c>
      <c r="M133" s="4">
        <v>488</v>
      </c>
      <c r="N133" s="4" t="s">
        <v>704</v>
      </c>
      <c r="O133" s="4" t="s">
        <v>32</v>
      </c>
      <c r="P133" s="4" t="s">
        <v>33</v>
      </c>
      <c r="Q133" s="4">
        <v>0</v>
      </c>
      <c r="R133" s="7">
        <v>45215.0000115741</v>
      </c>
      <c r="S133" s="6">
        <v>45219</v>
      </c>
      <c r="T133" s="4" t="s">
        <v>34</v>
      </c>
      <c r="U133" s="4">
        <v>488</v>
      </c>
      <c r="V133" s="4">
        <v>0</v>
      </c>
      <c r="W133" s="4">
        <v>0</v>
      </c>
      <c r="X133" s="4" t="s">
        <v>705</v>
      </c>
      <c r="Y133" s="4" t="s">
        <v>706</v>
      </c>
    </row>
    <row r="134" s="4" customFormat="1" spans="1:25">
      <c r="A134" s="4" t="s">
        <v>707</v>
      </c>
      <c r="B134" s="4" t="s">
        <v>26</v>
      </c>
      <c r="C134" s="4" t="s">
        <v>27</v>
      </c>
      <c r="D134" s="4" t="s">
        <v>294</v>
      </c>
      <c r="E134" s="4" t="s">
        <v>295</v>
      </c>
      <c r="F134" s="6">
        <v>45216</v>
      </c>
      <c r="G134" s="6">
        <v>45218</v>
      </c>
      <c r="H134" s="4">
        <v>1</v>
      </c>
      <c r="I134" s="4">
        <v>2</v>
      </c>
      <c r="J134" s="4">
        <v>2</v>
      </c>
      <c r="K134" s="4" t="s">
        <v>30</v>
      </c>
      <c r="L134" s="4">
        <v>1490</v>
      </c>
      <c r="M134" s="4">
        <v>1490</v>
      </c>
      <c r="N134" s="4" t="s">
        <v>708</v>
      </c>
      <c r="O134" s="4" t="s">
        <v>32</v>
      </c>
      <c r="P134" s="4" t="s">
        <v>33</v>
      </c>
      <c r="Q134" s="4">
        <v>0</v>
      </c>
      <c r="R134" s="7">
        <v>45215.0000115741</v>
      </c>
      <c r="S134" s="6">
        <v>45219</v>
      </c>
      <c r="T134" s="4" t="s">
        <v>34</v>
      </c>
      <c r="U134" s="4">
        <v>1490</v>
      </c>
      <c r="V134" s="4">
        <v>0</v>
      </c>
      <c r="W134" s="4">
        <v>0</v>
      </c>
      <c r="X134" s="4" t="s">
        <v>709</v>
      </c>
      <c r="Y134" s="4" t="s">
        <v>710</v>
      </c>
    </row>
    <row r="135" s="4" customFormat="1" spans="1:25">
      <c r="A135" s="4" t="s">
        <v>711</v>
      </c>
      <c r="B135" s="4" t="s">
        <v>26</v>
      </c>
      <c r="C135" s="4" t="s">
        <v>27</v>
      </c>
      <c r="D135" s="4" t="s">
        <v>712</v>
      </c>
      <c r="E135" s="4" t="s">
        <v>713</v>
      </c>
      <c r="F135" s="6">
        <v>45216</v>
      </c>
      <c r="G135" s="6">
        <v>45218</v>
      </c>
      <c r="H135" s="4">
        <v>1</v>
      </c>
      <c r="I135" s="4">
        <v>2</v>
      </c>
      <c r="J135" s="4">
        <v>2</v>
      </c>
      <c r="K135" s="4" t="s">
        <v>30</v>
      </c>
      <c r="L135" s="4">
        <v>1840</v>
      </c>
      <c r="M135" s="4">
        <v>1840</v>
      </c>
      <c r="N135" s="4" t="s">
        <v>714</v>
      </c>
      <c r="O135" s="4" t="s">
        <v>32</v>
      </c>
      <c r="P135" s="4" t="s">
        <v>33</v>
      </c>
      <c r="Q135" s="4">
        <v>0</v>
      </c>
      <c r="R135" s="7">
        <v>45215</v>
      </c>
      <c r="S135" s="6">
        <v>45219</v>
      </c>
      <c r="T135" s="4" t="s">
        <v>34</v>
      </c>
      <c r="U135" s="4">
        <v>1840</v>
      </c>
      <c r="V135" s="4">
        <v>0</v>
      </c>
      <c r="W135" s="4">
        <v>0</v>
      </c>
      <c r="X135" s="4" t="s">
        <v>715</v>
      </c>
      <c r="Y135" s="4" t="s">
        <v>716</v>
      </c>
    </row>
    <row r="136" s="4" customFormat="1" spans="1:25">
      <c r="A136" s="4" t="s">
        <v>717</v>
      </c>
      <c r="B136" s="4" t="s">
        <v>26</v>
      </c>
      <c r="C136" s="4" t="s">
        <v>27</v>
      </c>
      <c r="D136" s="4" t="s">
        <v>718</v>
      </c>
      <c r="E136" s="4" t="s">
        <v>719</v>
      </c>
      <c r="F136" s="6">
        <v>45216</v>
      </c>
      <c r="G136" s="6">
        <v>45218</v>
      </c>
      <c r="H136" s="4">
        <v>1</v>
      </c>
      <c r="I136" s="4">
        <v>2</v>
      </c>
      <c r="J136" s="4">
        <v>2</v>
      </c>
      <c r="K136" s="4" t="s">
        <v>30</v>
      </c>
      <c r="L136" s="4">
        <v>780</v>
      </c>
      <c r="M136" s="4">
        <v>780</v>
      </c>
      <c r="N136" s="4" t="s">
        <v>720</v>
      </c>
      <c r="O136" s="4" t="s">
        <v>32</v>
      </c>
      <c r="P136" s="4" t="s">
        <v>33</v>
      </c>
      <c r="Q136" s="4">
        <v>0</v>
      </c>
      <c r="R136" s="7">
        <v>45215.0000115741</v>
      </c>
      <c r="S136" s="6">
        <v>45219</v>
      </c>
      <c r="T136" s="4" t="s">
        <v>34</v>
      </c>
      <c r="U136" s="4">
        <v>780</v>
      </c>
      <c r="V136" s="4">
        <v>0</v>
      </c>
      <c r="W136" s="4">
        <v>0</v>
      </c>
      <c r="X136" s="4" t="s">
        <v>721</v>
      </c>
      <c r="Y136" s="4" t="s">
        <v>722</v>
      </c>
    </row>
    <row r="137" s="4" customFormat="1" spans="1:25">
      <c r="A137" s="4" t="s">
        <v>723</v>
      </c>
      <c r="B137" s="4" t="s">
        <v>26</v>
      </c>
      <c r="C137" s="4" t="s">
        <v>27</v>
      </c>
      <c r="D137" s="4" t="s">
        <v>656</v>
      </c>
      <c r="E137" s="4" t="s">
        <v>657</v>
      </c>
      <c r="F137" s="6">
        <v>45216</v>
      </c>
      <c r="G137" s="6">
        <v>45218</v>
      </c>
      <c r="H137" s="4">
        <v>1</v>
      </c>
      <c r="I137" s="4">
        <v>2</v>
      </c>
      <c r="J137" s="4">
        <v>2</v>
      </c>
      <c r="K137" s="4" t="s">
        <v>30</v>
      </c>
      <c r="L137" s="4">
        <v>760</v>
      </c>
      <c r="M137" s="4">
        <v>760</v>
      </c>
      <c r="N137" s="4" t="s">
        <v>724</v>
      </c>
      <c r="O137" s="4" t="s">
        <v>32</v>
      </c>
      <c r="P137" s="4" t="s">
        <v>33</v>
      </c>
      <c r="Q137" s="4">
        <v>0</v>
      </c>
      <c r="R137" s="7">
        <v>45215.0000115741</v>
      </c>
      <c r="S137" s="6">
        <v>45219</v>
      </c>
      <c r="T137" s="4" t="s">
        <v>34</v>
      </c>
      <c r="U137" s="4">
        <v>760</v>
      </c>
      <c r="V137" s="4">
        <v>0</v>
      </c>
      <c r="W137" s="4">
        <v>0</v>
      </c>
      <c r="X137" s="4" t="s">
        <v>725</v>
      </c>
      <c r="Y137" s="4" t="s">
        <v>726</v>
      </c>
    </row>
    <row r="138" s="4" customFormat="1" spans="1:25">
      <c r="A138" s="4" t="s">
        <v>727</v>
      </c>
      <c r="B138" s="4" t="s">
        <v>26</v>
      </c>
      <c r="C138" s="4" t="s">
        <v>27</v>
      </c>
      <c r="D138" s="4" t="s">
        <v>421</v>
      </c>
      <c r="E138" s="4" t="s">
        <v>422</v>
      </c>
      <c r="F138" s="6">
        <v>45216</v>
      </c>
      <c r="G138" s="6">
        <v>45218</v>
      </c>
      <c r="H138" s="4">
        <v>1</v>
      </c>
      <c r="I138" s="4">
        <v>2</v>
      </c>
      <c r="J138" s="4">
        <v>2</v>
      </c>
      <c r="K138" s="4" t="s">
        <v>30</v>
      </c>
      <c r="L138" s="4">
        <v>992</v>
      </c>
      <c r="M138" s="4">
        <v>992</v>
      </c>
      <c r="N138" s="4" t="s">
        <v>728</v>
      </c>
      <c r="O138" s="4" t="s">
        <v>32</v>
      </c>
      <c r="P138" s="4" t="s">
        <v>33</v>
      </c>
      <c r="Q138" s="4">
        <v>0</v>
      </c>
      <c r="R138" s="7">
        <v>45216</v>
      </c>
      <c r="S138" s="6">
        <v>45219</v>
      </c>
      <c r="T138" s="4" t="s">
        <v>34</v>
      </c>
      <c r="U138" s="4">
        <v>992</v>
      </c>
      <c r="V138" s="4">
        <v>0</v>
      </c>
      <c r="W138" s="4">
        <v>0</v>
      </c>
      <c r="X138" s="4" t="s">
        <v>729</v>
      </c>
      <c r="Y138" s="4" t="s">
        <v>730</v>
      </c>
    </row>
    <row r="139" s="4" customFormat="1" spans="1:25">
      <c r="A139" s="4" t="s">
        <v>731</v>
      </c>
      <c r="B139" s="4" t="s">
        <v>26</v>
      </c>
      <c r="C139" s="4" t="s">
        <v>27</v>
      </c>
      <c r="D139" s="4" t="s">
        <v>732</v>
      </c>
      <c r="E139" s="4" t="s">
        <v>92</v>
      </c>
      <c r="F139" s="6">
        <v>45216</v>
      </c>
      <c r="G139" s="6">
        <v>45218</v>
      </c>
      <c r="H139" s="4">
        <v>1</v>
      </c>
      <c r="I139" s="4">
        <v>2</v>
      </c>
      <c r="J139" s="4">
        <v>2</v>
      </c>
      <c r="K139" s="4" t="s">
        <v>30</v>
      </c>
      <c r="L139" s="4">
        <v>652</v>
      </c>
      <c r="M139" s="4">
        <v>652</v>
      </c>
      <c r="N139" s="4" t="s">
        <v>733</v>
      </c>
      <c r="O139" s="4" t="s">
        <v>32</v>
      </c>
      <c r="P139" s="4" t="s">
        <v>33</v>
      </c>
      <c r="Q139" s="4">
        <v>0</v>
      </c>
      <c r="R139" s="7">
        <v>45216.0000115741</v>
      </c>
      <c r="S139" s="6">
        <v>45219</v>
      </c>
      <c r="T139" s="4" t="s">
        <v>34</v>
      </c>
      <c r="U139" s="4">
        <v>652</v>
      </c>
      <c r="V139" s="4">
        <v>0</v>
      </c>
      <c r="W139" s="4">
        <v>0</v>
      </c>
      <c r="X139" s="4" t="s">
        <v>734</v>
      </c>
      <c r="Y139" s="4" t="s">
        <v>54</v>
      </c>
    </row>
    <row r="140" s="4" customFormat="1" spans="1:25">
      <c r="A140" s="4" t="s">
        <v>731</v>
      </c>
      <c r="B140" s="4" t="s">
        <v>26</v>
      </c>
      <c r="C140" s="4" t="s">
        <v>280</v>
      </c>
      <c r="D140" s="4" t="s">
        <v>732</v>
      </c>
      <c r="E140" s="4" t="s">
        <v>92</v>
      </c>
      <c r="F140" s="6">
        <v>45216</v>
      </c>
      <c r="G140" s="6">
        <v>45218</v>
      </c>
      <c r="H140" s="4">
        <v>1</v>
      </c>
      <c r="I140" s="4">
        <v>2</v>
      </c>
      <c r="J140" s="4">
        <v>2</v>
      </c>
      <c r="K140" s="4" t="s">
        <v>30</v>
      </c>
      <c r="L140" s="4">
        <v>-652</v>
      </c>
      <c r="M140" s="4">
        <v>-652</v>
      </c>
      <c r="N140" s="4" t="s">
        <v>733</v>
      </c>
      <c r="O140" s="4" t="s">
        <v>32</v>
      </c>
      <c r="P140" s="4" t="s">
        <v>33</v>
      </c>
      <c r="Q140" s="4">
        <v>0</v>
      </c>
      <c r="R140" s="7">
        <v>45216.0000115741</v>
      </c>
      <c r="S140" s="6">
        <v>45219</v>
      </c>
      <c r="T140" s="4" t="s">
        <v>34</v>
      </c>
      <c r="U140" s="4">
        <v>-652</v>
      </c>
      <c r="V140" s="4">
        <v>0</v>
      </c>
      <c r="W140" s="4">
        <v>0</v>
      </c>
      <c r="X140" s="4" t="s">
        <v>734</v>
      </c>
      <c r="Y140" s="4" t="s">
        <v>54</v>
      </c>
    </row>
    <row r="141" s="4" customFormat="1" spans="1:25">
      <c r="A141" s="4" t="s">
        <v>735</v>
      </c>
      <c r="B141" s="4" t="s">
        <v>26</v>
      </c>
      <c r="C141" s="4" t="s">
        <v>27</v>
      </c>
      <c r="D141" s="4" t="s">
        <v>736</v>
      </c>
      <c r="E141" s="4" t="s">
        <v>737</v>
      </c>
      <c r="F141" s="6">
        <v>45216</v>
      </c>
      <c r="G141" s="6">
        <v>45218</v>
      </c>
      <c r="H141" s="4">
        <v>1</v>
      </c>
      <c r="I141" s="4">
        <v>2</v>
      </c>
      <c r="J141" s="4">
        <v>2</v>
      </c>
      <c r="K141" s="4" t="s">
        <v>30</v>
      </c>
      <c r="L141" s="4">
        <v>660</v>
      </c>
      <c r="M141" s="4">
        <v>660</v>
      </c>
      <c r="N141" s="4" t="s">
        <v>738</v>
      </c>
      <c r="O141" s="4" t="s">
        <v>32</v>
      </c>
      <c r="P141" s="4" t="s">
        <v>33</v>
      </c>
      <c r="Q141" s="4">
        <v>0</v>
      </c>
      <c r="R141" s="7">
        <v>45216</v>
      </c>
      <c r="S141" s="6">
        <v>45219</v>
      </c>
      <c r="T141" s="4" t="s">
        <v>34</v>
      </c>
      <c r="U141" s="4">
        <v>660</v>
      </c>
      <c r="V141" s="4">
        <v>0</v>
      </c>
      <c r="W141" s="4">
        <v>0</v>
      </c>
      <c r="X141" s="4" t="s">
        <v>739</v>
      </c>
      <c r="Y141" s="4" t="s">
        <v>739</v>
      </c>
    </row>
    <row r="142" s="4" customFormat="1" spans="1:25">
      <c r="A142" s="4" t="s">
        <v>740</v>
      </c>
      <c r="B142" s="4" t="s">
        <v>26</v>
      </c>
      <c r="C142" s="4" t="s">
        <v>27</v>
      </c>
      <c r="D142" s="4" t="s">
        <v>741</v>
      </c>
      <c r="E142" s="4" t="s">
        <v>742</v>
      </c>
      <c r="F142" s="6">
        <v>45216</v>
      </c>
      <c r="G142" s="6">
        <v>45218</v>
      </c>
      <c r="H142" s="4">
        <v>2</v>
      </c>
      <c r="I142" s="4">
        <v>2</v>
      </c>
      <c r="J142" s="4">
        <v>4</v>
      </c>
      <c r="K142" s="4" t="s">
        <v>30</v>
      </c>
      <c r="L142" s="4">
        <v>1044</v>
      </c>
      <c r="M142" s="4">
        <v>1044</v>
      </c>
      <c r="N142" s="4" t="s">
        <v>743</v>
      </c>
      <c r="O142" s="4" t="s">
        <v>32</v>
      </c>
      <c r="P142" s="4" t="s">
        <v>33</v>
      </c>
      <c r="Q142" s="4">
        <v>0</v>
      </c>
      <c r="R142" s="7">
        <v>45216.0000115741</v>
      </c>
      <c r="S142" s="6">
        <v>45219</v>
      </c>
      <c r="T142" s="4" t="s">
        <v>34</v>
      </c>
      <c r="U142" s="4">
        <v>1044</v>
      </c>
      <c r="V142" s="4">
        <v>0</v>
      </c>
      <c r="W142" s="4">
        <v>0</v>
      </c>
      <c r="X142" s="4" t="s">
        <v>744</v>
      </c>
      <c r="Y142" s="4" t="s">
        <v>745</v>
      </c>
    </row>
    <row r="143" s="4" customFormat="1" spans="1:25">
      <c r="A143" s="4" t="s">
        <v>746</v>
      </c>
      <c r="B143" s="4" t="s">
        <v>26</v>
      </c>
      <c r="C143" s="4" t="s">
        <v>27</v>
      </c>
      <c r="D143" s="4" t="s">
        <v>747</v>
      </c>
      <c r="E143" s="4" t="s">
        <v>748</v>
      </c>
      <c r="F143" s="6">
        <v>45216</v>
      </c>
      <c r="G143" s="6">
        <v>45218</v>
      </c>
      <c r="H143" s="4">
        <v>1</v>
      </c>
      <c r="I143" s="4">
        <v>2</v>
      </c>
      <c r="J143" s="4">
        <v>2</v>
      </c>
      <c r="K143" s="4" t="s">
        <v>30</v>
      </c>
      <c r="L143" s="4">
        <v>567</v>
      </c>
      <c r="M143" s="4">
        <v>567</v>
      </c>
      <c r="N143" s="4" t="s">
        <v>749</v>
      </c>
      <c r="O143" s="4" t="s">
        <v>32</v>
      </c>
      <c r="P143" s="4" t="s">
        <v>33</v>
      </c>
      <c r="Q143" s="4">
        <v>0</v>
      </c>
      <c r="R143" s="7">
        <v>45216</v>
      </c>
      <c r="S143" s="6">
        <v>45219</v>
      </c>
      <c r="T143" s="4" t="s">
        <v>34</v>
      </c>
      <c r="U143" s="4">
        <v>567</v>
      </c>
      <c r="V143" s="4">
        <v>0</v>
      </c>
      <c r="W143" s="4">
        <v>0</v>
      </c>
      <c r="X143" s="4" t="s">
        <v>750</v>
      </c>
      <c r="Y143" s="4" t="s">
        <v>751</v>
      </c>
    </row>
    <row r="144" s="4" customFormat="1" spans="1:25">
      <c r="A144" s="4" t="s">
        <v>752</v>
      </c>
      <c r="B144" s="4" t="s">
        <v>26</v>
      </c>
      <c r="C144" s="4" t="s">
        <v>27</v>
      </c>
      <c r="D144" s="4" t="s">
        <v>753</v>
      </c>
      <c r="E144" s="4" t="s">
        <v>754</v>
      </c>
      <c r="F144" s="6">
        <v>45217</v>
      </c>
      <c r="G144" s="6">
        <v>45218</v>
      </c>
      <c r="H144" s="4">
        <v>1</v>
      </c>
      <c r="I144" s="4">
        <v>1</v>
      </c>
      <c r="J144" s="4">
        <v>1</v>
      </c>
      <c r="K144" s="4" t="s">
        <v>30</v>
      </c>
      <c r="L144" s="4">
        <v>640</v>
      </c>
      <c r="M144" s="4">
        <v>640</v>
      </c>
      <c r="N144" s="4" t="s">
        <v>755</v>
      </c>
      <c r="O144" s="4" t="s">
        <v>32</v>
      </c>
      <c r="P144" s="4" t="s">
        <v>33</v>
      </c>
      <c r="Q144" s="4">
        <v>0</v>
      </c>
      <c r="R144" s="7">
        <v>45216.0000115741</v>
      </c>
      <c r="S144" s="6">
        <v>45219</v>
      </c>
      <c r="T144" s="4" t="s">
        <v>34</v>
      </c>
      <c r="U144" s="4">
        <v>640</v>
      </c>
      <c r="V144" s="4">
        <v>0</v>
      </c>
      <c r="W144" s="4">
        <v>0</v>
      </c>
      <c r="X144" s="4" t="s">
        <v>756</v>
      </c>
      <c r="Y144" s="4" t="s">
        <v>54</v>
      </c>
    </row>
    <row r="145" s="4" customFormat="1" spans="1:25">
      <c r="A145" s="4" t="s">
        <v>757</v>
      </c>
      <c r="B145" s="4" t="s">
        <v>26</v>
      </c>
      <c r="C145" s="4" t="s">
        <v>27</v>
      </c>
      <c r="D145" s="4" t="s">
        <v>758</v>
      </c>
      <c r="E145" s="4" t="s">
        <v>759</v>
      </c>
      <c r="F145" s="6">
        <v>45217</v>
      </c>
      <c r="G145" s="6">
        <v>45218</v>
      </c>
      <c r="H145" s="4">
        <v>1</v>
      </c>
      <c r="I145" s="4">
        <v>1</v>
      </c>
      <c r="J145" s="4">
        <v>1</v>
      </c>
      <c r="K145" s="4" t="s">
        <v>30</v>
      </c>
      <c r="L145" s="4">
        <v>297</v>
      </c>
      <c r="M145" s="4">
        <v>297</v>
      </c>
      <c r="N145" s="4" t="s">
        <v>760</v>
      </c>
      <c r="O145" s="4" t="s">
        <v>32</v>
      </c>
      <c r="P145" s="4" t="s">
        <v>33</v>
      </c>
      <c r="Q145" s="4">
        <v>0</v>
      </c>
      <c r="R145" s="7">
        <v>45216.0000115741</v>
      </c>
      <c r="S145" s="6">
        <v>45219</v>
      </c>
      <c r="T145" s="4" t="s">
        <v>34</v>
      </c>
      <c r="U145" s="4">
        <v>297</v>
      </c>
      <c r="V145" s="4">
        <v>0</v>
      </c>
      <c r="W145" s="4">
        <v>0</v>
      </c>
      <c r="X145" s="4" t="s">
        <v>761</v>
      </c>
      <c r="Y145" s="4" t="s">
        <v>762</v>
      </c>
    </row>
    <row r="146" s="4" customFormat="1" spans="1:25">
      <c r="A146" s="4" t="s">
        <v>752</v>
      </c>
      <c r="B146" s="4" t="s">
        <v>26</v>
      </c>
      <c r="C146" s="4" t="s">
        <v>280</v>
      </c>
      <c r="D146" s="4" t="s">
        <v>753</v>
      </c>
      <c r="E146" s="4" t="s">
        <v>754</v>
      </c>
      <c r="F146" s="6">
        <v>45217</v>
      </c>
      <c r="G146" s="6">
        <v>45218</v>
      </c>
      <c r="H146" s="4">
        <v>1</v>
      </c>
      <c r="I146" s="4">
        <v>1</v>
      </c>
      <c r="J146" s="4">
        <v>1</v>
      </c>
      <c r="K146" s="4" t="s">
        <v>30</v>
      </c>
      <c r="L146" s="4">
        <v>-640</v>
      </c>
      <c r="M146" s="4">
        <v>-640</v>
      </c>
      <c r="N146" s="4" t="s">
        <v>755</v>
      </c>
      <c r="O146" s="4" t="s">
        <v>32</v>
      </c>
      <c r="P146" s="4" t="s">
        <v>33</v>
      </c>
      <c r="Q146" s="4">
        <v>0</v>
      </c>
      <c r="R146" s="7">
        <v>45216.0000115741</v>
      </c>
      <c r="S146" s="6">
        <v>45219</v>
      </c>
      <c r="T146" s="4" t="s">
        <v>34</v>
      </c>
      <c r="U146" s="4">
        <v>-640</v>
      </c>
      <c r="V146" s="4">
        <v>0</v>
      </c>
      <c r="W146" s="4">
        <v>0</v>
      </c>
      <c r="X146" s="4" t="s">
        <v>756</v>
      </c>
      <c r="Y146" s="4" t="s">
        <v>54</v>
      </c>
    </row>
    <row r="147" s="4" customFormat="1" spans="1:25">
      <c r="A147" s="4" t="s">
        <v>763</v>
      </c>
      <c r="B147" s="4" t="s">
        <v>26</v>
      </c>
      <c r="C147" s="4" t="s">
        <v>27</v>
      </c>
      <c r="D147" s="4" t="s">
        <v>764</v>
      </c>
      <c r="E147" s="4" t="s">
        <v>765</v>
      </c>
      <c r="F147" s="6">
        <v>45217</v>
      </c>
      <c r="G147" s="6">
        <v>45218</v>
      </c>
      <c r="H147" s="4">
        <v>1</v>
      </c>
      <c r="I147" s="4">
        <v>1</v>
      </c>
      <c r="J147" s="4">
        <v>1</v>
      </c>
      <c r="K147" s="4" t="s">
        <v>30</v>
      </c>
      <c r="L147" s="4">
        <v>505</v>
      </c>
      <c r="M147" s="4">
        <v>505</v>
      </c>
      <c r="N147" s="4" t="s">
        <v>766</v>
      </c>
      <c r="O147" s="4" t="s">
        <v>32</v>
      </c>
      <c r="P147" s="4" t="s">
        <v>33</v>
      </c>
      <c r="Q147" s="4">
        <v>0</v>
      </c>
      <c r="R147" s="7">
        <v>45216.0000115741</v>
      </c>
      <c r="S147" s="6">
        <v>45219</v>
      </c>
      <c r="T147" s="4" t="s">
        <v>34</v>
      </c>
      <c r="U147" s="4">
        <v>505</v>
      </c>
      <c r="V147" s="4">
        <v>0</v>
      </c>
      <c r="W147" s="4">
        <v>0</v>
      </c>
      <c r="X147" s="4" t="s">
        <v>767</v>
      </c>
      <c r="Y147" s="4" t="s">
        <v>768</v>
      </c>
    </row>
    <row r="148" s="4" customFormat="1" spans="1:25">
      <c r="A148" s="4" t="s">
        <v>769</v>
      </c>
      <c r="B148" s="4" t="s">
        <v>26</v>
      </c>
      <c r="C148" s="4" t="s">
        <v>27</v>
      </c>
      <c r="D148" s="4" t="s">
        <v>770</v>
      </c>
      <c r="E148" s="4" t="s">
        <v>771</v>
      </c>
      <c r="F148" s="6">
        <v>45217</v>
      </c>
      <c r="G148" s="6">
        <v>45218</v>
      </c>
      <c r="H148" s="4">
        <v>1</v>
      </c>
      <c r="I148" s="4">
        <v>1</v>
      </c>
      <c r="J148" s="4">
        <v>1</v>
      </c>
      <c r="K148" s="4" t="s">
        <v>30</v>
      </c>
      <c r="L148" s="4">
        <v>293</v>
      </c>
      <c r="M148" s="4">
        <v>293</v>
      </c>
      <c r="N148" s="4" t="s">
        <v>772</v>
      </c>
      <c r="O148" s="4" t="s">
        <v>32</v>
      </c>
      <c r="P148" s="4" t="s">
        <v>33</v>
      </c>
      <c r="Q148" s="4">
        <v>0</v>
      </c>
      <c r="R148" s="7">
        <v>45216.0000115741</v>
      </c>
      <c r="S148" s="6">
        <v>45219</v>
      </c>
      <c r="T148" s="4" t="s">
        <v>34</v>
      </c>
      <c r="U148" s="4">
        <v>293</v>
      </c>
      <c r="V148" s="4">
        <v>0</v>
      </c>
      <c r="W148" s="4">
        <v>0</v>
      </c>
      <c r="X148" s="4" t="s">
        <v>773</v>
      </c>
      <c r="Y148" s="4" t="s">
        <v>774</v>
      </c>
    </row>
    <row r="149" s="4" customFormat="1" spans="1:25">
      <c r="A149" s="4" t="s">
        <v>775</v>
      </c>
      <c r="B149" s="4" t="s">
        <v>26</v>
      </c>
      <c r="C149" s="4" t="s">
        <v>27</v>
      </c>
      <c r="D149" s="4" t="s">
        <v>776</v>
      </c>
      <c r="E149" s="4" t="s">
        <v>777</v>
      </c>
      <c r="F149" s="6">
        <v>45217</v>
      </c>
      <c r="G149" s="6">
        <v>45218</v>
      </c>
      <c r="H149" s="4">
        <v>1</v>
      </c>
      <c r="I149" s="4">
        <v>1</v>
      </c>
      <c r="J149" s="4">
        <v>1</v>
      </c>
      <c r="K149" s="4" t="s">
        <v>30</v>
      </c>
      <c r="L149" s="4">
        <v>344</v>
      </c>
      <c r="M149" s="4">
        <v>344</v>
      </c>
      <c r="N149" s="4" t="s">
        <v>778</v>
      </c>
      <c r="O149" s="4" t="s">
        <v>32</v>
      </c>
      <c r="P149" s="4" t="s">
        <v>33</v>
      </c>
      <c r="Q149" s="4">
        <v>0</v>
      </c>
      <c r="R149" s="7">
        <v>45216</v>
      </c>
      <c r="S149" s="6">
        <v>45219</v>
      </c>
      <c r="T149" s="4" t="s">
        <v>34</v>
      </c>
      <c r="U149" s="4">
        <v>344</v>
      </c>
      <c r="V149" s="4">
        <v>0</v>
      </c>
      <c r="W149" s="4">
        <v>0</v>
      </c>
      <c r="X149" s="4" t="s">
        <v>779</v>
      </c>
      <c r="Y149" s="4" t="s">
        <v>780</v>
      </c>
    </row>
    <row r="150" s="4" customFormat="1" spans="1:25">
      <c r="A150" s="4" t="s">
        <v>781</v>
      </c>
      <c r="B150" s="4" t="s">
        <v>26</v>
      </c>
      <c r="C150" s="4" t="s">
        <v>27</v>
      </c>
      <c r="D150" s="4" t="s">
        <v>56</v>
      </c>
      <c r="E150" s="4" t="s">
        <v>782</v>
      </c>
      <c r="F150" s="6">
        <v>45217</v>
      </c>
      <c r="G150" s="6">
        <v>45218</v>
      </c>
      <c r="H150" s="4">
        <v>1</v>
      </c>
      <c r="I150" s="4">
        <v>1</v>
      </c>
      <c r="J150" s="4">
        <v>1</v>
      </c>
      <c r="K150" s="4" t="s">
        <v>30</v>
      </c>
      <c r="L150" s="4">
        <v>1118</v>
      </c>
      <c r="M150" s="4">
        <v>1118</v>
      </c>
      <c r="N150" s="4" t="s">
        <v>783</v>
      </c>
      <c r="O150" s="4" t="s">
        <v>32</v>
      </c>
      <c r="P150" s="4" t="s">
        <v>33</v>
      </c>
      <c r="Q150" s="4">
        <v>0</v>
      </c>
      <c r="R150" s="7">
        <v>45216</v>
      </c>
      <c r="S150" s="6">
        <v>45219</v>
      </c>
      <c r="T150" s="4" t="s">
        <v>34</v>
      </c>
      <c r="U150" s="4">
        <v>1118</v>
      </c>
      <c r="V150" s="4">
        <v>0</v>
      </c>
      <c r="W150" s="4">
        <v>0</v>
      </c>
      <c r="X150" s="4" t="s">
        <v>784</v>
      </c>
      <c r="Y150" s="4" t="s">
        <v>54</v>
      </c>
    </row>
    <row r="151" s="4" customFormat="1" spans="1:25">
      <c r="A151" s="4" t="s">
        <v>781</v>
      </c>
      <c r="B151" s="4" t="s">
        <v>26</v>
      </c>
      <c r="C151" s="4" t="s">
        <v>280</v>
      </c>
      <c r="D151" s="4" t="s">
        <v>56</v>
      </c>
      <c r="E151" s="4" t="s">
        <v>782</v>
      </c>
      <c r="F151" s="6">
        <v>45217</v>
      </c>
      <c r="G151" s="6">
        <v>45218</v>
      </c>
      <c r="H151" s="4">
        <v>1</v>
      </c>
      <c r="I151" s="4">
        <v>1</v>
      </c>
      <c r="J151" s="4">
        <v>1</v>
      </c>
      <c r="K151" s="4" t="s">
        <v>30</v>
      </c>
      <c r="L151" s="4">
        <v>-1118</v>
      </c>
      <c r="M151" s="4">
        <v>-1118</v>
      </c>
      <c r="N151" s="4" t="s">
        <v>783</v>
      </c>
      <c r="O151" s="4" t="s">
        <v>32</v>
      </c>
      <c r="P151" s="4" t="s">
        <v>33</v>
      </c>
      <c r="Q151" s="4">
        <v>0</v>
      </c>
      <c r="R151" s="7">
        <v>45216</v>
      </c>
      <c r="S151" s="6">
        <v>45219</v>
      </c>
      <c r="T151" s="4" t="s">
        <v>34</v>
      </c>
      <c r="U151" s="4">
        <v>-1118</v>
      </c>
      <c r="V151" s="4">
        <v>0</v>
      </c>
      <c r="W151" s="4">
        <v>0</v>
      </c>
      <c r="X151" s="4" t="s">
        <v>784</v>
      </c>
      <c r="Y151" s="4" t="s">
        <v>54</v>
      </c>
    </row>
    <row r="152" s="4" customFormat="1" spans="1:25">
      <c r="A152" s="4" t="s">
        <v>785</v>
      </c>
      <c r="B152" s="4" t="s">
        <v>26</v>
      </c>
      <c r="C152" s="4" t="s">
        <v>27</v>
      </c>
      <c r="D152" s="4" t="s">
        <v>439</v>
      </c>
      <c r="E152" s="4" t="s">
        <v>786</v>
      </c>
      <c r="F152" s="6">
        <v>45217</v>
      </c>
      <c r="G152" s="6">
        <v>45218</v>
      </c>
      <c r="H152" s="4">
        <v>1</v>
      </c>
      <c r="I152" s="4">
        <v>1</v>
      </c>
      <c r="J152" s="4">
        <v>1</v>
      </c>
      <c r="K152" s="4" t="s">
        <v>30</v>
      </c>
      <c r="L152" s="4">
        <v>598</v>
      </c>
      <c r="M152" s="4">
        <v>598</v>
      </c>
      <c r="N152" s="4" t="s">
        <v>787</v>
      </c>
      <c r="O152" s="4" t="s">
        <v>32</v>
      </c>
      <c r="P152" s="4" t="s">
        <v>33</v>
      </c>
      <c r="Q152" s="4">
        <v>0</v>
      </c>
      <c r="R152" s="7">
        <v>45216</v>
      </c>
      <c r="S152" s="6">
        <v>45219</v>
      </c>
      <c r="T152" s="4" t="s">
        <v>34</v>
      </c>
      <c r="U152" s="4">
        <v>598</v>
      </c>
      <c r="V152" s="4">
        <v>0</v>
      </c>
      <c r="W152" s="4">
        <v>0</v>
      </c>
      <c r="X152" s="4" t="s">
        <v>788</v>
      </c>
      <c r="Y152" s="4" t="s">
        <v>789</v>
      </c>
    </row>
    <row r="153" s="4" customFormat="1" spans="1:25">
      <c r="A153" s="4" t="s">
        <v>790</v>
      </c>
      <c r="B153" s="4" t="s">
        <v>26</v>
      </c>
      <c r="C153" s="4" t="s">
        <v>27</v>
      </c>
      <c r="D153" s="4" t="s">
        <v>791</v>
      </c>
      <c r="E153" s="4" t="s">
        <v>792</v>
      </c>
      <c r="F153" s="6">
        <v>45217</v>
      </c>
      <c r="G153" s="6">
        <v>45218</v>
      </c>
      <c r="H153" s="4">
        <v>1</v>
      </c>
      <c r="I153" s="4">
        <v>1</v>
      </c>
      <c r="J153" s="4">
        <v>1</v>
      </c>
      <c r="K153" s="4" t="s">
        <v>30</v>
      </c>
      <c r="L153" s="4">
        <v>615</v>
      </c>
      <c r="M153" s="4">
        <v>615</v>
      </c>
      <c r="N153" s="4" t="s">
        <v>793</v>
      </c>
      <c r="O153" s="4" t="s">
        <v>32</v>
      </c>
      <c r="P153" s="4" t="s">
        <v>33</v>
      </c>
      <c r="Q153" s="4">
        <v>0</v>
      </c>
      <c r="R153" s="7">
        <v>45217.0000115741</v>
      </c>
      <c r="S153" s="6">
        <v>45219</v>
      </c>
      <c r="T153" s="4" t="s">
        <v>34</v>
      </c>
      <c r="U153" s="4">
        <v>615</v>
      </c>
      <c r="V153" s="4">
        <v>0</v>
      </c>
      <c r="W153" s="4">
        <v>0</v>
      </c>
      <c r="X153" s="4" t="s">
        <v>794</v>
      </c>
      <c r="Y153" s="4" t="s">
        <v>795</v>
      </c>
    </row>
    <row r="154" s="4" customFormat="1" spans="1:25">
      <c r="A154" s="4" t="s">
        <v>796</v>
      </c>
      <c r="B154" s="4" t="s">
        <v>26</v>
      </c>
      <c r="C154" s="4" t="s">
        <v>27</v>
      </c>
      <c r="D154" s="4" t="s">
        <v>797</v>
      </c>
      <c r="E154" s="4" t="s">
        <v>798</v>
      </c>
      <c r="F154" s="6">
        <v>45217</v>
      </c>
      <c r="G154" s="6">
        <v>45218</v>
      </c>
      <c r="H154" s="4">
        <v>1</v>
      </c>
      <c r="I154" s="4">
        <v>1</v>
      </c>
      <c r="J154" s="4">
        <v>1</v>
      </c>
      <c r="K154" s="4" t="s">
        <v>30</v>
      </c>
      <c r="L154" s="4">
        <v>185</v>
      </c>
      <c r="M154" s="4">
        <v>185</v>
      </c>
      <c r="N154" s="4" t="s">
        <v>799</v>
      </c>
      <c r="O154" s="4" t="s">
        <v>32</v>
      </c>
      <c r="P154" s="4" t="s">
        <v>33</v>
      </c>
      <c r="Q154" s="4">
        <v>0</v>
      </c>
      <c r="R154" s="7">
        <v>45217</v>
      </c>
      <c r="S154" s="6">
        <v>45219</v>
      </c>
      <c r="T154" s="4" t="s">
        <v>34</v>
      </c>
      <c r="U154" s="4">
        <v>185</v>
      </c>
      <c r="V154" s="4">
        <v>0</v>
      </c>
      <c r="W154" s="4">
        <v>0</v>
      </c>
      <c r="X154" s="4" t="s">
        <v>800</v>
      </c>
      <c r="Y154" s="4" t="s">
        <v>801</v>
      </c>
    </row>
    <row r="155" s="4" customFormat="1" spans="1:25">
      <c r="A155" s="4" t="s">
        <v>802</v>
      </c>
      <c r="B155" s="4" t="s">
        <v>26</v>
      </c>
      <c r="C155" s="4" t="s">
        <v>27</v>
      </c>
      <c r="D155" s="4" t="s">
        <v>803</v>
      </c>
      <c r="E155" s="4" t="s">
        <v>804</v>
      </c>
      <c r="F155" s="6">
        <v>45217</v>
      </c>
      <c r="G155" s="6">
        <v>45218</v>
      </c>
      <c r="H155" s="4">
        <v>1</v>
      </c>
      <c r="I155" s="4">
        <v>1</v>
      </c>
      <c r="J155" s="4">
        <v>1</v>
      </c>
      <c r="K155" s="4" t="s">
        <v>30</v>
      </c>
      <c r="L155" s="4">
        <v>331</v>
      </c>
      <c r="M155" s="4">
        <v>331</v>
      </c>
      <c r="N155" s="4" t="s">
        <v>805</v>
      </c>
      <c r="O155" s="4" t="s">
        <v>32</v>
      </c>
      <c r="P155" s="4" t="s">
        <v>33</v>
      </c>
      <c r="Q155" s="4">
        <v>0</v>
      </c>
      <c r="R155" s="7">
        <v>45217</v>
      </c>
      <c r="S155" s="6">
        <v>45219</v>
      </c>
      <c r="T155" s="4" t="s">
        <v>34</v>
      </c>
      <c r="U155" s="4">
        <v>331</v>
      </c>
      <c r="V155" s="4">
        <v>0</v>
      </c>
      <c r="W155" s="4">
        <v>0</v>
      </c>
      <c r="X155" s="4" t="s">
        <v>806</v>
      </c>
      <c r="Y155" s="4" t="s">
        <v>807</v>
      </c>
    </row>
    <row r="156" s="4" customFormat="1" spans="1:25">
      <c r="A156" s="4" t="s">
        <v>808</v>
      </c>
      <c r="B156" s="4" t="s">
        <v>26</v>
      </c>
      <c r="C156" s="4" t="s">
        <v>27</v>
      </c>
      <c r="D156" s="4" t="s">
        <v>809</v>
      </c>
      <c r="E156" s="4" t="s">
        <v>810</v>
      </c>
      <c r="F156" s="6">
        <v>45217</v>
      </c>
      <c r="G156" s="6">
        <v>45218</v>
      </c>
      <c r="H156" s="4">
        <v>1</v>
      </c>
      <c r="I156" s="4">
        <v>1</v>
      </c>
      <c r="J156" s="4">
        <v>1</v>
      </c>
      <c r="K156" s="4" t="s">
        <v>30</v>
      </c>
      <c r="L156" s="4">
        <v>375</v>
      </c>
      <c r="M156" s="4">
        <v>375</v>
      </c>
      <c r="N156" s="4" t="s">
        <v>811</v>
      </c>
      <c r="O156" s="4" t="s">
        <v>32</v>
      </c>
      <c r="P156" s="4" t="s">
        <v>33</v>
      </c>
      <c r="Q156" s="4">
        <v>0</v>
      </c>
      <c r="R156" s="7">
        <v>45217</v>
      </c>
      <c r="S156" s="6">
        <v>45219</v>
      </c>
      <c r="T156" s="4" t="s">
        <v>34</v>
      </c>
      <c r="U156" s="4">
        <v>375</v>
      </c>
      <c r="V156" s="4">
        <v>0</v>
      </c>
      <c r="W156" s="4">
        <v>0</v>
      </c>
      <c r="X156" s="4" t="s">
        <v>812</v>
      </c>
      <c r="Y156" s="4" t="s">
        <v>813</v>
      </c>
    </row>
    <row r="157" s="4" customFormat="1" spans="1:25">
      <c r="A157" s="4" t="s">
        <v>814</v>
      </c>
      <c r="B157" s="4" t="s">
        <v>26</v>
      </c>
      <c r="C157" s="4" t="s">
        <v>27</v>
      </c>
      <c r="D157" s="4" t="s">
        <v>776</v>
      </c>
      <c r="E157" s="4" t="s">
        <v>804</v>
      </c>
      <c r="F157" s="6">
        <v>45217</v>
      </c>
      <c r="G157" s="6">
        <v>45218</v>
      </c>
      <c r="H157" s="4">
        <v>1</v>
      </c>
      <c r="I157" s="4">
        <v>1</v>
      </c>
      <c r="J157" s="4">
        <v>1</v>
      </c>
      <c r="K157" s="4" t="s">
        <v>30</v>
      </c>
      <c r="L157" s="4">
        <v>187</v>
      </c>
      <c r="M157" s="4">
        <v>187</v>
      </c>
      <c r="N157" s="4" t="s">
        <v>815</v>
      </c>
      <c r="O157" s="4" t="s">
        <v>32</v>
      </c>
      <c r="P157" s="4" t="s">
        <v>33</v>
      </c>
      <c r="Q157" s="4">
        <v>0</v>
      </c>
      <c r="R157" s="7">
        <v>45217</v>
      </c>
      <c r="S157" s="6">
        <v>45219</v>
      </c>
      <c r="T157" s="4" t="s">
        <v>34</v>
      </c>
      <c r="U157" s="4">
        <v>187</v>
      </c>
      <c r="V157" s="4">
        <v>0</v>
      </c>
      <c r="W157" s="4">
        <v>0</v>
      </c>
      <c r="X157" s="4" t="s">
        <v>816</v>
      </c>
      <c r="Y157" s="4" t="s">
        <v>817</v>
      </c>
    </row>
    <row r="158" s="4" customFormat="1" spans="1:25">
      <c r="A158" s="4" t="s">
        <v>818</v>
      </c>
      <c r="B158" s="4" t="s">
        <v>26</v>
      </c>
      <c r="C158" s="4" t="s">
        <v>27</v>
      </c>
      <c r="D158" s="4" t="s">
        <v>819</v>
      </c>
      <c r="E158" s="4" t="s">
        <v>820</v>
      </c>
      <c r="F158" s="6">
        <v>45217</v>
      </c>
      <c r="G158" s="6">
        <v>45218</v>
      </c>
      <c r="H158" s="4">
        <v>1</v>
      </c>
      <c r="I158" s="4">
        <v>1</v>
      </c>
      <c r="J158" s="4">
        <v>1</v>
      </c>
      <c r="K158" s="4" t="s">
        <v>30</v>
      </c>
      <c r="L158" s="4">
        <v>126</v>
      </c>
      <c r="M158" s="4">
        <v>126</v>
      </c>
      <c r="N158" s="4" t="s">
        <v>821</v>
      </c>
      <c r="O158" s="4" t="s">
        <v>32</v>
      </c>
      <c r="P158" s="4" t="s">
        <v>33</v>
      </c>
      <c r="Q158" s="4">
        <v>0</v>
      </c>
      <c r="R158" s="7">
        <v>45217</v>
      </c>
      <c r="S158" s="6">
        <v>45219</v>
      </c>
      <c r="T158" s="4" t="s">
        <v>34</v>
      </c>
      <c r="U158" s="4">
        <v>126</v>
      </c>
      <c r="V158" s="4">
        <v>0</v>
      </c>
      <c r="W158" s="4">
        <v>0</v>
      </c>
      <c r="X158" s="4" t="s">
        <v>822</v>
      </c>
      <c r="Y158" s="4" t="s">
        <v>823</v>
      </c>
    </row>
    <row r="159" s="4" customFormat="1" spans="1:25">
      <c r="A159" s="4" t="s">
        <v>824</v>
      </c>
      <c r="B159" s="4" t="s">
        <v>26</v>
      </c>
      <c r="C159" s="4" t="s">
        <v>27</v>
      </c>
      <c r="D159" s="4" t="s">
        <v>587</v>
      </c>
      <c r="E159" s="4" t="s">
        <v>825</v>
      </c>
      <c r="F159" s="6">
        <v>45217</v>
      </c>
      <c r="G159" s="6">
        <v>45218</v>
      </c>
      <c r="H159" s="4">
        <v>1</v>
      </c>
      <c r="I159" s="4">
        <v>1</v>
      </c>
      <c r="J159" s="4">
        <v>1</v>
      </c>
      <c r="K159" s="4" t="s">
        <v>30</v>
      </c>
      <c r="L159" s="4">
        <v>1176</v>
      </c>
      <c r="M159" s="4">
        <v>1176</v>
      </c>
      <c r="N159" s="4" t="s">
        <v>826</v>
      </c>
      <c r="O159" s="4" t="s">
        <v>32</v>
      </c>
      <c r="P159" s="4" t="s">
        <v>33</v>
      </c>
      <c r="Q159" s="4">
        <v>0</v>
      </c>
      <c r="R159" s="7">
        <v>45217</v>
      </c>
      <c r="S159" s="6">
        <v>45219</v>
      </c>
      <c r="T159" s="4" t="s">
        <v>34</v>
      </c>
      <c r="U159" s="4">
        <v>1176</v>
      </c>
      <c r="V159" s="4">
        <v>0</v>
      </c>
      <c r="W159" s="4">
        <v>0</v>
      </c>
      <c r="X159" s="4" t="s">
        <v>827</v>
      </c>
      <c r="Y159" s="4" t="s">
        <v>828</v>
      </c>
    </row>
    <row r="160" s="4" customFormat="1" spans="1:25">
      <c r="A160" s="4" t="s">
        <v>829</v>
      </c>
      <c r="B160" s="4" t="s">
        <v>26</v>
      </c>
      <c r="C160" s="4" t="s">
        <v>27</v>
      </c>
      <c r="D160" s="4" t="s">
        <v>830</v>
      </c>
      <c r="E160" s="4" t="s">
        <v>831</v>
      </c>
      <c r="F160" s="6">
        <v>45217</v>
      </c>
      <c r="G160" s="6">
        <v>45218</v>
      </c>
      <c r="H160" s="4">
        <v>1</v>
      </c>
      <c r="I160" s="4">
        <v>1</v>
      </c>
      <c r="J160" s="4">
        <v>1</v>
      </c>
      <c r="K160" s="4" t="s">
        <v>30</v>
      </c>
      <c r="L160" s="4">
        <v>1113</v>
      </c>
      <c r="M160" s="4">
        <v>1113</v>
      </c>
      <c r="N160" s="4" t="s">
        <v>832</v>
      </c>
      <c r="O160" s="4" t="s">
        <v>32</v>
      </c>
      <c r="P160" s="4" t="s">
        <v>33</v>
      </c>
      <c r="Q160" s="4">
        <v>0</v>
      </c>
      <c r="R160" s="7">
        <v>45217</v>
      </c>
      <c r="S160" s="6">
        <v>45219</v>
      </c>
      <c r="T160" s="4" t="s">
        <v>34</v>
      </c>
      <c r="U160" s="4">
        <v>1113</v>
      </c>
      <c r="V160" s="4">
        <v>0</v>
      </c>
      <c r="W160" s="4">
        <v>0</v>
      </c>
      <c r="X160" s="4" t="s">
        <v>833</v>
      </c>
      <c r="Y160" s="4" t="s">
        <v>54</v>
      </c>
    </row>
    <row r="161" s="4" customFormat="1" spans="1:25">
      <c r="A161" s="4" t="s">
        <v>829</v>
      </c>
      <c r="B161" s="4" t="s">
        <v>26</v>
      </c>
      <c r="C161" s="4" t="s">
        <v>280</v>
      </c>
      <c r="D161" s="4" t="s">
        <v>830</v>
      </c>
      <c r="E161" s="4" t="s">
        <v>831</v>
      </c>
      <c r="F161" s="6">
        <v>45217</v>
      </c>
      <c r="G161" s="6">
        <v>45218</v>
      </c>
      <c r="H161" s="4">
        <v>1</v>
      </c>
      <c r="I161" s="4">
        <v>1</v>
      </c>
      <c r="J161" s="4">
        <v>1</v>
      </c>
      <c r="K161" s="4" t="s">
        <v>30</v>
      </c>
      <c r="L161" s="4">
        <v>-1113</v>
      </c>
      <c r="M161" s="4">
        <v>-1113</v>
      </c>
      <c r="N161" s="4" t="s">
        <v>832</v>
      </c>
      <c r="O161" s="4" t="s">
        <v>32</v>
      </c>
      <c r="P161" s="4" t="s">
        <v>33</v>
      </c>
      <c r="Q161" s="4">
        <v>0</v>
      </c>
      <c r="R161" s="7">
        <v>45217</v>
      </c>
      <c r="S161" s="6">
        <v>45219</v>
      </c>
      <c r="T161" s="4" t="s">
        <v>34</v>
      </c>
      <c r="U161" s="4">
        <v>-1113</v>
      </c>
      <c r="V161" s="4">
        <v>0</v>
      </c>
      <c r="W161" s="4">
        <v>0</v>
      </c>
      <c r="X161" s="4" t="s">
        <v>833</v>
      </c>
      <c r="Y161" s="4" t="s">
        <v>54</v>
      </c>
    </row>
    <row r="162" s="4" customFormat="1" spans="1:25">
      <c r="A162" s="4" t="s">
        <v>834</v>
      </c>
      <c r="B162" s="4" t="s">
        <v>26</v>
      </c>
      <c r="C162" s="4" t="s">
        <v>27</v>
      </c>
      <c r="D162" s="4" t="s">
        <v>56</v>
      </c>
      <c r="E162" s="4" t="s">
        <v>835</v>
      </c>
      <c r="F162" s="6">
        <v>45217</v>
      </c>
      <c r="G162" s="6">
        <v>45218</v>
      </c>
      <c r="H162" s="4">
        <v>1</v>
      </c>
      <c r="I162" s="4">
        <v>1</v>
      </c>
      <c r="J162" s="4">
        <v>1</v>
      </c>
      <c r="K162" s="4" t="s">
        <v>30</v>
      </c>
      <c r="L162" s="4">
        <v>1032</v>
      </c>
      <c r="M162" s="4">
        <v>1032</v>
      </c>
      <c r="N162" s="4" t="s">
        <v>836</v>
      </c>
      <c r="O162" s="4" t="s">
        <v>32</v>
      </c>
      <c r="P162" s="4" t="s">
        <v>33</v>
      </c>
      <c r="Q162" s="4">
        <v>0</v>
      </c>
      <c r="R162" s="7">
        <v>45217.0000115741</v>
      </c>
      <c r="S162" s="6">
        <v>45219</v>
      </c>
      <c r="T162" s="4" t="s">
        <v>34</v>
      </c>
      <c r="U162" s="4">
        <v>1032</v>
      </c>
      <c r="V162" s="4">
        <v>0</v>
      </c>
      <c r="W162" s="4">
        <v>0</v>
      </c>
      <c r="X162" s="4" t="s">
        <v>837</v>
      </c>
      <c r="Y162" s="4" t="s">
        <v>838</v>
      </c>
    </row>
    <row r="163" s="4" customFormat="1" spans="1:25">
      <c r="A163" s="4" t="s">
        <v>839</v>
      </c>
      <c r="B163" s="4" t="s">
        <v>26</v>
      </c>
      <c r="C163" s="4" t="s">
        <v>27</v>
      </c>
      <c r="D163" s="4" t="s">
        <v>56</v>
      </c>
      <c r="E163" s="4" t="s">
        <v>840</v>
      </c>
      <c r="F163" s="6">
        <v>45217</v>
      </c>
      <c r="G163" s="6">
        <v>45218</v>
      </c>
      <c r="H163" s="4">
        <v>1</v>
      </c>
      <c r="I163" s="4">
        <v>1</v>
      </c>
      <c r="J163" s="4">
        <v>1</v>
      </c>
      <c r="K163" s="4" t="s">
        <v>30</v>
      </c>
      <c r="L163" s="4">
        <v>1567</v>
      </c>
      <c r="M163" s="4">
        <v>1567</v>
      </c>
      <c r="N163" s="4" t="s">
        <v>841</v>
      </c>
      <c r="O163" s="4" t="s">
        <v>32</v>
      </c>
      <c r="P163" s="4" t="s">
        <v>33</v>
      </c>
      <c r="Q163" s="4">
        <v>0</v>
      </c>
      <c r="R163" s="7">
        <v>45217</v>
      </c>
      <c r="S163" s="6">
        <v>45219</v>
      </c>
      <c r="T163" s="4" t="s">
        <v>34</v>
      </c>
      <c r="U163" s="4">
        <v>1567</v>
      </c>
      <c r="V163" s="4">
        <v>0</v>
      </c>
      <c r="W163" s="4">
        <v>0</v>
      </c>
      <c r="X163" s="4" t="s">
        <v>842</v>
      </c>
      <c r="Y163" s="4" t="s">
        <v>843</v>
      </c>
    </row>
    <row r="164" s="4" customFormat="1" spans="1:25">
      <c r="A164" s="4" t="s">
        <v>844</v>
      </c>
      <c r="B164" s="4" t="s">
        <v>26</v>
      </c>
      <c r="C164" s="4" t="s">
        <v>27</v>
      </c>
      <c r="D164" s="4" t="s">
        <v>747</v>
      </c>
      <c r="E164" s="4" t="s">
        <v>748</v>
      </c>
      <c r="F164" s="6">
        <v>45217</v>
      </c>
      <c r="G164" s="6">
        <v>45218</v>
      </c>
      <c r="H164" s="4">
        <v>1</v>
      </c>
      <c r="I164" s="4">
        <v>1</v>
      </c>
      <c r="J164" s="4">
        <v>1</v>
      </c>
      <c r="K164" s="4" t="s">
        <v>30</v>
      </c>
      <c r="L164" s="4">
        <v>286</v>
      </c>
      <c r="M164" s="4">
        <v>286</v>
      </c>
      <c r="N164" s="4" t="s">
        <v>845</v>
      </c>
      <c r="O164" s="4" t="s">
        <v>32</v>
      </c>
      <c r="P164" s="4" t="s">
        <v>33</v>
      </c>
      <c r="Q164" s="4">
        <v>0</v>
      </c>
      <c r="R164" s="7">
        <v>45217.0000115741</v>
      </c>
      <c r="S164" s="6">
        <v>45219</v>
      </c>
      <c r="T164" s="4" t="s">
        <v>34</v>
      </c>
      <c r="U164" s="4">
        <v>286</v>
      </c>
      <c r="V164" s="4">
        <v>0</v>
      </c>
      <c r="W164" s="4">
        <v>0</v>
      </c>
      <c r="X164" s="4" t="s">
        <v>846</v>
      </c>
      <c r="Y164" s="4" t="s">
        <v>847</v>
      </c>
    </row>
    <row r="165" s="4" customFormat="1" spans="1:25">
      <c r="A165" s="4" t="s">
        <v>848</v>
      </c>
      <c r="B165" s="4" t="s">
        <v>26</v>
      </c>
      <c r="C165" s="4" t="s">
        <v>27</v>
      </c>
      <c r="D165" s="4" t="s">
        <v>849</v>
      </c>
      <c r="E165" s="4" t="s">
        <v>850</v>
      </c>
      <c r="F165" s="6">
        <v>45217</v>
      </c>
      <c r="G165" s="6">
        <v>45218</v>
      </c>
      <c r="H165" s="4">
        <v>1</v>
      </c>
      <c r="I165" s="4">
        <v>1</v>
      </c>
      <c r="J165" s="4">
        <v>1</v>
      </c>
      <c r="K165" s="4" t="s">
        <v>30</v>
      </c>
      <c r="L165" s="4">
        <v>340</v>
      </c>
      <c r="M165" s="4">
        <v>340</v>
      </c>
      <c r="N165" s="4" t="s">
        <v>851</v>
      </c>
      <c r="O165" s="4" t="s">
        <v>32</v>
      </c>
      <c r="P165" s="4" t="s">
        <v>33</v>
      </c>
      <c r="Q165" s="4">
        <v>0</v>
      </c>
      <c r="R165" s="7">
        <v>45217.0000115741</v>
      </c>
      <c r="S165" s="6">
        <v>45219</v>
      </c>
      <c r="T165" s="4" t="s">
        <v>34</v>
      </c>
      <c r="U165" s="4">
        <v>340</v>
      </c>
      <c r="V165" s="4">
        <v>0</v>
      </c>
      <c r="W165" s="4">
        <v>0</v>
      </c>
      <c r="X165" s="4" t="s">
        <v>852</v>
      </c>
      <c r="Y165" s="4" t="s">
        <v>853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4"/>
  <sheetViews>
    <sheetView tabSelected="1" topLeftCell="A146" workbookViewId="0">
      <selection activeCell="A161" sqref="A161:D164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854</v>
      </c>
    </row>
    <row r="2" s="4" customFormat="1" spans="1:9">
      <c r="A2" s="5">
        <v>999222622259979</v>
      </c>
      <c r="B2" s="6">
        <v>45213</v>
      </c>
      <c r="C2" s="6">
        <v>45216</v>
      </c>
      <c r="D2" s="4">
        <v>2367</v>
      </c>
      <c r="E2" s="4" t="str">
        <f>VLOOKUP(A2,HOP!A:L,12,0)</f>
        <v>2367.00</v>
      </c>
      <c r="F2" s="4" t="str">
        <f>VLOOKUP(A2,HOP!A:C,3,0)</f>
        <v>3017625</v>
      </c>
      <c r="G2" s="4">
        <f>D2-E2</f>
        <v>0</v>
      </c>
      <c r="H2" s="4" t="str">
        <f>$H$1&amp;F2</f>
        <v>，3017625</v>
      </c>
      <c r="I2" s="4" t="str">
        <f>VLOOKUP(A2,HOP!A:U,21,0)</f>
        <v>直采</v>
      </c>
    </row>
    <row r="3" s="4" customFormat="1" spans="1:9">
      <c r="A3" s="5">
        <v>999222837288665</v>
      </c>
      <c r="B3" s="6">
        <v>45212</v>
      </c>
      <c r="C3" s="6">
        <v>45216</v>
      </c>
      <c r="D3" s="4">
        <v>2360</v>
      </c>
      <c r="E3" s="4" t="str">
        <f>VLOOKUP(A3,HOP!A:L,12,0)</f>
        <v>2360.00</v>
      </c>
      <c r="F3" s="4" t="str">
        <f>VLOOKUP(A3,HOP!A:C,3,0)</f>
        <v>3050097</v>
      </c>
      <c r="G3" s="4">
        <f t="shared" ref="G3:G34" si="0">D3-E3</f>
        <v>0</v>
      </c>
      <c r="H3" s="4" t="str">
        <f t="shared" ref="H3:H34" si="1">$H$1&amp;F3</f>
        <v>，3050097</v>
      </c>
      <c r="I3" s="4" t="str">
        <f>VLOOKUP(A3,HOP!A:U,21,0)</f>
        <v>直采</v>
      </c>
    </row>
    <row r="4" s="4" customFormat="1" spans="1:9">
      <c r="A4" s="5">
        <v>999223590740844</v>
      </c>
      <c r="B4" s="6">
        <v>45213</v>
      </c>
      <c r="C4" s="6">
        <v>45216</v>
      </c>
      <c r="D4" s="4">
        <v>5037</v>
      </c>
      <c r="E4" s="4" t="str">
        <f>VLOOKUP(A4,HOP!A:L,12,0)</f>
        <v>5037.00</v>
      </c>
      <c r="F4" s="4" t="str">
        <f>VLOOKUP(A4,HOP!A:C,3,0)</f>
        <v>3216220</v>
      </c>
      <c r="G4" s="4">
        <f t="shared" si="0"/>
        <v>0</v>
      </c>
      <c r="H4" s="4" t="str">
        <f t="shared" si="1"/>
        <v>，3216220</v>
      </c>
      <c r="I4" s="4" t="str">
        <f>VLOOKUP(A4,HOP!A:U,21,0)</f>
        <v>直采</v>
      </c>
    </row>
    <row r="5" s="4" customFormat="1" spans="1:9">
      <c r="A5" s="5">
        <v>999224776423811</v>
      </c>
      <c r="B5" s="6">
        <v>45214</v>
      </c>
      <c r="C5" s="6">
        <v>45216</v>
      </c>
      <c r="D5" s="4">
        <v>766</v>
      </c>
      <c r="E5" s="4" t="str">
        <f>VLOOKUP(A5,HOP!A:L,12,0)</f>
        <v>766.00</v>
      </c>
      <c r="F5" s="4" t="str">
        <f>VLOOKUP(A5,HOP!A:C,3,0)</f>
        <v>3505418</v>
      </c>
      <c r="G5" s="4">
        <f t="shared" si="0"/>
        <v>0</v>
      </c>
      <c r="H5" s="4" t="str">
        <f t="shared" si="1"/>
        <v>，3505418</v>
      </c>
      <c r="I5" s="4" t="str">
        <f>VLOOKUP(A5,HOP!A:U,21,0)</f>
        <v>直采</v>
      </c>
    </row>
    <row r="6" s="4" customFormat="1" spans="1:9">
      <c r="A6" s="5">
        <v>999225459789764</v>
      </c>
      <c r="B6" s="6">
        <v>45213</v>
      </c>
      <c r="C6" s="6">
        <v>45216</v>
      </c>
      <c r="D6" s="4">
        <v>3384</v>
      </c>
      <c r="E6" s="4" t="str">
        <f>VLOOKUP(A6,HOP!A:L,12,0)</f>
        <v>3384.00</v>
      </c>
      <c r="F6" s="4" t="str">
        <f>VLOOKUP(A6,HOP!A:C,3,0)</f>
        <v>3660010</v>
      </c>
      <c r="G6" s="4">
        <f t="shared" si="0"/>
        <v>0</v>
      </c>
      <c r="H6" s="4" t="str">
        <f t="shared" si="1"/>
        <v>，3660010</v>
      </c>
      <c r="I6" s="4" t="str">
        <f>VLOOKUP(A6,HOP!A:U,21,0)</f>
        <v>直采</v>
      </c>
    </row>
    <row r="7" s="4" customFormat="1" spans="1:9">
      <c r="A7" s="5">
        <v>999225459614761</v>
      </c>
      <c r="B7" s="6">
        <v>45213</v>
      </c>
      <c r="C7" s="6">
        <v>45216</v>
      </c>
      <c r="D7" s="4">
        <v>8796</v>
      </c>
      <c r="E7" s="4" t="str">
        <f>VLOOKUP(A7,HOP!A:L,12,0)</f>
        <v>8796.00</v>
      </c>
      <c r="F7" s="4" t="str">
        <f>VLOOKUP(A7,HOP!A:C,3,0)</f>
        <v>3659984</v>
      </c>
      <c r="G7" s="4">
        <f t="shared" si="0"/>
        <v>0</v>
      </c>
      <c r="H7" s="4" t="str">
        <f t="shared" si="1"/>
        <v>，3659984</v>
      </c>
      <c r="I7" s="4" t="str">
        <f>VLOOKUP(A7,HOP!A:U,21,0)</f>
        <v>直采</v>
      </c>
    </row>
    <row r="8" s="4" customFormat="1" spans="1:9">
      <c r="A8" s="5">
        <v>999225693235998</v>
      </c>
      <c r="B8" s="6">
        <v>45214</v>
      </c>
      <c r="C8" s="6">
        <v>45216</v>
      </c>
      <c r="D8" s="4">
        <v>19561</v>
      </c>
      <c r="E8" s="4" t="str">
        <f>VLOOKUP(A8,HOP!A:L,12,0)</f>
        <v>19561.00</v>
      </c>
      <c r="F8" s="4" t="str">
        <f>VLOOKUP(A8,HOP!A:C,3,0)</f>
        <v>3707570</v>
      </c>
      <c r="G8" s="4">
        <f t="shared" si="0"/>
        <v>0</v>
      </c>
      <c r="H8" s="4" t="str">
        <f t="shared" si="1"/>
        <v>，3707570</v>
      </c>
      <c r="I8" s="4" t="str">
        <f>VLOOKUP(A8,HOP!A:U,21,0)</f>
        <v>直采</v>
      </c>
    </row>
    <row r="9" s="4" customFormat="1" spans="1:9">
      <c r="A9" s="5">
        <v>999225727932273</v>
      </c>
      <c r="B9" s="6">
        <v>45214</v>
      </c>
      <c r="C9" s="6">
        <v>45216</v>
      </c>
      <c r="D9" s="4">
        <v>5796</v>
      </c>
      <c r="E9" s="4" t="str">
        <f>VLOOKUP(A9,HOP!A:L,12,0)</f>
        <v>5796.00</v>
      </c>
      <c r="F9" s="4" t="str">
        <f>VLOOKUP(A9,HOP!A:C,3,0)</f>
        <v>3715784</v>
      </c>
      <c r="G9" s="4">
        <f t="shared" si="0"/>
        <v>0</v>
      </c>
      <c r="H9" s="4" t="str">
        <f t="shared" si="1"/>
        <v>，3715784</v>
      </c>
      <c r="I9" s="4" t="str">
        <f>VLOOKUP(A9,HOP!A:U,21,0)</f>
        <v>直采</v>
      </c>
    </row>
    <row r="10" s="4" customFormat="1" spans="1:9">
      <c r="A10" s="5">
        <v>999225825786601</v>
      </c>
      <c r="B10" s="6">
        <v>45214</v>
      </c>
      <c r="C10" s="6">
        <v>45216</v>
      </c>
      <c r="D10" s="4">
        <v>3896</v>
      </c>
      <c r="E10" s="4" t="str">
        <f>VLOOKUP(A10,HOP!A:L,12,0)</f>
        <v>3896.00</v>
      </c>
      <c r="F10" s="4" t="str">
        <f>VLOOKUP(A10,HOP!A:C,3,0)</f>
        <v>3735368</v>
      </c>
      <c r="G10" s="4">
        <f t="shared" si="0"/>
        <v>0</v>
      </c>
      <c r="H10" s="4" t="str">
        <f t="shared" si="1"/>
        <v>，3735368</v>
      </c>
      <c r="I10" s="4" t="str">
        <f>VLOOKUP(A10,HOP!A:U,21,0)</f>
        <v>直采</v>
      </c>
    </row>
    <row r="11" s="4" customFormat="1" spans="1:9">
      <c r="A11" s="5">
        <v>999225848488994</v>
      </c>
      <c r="B11" s="6">
        <v>45214</v>
      </c>
      <c r="C11" s="6">
        <v>45216</v>
      </c>
      <c r="D11" s="4">
        <v>4996</v>
      </c>
      <c r="E11" s="4" t="str">
        <f>VLOOKUP(A11,HOP!A:L,12,0)</f>
        <v>4996.00</v>
      </c>
      <c r="F11" s="4" t="str">
        <f>VLOOKUP(A11,HOP!A:C,3,0)</f>
        <v>3739785</v>
      </c>
      <c r="G11" s="4">
        <f t="shared" si="0"/>
        <v>0</v>
      </c>
      <c r="H11" s="4" t="str">
        <f t="shared" si="1"/>
        <v>，3739785</v>
      </c>
      <c r="I11" s="4" t="str">
        <f>VLOOKUP(A11,HOP!A:U,21,0)</f>
        <v>直采</v>
      </c>
    </row>
    <row r="12" s="4" customFormat="1" spans="1:9">
      <c r="A12" s="5">
        <v>999225870013509</v>
      </c>
      <c r="B12" s="6">
        <v>45213</v>
      </c>
      <c r="C12" s="6">
        <v>45216</v>
      </c>
      <c r="D12" s="4">
        <v>1191</v>
      </c>
      <c r="E12" s="4" t="str">
        <f>VLOOKUP(A12,HOP!A:L,12,0)</f>
        <v>1191.00</v>
      </c>
      <c r="F12" s="4" t="str">
        <f>VLOOKUP(A12,HOP!A:C,3,0)</f>
        <v>3744357</v>
      </c>
      <c r="G12" s="4">
        <f t="shared" si="0"/>
        <v>0</v>
      </c>
      <c r="H12" s="4" t="str">
        <f t="shared" si="1"/>
        <v>，3744357</v>
      </c>
      <c r="I12" s="4" t="str">
        <f>VLOOKUP(A12,HOP!A:U,21,0)</f>
        <v>直采</v>
      </c>
    </row>
    <row r="13" s="4" customFormat="1" spans="1:9">
      <c r="A13" s="5">
        <v>999225939864423</v>
      </c>
      <c r="B13" s="6">
        <v>45216</v>
      </c>
      <c r="C13" s="6">
        <v>45218</v>
      </c>
      <c r="D13" s="4">
        <v>3860</v>
      </c>
      <c r="E13" s="4" t="str">
        <f>VLOOKUP(A13,HOP!A:L,12,0)</f>
        <v>3860.00</v>
      </c>
      <c r="F13" s="4" t="str">
        <f>VLOOKUP(A13,HOP!A:C,3,0)</f>
        <v>3758820</v>
      </c>
      <c r="G13" s="4">
        <f t="shared" si="0"/>
        <v>0</v>
      </c>
      <c r="H13" s="4" t="str">
        <f t="shared" si="1"/>
        <v>，3758820</v>
      </c>
      <c r="I13" s="4" t="str">
        <f>VLOOKUP(A13,HOP!A:U,21,0)</f>
        <v>直采</v>
      </c>
    </row>
    <row r="14" s="4" customFormat="1" spans="1:9">
      <c r="A14" s="5">
        <v>999225945985534</v>
      </c>
      <c r="B14" s="6">
        <v>45215</v>
      </c>
      <c r="C14" s="6">
        <v>45218</v>
      </c>
      <c r="D14" s="4">
        <v>2118</v>
      </c>
      <c r="E14" s="4" t="str">
        <f>VLOOKUP(A14,HOP!A:L,12,0)</f>
        <v>2118.00</v>
      </c>
      <c r="F14" s="4" t="str">
        <f>VLOOKUP(A14,HOP!A:C,3,0)</f>
        <v>3759970</v>
      </c>
      <c r="G14" s="4">
        <f t="shared" si="0"/>
        <v>0</v>
      </c>
      <c r="H14" s="4" t="str">
        <f t="shared" si="1"/>
        <v>，3759970</v>
      </c>
      <c r="I14" s="4" t="str">
        <f>VLOOKUP(A14,HOP!A:U,21,0)</f>
        <v>直采</v>
      </c>
    </row>
    <row r="15" s="4" customFormat="1" spans="1:9">
      <c r="A15" s="5">
        <v>999225979047472</v>
      </c>
      <c r="B15" s="6">
        <v>45216</v>
      </c>
      <c r="C15" s="6">
        <v>45218</v>
      </c>
      <c r="D15" s="4">
        <v>4960</v>
      </c>
      <c r="E15" s="4" t="str">
        <f>VLOOKUP(A15,HOP!A:L,12,0)</f>
        <v>4960.00</v>
      </c>
      <c r="F15" s="4" t="str">
        <f>VLOOKUP(A15,HOP!A:C,3,0)</f>
        <v>3765316</v>
      </c>
      <c r="G15" s="4">
        <f t="shared" si="0"/>
        <v>0</v>
      </c>
      <c r="H15" s="4" t="str">
        <f t="shared" si="1"/>
        <v>，3765316</v>
      </c>
      <c r="I15" s="4" t="str">
        <f>VLOOKUP(A15,HOP!A:U,21,0)</f>
        <v>直采</v>
      </c>
    </row>
    <row r="16" s="4" customFormat="1" spans="1:9">
      <c r="A16" s="5">
        <v>999226112396949</v>
      </c>
      <c r="B16" s="6">
        <v>45215</v>
      </c>
      <c r="C16" s="6">
        <v>45218</v>
      </c>
      <c r="D16" s="4">
        <v>7614</v>
      </c>
      <c r="E16" s="4" t="str">
        <f>VLOOKUP(A16,HOP!A:L,12,0)</f>
        <v>7614.00</v>
      </c>
      <c r="F16" s="4" t="str">
        <f>VLOOKUP(A16,HOP!A:C,3,0)</f>
        <v>3793834</v>
      </c>
      <c r="G16" s="4">
        <f t="shared" si="0"/>
        <v>0</v>
      </c>
      <c r="H16" s="4" t="str">
        <f t="shared" si="1"/>
        <v>，3793834</v>
      </c>
      <c r="I16" s="4" t="str">
        <f>VLOOKUP(A16,HOP!A:U,21,0)</f>
        <v>直采</v>
      </c>
    </row>
    <row r="17" s="4" customFormat="1" spans="1:9">
      <c r="A17" s="5">
        <v>999226272379053</v>
      </c>
      <c r="B17" s="6">
        <v>45217</v>
      </c>
      <c r="C17" s="6">
        <v>45218</v>
      </c>
      <c r="D17" s="4">
        <v>400</v>
      </c>
      <c r="E17" s="4" t="str">
        <f>VLOOKUP(A17,HOP!A:L,12,0)</f>
        <v>400.00</v>
      </c>
      <c r="F17" s="4" t="str">
        <f>VLOOKUP(A17,HOP!A:C,3,0)</f>
        <v>3821649</v>
      </c>
      <c r="G17" s="4">
        <f t="shared" si="0"/>
        <v>0</v>
      </c>
      <c r="H17" s="4" t="str">
        <f t="shared" si="1"/>
        <v>，3821649</v>
      </c>
      <c r="I17" s="4" t="str">
        <f>VLOOKUP(A17,HOP!A:U,21,0)</f>
        <v>直采</v>
      </c>
    </row>
    <row r="18" s="4" customFormat="1" spans="1:9">
      <c r="A18" s="5">
        <v>999226342885457</v>
      </c>
      <c r="B18" s="6">
        <v>45215</v>
      </c>
      <c r="C18" s="6">
        <v>45218</v>
      </c>
      <c r="D18" s="4">
        <v>7524</v>
      </c>
      <c r="E18" s="4" t="str">
        <f>VLOOKUP(A18,HOP!A:L,12,0)</f>
        <v>7524.00</v>
      </c>
      <c r="F18" s="4" t="str">
        <f>VLOOKUP(A18,HOP!A:C,3,0)</f>
        <v>3833094</v>
      </c>
      <c r="G18" s="4">
        <f t="shared" si="0"/>
        <v>0</v>
      </c>
      <c r="H18" s="4" t="str">
        <f t="shared" si="1"/>
        <v>，3833094</v>
      </c>
      <c r="I18" s="4" t="str">
        <f>VLOOKUP(A18,HOP!A:U,21,0)</f>
        <v>直采</v>
      </c>
    </row>
    <row r="19" s="4" customFormat="1" spans="1:9">
      <c r="A19" s="5">
        <v>999226346799210</v>
      </c>
      <c r="B19" s="6">
        <v>45217</v>
      </c>
      <c r="C19" s="6">
        <v>45218</v>
      </c>
      <c r="D19" s="4">
        <v>1231</v>
      </c>
      <c r="E19" s="4" t="str">
        <f>VLOOKUP(A19,HOP!A:L,12,0)</f>
        <v>1231.00</v>
      </c>
      <c r="F19" s="4" t="str">
        <f>VLOOKUP(A19,HOP!A:C,3,0)</f>
        <v>3835276</v>
      </c>
      <c r="G19" s="4">
        <f t="shared" si="0"/>
        <v>0</v>
      </c>
      <c r="H19" s="4" t="str">
        <f t="shared" si="1"/>
        <v>，3835276</v>
      </c>
      <c r="I19" s="4" t="str">
        <f>VLOOKUP(A19,HOP!A:U,21,0)</f>
        <v>直采</v>
      </c>
    </row>
    <row r="20" s="4" customFormat="1" spans="1:9">
      <c r="A20" s="5">
        <v>999226488836751</v>
      </c>
      <c r="B20" s="6">
        <v>45215</v>
      </c>
      <c r="C20" s="6">
        <v>45218</v>
      </c>
      <c r="D20" s="4">
        <v>1893</v>
      </c>
      <c r="E20" s="4" t="str">
        <f>VLOOKUP(A20,HOP!A:L,12,0)</f>
        <v>1893.00</v>
      </c>
      <c r="F20" s="4" t="str">
        <f>VLOOKUP(A20,HOP!A:C,3,0)</f>
        <v>3850942</v>
      </c>
      <c r="G20" s="4">
        <f t="shared" si="0"/>
        <v>0</v>
      </c>
      <c r="H20" s="4" t="str">
        <f t="shared" si="1"/>
        <v>，3850942</v>
      </c>
      <c r="I20" s="4" t="str">
        <f>VLOOKUP(A20,HOP!A:U,21,0)</f>
        <v>直采</v>
      </c>
    </row>
    <row r="21" s="4" customFormat="1" spans="1:9">
      <c r="A21" s="5">
        <v>999226494598542</v>
      </c>
      <c r="B21" s="6">
        <v>45215</v>
      </c>
      <c r="C21" s="6">
        <v>45218</v>
      </c>
      <c r="D21" s="4">
        <v>2898</v>
      </c>
      <c r="E21" s="4" t="str">
        <f>VLOOKUP(A21,HOP!A:L,12,0)</f>
        <v>2898.00</v>
      </c>
      <c r="F21" s="4" t="str">
        <f>VLOOKUP(A21,HOP!A:C,3,0)</f>
        <v>3857096</v>
      </c>
      <c r="G21" s="4">
        <f t="shared" si="0"/>
        <v>0</v>
      </c>
      <c r="H21" s="4" t="str">
        <f t="shared" si="1"/>
        <v>，3857096</v>
      </c>
      <c r="I21" s="4" t="str">
        <f>VLOOKUP(A21,HOP!A:U,21,0)</f>
        <v>直采</v>
      </c>
    </row>
    <row r="22" s="4" customFormat="1" spans="1:9">
      <c r="A22" s="5">
        <v>999226497087032</v>
      </c>
      <c r="B22" s="6">
        <v>45216</v>
      </c>
      <c r="C22" s="6">
        <v>45218</v>
      </c>
      <c r="D22" s="4">
        <v>790</v>
      </c>
      <c r="E22" s="4" t="str">
        <f>VLOOKUP(A22,HOP!A:L,12,0)</f>
        <v>790.00</v>
      </c>
      <c r="F22" s="4" t="str">
        <f>VLOOKUP(A22,HOP!A:C,3,0)</f>
        <v>3860132</v>
      </c>
      <c r="G22" s="4">
        <f t="shared" si="0"/>
        <v>0</v>
      </c>
      <c r="H22" s="4" t="str">
        <f t="shared" si="1"/>
        <v>，3860132</v>
      </c>
      <c r="I22" s="4" t="str">
        <f>VLOOKUP(A22,HOP!A:U,21,0)</f>
        <v>直采</v>
      </c>
    </row>
    <row r="23" s="4" customFormat="1" spans="1:9">
      <c r="A23" s="5">
        <v>999226640917519</v>
      </c>
      <c r="B23" s="6">
        <v>45215</v>
      </c>
      <c r="C23" s="6">
        <v>45218</v>
      </c>
      <c r="D23" s="4">
        <v>4296</v>
      </c>
      <c r="E23" s="4" t="str">
        <f>VLOOKUP(A23,HOP!A:L,12,0)</f>
        <v>4296.00</v>
      </c>
      <c r="F23" s="4" t="str">
        <f>VLOOKUP(A23,HOP!A:C,3,0)</f>
        <v>3888879</v>
      </c>
      <c r="G23" s="4">
        <f t="shared" si="0"/>
        <v>0</v>
      </c>
      <c r="H23" s="4" t="str">
        <f t="shared" si="1"/>
        <v>，3888879</v>
      </c>
      <c r="I23" s="4" t="str">
        <f>VLOOKUP(A23,HOP!A:U,21,0)</f>
        <v>直采</v>
      </c>
    </row>
    <row r="24" s="4" customFormat="1" spans="1:9">
      <c r="A24" s="5">
        <v>999226641410700</v>
      </c>
      <c r="B24" s="6">
        <v>45217</v>
      </c>
      <c r="C24" s="6">
        <v>45218</v>
      </c>
      <c r="D24" s="4">
        <v>1432</v>
      </c>
      <c r="E24" s="4" t="str">
        <f>VLOOKUP(A24,HOP!A:L,12,0)</f>
        <v>1432.00</v>
      </c>
      <c r="F24" s="4" t="str">
        <f>VLOOKUP(A24,HOP!A:C,3,0)</f>
        <v>3889022</v>
      </c>
      <c r="G24" s="4">
        <f t="shared" si="0"/>
        <v>0</v>
      </c>
      <c r="H24" s="4" t="str">
        <f t="shared" si="1"/>
        <v>，3889022</v>
      </c>
      <c r="I24" s="4" t="str">
        <f>VLOOKUP(A24,HOP!A:U,21,0)</f>
        <v>直采</v>
      </c>
    </row>
    <row r="25" s="4" customFormat="1" spans="1:9">
      <c r="A25" s="5">
        <v>999226666864163</v>
      </c>
      <c r="B25" s="6">
        <v>45217</v>
      </c>
      <c r="C25" s="6">
        <v>45218</v>
      </c>
      <c r="D25" s="4">
        <v>1230</v>
      </c>
      <c r="E25" s="4" t="str">
        <f>VLOOKUP(A25,HOP!A:L,12,0)</f>
        <v>1230.00</v>
      </c>
      <c r="F25" s="4" t="str">
        <f>VLOOKUP(A25,HOP!A:C,3,0)</f>
        <v>3895487</v>
      </c>
      <c r="G25" s="4">
        <f t="shared" si="0"/>
        <v>0</v>
      </c>
      <c r="H25" s="4" t="str">
        <f t="shared" si="1"/>
        <v>，3895487</v>
      </c>
      <c r="I25" s="4" t="str">
        <f>VLOOKUP(A25,HOP!A:U,21,0)</f>
        <v>直采</v>
      </c>
    </row>
    <row r="26" s="4" customFormat="1" spans="1:9">
      <c r="A26" s="5">
        <v>999226705584161</v>
      </c>
      <c r="B26" s="6">
        <v>45217</v>
      </c>
      <c r="C26" s="6">
        <v>45218</v>
      </c>
      <c r="D26" s="4">
        <v>410</v>
      </c>
      <c r="E26" s="4" t="str">
        <f>VLOOKUP(A26,HOP!A:L,12,0)</f>
        <v>410.00</v>
      </c>
      <c r="F26" s="4" t="str">
        <f>VLOOKUP(A26,HOP!A:C,3,0)</f>
        <v>3899681</v>
      </c>
      <c r="G26" s="4">
        <f t="shared" si="0"/>
        <v>0</v>
      </c>
      <c r="H26" s="4" t="str">
        <f t="shared" si="1"/>
        <v>，3899681</v>
      </c>
      <c r="I26" s="4" t="str">
        <f>VLOOKUP(A26,HOP!A:U,21,0)</f>
        <v>直采</v>
      </c>
    </row>
    <row r="27" s="4" customFormat="1" spans="1:9">
      <c r="A27" s="5">
        <v>999226723781782</v>
      </c>
      <c r="B27" s="6">
        <v>45213</v>
      </c>
      <c r="C27" s="6">
        <v>45218</v>
      </c>
      <c r="D27" s="4">
        <v>3700</v>
      </c>
      <c r="E27" s="4" t="str">
        <f>VLOOKUP(A27,HOP!A:L,12,0)</f>
        <v>3700.00</v>
      </c>
      <c r="F27" s="4" t="str">
        <f>VLOOKUP(A27,HOP!A:C,3,0)</f>
        <v>3905577</v>
      </c>
      <c r="G27" s="4">
        <f t="shared" si="0"/>
        <v>0</v>
      </c>
      <c r="H27" s="4" t="str">
        <f t="shared" si="1"/>
        <v>，3905577</v>
      </c>
      <c r="I27" s="4" t="str">
        <f>VLOOKUP(A27,HOP!A:U,21,0)</f>
        <v>直采</v>
      </c>
    </row>
    <row r="28" s="4" customFormat="1" spans="1:9">
      <c r="A28" s="5">
        <v>26730358314</v>
      </c>
      <c r="B28" s="6">
        <v>45216</v>
      </c>
      <c r="C28" s="6">
        <v>45218</v>
      </c>
      <c r="D28" s="4">
        <v>738</v>
      </c>
      <c r="E28" s="4" t="str">
        <f>VLOOKUP(A28,HOP!A:L,12,0)</f>
        <v>738.00</v>
      </c>
      <c r="F28" s="4" t="str">
        <f>VLOOKUP(A28,HOP!A:C,3,0)</f>
        <v>3908110</v>
      </c>
      <c r="G28" s="4">
        <f t="shared" si="0"/>
        <v>0</v>
      </c>
      <c r="H28" s="4" t="str">
        <f t="shared" si="1"/>
        <v>，3908110</v>
      </c>
      <c r="I28" s="4" t="str">
        <f>VLOOKUP(A28,HOP!A:U,21,0)</f>
        <v>直采</v>
      </c>
    </row>
    <row r="29" s="4" customFormat="1" spans="1:9">
      <c r="A29" s="5">
        <v>999226737015486</v>
      </c>
      <c r="B29" s="6">
        <v>45216</v>
      </c>
      <c r="C29" s="6">
        <v>45218</v>
      </c>
      <c r="D29" s="4">
        <v>680</v>
      </c>
      <c r="E29" s="4" t="str">
        <f>VLOOKUP(A29,HOP!A:L,12,0)</f>
        <v>680.00</v>
      </c>
      <c r="F29" s="4" t="str">
        <f>VLOOKUP(A29,HOP!A:C,3,0)</f>
        <v>3912234</v>
      </c>
      <c r="G29" s="4">
        <f t="shared" si="0"/>
        <v>0</v>
      </c>
      <c r="H29" s="4" t="str">
        <f t="shared" si="1"/>
        <v>，3912234</v>
      </c>
      <c r="I29" s="4" t="str">
        <f>VLOOKUP(A29,HOP!A:U,21,0)</f>
        <v>直采</v>
      </c>
    </row>
    <row r="30" s="4" customFormat="1" spans="1:9">
      <c r="A30" s="5">
        <v>999226738624339</v>
      </c>
      <c r="B30" s="6">
        <v>45215</v>
      </c>
      <c r="C30" s="6">
        <v>45218</v>
      </c>
      <c r="D30" s="4">
        <v>2322</v>
      </c>
      <c r="E30" s="4" t="str">
        <f>VLOOKUP(A30,HOP!A:L,12,0)</f>
        <v>2322.00</v>
      </c>
      <c r="F30" s="4" t="str">
        <f>VLOOKUP(A30,HOP!A:C,3,0)</f>
        <v>3912610</v>
      </c>
      <c r="G30" s="4">
        <f t="shared" si="0"/>
        <v>0</v>
      </c>
      <c r="H30" s="4" t="str">
        <f t="shared" si="1"/>
        <v>，3912610</v>
      </c>
      <c r="I30" s="4" t="str">
        <f>VLOOKUP(A30,HOP!A:U,21,0)</f>
        <v>直采</v>
      </c>
    </row>
    <row r="31" s="4" customFormat="1" spans="1:9">
      <c r="A31" s="5">
        <v>999226750322990</v>
      </c>
      <c r="B31" s="6">
        <v>45217</v>
      </c>
      <c r="C31" s="6">
        <v>45218</v>
      </c>
      <c r="D31" s="4">
        <v>582</v>
      </c>
      <c r="E31" s="4" t="str">
        <f>VLOOKUP(A31,HOP!A:L,12,0)</f>
        <v>582.00</v>
      </c>
      <c r="F31" s="4" t="str">
        <f>VLOOKUP(A31,HOP!A:C,3,0)</f>
        <v>3915891</v>
      </c>
      <c r="G31" s="4">
        <f t="shared" si="0"/>
        <v>0</v>
      </c>
      <c r="H31" s="4" t="str">
        <f t="shared" si="1"/>
        <v>，3915891</v>
      </c>
      <c r="I31" s="4" t="str">
        <f>VLOOKUP(A31,HOP!A:U,21,0)</f>
        <v>直采</v>
      </c>
    </row>
    <row r="32" s="4" customFormat="1" spans="1:9">
      <c r="A32" s="5">
        <v>999226773338051</v>
      </c>
      <c r="B32" s="6">
        <v>45213</v>
      </c>
      <c r="C32" s="6">
        <v>45218</v>
      </c>
      <c r="D32" s="4">
        <v>12310</v>
      </c>
      <c r="E32" s="4" t="str">
        <f>VLOOKUP(A32,HOP!A:L,12,0)</f>
        <v>12310.00</v>
      </c>
      <c r="F32" s="4" t="str">
        <f>VLOOKUP(A32,HOP!A:C,3,0)</f>
        <v>3927403</v>
      </c>
      <c r="G32" s="4">
        <f t="shared" si="0"/>
        <v>0</v>
      </c>
      <c r="H32" s="4" t="str">
        <f t="shared" si="1"/>
        <v>，3927403</v>
      </c>
      <c r="I32" s="4" t="str">
        <f>VLOOKUP(A32,HOP!A:U,21,0)</f>
        <v>直采</v>
      </c>
    </row>
    <row r="33" s="4" customFormat="1" spans="1:9">
      <c r="A33" s="5">
        <v>999226782235640</v>
      </c>
      <c r="B33" s="6">
        <v>45215</v>
      </c>
      <c r="C33" s="6">
        <v>45218</v>
      </c>
      <c r="D33" s="4">
        <v>2235</v>
      </c>
      <c r="E33" s="4" t="str">
        <f>VLOOKUP(A33,HOP!A:L,12,0)</f>
        <v>2235.00</v>
      </c>
      <c r="F33" s="4" t="str">
        <f>VLOOKUP(A33,HOP!A:C,3,0)</f>
        <v>3931879</v>
      </c>
      <c r="G33" s="4">
        <f t="shared" si="0"/>
        <v>0</v>
      </c>
      <c r="H33" s="4" t="str">
        <f t="shared" si="1"/>
        <v>，3931879</v>
      </c>
      <c r="I33" s="4" t="str">
        <f>VLOOKUP(A33,HOP!A:U,21,0)</f>
        <v>直采</v>
      </c>
    </row>
    <row r="34" s="4" customFormat="1" spans="1:9">
      <c r="A34" s="5">
        <v>999226788258691</v>
      </c>
      <c r="B34" s="6">
        <v>45217</v>
      </c>
      <c r="C34" s="6">
        <v>45218</v>
      </c>
      <c r="D34" s="4">
        <v>2268</v>
      </c>
      <c r="E34" s="4" t="str">
        <f>VLOOKUP(A34,HOP!A:L,12,0)</f>
        <v>2268.00</v>
      </c>
      <c r="F34" s="4" t="str">
        <f>VLOOKUP(A34,HOP!A:C,3,0)</f>
        <v>3935135</v>
      </c>
      <c r="G34" s="4">
        <f t="shared" si="0"/>
        <v>0</v>
      </c>
      <c r="H34" s="4" t="str">
        <f t="shared" si="1"/>
        <v>，3935135</v>
      </c>
      <c r="I34" s="4" t="str">
        <f>VLOOKUP(A34,HOP!A:U,21,0)</f>
        <v>直采</v>
      </c>
    </row>
    <row r="35" s="4" customFormat="1" spans="1:9">
      <c r="A35" s="5">
        <v>999226827380568</v>
      </c>
      <c r="B35" s="6">
        <v>45216</v>
      </c>
      <c r="C35" s="6">
        <v>45218</v>
      </c>
      <c r="D35" s="4">
        <v>2142</v>
      </c>
      <c r="E35" s="4" t="str">
        <f>VLOOKUP(A35,HOP!A:L,12,0)</f>
        <v>2142.00</v>
      </c>
      <c r="F35" s="4" t="str">
        <f>VLOOKUP(A35,HOP!A:C,3,0)</f>
        <v>3944337</v>
      </c>
      <c r="G35" s="4">
        <f t="shared" ref="G35:G66" si="2">D35-E35</f>
        <v>0</v>
      </c>
      <c r="H35" s="4" t="str">
        <f t="shared" ref="H35:H66" si="3">$H$1&amp;F35</f>
        <v>，3944337</v>
      </c>
      <c r="I35" s="4" t="str">
        <f>VLOOKUP(A35,HOP!A:U,21,0)</f>
        <v>直采</v>
      </c>
    </row>
    <row r="36" s="4" customFormat="1" spans="1:9">
      <c r="A36" s="5">
        <v>999226837956587</v>
      </c>
      <c r="B36" s="6">
        <v>45214</v>
      </c>
      <c r="C36" s="6">
        <v>45218</v>
      </c>
      <c r="D36" s="4">
        <v>3296</v>
      </c>
      <c r="E36" s="4" t="str">
        <f>VLOOKUP(A36,HOP!A:L,12,0)</f>
        <v>3296.00</v>
      </c>
      <c r="F36" s="4" t="str">
        <f>VLOOKUP(A36,HOP!A:C,3,0)</f>
        <v>3946839</v>
      </c>
      <c r="G36" s="4">
        <f t="shared" si="2"/>
        <v>0</v>
      </c>
      <c r="H36" s="4" t="str">
        <f t="shared" si="3"/>
        <v>，3946839</v>
      </c>
      <c r="I36" s="4" t="str">
        <f>VLOOKUP(A36,HOP!A:U,21,0)</f>
        <v>直采</v>
      </c>
    </row>
    <row r="37" s="4" customFormat="1" spans="1:9">
      <c r="A37" s="5">
        <v>999226844271116</v>
      </c>
      <c r="B37" s="6">
        <v>45216</v>
      </c>
      <c r="C37" s="6">
        <v>45218</v>
      </c>
      <c r="D37" s="4">
        <v>1540</v>
      </c>
      <c r="E37" s="4" t="str">
        <f>VLOOKUP(A37,HOP!A:L,12,0)</f>
        <v>1540.00</v>
      </c>
      <c r="F37" s="4" t="str">
        <f>VLOOKUP(A37,HOP!A:C,3,0)</f>
        <v>3951278</v>
      </c>
      <c r="G37" s="4">
        <f t="shared" si="2"/>
        <v>0</v>
      </c>
      <c r="H37" s="4" t="str">
        <f t="shared" si="3"/>
        <v>，3951278</v>
      </c>
      <c r="I37" s="4" t="str">
        <f>VLOOKUP(A37,HOP!A:U,21,0)</f>
        <v>直采</v>
      </c>
    </row>
    <row r="38" s="4" customFormat="1" spans="1:9">
      <c r="A38" s="5">
        <v>999226844626850</v>
      </c>
      <c r="B38" s="6">
        <v>45216</v>
      </c>
      <c r="C38" s="6">
        <v>45218</v>
      </c>
      <c r="D38" s="4">
        <v>2908</v>
      </c>
      <c r="E38" s="4" t="str">
        <f>VLOOKUP(A38,HOP!A:L,12,0)</f>
        <v>2908.00</v>
      </c>
      <c r="F38" s="4" t="str">
        <f>VLOOKUP(A38,HOP!A:C,3,0)</f>
        <v>3951669</v>
      </c>
      <c r="G38" s="4">
        <f t="shared" si="2"/>
        <v>0</v>
      </c>
      <c r="H38" s="4" t="str">
        <f t="shared" si="3"/>
        <v>，3951669</v>
      </c>
      <c r="I38" s="4" t="str">
        <f>VLOOKUP(A38,HOP!A:U,21,0)</f>
        <v>直采</v>
      </c>
    </row>
    <row r="39" s="4" customFormat="1" spans="1:9">
      <c r="A39" s="5">
        <v>999226846242043</v>
      </c>
      <c r="B39" s="6">
        <v>45216</v>
      </c>
      <c r="C39" s="6">
        <v>45218</v>
      </c>
      <c r="D39" s="4">
        <v>1648</v>
      </c>
      <c r="E39" s="4" t="str">
        <f>VLOOKUP(A39,HOP!A:L,12,0)</f>
        <v>1648.00</v>
      </c>
      <c r="F39" s="4" t="str">
        <f>VLOOKUP(A39,HOP!A:C,3,0)</f>
        <v>3953421</v>
      </c>
      <c r="G39" s="4">
        <f t="shared" si="2"/>
        <v>0</v>
      </c>
      <c r="H39" s="4" t="str">
        <f t="shared" si="3"/>
        <v>，3953421</v>
      </c>
      <c r="I39" s="4" t="str">
        <f>VLOOKUP(A39,HOP!A:U,21,0)</f>
        <v>直采</v>
      </c>
    </row>
    <row r="40" s="4" customFormat="1" spans="1:9">
      <c r="A40" s="5">
        <v>999226900428107</v>
      </c>
      <c r="B40" s="6">
        <v>45217</v>
      </c>
      <c r="C40" s="6">
        <v>45218</v>
      </c>
      <c r="D40" s="4">
        <v>1078</v>
      </c>
      <c r="E40" s="4" t="str">
        <f>VLOOKUP(A40,HOP!A:L,12,0)</f>
        <v>1078.00</v>
      </c>
      <c r="F40" s="4" t="str">
        <f>VLOOKUP(A40,HOP!A:C,3,0)</f>
        <v>3965539</v>
      </c>
      <c r="G40" s="4">
        <f t="shared" si="2"/>
        <v>0</v>
      </c>
      <c r="H40" s="4" t="str">
        <f t="shared" si="3"/>
        <v>，3965539</v>
      </c>
      <c r="I40" s="4" t="str">
        <f>VLOOKUP(A40,HOP!A:U,21,0)</f>
        <v>直采</v>
      </c>
    </row>
    <row r="41" s="4" customFormat="1" spans="1:9">
      <c r="A41" s="5">
        <v>999226910390309</v>
      </c>
      <c r="B41" s="6">
        <v>45216</v>
      </c>
      <c r="C41" s="6">
        <v>45218</v>
      </c>
      <c r="D41" s="4">
        <v>2660</v>
      </c>
      <c r="E41" s="4" t="str">
        <f>VLOOKUP(A41,HOP!A:L,12,0)</f>
        <v>2660.00</v>
      </c>
      <c r="F41" s="4" t="str">
        <f>VLOOKUP(A41,HOP!A:C,3,0)</f>
        <v>3969597</v>
      </c>
      <c r="G41" s="4">
        <f t="shared" si="2"/>
        <v>0</v>
      </c>
      <c r="H41" s="4" t="str">
        <f t="shared" si="3"/>
        <v>，3969597</v>
      </c>
      <c r="I41" s="4" t="str">
        <f>VLOOKUP(A41,HOP!A:U,21,0)</f>
        <v>直采</v>
      </c>
    </row>
    <row r="42" s="4" customFormat="1" spans="1:9">
      <c r="A42" s="5">
        <v>999226911343424</v>
      </c>
      <c r="B42" s="6">
        <v>45215</v>
      </c>
      <c r="C42" s="6">
        <v>45218</v>
      </c>
      <c r="D42" s="4">
        <v>2400</v>
      </c>
      <c r="E42" s="4" t="str">
        <f>VLOOKUP(A42,HOP!A:L,12,0)</f>
        <v>2400.00</v>
      </c>
      <c r="F42" s="4" t="str">
        <f>VLOOKUP(A42,HOP!A:C,3,0)</f>
        <v>3970464</v>
      </c>
      <c r="G42" s="4">
        <f t="shared" si="2"/>
        <v>0</v>
      </c>
      <c r="H42" s="4" t="str">
        <f t="shared" si="3"/>
        <v>，3970464</v>
      </c>
      <c r="I42" s="4" t="str">
        <f>VLOOKUP(A42,HOP!A:U,21,0)</f>
        <v>直采</v>
      </c>
    </row>
    <row r="43" s="4" customFormat="1" spans="1:9">
      <c r="A43" s="5">
        <v>999226911290610</v>
      </c>
      <c r="B43" s="6">
        <v>45216</v>
      </c>
      <c r="C43" s="6">
        <v>45218</v>
      </c>
      <c r="D43" s="4">
        <v>1966</v>
      </c>
      <c r="E43" s="4" t="str">
        <f>VLOOKUP(A43,HOP!A:L,12,0)</f>
        <v>1966.00</v>
      </c>
      <c r="F43" s="4" t="str">
        <f>VLOOKUP(A43,HOP!A:C,3,0)</f>
        <v>3970398</v>
      </c>
      <c r="G43" s="4">
        <f t="shared" si="2"/>
        <v>0</v>
      </c>
      <c r="H43" s="4" t="str">
        <f t="shared" si="3"/>
        <v>，3970398</v>
      </c>
      <c r="I43" s="4" t="str">
        <f>VLOOKUP(A43,HOP!A:U,21,0)</f>
        <v>直采</v>
      </c>
    </row>
    <row r="44" s="4" customFormat="1" spans="1:9">
      <c r="A44" s="5">
        <v>999226911312782</v>
      </c>
      <c r="B44" s="6">
        <v>45216</v>
      </c>
      <c r="C44" s="6">
        <v>45218</v>
      </c>
      <c r="D44" s="4">
        <v>1526</v>
      </c>
      <c r="E44" s="4" t="str">
        <f>VLOOKUP(A44,HOP!A:L,12,0)</f>
        <v>1526.00</v>
      </c>
      <c r="F44" s="4" t="str">
        <f>VLOOKUP(A44,HOP!A:C,3,0)</f>
        <v>3970408</v>
      </c>
      <c r="G44" s="4">
        <f t="shared" si="2"/>
        <v>0</v>
      </c>
      <c r="H44" s="4" t="str">
        <f t="shared" si="3"/>
        <v>，3970408</v>
      </c>
      <c r="I44" s="4" t="str">
        <f>VLOOKUP(A44,HOP!A:U,21,0)</f>
        <v>直采</v>
      </c>
    </row>
    <row r="45" s="4" customFormat="1" spans="1:9">
      <c r="A45" s="5">
        <v>999226929743483</v>
      </c>
      <c r="B45" s="6">
        <v>45215</v>
      </c>
      <c r="C45" s="6">
        <v>45218</v>
      </c>
      <c r="D45" s="4">
        <v>1479</v>
      </c>
      <c r="E45" s="4" t="str">
        <f>VLOOKUP(A45,HOP!A:L,12,0)</f>
        <v>1479.00</v>
      </c>
      <c r="F45" s="4" t="str">
        <f>VLOOKUP(A45,HOP!A:C,3,0)</f>
        <v>3976622</v>
      </c>
      <c r="G45" s="4">
        <f t="shared" si="2"/>
        <v>0</v>
      </c>
      <c r="H45" s="4" t="str">
        <f t="shared" si="3"/>
        <v>，3976622</v>
      </c>
      <c r="I45" s="4" t="str">
        <f>VLOOKUP(A45,HOP!A:U,21,0)</f>
        <v>直采</v>
      </c>
    </row>
    <row r="46" s="4" customFormat="1" hidden="1" spans="1:9">
      <c r="A46" s="5">
        <v>999227022390660</v>
      </c>
      <c r="B46" s="6">
        <v>45217</v>
      </c>
      <c r="C46" s="6">
        <v>45218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spans="1:9">
      <c r="A47" s="5">
        <v>999227055799099</v>
      </c>
      <c r="B47" s="6">
        <v>45214</v>
      </c>
      <c r="C47" s="6">
        <v>45218</v>
      </c>
      <c r="D47" s="4">
        <v>9560</v>
      </c>
      <c r="E47" s="4" t="str">
        <f>VLOOKUP(A47,HOP!A:L,12,0)</f>
        <v>9560.00</v>
      </c>
      <c r="F47" s="4" t="str">
        <f>VLOOKUP(A47,HOP!A:C,3,0)</f>
        <v>3991823</v>
      </c>
      <c r="G47" s="4">
        <f t="shared" si="2"/>
        <v>0</v>
      </c>
      <c r="H47" s="4" t="str">
        <f t="shared" si="3"/>
        <v>，3991823</v>
      </c>
      <c r="I47" s="4" t="str">
        <f>VLOOKUP(A47,HOP!A:U,21,0)</f>
        <v>直采</v>
      </c>
    </row>
    <row r="48" s="4" customFormat="1" spans="1:9">
      <c r="A48" s="5">
        <v>999227092117768</v>
      </c>
      <c r="B48" s="6">
        <v>45215</v>
      </c>
      <c r="C48" s="6">
        <v>45218</v>
      </c>
      <c r="D48" s="4">
        <v>1083</v>
      </c>
      <c r="E48" s="4" t="str">
        <f>VLOOKUP(A48,HOP!A:L,12,0)</f>
        <v>1083.00</v>
      </c>
      <c r="F48" s="4" t="str">
        <f>VLOOKUP(A48,HOP!A:C,3,0)</f>
        <v>3997737</v>
      </c>
      <c r="G48" s="4">
        <f t="shared" si="2"/>
        <v>0</v>
      </c>
      <c r="H48" s="4" t="str">
        <f t="shared" si="3"/>
        <v>，3997737</v>
      </c>
      <c r="I48" s="4" t="str">
        <f>VLOOKUP(A48,HOP!A:U,21,0)</f>
        <v>直采</v>
      </c>
    </row>
    <row r="49" s="4" customFormat="1" spans="1:9">
      <c r="A49" s="5">
        <v>999227102050412</v>
      </c>
      <c r="B49" s="6">
        <v>45214</v>
      </c>
      <c r="C49" s="6">
        <v>45218</v>
      </c>
      <c r="D49" s="4">
        <v>2964</v>
      </c>
      <c r="E49" s="4" t="str">
        <f>VLOOKUP(A49,HOP!A:L,12,0)</f>
        <v>2964.00</v>
      </c>
      <c r="F49" s="4" t="str">
        <f>VLOOKUP(A49,HOP!A:C,3,0)</f>
        <v>4003372</v>
      </c>
      <c r="G49" s="4">
        <f t="shared" si="2"/>
        <v>0</v>
      </c>
      <c r="H49" s="4" t="str">
        <f t="shared" si="3"/>
        <v>，4003372</v>
      </c>
      <c r="I49" s="4" t="str">
        <f>VLOOKUP(A49,HOP!A:U,21,0)</f>
        <v>直采</v>
      </c>
    </row>
    <row r="50" s="4" customFormat="1" spans="1:9">
      <c r="A50" s="5">
        <v>999227103795476</v>
      </c>
      <c r="B50" s="6">
        <v>45217</v>
      </c>
      <c r="C50" s="6">
        <v>45218</v>
      </c>
      <c r="D50" s="4">
        <v>3160</v>
      </c>
      <c r="E50" s="4" t="str">
        <f>VLOOKUP(A50,HOP!A:L,12,0)</f>
        <v>3160.00</v>
      </c>
      <c r="F50" s="4" t="str">
        <f>VLOOKUP(A50,HOP!A:C,3,0)</f>
        <v>4004399</v>
      </c>
      <c r="G50" s="4">
        <f t="shared" si="2"/>
        <v>0</v>
      </c>
      <c r="H50" s="4" t="str">
        <f t="shared" si="3"/>
        <v>，4004399</v>
      </c>
      <c r="I50" s="4" t="str">
        <f>VLOOKUP(A50,HOP!A:U,21,0)</f>
        <v>直采</v>
      </c>
    </row>
    <row r="51" s="4" customFormat="1" spans="1:9">
      <c r="A51" s="5">
        <v>999227113421885</v>
      </c>
      <c r="B51" s="6">
        <v>45217</v>
      </c>
      <c r="C51" s="6">
        <v>45218</v>
      </c>
      <c r="D51" s="4">
        <v>1560</v>
      </c>
      <c r="E51" s="4" t="str">
        <f>VLOOKUP(A51,HOP!A:L,12,0)</f>
        <v>1560.00</v>
      </c>
      <c r="F51" s="4" t="str">
        <f>VLOOKUP(A51,HOP!A:C,3,0)</f>
        <v>4010695</v>
      </c>
      <c r="G51" s="4">
        <f t="shared" si="2"/>
        <v>0</v>
      </c>
      <c r="H51" s="4" t="str">
        <f t="shared" si="3"/>
        <v>，4010695</v>
      </c>
      <c r="I51" s="4" t="str">
        <f>VLOOKUP(A51,HOP!A:U,21,0)</f>
        <v>直采</v>
      </c>
    </row>
    <row r="52" s="4" customFormat="1" spans="1:9">
      <c r="A52" s="5">
        <v>999227170826060</v>
      </c>
      <c r="B52" s="6">
        <v>45209</v>
      </c>
      <c r="C52" s="6">
        <v>45218</v>
      </c>
      <c r="D52" s="4">
        <v>13905</v>
      </c>
      <c r="E52" s="4" t="str">
        <f>VLOOKUP(A52,HOP!A:L,12,0)</f>
        <v>13905.00</v>
      </c>
      <c r="F52" s="4" t="str">
        <f>VLOOKUP(A52,HOP!A:C,3,0)</f>
        <v>4012226</v>
      </c>
      <c r="G52" s="4">
        <f t="shared" si="2"/>
        <v>0</v>
      </c>
      <c r="H52" s="4" t="str">
        <f t="shared" si="3"/>
        <v>，4012226</v>
      </c>
      <c r="I52" s="4" t="str">
        <f>VLOOKUP(A52,HOP!A:U,21,0)</f>
        <v>直采</v>
      </c>
    </row>
    <row r="53" s="4" customFormat="1" spans="1:9">
      <c r="A53" s="5">
        <v>999227171033843</v>
      </c>
      <c r="B53" s="6">
        <v>45209</v>
      </c>
      <c r="C53" s="6">
        <v>45218</v>
      </c>
      <c r="D53" s="4">
        <v>13905</v>
      </c>
      <c r="E53" s="4" t="str">
        <f>VLOOKUP(A53,HOP!A:L,12,0)</f>
        <v>13905.00</v>
      </c>
      <c r="F53" s="4" t="str">
        <f>VLOOKUP(A53,HOP!A:C,3,0)</f>
        <v>4012252</v>
      </c>
      <c r="G53" s="4">
        <f t="shared" si="2"/>
        <v>0</v>
      </c>
      <c r="H53" s="4" t="str">
        <f t="shared" si="3"/>
        <v>，4012252</v>
      </c>
      <c r="I53" s="4" t="str">
        <f>VLOOKUP(A53,HOP!A:U,21,0)</f>
        <v>直采</v>
      </c>
    </row>
    <row r="54" s="4" customFormat="1" spans="1:9">
      <c r="A54" s="5">
        <v>999227176936400</v>
      </c>
      <c r="B54" s="6">
        <v>45213</v>
      </c>
      <c r="C54" s="6">
        <v>45218</v>
      </c>
      <c r="D54" s="4">
        <v>3755</v>
      </c>
      <c r="E54" s="4" t="str">
        <f>VLOOKUP(A54,HOP!A:L,12,0)</f>
        <v>3755.00</v>
      </c>
      <c r="F54" s="4" t="str">
        <f>VLOOKUP(A54,HOP!A:C,3,0)</f>
        <v>4013245</v>
      </c>
      <c r="G54" s="4">
        <f t="shared" si="2"/>
        <v>0</v>
      </c>
      <c r="H54" s="4" t="str">
        <f t="shared" si="3"/>
        <v>，4013245</v>
      </c>
      <c r="I54" s="4" t="str">
        <f>VLOOKUP(A54,HOP!A:U,21,0)</f>
        <v>直采</v>
      </c>
    </row>
    <row r="55" s="4" customFormat="1" spans="1:9">
      <c r="A55" s="5">
        <v>999227178395808</v>
      </c>
      <c r="B55" s="6">
        <v>45209</v>
      </c>
      <c r="C55" s="6">
        <v>45218</v>
      </c>
      <c r="D55" s="4">
        <v>13905</v>
      </c>
      <c r="E55" s="4" t="str">
        <f>VLOOKUP(A55,HOP!A:L,12,0)</f>
        <v>13905.00</v>
      </c>
      <c r="F55" s="4" t="str">
        <f>VLOOKUP(A55,HOP!A:C,3,0)</f>
        <v>4013730</v>
      </c>
      <c r="G55" s="4">
        <f t="shared" si="2"/>
        <v>0</v>
      </c>
      <c r="H55" s="4" t="str">
        <f t="shared" si="3"/>
        <v>，4013730</v>
      </c>
      <c r="I55" s="4" t="str">
        <f>VLOOKUP(A55,HOP!A:U,21,0)</f>
        <v>直采</v>
      </c>
    </row>
    <row r="56" s="4" customFormat="1" spans="1:9">
      <c r="A56" s="5">
        <v>999227187804935</v>
      </c>
      <c r="B56" s="6">
        <v>45217</v>
      </c>
      <c r="C56" s="6">
        <v>45218</v>
      </c>
      <c r="D56" s="4">
        <v>396</v>
      </c>
      <c r="E56" s="4" t="str">
        <f>VLOOKUP(A56,HOP!A:L,12,0)</f>
        <v>396.00</v>
      </c>
      <c r="F56" s="4" t="str">
        <f>VLOOKUP(A56,HOP!A:C,3,0)</f>
        <v>4019533</v>
      </c>
      <c r="G56" s="4">
        <f t="shared" si="2"/>
        <v>0</v>
      </c>
      <c r="H56" s="4" t="str">
        <f t="shared" si="3"/>
        <v>，4019533</v>
      </c>
      <c r="I56" s="4" t="str">
        <f>VLOOKUP(A56,HOP!A:U,21,0)</f>
        <v>直采</v>
      </c>
    </row>
    <row r="57" s="4" customFormat="1" spans="1:9">
      <c r="A57" s="5">
        <v>999227190759138</v>
      </c>
      <c r="B57" s="6">
        <v>45215</v>
      </c>
      <c r="C57" s="6">
        <v>45218</v>
      </c>
      <c r="D57" s="4">
        <v>3978</v>
      </c>
      <c r="E57" s="4" t="str">
        <f>VLOOKUP(A57,HOP!A:L,12,0)</f>
        <v>3978.00</v>
      </c>
      <c r="F57" s="4" t="str">
        <f>VLOOKUP(A57,HOP!A:C,3,0)</f>
        <v>4022240</v>
      </c>
      <c r="G57" s="4">
        <f t="shared" si="2"/>
        <v>0</v>
      </c>
      <c r="H57" s="4" t="str">
        <f t="shared" si="3"/>
        <v>，4022240</v>
      </c>
      <c r="I57" s="4" t="str">
        <f>VLOOKUP(A57,HOP!A:U,21,0)</f>
        <v>直采</v>
      </c>
    </row>
    <row r="58" s="4" customFormat="1" spans="1:9">
      <c r="A58" s="5">
        <v>999227192884096</v>
      </c>
      <c r="B58" s="6">
        <v>45213</v>
      </c>
      <c r="C58" s="6">
        <v>45218</v>
      </c>
      <c r="D58" s="4">
        <v>3000</v>
      </c>
      <c r="E58" s="4" t="str">
        <f>VLOOKUP(A58,HOP!A:L,12,0)</f>
        <v>3000.00</v>
      </c>
      <c r="F58" s="4" t="str">
        <f>VLOOKUP(A58,HOP!A:C,3,0)</f>
        <v>4024558</v>
      </c>
      <c r="G58" s="4">
        <f t="shared" si="2"/>
        <v>0</v>
      </c>
      <c r="H58" s="4" t="str">
        <f t="shared" si="3"/>
        <v>，4024558</v>
      </c>
      <c r="I58" s="4" t="str">
        <f>VLOOKUP(A58,HOP!A:U,21,0)</f>
        <v>直采</v>
      </c>
    </row>
    <row r="59" s="4" customFormat="1" hidden="1" spans="1:9">
      <c r="A59" s="5">
        <v>999227195180222</v>
      </c>
      <c r="B59" s="6">
        <v>45215</v>
      </c>
      <c r="C59" s="6">
        <v>45218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spans="1:9">
      <c r="A60" s="5">
        <v>999227290110621</v>
      </c>
      <c r="B60" s="6">
        <v>45215</v>
      </c>
      <c r="C60" s="6">
        <v>45218</v>
      </c>
      <c r="D60" s="4">
        <v>5190</v>
      </c>
      <c r="E60" s="4" t="str">
        <f>VLOOKUP(A60,HOP!A:L,12,0)</f>
        <v>5190.00</v>
      </c>
      <c r="F60" s="4" t="str">
        <f>VLOOKUP(A60,HOP!A:C,3,0)</f>
        <v>4035900</v>
      </c>
      <c r="G60" s="4">
        <f t="shared" si="2"/>
        <v>0</v>
      </c>
      <c r="H60" s="4" t="str">
        <f t="shared" si="3"/>
        <v>，4035900</v>
      </c>
      <c r="I60" s="4" t="str">
        <f>VLOOKUP(A60,HOP!A:U,21,0)</f>
        <v>直采</v>
      </c>
    </row>
    <row r="61" s="4" customFormat="1" spans="1:9">
      <c r="A61" s="5">
        <v>999227290893870</v>
      </c>
      <c r="B61" s="6">
        <v>45214</v>
      </c>
      <c r="C61" s="6">
        <v>45218</v>
      </c>
      <c r="D61" s="4">
        <v>2376</v>
      </c>
      <c r="E61" s="4" t="str">
        <f>VLOOKUP(A61,HOP!A:L,12,0)</f>
        <v>2376.00</v>
      </c>
      <c r="F61" s="4" t="str">
        <f>VLOOKUP(A61,HOP!A:C,3,0)</f>
        <v>4036921</v>
      </c>
      <c r="G61" s="4">
        <f t="shared" si="2"/>
        <v>0</v>
      </c>
      <c r="H61" s="4" t="str">
        <f t="shared" si="3"/>
        <v>，4036921</v>
      </c>
      <c r="I61" s="4" t="str">
        <f>VLOOKUP(A61,HOP!A:U,21,0)</f>
        <v>直采</v>
      </c>
    </row>
    <row r="62" s="4" customFormat="1" spans="1:9">
      <c r="A62" s="5">
        <v>999227290997734</v>
      </c>
      <c r="B62" s="6">
        <v>45217</v>
      </c>
      <c r="C62" s="6">
        <v>45218</v>
      </c>
      <c r="D62" s="4">
        <v>1552</v>
      </c>
      <c r="E62" s="4" t="str">
        <f>VLOOKUP(A62,HOP!A:L,12,0)</f>
        <v>1552.00</v>
      </c>
      <c r="F62" s="4" t="str">
        <f>VLOOKUP(A62,HOP!A:C,3,0)</f>
        <v>4037131</v>
      </c>
      <c r="G62" s="4">
        <f t="shared" si="2"/>
        <v>0</v>
      </c>
      <c r="H62" s="4" t="str">
        <f t="shared" si="3"/>
        <v>，4037131</v>
      </c>
      <c r="I62" s="4" t="str">
        <f>VLOOKUP(A62,HOP!A:U,21,0)</f>
        <v>直采</v>
      </c>
    </row>
    <row r="63" s="4" customFormat="1" spans="1:9">
      <c r="A63" s="5">
        <v>999227291081953</v>
      </c>
      <c r="B63" s="6">
        <v>45217</v>
      </c>
      <c r="C63" s="6">
        <v>45218</v>
      </c>
      <c r="D63" s="4">
        <v>483</v>
      </c>
      <c r="E63" s="4" t="str">
        <f>VLOOKUP(A63,HOP!A:L,12,0)</f>
        <v>483.00</v>
      </c>
      <c r="F63" s="4" t="str">
        <f>VLOOKUP(A63,HOP!A:C,3,0)</f>
        <v>4037272</v>
      </c>
      <c r="G63" s="4">
        <f t="shared" si="2"/>
        <v>0</v>
      </c>
      <c r="H63" s="4" t="str">
        <f t="shared" si="3"/>
        <v>，4037272</v>
      </c>
      <c r="I63" s="4" t="str">
        <f>VLOOKUP(A63,HOP!A:U,21,0)</f>
        <v>直采</v>
      </c>
    </row>
    <row r="64" s="4" customFormat="1" spans="1:9">
      <c r="A64" s="5">
        <v>999227291165504</v>
      </c>
      <c r="B64" s="6">
        <v>45216</v>
      </c>
      <c r="C64" s="6">
        <v>45218</v>
      </c>
      <c r="D64" s="4">
        <v>1770</v>
      </c>
      <c r="E64" s="4" t="str">
        <f>VLOOKUP(A64,HOP!A:L,12,0)</f>
        <v>1770.00</v>
      </c>
      <c r="F64" s="4" t="str">
        <f>VLOOKUP(A64,HOP!A:C,3,0)</f>
        <v>4037399</v>
      </c>
      <c r="G64" s="4">
        <f t="shared" si="2"/>
        <v>0</v>
      </c>
      <c r="H64" s="4" t="str">
        <f t="shared" si="3"/>
        <v>，4037399</v>
      </c>
      <c r="I64" s="4" t="str">
        <f>VLOOKUP(A64,HOP!A:U,21,0)</f>
        <v>直采</v>
      </c>
    </row>
    <row r="65" s="4" customFormat="1" spans="1:9">
      <c r="A65" s="5">
        <v>999227291077894</v>
      </c>
      <c r="B65" s="6">
        <v>45213</v>
      </c>
      <c r="C65" s="6">
        <v>45218</v>
      </c>
      <c r="D65" s="4">
        <v>4115</v>
      </c>
      <c r="E65" s="4" t="str">
        <f>VLOOKUP(A65,HOP!A:L,12,0)</f>
        <v>4115.00</v>
      </c>
      <c r="F65" s="4" t="str">
        <f>VLOOKUP(A65,HOP!A:C,3,0)</f>
        <v>4037262</v>
      </c>
      <c r="G65" s="4">
        <f t="shared" si="2"/>
        <v>0</v>
      </c>
      <c r="H65" s="4" t="str">
        <f t="shared" si="3"/>
        <v>，4037262</v>
      </c>
      <c r="I65" s="4" t="str">
        <f>VLOOKUP(A65,HOP!A:U,21,0)</f>
        <v>直采</v>
      </c>
    </row>
    <row r="66" s="4" customFormat="1" spans="1:9">
      <c r="A66" s="5">
        <v>999227300629381</v>
      </c>
      <c r="B66" s="6">
        <v>45217</v>
      </c>
      <c r="C66" s="6">
        <v>45218</v>
      </c>
      <c r="D66" s="4">
        <v>900</v>
      </c>
      <c r="E66" s="4" t="str">
        <f>VLOOKUP(A66,HOP!A:L,12,0)</f>
        <v>900.00</v>
      </c>
      <c r="F66" s="4" t="str">
        <f>VLOOKUP(A66,HOP!A:C,3,0)</f>
        <v>4040142</v>
      </c>
      <c r="G66" s="4">
        <f t="shared" si="2"/>
        <v>0</v>
      </c>
      <c r="H66" s="4" t="str">
        <f t="shared" si="3"/>
        <v>，4040142</v>
      </c>
      <c r="I66" s="4" t="str">
        <f>VLOOKUP(A66,HOP!A:U,21,0)</f>
        <v>直采</v>
      </c>
    </row>
    <row r="67" s="4" customFormat="1" spans="1:9">
      <c r="A67" s="5">
        <v>999227302654413</v>
      </c>
      <c r="B67" s="6">
        <v>45216</v>
      </c>
      <c r="C67" s="6">
        <v>45218</v>
      </c>
      <c r="D67" s="4">
        <v>894</v>
      </c>
      <c r="E67" s="4" t="str">
        <f>VLOOKUP(A67,HOP!A:L,12,0)</f>
        <v>894.00</v>
      </c>
      <c r="F67" s="4" t="str">
        <f>VLOOKUP(A67,HOP!A:C,3,0)</f>
        <v>4041198</v>
      </c>
      <c r="G67" s="4">
        <f t="shared" ref="G67:G98" si="4">D67-E67</f>
        <v>0</v>
      </c>
      <c r="H67" s="4" t="str">
        <f t="shared" ref="H67:H98" si="5">$H$1&amp;F67</f>
        <v>，4041198</v>
      </c>
      <c r="I67" s="4" t="str">
        <f>VLOOKUP(A67,HOP!A:U,21,0)</f>
        <v>直连</v>
      </c>
    </row>
    <row r="68" s="4" customFormat="1" spans="1:9">
      <c r="A68" s="5">
        <v>999227306803096</v>
      </c>
      <c r="B68" s="6">
        <v>45217</v>
      </c>
      <c r="C68" s="6">
        <v>45218</v>
      </c>
      <c r="D68" s="4">
        <v>626</v>
      </c>
      <c r="E68" s="4" t="str">
        <f>VLOOKUP(A68,HOP!A:L,12,0)</f>
        <v>626.00</v>
      </c>
      <c r="F68" s="4" t="str">
        <f>VLOOKUP(A68,HOP!A:C,3,0)</f>
        <v>4043539</v>
      </c>
      <c r="G68" s="4">
        <f t="shared" si="4"/>
        <v>0</v>
      </c>
      <c r="H68" s="4" t="str">
        <f t="shared" si="5"/>
        <v>，4043539</v>
      </c>
      <c r="I68" s="4" t="str">
        <f>VLOOKUP(A68,HOP!A:U,21,0)</f>
        <v>直采</v>
      </c>
    </row>
    <row r="69" s="4" customFormat="1" spans="1:9">
      <c r="A69" s="5">
        <v>999227307418062</v>
      </c>
      <c r="B69" s="6">
        <v>45216</v>
      </c>
      <c r="C69" s="6">
        <v>45218</v>
      </c>
      <c r="D69" s="4">
        <v>790</v>
      </c>
      <c r="E69" s="4" t="str">
        <f>VLOOKUP(A69,HOP!A:L,12,0)</f>
        <v>790.00</v>
      </c>
      <c r="F69" s="4" t="str">
        <f>VLOOKUP(A69,HOP!A:C,3,0)</f>
        <v>4044881</v>
      </c>
      <c r="G69" s="4">
        <f t="shared" si="4"/>
        <v>0</v>
      </c>
      <c r="H69" s="4" t="str">
        <f t="shared" si="5"/>
        <v>，4044881</v>
      </c>
      <c r="I69" s="4" t="str">
        <f>VLOOKUP(A69,HOP!A:U,21,0)</f>
        <v>直采</v>
      </c>
    </row>
    <row r="70" s="4" customFormat="1" spans="1:9">
      <c r="A70" s="5">
        <v>999227308006482</v>
      </c>
      <c r="B70" s="6">
        <v>45217</v>
      </c>
      <c r="C70" s="6">
        <v>45218</v>
      </c>
      <c r="D70" s="4">
        <v>385</v>
      </c>
      <c r="E70" s="4" t="str">
        <f>VLOOKUP(A70,HOP!A:L,12,0)</f>
        <v>385.00</v>
      </c>
      <c r="F70" s="4" t="str">
        <f>VLOOKUP(A70,HOP!A:C,3,0)</f>
        <v>4045172</v>
      </c>
      <c r="G70" s="4">
        <f t="shared" si="4"/>
        <v>0</v>
      </c>
      <c r="H70" s="4" t="str">
        <f t="shared" si="5"/>
        <v>，4045172</v>
      </c>
      <c r="I70" s="4" t="str">
        <f>VLOOKUP(A70,HOP!A:U,21,0)</f>
        <v>直采</v>
      </c>
    </row>
    <row r="71" s="4" customFormat="1" spans="1:9">
      <c r="A71" s="5">
        <v>999227308011573</v>
      </c>
      <c r="B71" s="6">
        <v>45216</v>
      </c>
      <c r="C71" s="6">
        <v>45218</v>
      </c>
      <c r="D71" s="4">
        <v>2908</v>
      </c>
      <c r="E71" s="4" t="str">
        <f>VLOOKUP(A71,HOP!A:L,12,0)</f>
        <v>2908.00</v>
      </c>
      <c r="F71" s="4" t="str">
        <f>VLOOKUP(A71,HOP!A:C,3,0)</f>
        <v>4045174</v>
      </c>
      <c r="G71" s="4">
        <f t="shared" si="4"/>
        <v>0</v>
      </c>
      <c r="H71" s="4" t="str">
        <f t="shared" si="5"/>
        <v>，4045174</v>
      </c>
      <c r="I71" s="4" t="str">
        <f>VLOOKUP(A71,HOP!A:U,21,0)</f>
        <v>直采</v>
      </c>
    </row>
    <row r="72" s="4" customFormat="1" spans="1:9">
      <c r="A72" s="5">
        <v>999227319397351</v>
      </c>
      <c r="B72" s="6">
        <v>45216</v>
      </c>
      <c r="C72" s="6">
        <v>45218</v>
      </c>
      <c r="D72" s="4">
        <v>1454</v>
      </c>
      <c r="E72" s="4" t="str">
        <f>VLOOKUP(A72,HOP!A:L,12,0)</f>
        <v>1454.00</v>
      </c>
      <c r="F72" s="4" t="str">
        <f>VLOOKUP(A72,HOP!A:C,3,0)</f>
        <v>4046938</v>
      </c>
      <c r="G72" s="4">
        <f t="shared" si="4"/>
        <v>0</v>
      </c>
      <c r="H72" s="4" t="str">
        <f t="shared" si="5"/>
        <v>，4046938</v>
      </c>
      <c r="I72" s="4" t="str">
        <f>VLOOKUP(A72,HOP!A:U,21,0)</f>
        <v>直采</v>
      </c>
    </row>
    <row r="73" s="4" customFormat="1" spans="1:9">
      <c r="A73" s="5">
        <v>999227323350793</v>
      </c>
      <c r="B73" s="6">
        <v>45217</v>
      </c>
      <c r="C73" s="6">
        <v>45218</v>
      </c>
      <c r="D73" s="4">
        <v>962</v>
      </c>
      <c r="E73" s="4" t="str">
        <f>VLOOKUP(A73,HOP!A:L,12,0)</f>
        <v>962.00</v>
      </c>
      <c r="F73" s="4" t="str">
        <f>VLOOKUP(A73,HOP!A:C,3,0)</f>
        <v>4048431</v>
      </c>
      <c r="G73" s="4">
        <f t="shared" si="4"/>
        <v>0</v>
      </c>
      <c r="H73" s="4" t="str">
        <f t="shared" si="5"/>
        <v>，4048431</v>
      </c>
      <c r="I73" s="4" t="str">
        <f>VLOOKUP(A73,HOP!A:U,21,0)</f>
        <v>直采</v>
      </c>
    </row>
    <row r="74" s="4" customFormat="1" spans="1:9">
      <c r="A74" s="5">
        <v>999227324598330</v>
      </c>
      <c r="B74" s="6">
        <v>45217</v>
      </c>
      <c r="C74" s="6">
        <v>45218</v>
      </c>
      <c r="D74" s="4">
        <v>222</v>
      </c>
      <c r="E74" s="4" t="str">
        <f>VLOOKUP(A74,HOP!A:L,12,0)</f>
        <v>222.00</v>
      </c>
      <c r="F74" s="4" t="str">
        <f>VLOOKUP(A74,HOP!A:C,3,0)</f>
        <v>4048884</v>
      </c>
      <c r="G74" s="4">
        <f t="shared" si="4"/>
        <v>0</v>
      </c>
      <c r="H74" s="4" t="str">
        <f t="shared" si="5"/>
        <v>，4048884</v>
      </c>
      <c r="I74" s="4" t="str">
        <f>VLOOKUP(A74,HOP!A:U,21,0)</f>
        <v>直采</v>
      </c>
    </row>
    <row r="75" s="4" customFormat="1" spans="1:9">
      <c r="A75" s="5">
        <v>999227327774718</v>
      </c>
      <c r="B75" s="6">
        <v>45216</v>
      </c>
      <c r="C75" s="6">
        <v>45218</v>
      </c>
      <c r="D75" s="4">
        <v>5766</v>
      </c>
      <c r="E75" s="4" t="str">
        <f>VLOOKUP(A75,HOP!A:L,12,0)</f>
        <v>5766.00</v>
      </c>
      <c r="F75" s="4" t="str">
        <f>VLOOKUP(A75,HOP!A:C,3,0)</f>
        <v>4049133</v>
      </c>
      <c r="G75" s="4">
        <f t="shared" si="4"/>
        <v>0</v>
      </c>
      <c r="H75" s="4" t="str">
        <f t="shared" si="5"/>
        <v>，4049133</v>
      </c>
      <c r="I75" s="4" t="str">
        <f>VLOOKUP(A75,HOP!A:U,21,0)</f>
        <v>直采</v>
      </c>
    </row>
    <row r="76" s="4" customFormat="1" spans="1:9">
      <c r="A76" s="5">
        <v>999227329830662</v>
      </c>
      <c r="B76" s="6">
        <v>45217</v>
      </c>
      <c r="C76" s="6">
        <v>45218</v>
      </c>
      <c r="D76" s="4">
        <v>650</v>
      </c>
      <c r="E76" s="4" t="str">
        <f>VLOOKUP(A76,HOP!A:L,12,0)</f>
        <v>650.00</v>
      </c>
      <c r="F76" s="4" t="str">
        <f>VLOOKUP(A76,HOP!A:C,3,0)</f>
        <v>4049730</v>
      </c>
      <c r="G76" s="4">
        <f t="shared" si="4"/>
        <v>0</v>
      </c>
      <c r="H76" s="4" t="str">
        <f t="shared" si="5"/>
        <v>，4049730</v>
      </c>
      <c r="I76" s="4" t="str">
        <f>VLOOKUP(A76,HOP!A:U,21,0)</f>
        <v>直采</v>
      </c>
    </row>
    <row r="77" s="4" customFormat="1" spans="1:9">
      <c r="A77" s="5">
        <v>999227331354537</v>
      </c>
      <c r="B77" s="6">
        <v>45216</v>
      </c>
      <c r="C77" s="6">
        <v>45218</v>
      </c>
      <c r="D77" s="4">
        <v>720</v>
      </c>
      <c r="E77" s="4" t="str">
        <f>VLOOKUP(A77,HOP!A:L,12,0)</f>
        <v>720.00</v>
      </c>
      <c r="F77" s="4" t="str">
        <f>VLOOKUP(A77,HOP!A:C,3,0)</f>
        <v>4050638</v>
      </c>
      <c r="G77" s="4">
        <f t="shared" si="4"/>
        <v>0</v>
      </c>
      <c r="H77" s="4" t="str">
        <f t="shared" si="5"/>
        <v>，4050638</v>
      </c>
      <c r="I77" s="4" t="str">
        <f>VLOOKUP(A77,HOP!A:U,21,0)</f>
        <v>直采</v>
      </c>
    </row>
    <row r="78" s="4" customFormat="1" spans="1:9">
      <c r="A78" s="5">
        <v>999227331453642</v>
      </c>
      <c r="B78" s="6">
        <v>45216</v>
      </c>
      <c r="C78" s="6">
        <v>45218</v>
      </c>
      <c r="D78" s="4">
        <v>7416</v>
      </c>
      <c r="E78" s="4" t="str">
        <f>VLOOKUP(A78,HOP!A:L,12,0)</f>
        <v>7416.00</v>
      </c>
      <c r="F78" s="4" t="str">
        <f>VLOOKUP(A78,HOP!A:C,3,0)</f>
        <v>4050659</v>
      </c>
      <c r="G78" s="4">
        <f t="shared" si="4"/>
        <v>0</v>
      </c>
      <c r="H78" s="4" t="str">
        <f t="shared" si="5"/>
        <v>，4050659</v>
      </c>
      <c r="I78" s="4" t="str">
        <f>VLOOKUP(A78,HOP!A:U,21,0)</f>
        <v>直采</v>
      </c>
    </row>
    <row r="79" s="4" customFormat="1" spans="1:9">
      <c r="A79" s="5">
        <v>999227331926876</v>
      </c>
      <c r="B79" s="6">
        <v>45215</v>
      </c>
      <c r="C79" s="6">
        <v>45218</v>
      </c>
      <c r="D79" s="4">
        <v>2261</v>
      </c>
      <c r="E79" s="4" t="str">
        <f>VLOOKUP(A79,HOP!A:L,12,0)</f>
        <v>2261.00</v>
      </c>
      <c r="F79" s="4" t="str">
        <f>VLOOKUP(A79,HOP!A:C,3,0)</f>
        <v>4050816</v>
      </c>
      <c r="G79" s="4">
        <f t="shared" si="4"/>
        <v>0</v>
      </c>
      <c r="H79" s="4" t="str">
        <f t="shared" si="5"/>
        <v>，4050816</v>
      </c>
      <c r="I79" s="4" t="str">
        <f>VLOOKUP(A79,HOP!A:U,21,0)</f>
        <v>直采</v>
      </c>
    </row>
    <row r="80" s="4" customFormat="1" hidden="1" spans="1:9">
      <c r="A80" s="5">
        <v>999227334176367</v>
      </c>
      <c r="B80" s="6">
        <v>45216</v>
      </c>
      <c r="C80" s="6">
        <v>45218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4"/>
        <v>#N/A</v>
      </c>
      <c r="H80" s="4" t="e">
        <f t="shared" si="5"/>
        <v>#N/A</v>
      </c>
      <c r="I80" s="4" t="e">
        <f>VLOOKUP(A80,HOP!A:U,21,0)</f>
        <v>#N/A</v>
      </c>
    </row>
    <row r="81" s="4" customFormat="1" spans="1:9">
      <c r="A81" s="5">
        <v>27334183741</v>
      </c>
      <c r="B81" s="6">
        <v>45216</v>
      </c>
      <c r="C81" s="6">
        <v>45218</v>
      </c>
      <c r="D81" s="4">
        <v>997</v>
      </c>
      <c r="E81" s="4" t="str">
        <f>VLOOKUP(A81,HOP!A:L,12,0)</f>
        <v>997.00</v>
      </c>
      <c r="F81" s="4" t="str">
        <f>VLOOKUP(A81,HOP!A:C,3,0)</f>
        <v>4052044</v>
      </c>
      <c r="G81" s="4">
        <f t="shared" si="4"/>
        <v>0</v>
      </c>
      <c r="H81" s="4" t="str">
        <f t="shared" si="5"/>
        <v>，4052044</v>
      </c>
      <c r="I81" s="4" t="str">
        <f>VLOOKUP(A81,HOP!A:U,21,0)</f>
        <v>直采</v>
      </c>
    </row>
    <row r="82" s="4" customFormat="1" spans="1:9">
      <c r="A82" s="5">
        <v>999227334382338</v>
      </c>
      <c r="B82" s="6">
        <v>45214</v>
      </c>
      <c r="C82" s="6">
        <v>45218</v>
      </c>
      <c r="D82" s="4">
        <v>1500</v>
      </c>
      <c r="E82" s="4" t="str">
        <f>VLOOKUP(A82,HOP!A:L,12,0)</f>
        <v>1500.00</v>
      </c>
      <c r="F82" s="4" t="str">
        <f>VLOOKUP(A82,HOP!A:C,3,0)</f>
        <v>4052203</v>
      </c>
      <c r="G82" s="4">
        <f t="shared" si="4"/>
        <v>0</v>
      </c>
      <c r="H82" s="4" t="str">
        <f t="shared" si="5"/>
        <v>，4052203</v>
      </c>
      <c r="I82" s="4" t="str">
        <f>VLOOKUP(A82,HOP!A:U,21,0)</f>
        <v>直采</v>
      </c>
    </row>
    <row r="83" s="4" customFormat="1" spans="1:9">
      <c r="A83" s="5">
        <v>999227334412681</v>
      </c>
      <c r="B83" s="6">
        <v>45214</v>
      </c>
      <c r="C83" s="6">
        <v>45218</v>
      </c>
      <c r="D83" s="4">
        <v>2520</v>
      </c>
      <c r="E83" s="4" t="str">
        <f>VLOOKUP(A83,HOP!A:L,12,0)</f>
        <v>2520.00</v>
      </c>
      <c r="F83" s="4" t="str">
        <f>VLOOKUP(A83,HOP!A:C,3,0)</f>
        <v>4052235</v>
      </c>
      <c r="G83" s="4">
        <f t="shared" si="4"/>
        <v>0</v>
      </c>
      <c r="H83" s="4" t="str">
        <f t="shared" si="5"/>
        <v>，4052235</v>
      </c>
      <c r="I83" s="4" t="str">
        <f>VLOOKUP(A83,HOP!A:U,21,0)</f>
        <v>直采</v>
      </c>
    </row>
    <row r="84" s="4" customFormat="1" spans="1:9">
      <c r="A84" s="5">
        <v>999227337662525</v>
      </c>
      <c r="B84" s="6">
        <v>45215</v>
      </c>
      <c r="C84" s="6">
        <v>45218</v>
      </c>
      <c r="D84" s="4">
        <v>2697</v>
      </c>
      <c r="E84" s="4" t="str">
        <f>VLOOKUP(A84,HOP!A:L,12,0)</f>
        <v>2697.00</v>
      </c>
      <c r="F84" s="4" t="str">
        <f>VLOOKUP(A84,HOP!A:C,3,0)</f>
        <v>4055009</v>
      </c>
      <c r="G84" s="4">
        <f t="shared" si="4"/>
        <v>0</v>
      </c>
      <c r="H84" s="4" t="str">
        <f t="shared" si="5"/>
        <v>，4055009</v>
      </c>
      <c r="I84" s="4" t="str">
        <f>VLOOKUP(A84,HOP!A:U,21,0)</f>
        <v>直采</v>
      </c>
    </row>
    <row r="85" s="4" customFormat="1" spans="1:9">
      <c r="A85" s="5">
        <v>999227337847655</v>
      </c>
      <c r="B85" s="6">
        <v>45217</v>
      </c>
      <c r="C85" s="6">
        <v>45218</v>
      </c>
      <c r="D85" s="4">
        <v>390</v>
      </c>
      <c r="E85" s="4" t="str">
        <f>VLOOKUP(A85,HOP!A:L,12,0)</f>
        <v>390.00</v>
      </c>
      <c r="F85" s="4" t="str">
        <f>VLOOKUP(A85,HOP!A:C,3,0)</f>
        <v>4055140</v>
      </c>
      <c r="G85" s="4">
        <f t="shared" si="4"/>
        <v>0</v>
      </c>
      <c r="H85" s="4" t="str">
        <f t="shared" si="5"/>
        <v>，4055140</v>
      </c>
      <c r="I85" s="4" t="str">
        <f>VLOOKUP(A85,HOP!A:U,21,0)</f>
        <v>直采</v>
      </c>
    </row>
    <row r="86" s="4" customFormat="1" spans="1:9">
      <c r="A86" s="5">
        <v>999227340327605</v>
      </c>
      <c r="B86" s="6">
        <v>45216</v>
      </c>
      <c r="C86" s="6">
        <v>45218</v>
      </c>
      <c r="D86" s="4">
        <v>480</v>
      </c>
      <c r="E86" s="4" t="str">
        <f>VLOOKUP(A86,HOP!A:L,12,0)</f>
        <v>480.00</v>
      </c>
      <c r="F86" s="4" t="str">
        <f>VLOOKUP(A86,HOP!A:C,3,0)</f>
        <v>4056219</v>
      </c>
      <c r="G86" s="4">
        <f t="shared" si="4"/>
        <v>0</v>
      </c>
      <c r="H86" s="4" t="str">
        <f t="shared" si="5"/>
        <v>，4056219</v>
      </c>
      <c r="I86" s="4" t="str">
        <f>VLOOKUP(A86,HOP!A:U,21,0)</f>
        <v>直采</v>
      </c>
    </row>
    <row r="87" s="4" customFormat="1" spans="1:9">
      <c r="A87" s="5">
        <v>999227342566193</v>
      </c>
      <c r="B87" s="6">
        <v>45216</v>
      </c>
      <c r="C87" s="6">
        <v>45218</v>
      </c>
      <c r="D87" s="4">
        <v>3906</v>
      </c>
      <c r="E87" s="4" t="str">
        <f>VLOOKUP(A87,HOP!A:L,12,0)</f>
        <v>3906.00</v>
      </c>
      <c r="F87" s="4" t="str">
        <f>VLOOKUP(A87,HOP!A:C,3,0)</f>
        <v>4056827</v>
      </c>
      <c r="G87" s="4">
        <f t="shared" si="4"/>
        <v>0</v>
      </c>
      <c r="H87" s="4" t="str">
        <f t="shared" si="5"/>
        <v>，4056827</v>
      </c>
      <c r="I87" s="4" t="str">
        <f>VLOOKUP(A87,HOP!A:U,21,0)</f>
        <v>直采</v>
      </c>
    </row>
    <row r="88" s="4" customFormat="1" spans="1:9">
      <c r="A88" s="5">
        <v>999227344352343</v>
      </c>
      <c r="B88" s="6">
        <v>45217</v>
      </c>
      <c r="C88" s="6">
        <v>45218</v>
      </c>
      <c r="D88" s="4">
        <v>414</v>
      </c>
      <c r="E88" s="4" t="str">
        <f>VLOOKUP(A88,HOP!A:L,12,0)</f>
        <v>414.00</v>
      </c>
      <c r="F88" s="4" t="str">
        <f>VLOOKUP(A88,HOP!A:C,3,0)</f>
        <v>4057357</v>
      </c>
      <c r="G88" s="4">
        <f t="shared" si="4"/>
        <v>0</v>
      </c>
      <c r="H88" s="4" t="str">
        <f t="shared" si="5"/>
        <v>，4057357</v>
      </c>
      <c r="I88" s="4" t="str">
        <f>VLOOKUP(A88,HOP!A:U,21,0)</f>
        <v>直连</v>
      </c>
    </row>
    <row r="89" s="4" customFormat="1" spans="1:9">
      <c r="A89" s="5">
        <v>999227346374400</v>
      </c>
      <c r="B89" s="6">
        <v>45214</v>
      </c>
      <c r="C89" s="6">
        <v>45218</v>
      </c>
      <c r="D89" s="4">
        <v>1124</v>
      </c>
      <c r="E89" s="4" t="str">
        <f>VLOOKUP(A89,HOP!A:L,12,0)</f>
        <v>1124.00</v>
      </c>
      <c r="F89" s="4" t="str">
        <f>VLOOKUP(A89,HOP!A:C,3,0)</f>
        <v>4058160</v>
      </c>
      <c r="G89" s="4">
        <f t="shared" si="4"/>
        <v>0</v>
      </c>
      <c r="H89" s="4" t="str">
        <f t="shared" si="5"/>
        <v>，4058160</v>
      </c>
      <c r="I89" s="4" t="str">
        <f>VLOOKUP(A89,HOP!A:U,21,0)</f>
        <v>直采</v>
      </c>
    </row>
    <row r="90" s="4" customFormat="1" spans="1:9">
      <c r="A90" s="5">
        <v>999227347733712</v>
      </c>
      <c r="B90" s="6">
        <v>45213</v>
      </c>
      <c r="C90" s="6">
        <v>45218</v>
      </c>
      <c r="D90" s="4">
        <v>2516</v>
      </c>
      <c r="E90" s="4" t="str">
        <f>VLOOKUP(A90,HOP!A:L,12,0)</f>
        <v>2516.00</v>
      </c>
      <c r="F90" s="4" t="str">
        <f>VLOOKUP(A90,HOP!A:C,3,0)</f>
        <v>4058640</v>
      </c>
      <c r="G90" s="4">
        <f t="shared" si="4"/>
        <v>0</v>
      </c>
      <c r="H90" s="4" t="str">
        <f t="shared" si="5"/>
        <v>，4058640</v>
      </c>
      <c r="I90" s="4" t="str">
        <f>VLOOKUP(A90,HOP!A:U,21,0)</f>
        <v>直采</v>
      </c>
    </row>
    <row r="91" s="4" customFormat="1" spans="1:9">
      <c r="A91" s="5">
        <v>999227349630732</v>
      </c>
      <c r="B91" s="6">
        <v>45215</v>
      </c>
      <c r="C91" s="6">
        <v>45218</v>
      </c>
      <c r="D91" s="4">
        <v>891</v>
      </c>
      <c r="E91" s="4" t="str">
        <f>VLOOKUP(A91,HOP!A:L,12,0)</f>
        <v>891.00</v>
      </c>
      <c r="F91" s="4" t="str">
        <f>VLOOKUP(A91,HOP!A:C,3,0)</f>
        <v>4059244</v>
      </c>
      <c r="G91" s="4">
        <f t="shared" si="4"/>
        <v>0</v>
      </c>
      <c r="H91" s="4" t="str">
        <f t="shared" si="5"/>
        <v>，4059244</v>
      </c>
      <c r="I91" s="4" t="str">
        <f>VLOOKUP(A91,HOP!A:U,21,0)</f>
        <v>直采</v>
      </c>
    </row>
    <row r="92" s="4" customFormat="1" spans="1:9">
      <c r="A92" s="5">
        <v>999227350140658</v>
      </c>
      <c r="B92" s="6">
        <v>45216</v>
      </c>
      <c r="C92" s="6">
        <v>45218</v>
      </c>
      <c r="D92" s="4">
        <v>862</v>
      </c>
      <c r="E92" s="4" t="str">
        <f>VLOOKUP(A92,HOP!A:L,12,0)</f>
        <v>862.00</v>
      </c>
      <c r="F92" s="4" t="str">
        <f>VLOOKUP(A92,HOP!A:C,3,0)</f>
        <v>4059330</v>
      </c>
      <c r="G92" s="4">
        <f t="shared" si="4"/>
        <v>0</v>
      </c>
      <c r="H92" s="4" t="str">
        <f t="shared" si="5"/>
        <v>，4059330</v>
      </c>
      <c r="I92" s="4" t="str">
        <f>VLOOKUP(A92,HOP!A:U,21,0)</f>
        <v>直连</v>
      </c>
    </row>
    <row r="93" s="4" customFormat="1" spans="1:9">
      <c r="A93" s="5">
        <v>999227352087752</v>
      </c>
      <c r="B93" s="6">
        <v>45214</v>
      </c>
      <c r="C93" s="6">
        <v>45218</v>
      </c>
      <c r="D93" s="4">
        <v>1000</v>
      </c>
      <c r="E93" s="4" t="str">
        <f>VLOOKUP(A93,HOP!A:L,12,0)</f>
        <v>1000.00</v>
      </c>
      <c r="F93" s="4" t="str">
        <f>VLOOKUP(A93,HOP!A:C,3,0)</f>
        <v>4060181</v>
      </c>
      <c r="G93" s="4">
        <f t="shared" si="4"/>
        <v>0</v>
      </c>
      <c r="H93" s="4" t="str">
        <f t="shared" si="5"/>
        <v>，4060181</v>
      </c>
      <c r="I93" s="4" t="str">
        <f>VLOOKUP(A93,HOP!A:U,21,0)</f>
        <v>直采</v>
      </c>
    </row>
    <row r="94" s="4" customFormat="1" spans="1:9">
      <c r="A94" s="5">
        <v>999227354319844</v>
      </c>
      <c r="B94" s="6">
        <v>45215</v>
      </c>
      <c r="C94" s="6">
        <v>45218</v>
      </c>
      <c r="D94" s="4">
        <v>621</v>
      </c>
      <c r="E94" s="4" t="str">
        <f>VLOOKUP(A94,HOP!A:L,12,0)</f>
        <v>621.00</v>
      </c>
      <c r="F94" s="4" t="str">
        <f>VLOOKUP(A94,HOP!A:C,3,0)</f>
        <v>4061274</v>
      </c>
      <c r="G94" s="4">
        <f t="shared" si="4"/>
        <v>0</v>
      </c>
      <c r="H94" s="4" t="str">
        <f t="shared" si="5"/>
        <v>，4061274</v>
      </c>
      <c r="I94" s="4" t="str">
        <f>VLOOKUP(A94,HOP!A:U,21,0)</f>
        <v>直采</v>
      </c>
    </row>
    <row r="95" s="4" customFormat="1" spans="1:9">
      <c r="A95" s="5">
        <v>999227355777925</v>
      </c>
      <c r="B95" s="6">
        <v>45215</v>
      </c>
      <c r="C95" s="6">
        <v>45218</v>
      </c>
      <c r="D95" s="4">
        <v>2228</v>
      </c>
      <c r="E95" s="4" t="str">
        <f>VLOOKUP(A95,HOP!A:L,12,0)</f>
        <v>2228.00</v>
      </c>
      <c r="F95" s="4" t="str">
        <f>VLOOKUP(A95,HOP!A:C,3,0)</f>
        <v>4061951</v>
      </c>
      <c r="G95" s="4">
        <f t="shared" si="4"/>
        <v>0</v>
      </c>
      <c r="H95" s="4" t="str">
        <f t="shared" si="5"/>
        <v>，4061951</v>
      </c>
      <c r="I95" s="4" t="str">
        <f>VLOOKUP(A95,HOP!A:U,21,0)</f>
        <v>直采</v>
      </c>
    </row>
    <row r="96" s="4" customFormat="1" spans="1:9">
      <c r="A96" s="5">
        <v>999227355972311</v>
      </c>
      <c r="B96" s="6">
        <v>45216</v>
      </c>
      <c r="C96" s="6">
        <v>45218</v>
      </c>
      <c r="D96" s="4">
        <v>1428</v>
      </c>
      <c r="E96" s="4" t="str">
        <f>VLOOKUP(A96,HOP!A:L,12,0)</f>
        <v>1428.00</v>
      </c>
      <c r="F96" s="4" t="str">
        <f>VLOOKUP(A96,HOP!A:C,3,0)</f>
        <v>4062024</v>
      </c>
      <c r="G96" s="4">
        <f t="shared" si="4"/>
        <v>0</v>
      </c>
      <c r="H96" s="4" t="str">
        <f t="shared" si="5"/>
        <v>，4062024</v>
      </c>
      <c r="I96" s="4" t="str">
        <f>VLOOKUP(A96,HOP!A:U,21,0)</f>
        <v>直采</v>
      </c>
    </row>
    <row r="97" s="4" customFormat="1" spans="1:9">
      <c r="A97" s="5">
        <v>999227356249465</v>
      </c>
      <c r="B97" s="6">
        <v>45215</v>
      </c>
      <c r="C97" s="6">
        <v>45218</v>
      </c>
      <c r="D97" s="4">
        <v>1644</v>
      </c>
      <c r="E97" s="4" t="str">
        <f>VLOOKUP(A97,HOP!A:L,12,0)</f>
        <v>1644.00</v>
      </c>
      <c r="F97" s="4" t="str">
        <f>VLOOKUP(A97,HOP!A:C,3,0)</f>
        <v>4062155</v>
      </c>
      <c r="G97" s="4">
        <f t="shared" si="4"/>
        <v>0</v>
      </c>
      <c r="H97" s="4" t="str">
        <f t="shared" si="5"/>
        <v>，4062155</v>
      </c>
      <c r="I97" s="4" t="str">
        <f>VLOOKUP(A97,HOP!A:U,21,0)</f>
        <v>直采</v>
      </c>
    </row>
    <row r="98" s="4" customFormat="1" spans="1:9">
      <c r="A98" s="5">
        <v>999227375956646</v>
      </c>
      <c r="B98" s="6">
        <v>45216</v>
      </c>
      <c r="C98" s="6">
        <v>45218</v>
      </c>
      <c r="D98" s="4">
        <v>540</v>
      </c>
      <c r="E98" s="4" t="str">
        <f>VLOOKUP(A98,HOP!A:L,12,0)</f>
        <v>540.00</v>
      </c>
      <c r="F98" s="4" t="str">
        <f>VLOOKUP(A98,HOP!A:C,3,0)</f>
        <v>4063361</v>
      </c>
      <c r="G98" s="4">
        <f t="shared" si="4"/>
        <v>0</v>
      </c>
      <c r="H98" s="4" t="str">
        <f t="shared" si="5"/>
        <v>，4063361</v>
      </c>
      <c r="I98" s="4" t="str">
        <f>VLOOKUP(A98,HOP!A:U,21,0)</f>
        <v>直采</v>
      </c>
    </row>
    <row r="99" s="4" customFormat="1" spans="1:9">
      <c r="A99" s="5">
        <v>999227376296763</v>
      </c>
      <c r="B99" s="6">
        <v>45216</v>
      </c>
      <c r="C99" s="6">
        <v>45218</v>
      </c>
      <c r="D99" s="4">
        <v>760</v>
      </c>
      <c r="E99" s="4" t="str">
        <f>VLOOKUP(A99,HOP!A:L,12,0)</f>
        <v>760.00</v>
      </c>
      <c r="F99" s="4" t="str">
        <f>VLOOKUP(A99,HOP!A:C,3,0)</f>
        <v>4063514</v>
      </c>
      <c r="G99" s="4">
        <f t="shared" ref="G99:G130" si="6">D99-E99</f>
        <v>0</v>
      </c>
      <c r="H99" s="4" t="str">
        <f t="shared" ref="H99:H130" si="7">$H$1&amp;F99</f>
        <v>，4063514</v>
      </c>
      <c r="I99" s="4" t="str">
        <f>VLOOKUP(A99,HOP!A:U,21,0)</f>
        <v>直采</v>
      </c>
    </row>
    <row r="100" s="4" customFormat="1" hidden="1" spans="1:9">
      <c r="A100" s="5">
        <v>999227376863195</v>
      </c>
      <c r="B100" s="6">
        <v>45216</v>
      </c>
      <c r="C100" s="6">
        <v>45218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6"/>
        <v>#N/A</v>
      </c>
      <c r="H100" s="4" t="e">
        <f t="shared" si="7"/>
        <v>#N/A</v>
      </c>
      <c r="I100" s="4" t="e">
        <f>VLOOKUP(A100,HOP!A:U,21,0)</f>
        <v>#N/A</v>
      </c>
    </row>
    <row r="101" s="4" customFormat="1" spans="1:9">
      <c r="A101" s="5">
        <v>999227377845511</v>
      </c>
      <c r="B101" s="6">
        <v>45214</v>
      </c>
      <c r="C101" s="6">
        <v>45218</v>
      </c>
      <c r="D101" s="4">
        <v>1716</v>
      </c>
      <c r="E101" s="4" t="str">
        <f>VLOOKUP(A101,HOP!A:L,12,0)</f>
        <v>1716.00</v>
      </c>
      <c r="F101" s="4" t="str">
        <f>VLOOKUP(A101,HOP!A:C,3,0)</f>
        <v>4064120</v>
      </c>
      <c r="G101" s="4">
        <f t="shared" si="6"/>
        <v>0</v>
      </c>
      <c r="H101" s="4" t="str">
        <f t="shared" si="7"/>
        <v>，4064120</v>
      </c>
      <c r="I101" s="4" t="str">
        <f>VLOOKUP(A101,HOP!A:U,21,0)</f>
        <v>直连</v>
      </c>
    </row>
    <row r="102" s="4" customFormat="1" spans="1:9">
      <c r="A102" s="5">
        <v>999227380436963</v>
      </c>
      <c r="B102" s="6">
        <v>45213</v>
      </c>
      <c r="C102" s="6">
        <v>45218</v>
      </c>
      <c r="D102" s="4">
        <v>1130</v>
      </c>
      <c r="E102" s="4" t="str">
        <f>VLOOKUP(A102,HOP!A:L,12,0)</f>
        <v>1130.00</v>
      </c>
      <c r="F102" s="4" t="str">
        <f>VLOOKUP(A102,HOP!A:C,3,0)</f>
        <v>4065290</v>
      </c>
      <c r="G102" s="4">
        <f t="shared" si="6"/>
        <v>0</v>
      </c>
      <c r="H102" s="4" t="str">
        <f t="shared" si="7"/>
        <v>，4065290</v>
      </c>
      <c r="I102" s="4" t="str">
        <f>VLOOKUP(A102,HOP!A:U,21,0)</f>
        <v>直采</v>
      </c>
    </row>
    <row r="103" s="4" customFormat="1" spans="1:9">
      <c r="A103" s="5">
        <v>999227380553465</v>
      </c>
      <c r="B103" s="6">
        <v>45213</v>
      </c>
      <c r="C103" s="6">
        <v>45218</v>
      </c>
      <c r="D103" s="4">
        <v>1130</v>
      </c>
      <c r="E103" s="4" t="str">
        <f>VLOOKUP(A103,HOP!A:L,12,0)</f>
        <v>1130.00</v>
      </c>
      <c r="F103" s="4" t="str">
        <f>VLOOKUP(A103,HOP!A:C,3,0)</f>
        <v>4065303</v>
      </c>
      <c r="G103" s="4">
        <f t="shared" si="6"/>
        <v>0</v>
      </c>
      <c r="H103" s="4" t="str">
        <f t="shared" si="7"/>
        <v>，4065303</v>
      </c>
      <c r="I103" s="4" t="str">
        <f>VLOOKUP(A103,HOP!A:U,21,0)</f>
        <v>直采</v>
      </c>
    </row>
    <row r="104" s="4" customFormat="1" spans="1:9">
      <c r="A104" s="5">
        <v>999227382653368</v>
      </c>
      <c r="B104" s="6">
        <v>45216</v>
      </c>
      <c r="C104" s="6">
        <v>45218</v>
      </c>
      <c r="D104" s="4">
        <v>546</v>
      </c>
      <c r="E104" s="4" t="str">
        <f>VLOOKUP(A104,HOP!A:L,12,0)</f>
        <v>546.00</v>
      </c>
      <c r="F104" s="4" t="str">
        <f>VLOOKUP(A104,HOP!A:C,3,0)</f>
        <v>4066134</v>
      </c>
      <c r="G104" s="4">
        <f t="shared" si="6"/>
        <v>0</v>
      </c>
      <c r="H104" s="4" t="str">
        <f t="shared" si="7"/>
        <v>，4066134</v>
      </c>
      <c r="I104" s="4" t="str">
        <f>VLOOKUP(A104,HOP!A:U,21,0)</f>
        <v>直采</v>
      </c>
    </row>
    <row r="105" s="4" customFormat="1" spans="1:9">
      <c r="A105" s="5">
        <v>999227399001734</v>
      </c>
      <c r="B105" s="6">
        <v>45217</v>
      </c>
      <c r="C105" s="6">
        <v>45218</v>
      </c>
      <c r="D105" s="4">
        <v>1213</v>
      </c>
      <c r="E105" s="4" t="str">
        <f>VLOOKUP(A105,HOP!A:L,12,0)</f>
        <v>1213.00</v>
      </c>
      <c r="F105" s="4" t="str">
        <f>VLOOKUP(A105,HOP!A:C,3,0)</f>
        <v>4068866</v>
      </c>
      <c r="G105" s="4">
        <f t="shared" si="6"/>
        <v>0</v>
      </c>
      <c r="H105" s="4" t="str">
        <f t="shared" si="7"/>
        <v>，4068866</v>
      </c>
      <c r="I105" s="4" t="str">
        <f>VLOOKUP(A105,HOP!A:U,21,0)</f>
        <v>直采</v>
      </c>
    </row>
    <row r="106" s="4" customFormat="1" spans="1:9">
      <c r="A106" s="5">
        <v>999227404359410</v>
      </c>
      <c r="B106" s="6">
        <v>45215</v>
      </c>
      <c r="C106" s="6">
        <v>45218</v>
      </c>
      <c r="D106" s="4">
        <v>1507</v>
      </c>
      <c r="E106" s="4" t="str">
        <f>VLOOKUP(A106,HOP!A:L,12,0)</f>
        <v>1507.00</v>
      </c>
      <c r="F106" s="4" t="str">
        <f>VLOOKUP(A106,HOP!A:C,3,0)</f>
        <v>4070671</v>
      </c>
      <c r="G106" s="4">
        <f t="shared" si="6"/>
        <v>0</v>
      </c>
      <c r="H106" s="4" t="str">
        <f t="shared" si="7"/>
        <v>，4070671</v>
      </c>
      <c r="I106" s="4" t="str">
        <f>VLOOKUP(A106,HOP!A:U,21,0)</f>
        <v>直采</v>
      </c>
    </row>
    <row r="107" s="4" customFormat="1" spans="1:9">
      <c r="A107" s="5">
        <v>999227408103373</v>
      </c>
      <c r="B107" s="6">
        <v>45215</v>
      </c>
      <c r="C107" s="6">
        <v>45218</v>
      </c>
      <c r="D107" s="4">
        <v>1551</v>
      </c>
      <c r="E107" s="4" t="str">
        <f>VLOOKUP(A107,HOP!A:L,12,0)</f>
        <v>1551.00</v>
      </c>
      <c r="F107" s="4" t="str">
        <f>VLOOKUP(A107,HOP!A:C,3,0)</f>
        <v>4071936</v>
      </c>
      <c r="G107" s="4">
        <f t="shared" si="6"/>
        <v>0</v>
      </c>
      <c r="H107" s="4" t="str">
        <f t="shared" si="7"/>
        <v>，4071936</v>
      </c>
      <c r="I107" s="4" t="str">
        <f>VLOOKUP(A107,HOP!A:U,21,0)</f>
        <v>直采</v>
      </c>
    </row>
    <row r="108" s="4" customFormat="1" spans="1:9">
      <c r="A108" s="5">
        <v>999227409417047</v>
      </c>
      <c r="B108" s="6">
        <v>45215</v>
      </c>
      <c r="C108" s="6">
        <v>45218</v>
      </c>
      <c r="D108" s="4">
        <v>1458</v>
      </c>
      <c r="E108" s="4" t="str">
        <f>VLOOKUP(A108,HOP!A:L,12,0)</f>
        <v>1458.00</v>
      </c>
      <c r="F108" s="4" t="str">
        <f>VLOOKUP(A108,HOP!A:C,3,0)</f>
        <v>4072537</v>
      </c>
      <c r="G108" s="4">
        <f t="shared" si="6"/>
        <v>0</v>
      </c>
      <c r="H108" s="4" t="str">
        <f t="shared" si="7"/>
        <v>，4072537</v>
      </c>
      <c r="I108" s="4" t="str">
        <f>VLOOKUP(A108,HOP!A:U,21,0)</f>
        <v>直采</v>
      </c>
    </row>
    <row r="109" s="4" customFormat="1" spans="1:9">
      <c r="A109" s="5">
        <v>999227410890923</v>
      </c>
      <c r="B109" s="6">
        <v>45215</v>
      </c>
      <c r="C109" s="6">
        <v>45218</v>
      </c>
      <c r="D109" s="4">
        <v>1001</v>
      </c>
      <c r="E109" s="4" t="str">
        <f>VLOOKUP(A109,HOP!A:L,12,0)</f>
        <v>1001.00</v>
      </c>
      <c r="F109" s="4" t="str">
        <f>VLOOKUP(A109,HOP!A:C,3,0)</f>
        <v>4072983</v>
      </c>
      <c r="G109" s="4">
        <f t="shared" si="6"/>
        <v>0</v>
      </c>
      <c r="H109" s="4" t="str">
        <f t="shared" si="7"/>
        <v>，4072983</v>
      </c>
      <c r="I109" s="4" t="str">
        <f>VLOOKUP(A109,HOP!A:U,21,0)</f>
        <v>直采</v>
      </c>
    </row>
    <row r="110" s="4" customFormat="1" spans="1:9">
      <c r="A110" s="5">
        <v>999227411201218</v>
      </c>
      <c r="B110" s="6">
        <v>45214</v>
      </c>
      <c r="C110" s="6">
        <v>45218</v>
      </c>
      <c r="D110" s="4">
        <v>1353</v>
      </c>
      <c r="E110" s="4" t="str">
        <f>VLOOKUP(A110,HOP!A:L,12,0)</f>
        <v>1353.00</v>
      </c>
      <c r="F110" s="4" t="str">
        <f>VLOOKUP(A110,HOP!A:C,3,0)</f>
        <v>4073083</v>
      </c>
      <c r="G110" s="4">
        <f t="shared" si="6"/>
        <v>0</v>
      </c>
      <c r="H110" s="4" t="str">
        <f t="shared" si="7"/>
        <v>，4073083</v>
      </c>
      <c r="I110" s="4" t="str">
        <f>VLOOKUP(A110,HOP!A:U,21,0)</f>
        <v>直采</v>
      </c>
    </row>
    <row r="111" s="4" customFormat="1" spans="1:9">
      <c r="A111" s="5">
        <v>999227434002443</v>
      </c>
      <c r="B111" s="6">
        <v>45216</v>
      </c>
      <c r="C111" s="6">
        <v>45218</v>
      </c>
      <c r="D111" s="4">
        <v>720</v>
      </c>
      <c r="E111" s="4" t="str">
        <f>VLOOKUP(A111,HOP!A:L,12,0)</f>
        <v>720.00</v>
      </c>
      <c r="F111" s="4" t="str">
        <f>VLOOKUP(A111,HOP!A:C,3,0)</f>
        <v>4074227</v>
      </c>
      <c r="G111" s="4">
        <f t="shared" si="6"/>
        <v>0</v>
      </c>
      <c r="H111" s="4" t="str">
        <f t="shared" si="7"/>
        <v>，4074227</v>
      </c>
      <c r="I111" s="4" t="str">
        <f>VLOOKUP(A111,HOP!A:U,21,0)</f>
        <v>直采</v>
      </c>
    </row>
    <row r="112" s="4" customFormat="1" spans="1:9">
      <c r="A112" s="5">
        <v>999227434940888</v>
      </c>
      <c r="B112" s="6">
        <v>45217</v>
      </c>
      <c r="C112" s="6">
        <v>45218</v>
      </c>
      <c r="D112" s="4">
        <v>1681</v>
      </c>
      <c r="E112" s="4" t="str">
        <f>VLOOKUP(A112,HOP!A:L,12,0)</f>
        <v>1681.00</v>
      </c>
      <c r="F112" s="4" t="str">
        <f>VLOOKUP(A112,HOP!A:C,3,0)</f>
        <v>4074527</v>
      </c>
      <c r="G112" s="4">
        <f t="shared" si="6"/>
        <v>0</v>
      </c>
      <c r="H112" s="4" t="str">
        <f t="shared" si="7"/>
        <v>，4074527</v>
      </c>
      <c r="I112" s="4" t="str">
        <f>VLOOKUP(A112,HOP!A:U,21,0)</f>
        <v>直采</v>
      </c>
    </row>
    <row r="113" s="4" customFormat="1" spans="1:9">
      <c r="A113" s="5">
        <v>999227434922602</v>
      </c>
      <c r="B113" s="6">
        <v>45215</v>
      </c>
      <c r="C113" s="6">
        <v>45218</v>
      </c>
      <c r="D113" s="4">
        <v>1962</v>
      </c>
      <c r="E113" s="4" t="str">
        <f>VLOOKUP(A113,HOP!A:L,12,0)</f>
        <v>1962.00</v>
      </c>
      <c r="F113" s="4" t="str">
        <f>VLOOKUP(A113,HOP!A:C,3,0)</f>
        <v>4074525</v>
      </c>
      <c r="G113" s="4">
        <f t="shared" si="6"/>
        <v>0</v>
      </c>
      <c r="H113" s="4" t="str">
        <f t="shared" si="7"/>
        <v>，4074525</v>
      </c>
      <c r="I113" s="4" t="str">
        <f>VLOOKUP(A113,HOP!A:U,21,0)</f>
        <v>直采</v>
      </c>
    </row>
    <row r="114" s="4" customFormat="1" spans="1:9">
      <c r="A114" s="5">
        <v>999227434865841</v>
      </c>
      <c r="B114" s="6">
        <v>45215</v>
      </c>
      <c r="C114" s="6">
        <v>45218</v>
      </c>
      <c r="D114" s="4">
        <v>1962</v>
      </c>
      <c r="E114" s="4" t="str">
        <f>VLOOKUP(A114,HOP!A:L,12,0)</f>
        <v>1962.00</v>
      </c>
      <c r="F114" s="4" t="str">
        <f>VLOOKUP(A114,HOP!A:C,3,0)</f>
        <v>4074517</v>
      </c>
      <c r="G114" s="4">
        <f t="shared" si="6"/>
        <v>0</v>
      </c>
      <c r="H114" s="4" t="str">
        <f t="shared" si="7"/>
        <v>，4074517</v>
      </c>
      <c r="I114" s="4" t="str">
        <f>VLOOKUP(A114,HOP!A:U,21,0)</f>
        <v>直采</v>
      </c>
    </row>
    <row r="115" s="4" customFormat="1" spans="1:9">
      <c r="A115" s="5">
        <v>999227439645543</v>
      </c>
      <c r="B115" s="6">
        <v>45215</v>
      </c>
      <c r="C115" s="6">
        <v>45218</v>
      </c>
      <c r="D115" s="4">
        <v>2156</v>
      </c>
      <c r="E115" s="4" t="str">
        <f>VLOOKUP(A115,HOP!A:L,12,0)</f>
        <v>2156.00</v>
      </c>
      <c r="F115" s="4" t="str">
        <f>VLOOKUP(A115,HOP!A:C,3,0)</f>
        <v>4076174</v>
      </c>
      <c r="G115" s="4">
        <f t="shared" si="6"/>
        <v>0</v>
      </c>
      <c r="H115" s="4" t="str">
        <f t="shared" si="7"/>
        <v>，4076174</v>
      </c>
      <c r="I115" s="4" t="str">
        <f>VLOOKUP(A115,HOP!A:U,21,0)</f>
        <v>直采</v>
      </c>
    </row>
    <row r="116" s="4" customFormat="1" spans="1:9">
      <c r="A116" s="5">
        <v>999227441745097</v>
      </c>
      <c r="B116" s="6">
        <v>45216</v>
      </c>
      <c r="C116" s="6">
        <v>45218</v>
      </c>
      <c r="D116" s="4">
        <v>1230</v>
      </c>
      <c r="E116" s="4" t="str">
        <f>VLOOKUP(A116,HOP!A:L,12,0)</f>
        <v>1230.00</v>
      </c>
      <c r="F116" s="4" t="str">
        <f>VLOOKUP(A116,HOP!A:C,3,0)</f>
        <v>4077231</v>
      </c>
      <c r="G116" s="4">
        <f t="shared" si="6"/>
        <v>0</v>
      </c>
      <c r="H116" s="4" t="str">
        <f t="shared" si="7"/>
        <v>，4077231</v>
      </c>
      <c r="I116" s="4" t="str">
        <f>VLOOKUP(A116,HOP!A:U,21,0)</f>
        <v>直采</v>
      </c>
    </row>
    <row r="117" s="4" customFormat="1" spans="1:9">
      <c r="A117" s="5">
        <v>999227442627643</v>
      </c>
      <c r="B117" s="6">
        <v>45217</v>
      </c>
      <c r="C117" s="6">
        <v>45218</v>
      </c>
      <c r="D117" s="4">
        <v>569</v>
      </c>
      <c r="E117" s="4" t="str">
        <f>VLOOKUP(A117,HOP!A:L,12,0)</f>
        <v>569.00</v>
      </c>
      <c r="F117" s="4" t="str">
        <f>VLOOKUP(A117,HOP!A:C,3,0)</f>
        <v>4077661</v>
      </c>
      <c r="G117" s="4">
        <f t="shared" si="6"/>
        <v>0</v>
      </c>
      <c r="H117" s="4" t="str">
        <f t="shared" si="7"/>
        <v>，4077661</v>
      </c>
      <c r="I117" s="4" t="str">
        <f>VLOOKUP(A117,HOP!A:U,21,0)</f>
        <v>直采</v>
      </c>
    </row>
    <row r="118" s="4" customFormat="1" spans="1:9">
      <c r="A118" s="5">
        <v>999227443211812</v>
      </c>
      <c r="B118" s="6">
        <v>45215</v>
      </c>
      <c r="C118" s="6">
        <v>45218</v>
      </c>
      <c r="D118" s="4">
        <v>1140</v>
      </c>
      <c r="E118" s="4" t="str">
        <f>VLOOKUP(A118,HOP!A:L,12,0)</f>
        <v>1140.00</v>
      </c>
      <c r="F118" s="4" t="str">
        <f>VLOOKUP(A118,HOP!A:C,3,0)</f>
        <v>4077916</v>
      </c>
      <c r="G118" s="4">
        <f t="shared" si="6"/>
        <v>0</v>
      </c>
      <c r="H118" s="4" t="str">
        <f t="shared" si="7"/>
        <v>，4077916</v>
      </c>
      <c r="I118" s="4" t="str">
        <f>VLOOKUP(A118,HOP!A:U,21,0)</f>
        <v>直采</v>
      </c>
    </row>
    <row r="119" s="4" customFormat="1" spans="1:9">
      <c r="A119" s="5">
        <v>999227444652978</v>
      </c>
      <c r="B119" s="6">
        <v>45217</v>
      </c>
      <c r="C119" s="6">
        <v>45218</v>
      </c>
      <c r="D119" s="4">
        <v>400</v>
      </c>
      <c r="E119" s="4" t="str">
        <f>VLOOKUP(A119,HOP!A:L,12,0)</f>
        <v>400.00</v>
      </c>
      <c r="F119" s="4" t="str">
        <f>VLOOKUP(A119,HOP!A:C,3,0)</f>
        <v>4078392</v>
      </c>
      <c r="G119" s="4">
        <f t="shared" si="6"/>
        <v>0</v>
      </c>
      <c r="H119" s="4" t="str">
        <f t="shared" si="7"/>
        <v>，4078392</v>
      </c>
      <c r="I119" s="4" t="str">
        <f>VLOOKUP(A119,HOP!A:U,21,0)</f>
        <v>直采</v>
      </c>
    </row>
    <row r="120" s="4" customFormat="1" spans="1:9">
      <c r="A120" s="5">
        <v>999227445508628</v>
      </c>
      <c r="B120" s="6">
        <v>45216</v>
      </c>
      <c r="C120" s="6">
        <v>45218</v>
      </c>
      <c r="D120" s="4">
        <v>562</v>
      </c>
      <c r="E120" s="4" t="str">
        <f>VLOOKUP(A120,HOP!A:L,12,0)</f>
        <v>562.00</v>
      </c>
      <c r="F120" s="4" t="str">
        <f>VLOOKUP(A120,HOP!A:C,3,0)</f>
        <v>4078682</v>
      </c>
      <c r="G120" s="4">
        <f t="shared" si="6"/>
        <v>0</v>
      </c>
      <c r="H120" s="4" t="str">
        <f t="shared" si="7"/>
        <v>，4078682</v>
      </c>
      <c r="I120" s="4" t="str">
        <f>VLOOKUP(A120,HOP!A:U,21,0)</f>
        <v>直采</v>
      </c>
    </row>
    <row r="121" s="4" customFormat="1" hidden="1" spans="1:9">
      <c r="A121" s="5">
        <v>999227445918538</v>
      </c>
      <c r="B121" s="6">
        <v>45216</v>
      </c>
      <c r="C121" s="6">
        <v>45218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6"/>
        <v>#N/A</v>
      </c>
      <c r="H121" s="4" t="e">
        <f t="shared" si="7"/>
        <v>#N/A</v>
      </c>
      <c r="I121" s="4" t="e">
        <f>VLOOKUP(A121,HOP!A:U,21,0)</f>
        <v>#N/A</v>
      </c>
    </row>
    <row r="122" s="4" customFormat="1" spans="1:9">
      <c r="A122" s="5">
        <v>999227448738163</v>
      </c>
      <c r="B122" s="6">
        <v>45217</v>
      </c>
      <c r="C122" s="6">
        <v>45218</v>
      </c>
      <c r="D122" s="4">
        <v>1514</v>
      </c>
      <c r="E122" s="4" t="str">
        <f>VLOOKUP(A122,HOP!A:L,12,0)</f>
        <v>1514.00</v>
      </c>
      <c r="F122" s="4" t="str">
        <f>VLOOKUP(A122,HOP!A:C,3,0)</f>
        <v>4079953</v>
      </c>
      <c r="G122" s="4">
        <f t="shared" si="6"/>
        <v>0</v>
      </c>
      <c r="H122" s="4" t="str">
        <f t="shared" si="7"/>
        <v>，4079953</v>
      </c>
      <c r="I122" s="4" t="str">
        <f>VLOOKUP(A122,HOP!A:U,21,0)</f>
        <v>直采</v>
      </c>
    </row>
    <row r="123" s="4" customFormat="1" hidden="1" spans="1:9">
      <c r="A123" s="5">
        <v>999227448936330</v>
      </c>
      <c r="B123" s="6">
        <v>45216</v>
      </c>
      <c r="C123" s="6">
        <v>45218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6"/>
        <v>#N/A</v>
      </c>
      <c r="H123" s="4" t="e">
        <f t="shared" si="7"/>
        <v>#N/A</v>
      </c>
      <c r="I123" s="4" t="e">
        <f>VLOOKUP(A123,HOP!A:U,21,0)</f>
        <v>#N/A</v>
      </c>
    </row>
    <row r="124" s="4" customFormat="1" spans="1:9">
      <c r="A124" s="5">
        <v>999227450493408</v>
      </c>
      <c r="B124" s="6">
        <v>45216</v>
      </c>
      <c r="C124" s="6">
        <v>45218</v>
      </c>
      <c r="D124" s="4">
        <v>242</v>
      </c>
      <c r="E124" s="4" t="str">
        <f>VLOOKUP(A124,HOP!A:L,12,0)</f>
        <v>242.00</v>
      </c>
      <c r="F124" s="4" t="str">
        <f>VLOOKUP(A124,HOP!A:C,3,0)</f>
        <v>4080618</v>
      </c>
      <c r="G124" s="4">
        <f t="shared" si="6"/>
        <v>0</v>
      </c>
      <c r="H124" s="4" t="str">
        <f t="shared" si="7"/>
        <v>，4080618</v>
      </c>
      <c r="I124" s="4" t="str">
        <f>VLOOKUP(A124,HOP!A:U,21,0)</f>
        <v>直采</v>
      </c>
    </row>
    <row r="125" s="4" customFormat="1" spans="1:9">
      <c r="A125" s="5">
        <v>999227942875938</v>
      </c>
      <c r="B125" s="6">
        <v>45216</v>
      </c>
      <c r="C125" s="6">
        <v>45218</v>
      </c>
      <c r="D125" s="4">
        <v>3628</v>
      </c>
      <c r="E125" s="4" t="str">
        <f>VLOOKUP(A125,HOP!A:L,12,0)</f>
        <v>3628.00</v>
      </c>
      <c r="F125" s="4" t="str">
        <f>VLOOKUP(A125,HOP!A:C,3,0)</f>
        <v>4080744</v>
      </c>
      <c r="G125" s="4">
        <f t="shared" si="6"/>
        <v>0</v>
      </c>
      <c r="H125" s="4" t="str">
        <f t="shared" si="7"/>
        <v>，4080744</v>
      </c>
      <c r="I125" s="4" t="str">
        <f>VLOOKUP(A125,HOP!A:U,21,0)</f>
        <v>直采</v>
      </c>
    </row>
    <row r="126" s="4" customFormat="1" spans="1:9">
      <c r="A126" s="5">
        <v>999227943209925</v>
      </c>
      <c r="B126" s="6">
        <v>45217</v>
      </c>
      <c r="C126" s="6">
        <v>45218</v>
      </c>
      <c r="D126" s="4">
        <v>1814</v>
      </c>
      <c r="E126" s="4" t="str">
        <f>VLOOKUP(A126,HOP!A:L,12,0)</f>
        <v>1814.00</v>
      </c>
      <c r="F126" s="4" t="str">
        <f>VLOOKUP(A126,HOP!A:C,3,0)</f>
        <v>4080761</v>
      </c>
      <c r="G126" s="4">
        <f t="shared" si="6"/>
        <v>0</v>
      </c>
      <c r="H126" s="4" t="str">
        <f t="shared" si="7"/>
        <v>，4080761</v>
      </c>
      <c r="I126" s="4" t="str">
        <f>VLOOKUP(A126,HOP!A:U,21,0)</f>
        <v>直采</v>
      </c>
    </row>
    <row r="127" s="4" customFormat="1" spans="1:9">
      <c r="A127" s="5">
        <v>999227944184611</v>
      </c>
      <c r="B127" s="6">
        <v>45217</v>
      </c>
      <c r="C127" s="6">
        <v>45218</v>
      </c>
      <c r="D127" s="4">
        <v>488</v>
      </c>
      <c r="E127" s="4" t="str">
        <f>VLOOKUP(A127,HOP!A:L,12,0)</f>
        <v>488.00</v>
      </c>
      <c r="F127" s="4" t="str">
        <f>VLOOKUP(A127,HOP!A:C,3,0)</f>
        <v>4081007</v>
      </c>
      <c r="G127" s="4">
        <f t="shared" si="6"/>
        <v>0</v>
      </c>
      <c r="H127" s="4" t="str">
        <f t="shared" si="7"/>
        <v>，4081007</v>
      </c>
      <c r="I127" s="4" t="str">
        <f>VLOOKUP(A127,HOP!A:U,21,0)</f>
        <v>直采</v>
      </c>
    </row>
    <row r="128" s="4" customFormat="1" spans="1:9">
      <c r="A128" s="5">
        <v>999227944742424</v>
      </c>
      <c r="B128" s="6">
        <v>45216</v>
      </c>
      <c r="C128" s="6">
        <v>45218</v>
      </c>
      <c r="D128" s="4">
        <v>1490</v>
      </c>
      <c r="E128" s="4" t="str">
        <f>VLOOKUP(A128,HOP!A:L,12,0)</f>
        <v>1490.00</v>
      </c>
      <c r="F128" s="4" t="str">
        <f>VLOOKUP(A128,HOP!A:C,3,0)</f>
        <v>4081072</v>
      </c>
      <c r="G128" s="4">
        <f t="shared" si="6"/>
        <v>0</v>
      </c>
      <c r="H128" s="4" t="str">
        <f t="shared" si="7"/>
        <v>，4081072</v>
      </c>
      <c r="I128" s="4" t="str">
        <f>VLOOKUP(A128,HOP!A:U,21,0)</f>
        <v>直采</v>
      </c>
    </row>
    <row r="129" s="4" customFormat="1" spans="1:9">
      <c r="A129" s="5">
        <v>999227947208244</v>
      </c>
      <c r="B129" s="6">
        <v>45216</v>
      </c>
      <c r="C129" s="6">
        <v>45218</v>
      </c>
      <c r="D129" s="4">
        <v>1840</v>
      </c>
      <c r="E129" s="4" t="str">
        <f>VLOOKUP(A129,HOP!A:L,12,0)</f>
        <v>1840.00</v>
      </c>
      <c r="F129" s="4" t="str">
        <f>VLOOKUP(A129,HOP!A:C,3,0)</f>
        <v>4082316</v>
      </c>
      <c r="G129" s="4">
        <f t="shared" si="6"/>
        <v>0</v>
      </c>
      <c r="H129" s="4" t="str">
        <f t="shared" si="7"/>
        <v>，4082316</v>
      </c>
      <c r="I129" s="4" t="str">
        <f>VLOOKUP(A129,HOP!A:U,21,0)</f>
        <v>直采</v>
      </c>
    </row>
    <row r="130" s="4" customFormat="1" spans="1:9">
      <c r="A130" s="5">
        <v>999227948346424</v>
      </c>
      <c r="B130" s="6">
        <v>45216</v>
      </c>
      <c r="C130" s="6">
        <v>45218</v>
      </c>
      <c r="D130" s="4">
        <v>780</v>
      </c>
      <c r="E130" s="4" t="str">
        <f>VLOOKUP(A130,HOP!A:L,12,0)</f>
        <v>780.00</v>
      </c>
      <c r="F130" s="4" t="str">
        <f>VLOOKUP(A130,HOP!A:C,3,0)</f>
        <v>4082913</v>
      </c>
      <c r="G130" s="4">
        <f t="shared" si="6"/>
        <v>0</v>
      </c>
      <c r="H130" s="4" t="str">
        <f t="shared" si="7"/>
        <v>，4082913</v>
      </c>
      <c r="I130" s="4" t="str">
        <f>VLOOKUP(A130,HOP!A:U,21,0)</f>
        <v>直采</v>
      </c>
    </row>
    <row r="131" s="4" customFormat="1" spans="1:9">
      <c r="A131" s="5">
        <v>999227948538461</v>
      </c>
      <c r="B131" s="6">
        <v>45216</v>
      </c>
      <c r="C131" s="6">
        <v>45218</v>
      </c>
      <c r="D131" s="4">
        <v>760</v>
      </c>
      <c r="E131" s="4" t="str">
        <f>VLOOKUP(A131,HOP!A:L,12,0)</f>
        <v>760.00</v>
      </c>
      <c r="F131" s="4" t="str">
        <f>VLOOKUP(A131,HOP!A:C,3,0)</f>
        <v>4082981</v>
      </c>
      <c r="G131" s="4">
        <f t="shared" ref="G131:G155" si="8">D131-E131</f>
        <v>0</v>
      </c>
      <c r="H131" s="4" t="str">
        <f t="shared" ref="H131:H155" si="9">$H$1&amp;F131</f>
        <v>，4082981</v>
      </c>
      <c r="I131" s="4" t="str">
        <f>VLOOKUP(A131,HOP!A:U,21,0)</f>
        <v>直采</v>
      </c>
    </row>
    <row r="132" s="4" customFormat="1" spans="1:9">
      <c r="A132" s="5">
        <v>999227949642880</v>
      </c>
      <c r="B132" s="6">
        <v>45216</v>
      </c>
      <c r="C132" s="6">
        <v>45218</v>
      </c>
      <c r="D132" s="4">
        <v>992</v>
      </c>
      <c r="E132" s="4" t="str">
        <f>VLOOKUP(A132,HOP!A:L,12,0)</f>
        <v>992.00</v>
      </c>
      <c r="F132" s="4" t="str">
        <f>VLOOKUP(A132,HOP!A:C,3,0)</f>
        <v>4083440</v>
      </c>
      <c r="G132" s="4">
        <f t="shared" si="8"/>
        <v>0</v>
      </c>
      <c r="H132" s="4" t="str">
        <f t="shared" si="9"/>
        <v>，4083440</v>
      </c>
      <c r="I132" s="4" t="str">
        <f>VLOOKUP(A132,HOP!A:U,21,0)</f>
        <v>直采</v>
      </c>
    </row>
    <row r="133" s="4" customFormat="1" hidden="1" spans="1:9">
      <c r="A133" s="5">
        <v>999227950052601</v>
      </c>
      <c r="B133" s="6">
        <v>45216</v>
      </c>
      <c r="C133" s="6">
        <v>45218</v>
      </c>
      <c r="D133" s="4">
        <v>0</v>
      </c>
      <c r="E133" s="4" t="e">
        <f>VLOOKUP(A133,HOP!A:L,12,0)</f>
        <v>#N/A</v>
      </c>
      <c r="F133" s="4" t="e">
        <f>VLOOKUP(A133,HOP!A:C,3,0)</f>
        <v>#N/A</v>
      </c>
      <c r="G133" s="4" t="e">
        <f t="shared" si="8"/>
        <v>#N/A</v>
      </c>
      <c r="H133" s="4" t="e">
        <f t="shared" si="9"/>
        <v>#N/A</v>
      </c>
      <c r="I133" s="4" t="e">
        <f>VLOOKUP(A133,HOP!A:U,21,0)</f>
        <v>#N/A</v>
      </c>
    </row>
    <row r="134" s="4" customFormat="1" spans="1:9">
      <c r="A134" s="5">
        <v>999227952284799</v>
      </c>
      <c r="B134" s="6">
        <v>45216</v>
      </c>
      <c r="C134" s="6">
        <v>45218</v>
      </c>
      <c r="D134" s="4">
        <v>660</v>
      </c>
      <c r="E134" s="4" t="str">
        <f>VLOOKUP(A134,HOP!A:L,12,0)</f>
        <v>660.00</v>
      </c>
      <c r="F134" s="4" t="str">
        <f>VLOOKUP(A134,HOP!A:C,3,0)</f>
        <v>4084634</v>
      </c>
      <c r="G134" s="4">
        <f t="shared" si="8"/>
        <v>0</v>
      </c>
      <c r="H134" s="4" t="str">
        <f t="shared" si="9"/>
        <v>，4084634</v>
      </c>
      <c r="I134" s="4" t="str">
        <f>VLOOKUP(A134,HOP!A:U,21,0)</f>
        <v>直采</v>
      </c>
    </row>
    <row r="135" s="4" customFormat="1" spans="1:9">
      <c r="A135" s="5">
        <v>999227952856215</v>
      </c>
      <c r="B135" s="6">
        <v>45216</v>
      </c>
      <c r="C135" s="6">
        <v>45218</v>
      </c>
      <c r="D135" s="4">
        <v>1044</v>
      </c>
      <c r="E135" s="4" t="str">
        <f>VLOOKUP(A135,HOP!A:L,12,0)</f>
        <v>1044.00</v>
      </c>
      <c r="F135" s="4" t="str">
        <f>VLOOKUP(A135,HOP!A:C,3,0)</f>
        <v>4084947</v>
      </c>
      <c r="G135" s="4">
        <f t="shared" si="8"/>
        <v>0</v>
      </c>
      <c r="H135" s="4" t="str">
        <f t="shared" si="9"/>
        <v>，4084947</v>
      </c>
      <c r="I135" s="4" t="str">
        <f>VLOOKUP(A135,HOP!A:U,21,0)</f>
        <v>直采</v>
      </c>
    </row>
    <row r="136" s="4" customFormat="1" spans="1:9">
      <c r="A136" s="5">
        <v>999227953371883</v>
      </c>
      <c r="B136" s="6">
        <v>45216</v>
      </c>
      <c r="C136" s="6">
        <v>45218</v>
      </c>
      <c r="D136" s="4">
        <v>567</v>
      </c>
      <c r="E136" s="4" t="str">
        <f>VLOOKUP(A136,HOP!A:L,12,0)</f>
        <v>567.00</v>
      </c>
      <c r="F136" s="4" t="str">
        <f>VLOOKUP(A136,HOP!A:C,3,0)</f>
        <v>4085234</v>
      </c>
      <c r="G136" s="4">
        <f t="shared" si="8"/>
        <v>0</v>
      </c>
      <c r="H136" s="4" t="str">
        <f t="shared" si="9"/>
        <v>，4085234</v>
      </c>
      <c r="I136" s="4" t="str">
        <f>VLOOKUP(A136,HOP!A:U,21,0)</f>
        <v>直采</v>
      </c>
    </row>
    <row r="137" s="4" customFormat="1" hidden="1" spans="1:9">
      <c r="A137" s="5">
        <v>999227953470709</v>
      </c>
      <c r="B137" s="6">
        <v>45217</v>
      </c>
      <c r="C137" s="6">
        <v>45218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8"/>
        <v>#N/A</v>
      </c>
      <c r="H137" s="4" t="e">
        <f t="shared" si="9"/>
        <v>#N/A</v>
      </c>
      <c r="I137" s="4" t="e">
        <f>VLOOKUP(A137,HOP!A:U,21,0)</f>
        <v>#N/A</v>
      </c>
    </row>
    <row r="138" s="4" customFormat="1" spans="1:9">
      <c r="A138" s="5">
        <v>999227953857496</v>
      </c>
      <c r="B138" s="6">
        <v>45217</v>
      </c>
      <c r="C138" s="6">
        <v>45218</v>
      </c>
      <c r="D138" s="4">
        <v>297</v>
      </c>
      <c r="E138" s="4" t="str">
        <f>VLOOKUP(A138,HOP!A:L,12,0)</f>
        <v>297.00</v>
      </c>
      <c r="F138" s="4" t="str">
        <f>VLOOKUP(A138,HOP!A:C,3,0)</f>
        <v>4085534</v>
      </c>
      <c r="G138" s="4">
        <f t="shared" si="8"/>
        <v>0</v>
      </c>
      <c r="H138" s="4" t="str">
        <f t="shared" si="9"/>
        <v>，4085534</v>
      </c>
      <c r="I138" s="4" t="str">
        <f>VLOOKUP(A138,HOP!A:U,21,0)</f>
        <v>直采</v>
      </c>
    </row>
    <row r="139" s="4" customFormat="1" spans="1:9">
      <c r="A139" s="5">
        <v>999227955644610</v>
      </c>
      <c r="B139" s="6">
        <v>45217</v>
      </c>
      <c r="C139" s="6">
        <v>45218</v>
      </c>
      <c r="D139" s="4">
        <v>505</v>
      </c>
      <c r="E139" s="4" t="str">
        <f>VLOOKUP(A139,HOP!A:L,12,0)</f>
        <v>505.00</v>
      </c>
      <c r="F139" s="4" t="str">
        <f>VLOOKUP(A139,HOP!A:C,3,0)</f>
        <v>4086242</v>
      </c>
      <c r="G139" s="4">
        <f t="shared" si="8"/>
        <v>0</v>
      </c>
      <c r="H139" s="4" t="str">
        <f t="shared" si="9"/>
        <v>，4086242</v>
      </c>
      <c r="I139" s="4" t="str">
        <f>VLOOKUP(A139,HOP!A:U,21,0)</f>
        <v>直采</v>
      </c>
    </row>
    <row r="140" s="4" customFormat="1" spans="1:9">
      <c r="A140" s="5">
        <v>999227960375203</v>
      </c>
      <c r="B140" s="6">
        <v>45217</v>
      </c>
      <c r="C140" s="6">
        <v>45218</v>
      </c>
      <c r="D140" s="4">
        <v>293</v>
      </c>
      <c r="E140" s="4" t="str">
        <f>VLOOKUP(A140,HOP!A:L,12,0)</f>
        <v>293.00</v>
      </c>
      <c r="F140" s="4" t="str">
        <f>VLOOKUP(A140,HOP!A:C,3,0)</f>
        <v>4086933</v>
      </c>
      <c r="G140" s="4">
        <f t="shared" si="8"/>
        <v>0</v>
      </c>
      <c r="H140" s="4" t="str">
        <f t="shared" si="9"/>
        <v>，4086933</v>
      </c>
      <c r="I140" s="4" t="str">
        <f>VLOOKUP(A140,HOP!A:U,21,0)</f>
        <v>直采</v>
      </c>
    </row>
    <row r="141" s="4" customFormat="1" spans="1:9">
      <c r="A141" s="5">
        <v>999227963499340</v>
      </c>
      <c r="B141" s="6">
        <v>45217</v>
      </c>
      <c r="C141" s="6">
        <v>45218</v>
      </c>
      <c r="D141" s="4">
        <v>344</v>
      </c>
      <c r="E141" s="4" t="str">
        <f>VLOOKUP(A141,HOP!A:L,12,0)</f>
        <v>344.00</v>
      </c>
      <c r="F141" s="4" t="str">
        <f>VLOOKUP(A141,HOP!A:C,3,0)</f>
        <v>4088022</v>
      </c>
      <c r="G141" s="4">
        <f t="shared" si="8"/>
        <v>0</v>
      </c>
      <c r="H141" s="4" t="str">
        <f t="shared" si="9"/>
        <v>，4088022</v>
      </c>
      <c r="I141" s="4" t="str">
        <f>VLOOKUP(A141,HOP!A:U,21,0)</f>
        <v>直采</v>
      </c>
    </row>
    <row r="142" s="4" customFormat="1" hidden="1" spans="1:9">
      <c r="A142" s="5">
        <v>999227963956169</v>
      </c>
      <c r="B142" s="6">
        <v>45217</v>
      </c>
      <c r="C142" s="6">
        <v>45218</v>
      </c>
      <c r="D142" s="4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8"/>
        <v>#N/A</v>
      </c>
      <c r="H142" s="4" t="e">
        <f t="shared" si="9"/>
        <v>#N/A</v>
      </c>
      <c r="I142" s="4" t="e">
        <f>VLOOKUP(A142,HOP!A:U,21,0)</f>
        <v>#N/A</v>
      </c>
    </row>
    <row r="143" s="4" customFormat="1" spans="1:9">
      <c r="A143" s="5">
        <v>999227964066455</v>
      </c>
      <c r="B143" s="6">
        <v>45217</v>
      </c>
      <c r="C143" s="6">
        <v>45218</v>
      </c>
      <c r="D143" s="4">
        <v>598</v>
      </c>
      <c r="E143" s="4" t="str">
        <f>VLOOKUP(A143,HOP!A:L,12,0)</f>
        <v>598.00</v>
      </c>
      <c r="F143" s="4" t="str">
        <f>VLOOKUP(A143,HOP!A:C,3,0)</f>
        <v>4088223</v>
      </c>
      <c r="G143" s="4">
        <f t="shared" si="8"/>
        <v>0</v>
      </c>
      <c r="H143" s="4" t="str">
        <f t="shared" si="9"/>
        <v>，4088223</v>
      </c>
      <c r="I143" s="4" t="str">
        <f>VLOOKUP(A143,HOP!A:U,21,0)</f>
        <v>直采</v>
      </c>
    </row>
    <row r="144" s="4" customFormat="1" spans="1:9">
      <c r="A144" s="5">
        <v>999227965379259</v>
      </c>
      <c r="B144" s="6">
        <v>45217</v>
      </c>
      <c r="C144" s="6">
        <v>45218</v>
      </c>
      <c r="D144" s="4">
        <v>615</v>
      </c>
      <c r="E144" s="4" t="str">
        <f>VLOOKUP(A144,HOP!A:L,12,0)</f>
        <v>615.00</v>
      </c>
      <c r="F144" s="4" t="str">
        <f>VLOOKUP(A144,HOP!A:C,3,0)</f>
        <v>4088815</v>
      </c>
      <c r="G144" s="4">
        <f t="shared" si="8"/>
        <v>0</v>
      </c>
      <c r="H144" s="4" t="str">
        <f t="shared" si="9"/>
        <v>，4088815</v>
      </c>
      <c r="I144" s="4" t="str">
        <f>VLOOKUP(A144,HOP!A:U,21,0)</f>
        <v>直采</v>
      </c>
    </row>
    <row r="145" s="4" customFormat="1" spans="1:9">
      <c r="A145" s="5">
        <v>999227966611171</v>
      </c>
      <c r="B145" s="6">
        <v>45217</v>
      </c>
      <c r="C145" s="6">
        <v>45218</v>
      </c>
      <c r="D145" s="4">
        <v>185</v>
      </c>
      <c r="E145" s="4" t="str">
        <f>VLOOKUP(A145,HOP!A:L,12,0)</f>
        <v>185.00</v>
      </c>
      <c r="F145" s="4" t="str">
        <f>VLOOKUP(A145,HOP!A:C,3,0)</f>
        <v>4089474</v>
      </c>
      <c r="G145" s="4">
        <f t="shared" si="8"/>
        <v>0</v>
      </c>
      <c r="H145" s="4" t="str">
        <f t="shared" si="9"/>
        <v>，4089474</v>
      </c>
      <c r="I145" s="4" t="str">
        <f>VLOOKUP(A145,HOP!A:U,21,0)</f>
        <v>直采</v>
      </c>
    </row>
    <row r="146" s="4" customFormat="1" spans="1:9">
      <c r="A146" s="5">
        <v>999227967749040</v>
      </c>
      <c r="B146" s="6">
        <v>45217</v>
      </c>
      <c r="C146" s="6">
        <v>45218</v>
      </c>
      <c r="D146" s="4">
        <v>331</v>
      </c>
      <c r="E146" s="4" t="str">
        <f>VLOOKUP(A146,HOP!A:L,12,0)</f>
        <v>331.00</v>
      </c>
      <c r="F146" s="4" t="str">
        <f>VLOOKUP(A146,HOP!A:C,3,0)</f>
        <v>4089919</v>
      </c>
      <c r="G146" s="4">
        <f t="shared" si="8"/>
        <v>0</v>
      </c>
      <c r="H146" s="4" t="str">
        <f t="shared" si="9"/>
        <v>，4089919</v>
      </c>
      <c r="I146" s="4" t="str">
        <f>VLOOKUP(A146,HOP!A:U,21,0)</f>
        <v>直采</v>
      </c>
    </row>
    <row r="147" s="4" customFormat="1" spans="1:9">
      <c r="A147" s="5">
        <v>999227968272436</v>
      </c>
      <c r="B147" s="6">
        <v>45217</v>
      </c>
      <c r="C147" s="6">
        <v>45218</v>
      </c>
      <c r="D147" s="4">
        <v>375</v>
      </c>
      <c r="E147" s="4" t="str">
        <f>VLOOKUP(A147,HOP!A:L,12,0)</f>
        <v>375.00</v>
      </c>
      <c r="F147" s="4" t="str">
        <f>VLOOKUP(A147,HOP!A:C,3,0)</f>
        <v>4090153</v>
      </c>
      <c r="G147" s="4">
        <f t="shared" si="8"/>
        <v>0</v>
      </c>
      <c r="H147" s="4" t="str">
        <f t="shared" si="9"/>
        <v>，4090153</v>
      </c>
      <c r="I147" s="4" t="str">
        <f>VLOOKUP(A147,HOP!A:U,21,0)</f>
        <v>直采</v>
      </c>
    </row>
    <row r="148" s="4" customFormat="1" spans="1:9">
      <c r="A148" s="5">
        <v>999227968390651</v>
      </c>
      <c r="B148" s="6">
        <v>45217</v>
      </c>
      <c r="C148" s="6">
        <v>45218</v>
      </c>
      <c r="D148" s="4">
        <v>187</v>
      </c>
      <c r="E148" s="4" t="str">
        <f>VLOOKUP(A148,HOP!A:L,12,0)</f>
        <v>187.00</v>
      </c>
      <c r="F148" s="4" t="str">
        <f>VLOOKUP(A148,HOP!A:C,3,0)</f>
        <v>4090178</v>
      </c>
      <c r="G148" s="4">
        <f t="shared" si="8"/>
        <v>0</v>
      </c>
      <c r="H148" s="4" t="str">
        <f t="shared" si="9"/>
        <v>，4090178</v>
      </c>
      <c r="I148" s="4" t="str">
        <f>VLOOKUP(A148,HOP!A:U,21,0)</f>
        <v>直采</v>
      </c>
    </row>
    <row r="149" s="4" customFormat="1" spans="1:9">
      <c r="A149" s="5">
        <v>999227969233073</v>
      </c>
      <c r="B149" s="6">
        <v>45217</v>
      </c>
      <c r="C149" s="6">
        <v>45218</v>
      </c>
      <c r="D149" s="4">
        <v>126</v>
      </c>
      <c r="E149" s="4" t="str">
        <f>VLOOKUP(A149,HOP!A:L,12,0)</f>
        <v>126.00</v>
      </c>
      <c r="F149" s="4" t="str">
        <f>VLOOKUP(A149,HOP!A:C,3,0)</f>
        <v>4090534</v>
      </c>
      <c r="G149" s="4">
        <f t="shared" si="8"/>
        <v>0</v>
      </c>
      <c r="H149" s="4" t="str">
        <f t="shared" si="9"/>
        <v>，4090534</v>
      </c>
      <c r="I149" s="4" t="str">
        <f>VLOOKUP(A149,HOP!A:U,21,0)</f>
        <v>直采</v>
      </c>
    </row>
    <row r="150" s="4" customFormat="1" spans="1:9">
      <c r="A150" s="5">
        <v>999227968702461</v>
      </c>
      <c r="B150" s="6">
        <v>45217</v>
      </c>
      <c r="C150" s="6">
        <v>45218</v>
      </c>
      <c r="D150" s="4">
        <v>1176</v>
      </c>
      <c r="E150" s="4" t="str">
        <f>VLOOKUP(A150,HOP!A:L,12,0)</f>
        <v>1176.00</v>
      </c>
      <c r="F150" s="4" t="str">
        <f>VLOOKUP(A150,HOP!A:C,3,0)</f>
        <v>4090414</v>
      </c>
      <c r="G150" s="4">
        <f t="shared" si="8"/>
        <v>0</v>
      </c>
      <c r="H150" s="4" t="str">
        <f t="shared" si="9"/>
        <v>，4090414</v>
      </c>
      <c r="I150" s="4" t="str">
        <f>VLOOKUP(A150,HOP!A:U,21,0)</f>
        <v>直采</v>
      </c>
    </row>
    <row r="151" s="4" customFormat="1" hidden="1" spans="1:9">
      <c r="A151" s="5">
        <v>999227969950169</v>
      </c>
      <c r="B151" s="6">
        <v>45217</v>
      </c>
      <c r="C151" s="6">
        <v>45218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8"/>
        <v>#N/A</v>
      </c>
      <c r="H151" s="4" t="e">
        <f t="shared" si="9"/>
        <v>#N/A</v>
      </c>
      <c r="I151" s="4" t="e">
        <f>VLOOKUP(A151,HOP!A:U,21,0)</f>
        <v>#N/A</v>
      </c>
    </row>
    <row r="152" s="4" customFormat="1" spans="1:9">
      <c r="A152" s="5">
        <v>999227970408672</v>
      </c>
      <c r="B152" s="6">
        <v>45217</v>
      </c>
      <c r="C152" s="6">
        <v>45218</v>
      </c>
      <c r="D152" s="4">
        <v>1032</v>
      </c>
      <c r="E152" s="4" t="str">
        <f>VLOOKUP(A152,HOP!A:L,12,0)</f>
        <v>1032.00</v>
      </c>
      <c r="F152" s="4" t="str">
        <f>VLOOKUP(A152,HOP!A:C,3,0)</f>
        <v>4091119</v>
      </c>
      <c r="G152" s="4">
        <f t="shared" si="8"/>
        <v>0</v>
      </c>
      <c r="H152" s="4" t="str">
        <f t="shared" si="9"/>
        <v>，4091119</v>
      </c>
      <c r="I152" s="4" t="str">
        <f>VLOOKUP(A152,HOP!A:U,21,0)</f>
        <v>直采</v>
      </c>
    </row>
    <row r="153" s="4" customFormat="1" spans="1:9">
      <c r="A153" s="5">
        <v>999227970915991</v>
      </c>
      <c r="B153" s="6">
        <v>45217</v>
      </c>
      <c r="C153" s="6">
        <v>45218</v>
      </c>
      <c r="D153" s="4">
        <v>1567</v>
      </c>
      <c r="E153" s="4" t="str">
        <f>VLOOKUP(A153,HOP!A:L,12,0)</f>
        <v>1567.00</v>
      </c>
      <c r="F153" s="4" t="str">
        <f>VLOOKUP(A153,HOP!A:C,3,0)</f>
        <v>4091387</v>
      </c>
      <c r="G153" s="4">
        <f t="shared" si="8"/>
        <v>0</v>
      </c>
      <c r="H153" s="4" t="str">
        <f t="shared" si="9"/>
        <v>，4091387</v>
      </c>
      <c r="I153" s="4" t="str">
        <f>VLOOKUP(A153,HOP!A:U,21,0)</f>
        <v>直采</v>
      </c>
    </row>
    <row r="154" s="4" customFormat="1" spans="1:9">
      <c r="A154" s="5">
        <v>999227971444364</v>
      </c>
      <c r="B154" s="6">
        <v>45217</v>
      </c>
      <c r="C154" s="6">
        <v>45218</v>
      </c>
      <c r="D154" s="4">
        <v>286</v>
      </c>
      <c r="E154" s="4" t="str">
        <f>VLOOKUP(A154,HOP!A:L,12,0)</f>
        <v>286.00</v>
      </c>
      <c r="F154" s="4" t="str">
        <f>VLOOKUP(A154,HOP!A:C,3,0)</f>
        <v>4091524</v>
      </c>
      <c r="G154" s="4">
        <f t="shared" si="8"/>
        <v>0</v>
      </c>
      <c r="H154" s="4" t="str">
        <f t="shared" si="9"/>
        <v>，4091524</v>
      </c>
      <c r="I154" s="4" t="str">
        <f>VLOOKUP(A154,HOP!A:U,21,0)</f>
        <v>直采</v>
      </c>
    </row>
    <row r="155" s="4" customFormat="1" spans="1:9">
      <c r="A155" s="5">
        <v>999227971446887</v>
      </c>
      <c r="B155" s="6">
        <v>45217</v>
      </c>
      <c r="C155" s="6">
        <v>45218</v>
      </c>
      <c r="D155" s="4">
        <v>340</v>
      </c>
      <c r="E155" s="4" t="str">
        <f>VLOOKUP(A155,HOP!A:L,12,0)</f>
        <v>340.00</v>
      </c>
      <c r="F155" s="4" t="str">
        <f>VLOOKUP(A155,HOP!A:C,3,0)</f>
        <v>4091526</v>
      </c>
      <c r="G155" s="4">
        <f t="shared" si="8"/>
        <v>0</v>
      </c>
      <c r="H155" s="4" t="str">
        <f t="shared" si="9"/>
        <v>，4091526</v>
      </c>
      <c r="I155" s="4" t="str">
        <f>VLOOKUP(A155,HOP!A:U,21,0)</f>
        <v>直采</v>
      </c>
    </row>
    <row r="157" spans="4:4">
      <c r="D157" s="4">
        <f>SUM(D2:D156)</f>
        <v>334476</v>
      </c>
    </row>
    <row r="161" spans="1:4">
      <c r="A161" s="4" t="s">
        <v>855</v>
      </c>
      <c r="C161" s="4">
        <v>330590</v>
      </c>
      <c r="D161" s="4">
        <v>352522.28</v>
      </c>
    </row>
    <row r="162" spans="1:4">
      <c r="A162" s="4" t="s">
        <v>856</v>
      </c>
      <c r="C162" s="4">
        <v>3886</v>
      </c>
      <c r="D162" s="4">
        <v>4143.81</v>
      </c>
    </row>
    <row r="163" spans="1:4">
      <c r="A163" s="4" t="s">
        <v>857</v>
      </c>
      <c r="C163" s="4">
        <f>SUBTOTAL(9,C161:C162)</f>
        <v>334476</v>
      </c>
      <c r="D163" s="4">
        <f>SUBTOTAL(9,D161:D162)</f>
        <v>356666.09</v>
      </c>
    </row>
    <row r="164" spans="1:1">
      <c r="A164" s="4" t="s">
        <v>858</v>
      </c>
    </row>
  </sheetData>
  <autoFilter ref="A1:XFD157">
    <filterColumn colId="3">
      <filters blank="1">
        <filter val="400"/>
        <filter val="900"/>
        <filter val="1000"/>
        <filter val="1500"/>
        <filter val="2400"/>
        <filter val="3000"/>
        <filter val="3700"/>
        <filter val="1001"/>
        <filter val="505"/>
        <filter val="13905"/>
        <filter val="3906"/>
        <filter val="1507"/>
        <filter val="2908"/>
        <filter val="410"/>
        <filter val="12310"/>
        <filter val="1213"/>
        <filter val="414"/>
        <filter val="1514"/>
        <filter val="1814"/>
        <filter val="7614"/>
        <filter val="615"/>
        <filter val="4115"/>
        <filter val="1716"/>
        <filter val="2516"/>
        <filter val="7416"/>
        <filter val="2118"/>
        <filter val="720"/>
        <filter val="2520"/>
        <filter val="621"/>
        <filter val="222"/>
        <filter val="2322"/>
        <filter val="1124"/>
        <filter val="7524"/>
        <filter val="126"/>
        <filter val="626"/>
        <filter val="1526"/>
        <filter val="1428"/>
        <filter val="2228"/>
        <filter val="3628"/>
        <filter val="1130"/>
        <filter val="1230"/>
        <filter val="331"/>
        <filter val="1231"/>
        <filter val="1032"/>
        <filter val="1432"/>
        <filter val="2235"/>
        <filter val="5037"/>
        <filter val="738"/>
        <filter val="340"/>
        <filter val="540"/>
        <filter val="1140"/>
        <filter val="1540"/>
        <filter val="1840"/>
        <filter val="242"/>
        <filter val="2142"/>
        <filter val="344"/>
        <filter val="1044"/>
        <filter val="1644"/>
        <filter val="546"/>
        <filter val="1648"/>
        <filter val="650"/>
        <filter val="1551"/>
        <filter val="1552"/>
        <filter val="1353"/>
        <filter val="1454"/>
        <filter val="3755"/>
        <filter val="2156"/>
        <filter val="1458"/>
        <filter val="660"/>
        <filter val="760"/>
        <filter val="1560"/>
        <filter val="2360"/>
        <filter val="2660"/>
        <filter val="3160"/>
        <filter val="3860"/>
        <filter val="4960"/>
        <filter val="9560"/>
        <filter val="2261"/>
        <filter val="19561"/>
        <filter val="562"/>
        <filter val="862"/>
        <filter val="962"/>
        <filter val="1962"/>
        <filter val="2964"/>
        <filter val="766"/>
        <filter val="1966"/>
        <filter val="5766"/>
        <filter val="567"/>
        <filter val="1567"/>
        <filter val="2367"/>
        <filter val="2268"/>
        <filter val="569"/>
        <filter val="1770"/>
        <filter val="375"/>
        <filter val="1176"/>
        <filter val="2376"/>
        <filter val="334476"/>
        <filter val="1078"/>
        <filter val="3978"/>
        <filter val="1479"/>
        <filter val="480"/>
        <filter val="680"/>
        <filter val="780"/>
        <filter val="1681"/>
        <filter val="582"/>
        <filter val="483"/>
        <filter val="1083"/>
        <filter val="3384"/>
        <filter val="185"/>
        <filter val="385"/>
        <filter val="286"/>
        <filter val="187"/>
        <filter val="488"/>
        <filter val="390"/>
        <filter val="790"/>
        <filter val="1490"/>
        <filter val="5190"/>
        <filter val="891"/>
        <filter val="1191"/>
        <filter val="992"/>
        <filter val="293"/>
        <filter val="1893"/>
        <filter val="894"/>
        <filter val="396"/>
        <filter val="3296"/>
        <filter val="3896"/>
        <filter val="4296"/>
        <filter val="4996"/>
        <filter val="5796"/>
        <filter val="8796"/>
        <filter val="297"/>
        <filter val="997"/>
        <filter val="2697"/>
        <filter val="598"/>
        <filter val="28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2"/>
  <sheetViews>
    <sheetView workbookViewId="0">
      <selection activeCell="D41" sqref="D4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859</v>
      </c>
      <c r="B1" s="2" t="s">
        <v>860</v>
      </c>
      <c r="C1" s="2" t="s">
        <v>861</v>
      </c>
      <c r="D1" s="2" t="s">
        <v>862</v>
      </c>
      <c r="E1" s="2" t="s">
        <v>13</v>
      </c>
      <c r="F1" s="2" t="s">
        <v>5</v>
      </c>
      <c r="G1" s="2" t="s">
        <v>6</v>
      </c>
      <c r="H1" s="2" t="s">
        <v>863</v>
      </c>
      <c r="I1" s="2" t="s">
        <v>864</v>
      </c>
      <c r="J1" s="2" t="s">
        <v>865</v>
      </c>
      <c r="K1" s="2" t="s">
        <v>866</v>
      </c>
      <c r="L1" s="2" t="s">
        <v>867</v>
      </c>
      <c r="M1" s="2" t="s">
        <v>868</v>
      </c>
      <c r="N1" s="2" t="s">
        <v>869</v>
      </c>
      <c r="O1" s="2" t="s">
        <v>870</v>
      </c>
      <c r="P1" s="2" t="s">
        <v>871</v>
      </c>
      <c r="Q1" s="2" t="s">
        <v>872</v>
      </c>
      <c r="R1" s="2" t="s">
        <v>873</v>
      </c>
      <c r="S1" s="2" t="s">
        <v>874</v>
      </c>
      <c r="T1" s="2" t="s">
        <v>875</v>
      </c>
      <c r="U1" s="2" t="s">
        <v>876</v>
      </c>
      <c r="V1" s="2" t="s">
        <v>877</v>
      </c>
    </row>
    <row r="2" s="1" customFormat="1" spans="1:22">
      <c r="A2" s="3">
        <v>999227973620103</v>
      </c>
      <c r="B2" s="1" t="s">
        <v>878</v>
      </c>
      <c r="C2" s="1" t="s">
        <v>879</v>
      </c>
      <c r="D2" s="1" t="s">
        <v>880</v>
      </c>
      <c r="E2" s="1" t="s">
        <v>881</v>
      </c>
      <c r="F2" s="1" t="s">
        <v>878</v>
      </c>
      <c r="G2" s="1" t="s">
        <v>882</v>
      </c>
      <c r="H2" s="1" t="s">
        <v>883</v>
      </c>
      <c r="I2" s="1" t="s">
        <v>884</v>
      </c>
      <c r="J2" s="1" t="s">
        <v>885</v>
      </c>
      <c r="K2" s="1" t="s">
        <v>884</v>
      </c>
      <c r="L2" s="1" t="s">
        <v>884</v>
      </c>
      <c r="M2" s="1" t="s">
        <v>886</v>
      </c>
      <c r="N2" s="1" t="s">
        <v>886</v>
      </c>
      <c r="O2" s="1" t="s">
        <v>887</v>
      </c>
      <c r="P2" s="1" t="s">
        <v>888</v>
      </c>
      <c r="Q2" s="1" t="s">
        <v>889</v>
      </c>
      <c r="R2" s="1" t="s">
        <v>890</v>
      </c>
      <c r="S2" s="1" t="s">
        <v>891</v>
      </c>
      <c r="T2" s="1" t="s">
        <v>892</v>
      </c>
      <c r="U2" s="1" t="s">
        <v>893</v>
      </c>
      <c r="V2" s="1" t="s">
        <v>894</v>
      </c>
    </row>
    <row r="3" s="1" customFormat="1" spans="1:22">
      <c r="A3" s="3">
        <v>999227971446887</v>
      </c>
      <c r="B3" s="1" t="s">
        <v>878</v>
      </c>
      <c r="C3" s="1" t="s">
        <v>895</v>
      </c>
      <c r="D3" s="1" t="s">
        <v>896</v>
      </c>
      <c r="E3" s="1" t="s">
        <v>897</v>
      </c>
      <c r="F3" s="1" t="s">
        <v>878</v>
      </c>
      <c r="G3" s="1" t="s">
        <v>882</v>
      </c>
      <c r="H3" s="1" t="s">
        <v>883</v>
      </c>
      <c r="I3" s="1" t="s">
        <v>898</v>
      </c>
      <c r="J3" s="1" t="s">
        <v>885</v>
      </c>
      <c r="K3" s="1" t="s">
        <v>898</v>
      </c>
      <c r="L3" s="1" t="s">
        <v>898</v>
      </c>
      <c r="M3" s="1" t="s">
        <v>886</v>
      </c>
      <c r="N3" s="1" t="s">
        <v>886</v>
      </c>
      <c r="O3" s="1" t="s">
        <v>887</v>
      </c>
      <c r="P3" s="1" t="s">
        <v>888</v>
      </c>
      <c r="Q3" s="1" t="s">
        <v>889</v>
      </c>
      <c r="R3" s="1" t="s">
        <v>899</v>
      </c>
      <c r="S3" s="1" t="s">
        <v>891</v>
      </c>
      <c r="T3" s="1" t="s">
        <v>892</v>
      </c>
      <c r="U3" s="1" t="s">
        <v>893</v>
      </c>
      <c r="V3" s="1" t="s">
        <v>894</v>
      </c>
    </row>
    <row r="4" s="1" customFormat="1" spans="1:22">
      <c r="A4" s="3">
        <v>999227971444364</v>
      </c>
      <c r="B4" s="1" t="s">
        <v>878</v>
      </c>
      <c r="C4" s="1" t="s">
        <v>900</v>
      </c>
      <c r="D4" s="1" t="s">
        <v>901</v>
      </c>
      <c r="E4" s="1" t="s">
        <v>902</v>
      </c>
      <c r="F4" s="1" t="s">
        <v>878</v>
      </c>
      <c r="G4" s="1" t="s">
        <v>882</v>
      </c>
      <c r="H4" s="1" t="s">
        <v>883</v>
      </c>
      <c r="I4" s="1" t="s">
        <v>903</v>
      </c>
      <c r="J4" s="1" t="s">
        <v>885</v>
      </c>
      <c r="K4" s="1" t="s">
        <v>903</v>
      </c>
      <c r="L4" s="1" t="s">
        <v>903</v>
      </c>
      <c r="M4" s="1" t="s">
        <v>886</v>
      </c>
      <c r="N4" s="1" t="s">
        <v>886</v>
      </c>
      <c r="O4" s="1" t="s">
        <v>887</v>
      </c>
      <c r="P4" s="1" t="s">
        <v>888</v>
      </c>
      <c r="Q4" s="1" t="s">
        <v>889</v>
      </c>
      <c r="R4" s="1" t="s">
        <v>904</v>
      </c>
      <c r="S4" s="1" t="s">
        <v>891</v>
      </c>
      <c r="T4" s="1" t="s">
        <v>892</v>
      </c>
      <c r="U4" s="1" t="s">
        <v>893</v>
      </c>
      <c r="V4" s="1" t="s">
        <v>894</v>
      </c>
    </row>
    <row r="5" s="1" customFormat="1" spans="1:22">
      <c r="A5" s="3">
        <v>999227970915991</v>
      </c>
      <c r="B5" s="1" t="s">
        <v>878</v>
      </c>
      <c r="C5" s="1" t="s">
        <v>905</v>
      </c>
      <c r="D5" s="1" t="s">
        <v>906</v>
      </c>
      <c r="E5" s="1" t="s">
        <v>907</v>
      </c>
      <c r="F5" s="1" t="s">
        <v>878</v>
      </c>
      <c r="G5" s="1" t="s">
        <v>882</v>
      </c>
      <c r="H5" s="1" t="s">
        <v>883</v>
      </c>
      <c r="I5" s="1" t="s">
        <v>908</v>
      </c>
      <c r="J5" s="1" t="s">
        <v>885</v>
      </c>
      <c r="K5" s="1" t="s">
        <v>908</v>
      </c>
      <c r="L5" s="1" t="s">
        <v>908</v>
      </c>
      <c r="M5" s="1" t="s">
        <v>886</v>
      </c>
      <c r="N5" s="1" t="s">
        <v>886</v>
      </c>
      <c r="O5" s="1" t="s">
        <v>887</v>
      </c>
      <c r="P5" s="1" t="s">
        <v>888</v>
      </c>
      <c r="Q5" s="1" t="s">
        <v>889</v>
      </c>
      <c r="R5" s="1" t="s">
        <v>909</v>
      </c>
      <c r="S5" s="1" t="s">
        <v>891</v>
      </c>
      <c r="T5" s="1" t="s">
        <v>892</v>
      </c>
      <c r="U5" s="1" t="s">
        <v>893</v>
      </c>
      <c r="V5" s="1" t="s">
        <v>894</v>
      </c>
    </row>
    <row r="6" s="1" customFormat="1" spans="1:22">
      <c r="A6" s="3">
        <v>999227970408672</v>
      </c>
      <c r="B6" s="1" t="s">
        <v>878</v>
      </c>
      <c r="C6" s="1" t="s">
        <v>910</v>
      </c>
      <c r="D6" s="1" t="s">
        <v>906</v>
      </c>
      <c r="E6" s="1" t="s">
        <v>911</v>
      </c>
      <c r="F6" s="1" t="s">
        <v>878</v>
      </c>
      <c r="G6" s="1" t="s">
        <v>882</v>
      </c>
      <c r="H6" s="1" t="s">
        <v>883</v>
      </c>
      <c r="I6" s="1" t="s">
        <v>912</v>
      </c>
      <c r="J6" s="1" t="s">
        <v>885</v>
      </c>
      <c r="K6" s="1" t="s">
        <v>912</v>
      </c>
      <c r="L6" s="1" t="s">
        <v>912</v>
      </c>
      <c r="M6" s="1" t="s">
        <v>886</v>
      </c>
      <c r="N6" s="1" t="s">
        <v>886</v>
      </c>
      <c r="O6" s="1" t="s">
        <v>887</v>
      </c>
      <c r="P6" s="1" t="s">
        <v>888</v>
      </c>
      <c r="Q6" s="1" t="s">
        <v>889</v>
      </c>
      <c r="R6" s="1" t="s">
        <v>913</v>
      </c>
      <c r="S6" s="1" t="s">
        <v>891</v>
      </c>
      <c r="T6" s="1" t="s">
        <v>892</v>
      </c>
      <c r="U6" s="1" t="s">
        <v>893</v>
      </c>
      <c r="V6" s="1" t="s">
        <v>894</v>
      </c>
    </row>
    <row r="7" s="1" customFormat="1" spans="1:22">
      <c r="A7" s="3">
        <v>999227969233073</v>
      </c>
      <c r="B7" s="1" t="s">
        <v>878</v>
      </c>
      <c r="C7" s="1" t="s">
        <v>914</v>
      </c>
      <c r="D7" s="1" t="s">
        <v>915</v>
      </c>
      <c r="E7" s="1" t="s">
        <v>916</v>
      </c>
      <c r="F7" s="1" t="s">
        <v>878</v>
      </c>
      <c r="G7" s="1" t="s">
        <v>882</v>
      </c>
      <c r="H7" s="1" t="s">
        <v>883</v>
      </c>
      <c r="I7" s="1" t="s">
        <v>917</v>
      </c>
      <c r="J7" s="1" t="s">
        <v>885</v>
      </c>
      <c r="K7" s="1" t="s">
        <v>917</v>
      </c>
      <c r="L7" s="1" t="s">
        <v>917</v>
      </c>
      <c r="M7" s="1" t="s">
        <v>886</v>
      </c>
      <c r="N7" s="1" t="s">
        <v>886</v>
      </c>
      <c r="O7" s="1" t="s">
        <v>887</v>
      </c>
      <c r="P7" s="1" t="s">
        <v>888</v>
      </c>
      <c r="Q7" s="1" t="s">
        <v>889</v>
      </c>
      <c r="R7" s="1" t="s">
        <v>918</v>
      </c>
      <c r="S7" s="1" t="s">
        <v>891</v>
      </c>
      <c r="T7" s="1" t="s">
        <v>892</v>
      </c>
      <c r="U7" s="1" t="s">
        <v>893</v>
      </c>
      <c r="V7" s="1" t="s">
        <v>894</v>
      </c>
    </row>
    <row r="8" s="1" customFormat="1" spans="1:22">
      <c r="A8" s="3">
        <v>999227968702461</v>
      </c>
      <c r="B8" s="1" t="s">
        <v>878</v>
      </c>
      <c r="C8" s="1" t="s">
        <v>919</v>
      </c>
      <c r="D8" s="1" t="s">
        <v>920</v>
      </c>
      <c r="E8" s="1" t="s">
        <v>921</v>
      </c>
      <c r="F8" s="1" t="s">
        <v>878</v>
      </c>
      <c r="G8" s="1" t="s">
        <v>882</v>
      </c>
      <c r="H8" s="1" t="s">
        <v>883</v>
      </c>
      <c r="I8" s="1" t="s">
        <v>922</v>
      </c>
      <c r="J8" s="1" t="s">
        <v>885</v>
      </c>
      <c r="K8" s="1" t="s">
        <v>922</v>
      </c>
      <c r="L8" s="1" t="s">
        <v>922</v>
      </c>
      <c r="M8" s="1" t="s">
        <v>886</v>
      </c>
      <c r="N8" s="1" t="s">
        <v>886</v>
      </c>
      <c r="O8" s="1" t="s">
        <v>887</v>
      </c>
      <c r="P8" s="1" t="s">
        <v>888</v>
      </c>
      <c r="Q8" s="1" t="s">
        <v>889</v>
      </c>
      <c r="R8" s="1" t="s">
        <v>923</v>
      </c>
      <c r="S8" s="1" t="s">
        <v>891</v>
      </c>
      <c r="T8" s="1" t="s">
        <v>892</v>
      </c>
      <c r="U8" s="1" t="s">
        <v>893</v>
      </c>
      <c r="V8" s="1" t="s">
        <v>894</v>
      </c>
    </row>
    <row r="9" s="1" customFormat="1" spans="1:22">
      <c r="A9" s="3">
        <v>999227968390651</v>
      </c>
      <c r="B9" s="1" t="s">
        <v>878</v>
      </c>
      <c r="C9" s="1" t="s">
        <v>924</v>
      </c>
      <c r="D9" s="1" t="s">
        <v>925</v>
      </c>
      <c r="E9" s="1" t="s">
        <v>926</v>
      </c>
      <c r="F9" s="1" t="s">
        <v>878</v>
      </c>
      <c r="G9" s="1" t="s">
        <v>882</v>
      </c>
      <c r="H9" s="1" t="s">
        <v>883</v>
      </c>
      <c r="I9" s="1" t="s">
        <v>927</v>
      </c>
      <c r="J9" s="1" t="s">
        <v>885</v>
      </c>
      <c r="K9" s="1" t="s">
        <v>927</v>
      </c>
      <c r="L9" s="1" t="s">
        <v>927</v>
      </c>
      <c r="M9" s="1" t="s">
        <v>886</v>
      </c>
      <c r="N9" s="1" t="s">
        <v>886</v>
      </c>
      <c r="O9" s="1" t="s">
        <v>887</v>
      </c>
      <c r="P9" s="1" t="s">
        <v>888</v>
      </c>
      <c r="Q9" s="1" t="s">
        <v>889</v>
      </c>
      <c r="R9" s="1" t="s">
        <v>928</v>
      </c>
      <c r="S9" s="1" t="s">
        <v>891</v>
      </c>
      <c r="T9" s="1" t="s">
        <v>892</v>
      </c>
      <c r="U9" s="1" t="s">
        <v>893</v>
      </c>
      <c r="V9" s="1" t="s">
        <v>894</v>
      </c>
    </row>
    <row r="10" s="1" customFormat="1" spans="1:22">
      <c r="A10" s="3">
        <v>999227968272436</v>
      </c>
      <c r="B10" s="1" t="s">
        <v>878</v>
      </c>
      <c r="C10" s="1" t="s">
        <v>929</v>
      </c>
      <c r="D10" s="1" t="s">
        <v>930</v>
      </c>
      <c r="E10" s="1" t="s">
        <v>931</v>
      </c>
      <c r="F10" s="1" t="s">
        <v>878</v>
      </c>
      <c r="G10" s="1" t="s">
        <v>882</v>
      </c>
      <c r="H10" s="1" t="s">
        <v>883</v>
      </c>
      <c r="I10" s="1" t="s">
        <v>932</v>
      </c>
      <c r="J10" s="1" t="s">
        <v>885</v>
      </c>
      <c r="K10" s="1" t="s">
        <v>932</v>
      </c>
      <c r="L10" s="1" t="s">
        <v>932</v>
      </c>
      <c r="M10" s="1" t="s">
        <v>886</v>
      </c>
      <c r="N10" s="1" t="s">
        <v>886</v>
      </c>
      <c r="O10" s="1" t="s">
        <v>887</v>
      </c>
      <c r="P10" s="1" t="s">
        <v>888</v>
      </c>
      <c r="Q10" s="1" t="s">
        <v>889</v>
      </c>
      <c r="R10" s="1" t="s">
        <v>933</v>
      </c>
      <c r="S10" s="1" t="s">
        <v>891</v>
      </c>
      <c r="T10" s="1" t="s">
        <v>892</v>
      </c>
      <c r="U10" s="1" t="s">
        <v>893</v>
      </c>
      <c r="V10" s="1" t="s">
        <v>934</v>
      </c>
    </row>
    <row r="11" s="1" customFormat="1" spans="1:22">
      <c r="A11" s="3">
        <v>999227967749040</v>
      </c>
      <c r="B11" s="1" t="s">
        <v>878</v>
      </c>
      <c r="C11" s="1" t="s">
        <v>935</v>
      </c>
      <c r="D11" s="1" t="s">
        <v>936</v>
      </c>
      <c r="E11" s="1" t="s">
        <v>937</v>
      </c>
      <c r="F11" s="1" t="s">
        <v>878</v>
      </c>
      <c r="G11" s="1" t="s">
        <v>882</v>
      </c>
      <c r="H11" s="1" t="s">
        <v>883</v>
      </c>
      <c r="I11" s="1" t="s">
        <v>938</v>
      </c>
      <c r="J11" s="1" t="s">
        <v>885</v>
      </c>
      <c r="K11" s="1" t="s">
        <v>938</v>
      </c>
      <c r="L11" s="1" t="s">
        <v>938</v>
      </c>
      <c r="M11" s="1" t="s">
        <v>886</v>
      </c>
      <c r="N11" s="1" t="s">
        <v>886</v>
      </c>
      <c r="O11" s="1" t="s">
        <v>887</v>
      </c>
      <c r="P11" s="1" t="s">
        <v>888</v>
      </c>
      <c r="Q11" s="1" t="s">
        <v>889</v>
      </c>
      <c r="R11" s="1" t="s">
        <v>939</v>
      </c>
      <c r="S11" s="1" t="s">
        <v>891</v>
      </c>
      <c r="T11" s="1" t="s">
        <v>892</v>
      </c>
      <c r="U11" s="1" t="s">
        <v>893</v>
      </c>
      <c r="V11" s="1" t="s">
        <v>934</v>
      </c>
    </row>
    <row r="12" s="1" customFormat="1" spans="1:22">
      <c r="A12" s="3">
        <v>999227966611171</v>
      </c>
      <c r="B12" s="1" t="s">
        <v>878</v>
      </c>
      <c r="C12" s="1" t="s">
        <v>940</v>
      </c>
      <c r="D12" s="1" t="s">
        <v>941</v>
      </c>
      <c r="E12" s="1" t="s">
        <v>942</v>
      </c>
      <c r="F12" s="1" t="s">
        <v>878</v>
      </c>
      <c r="G12" s="1" t="s">
        <v>882</v>
      </c>
      <c r="H12" s="1" t="s">
        <v>883</v>
      </c>
      <c r="I12" s="1" t="s">
        <v>943</v>
      </c>
      <c r="J12" s="1" t="s">
        <v>885</v>
      </c>
      <c r="K12" s="1" t="s">
        <v>943</v>
      </c>
      <c r="L12" s="1" t="s">
        <v>943</v>
      </c>
      <c r="M12" s="1" t="s">
        <v>886</v>
      </c>
      <c r="N12" s="1" t="s">
        <v>886</v>
      </c>
      <c r="O12" s="1" t="s">
        <v>887</v>
      </c>
      <c r="P12" s="1" t="s">
        <v>888</v>
      </c>
      <c r="Q12" s="1" t="s">
        <v>889</v>
      </c>
      <c r="R12" s="1" t="s">
        <v>944</v>
      </c>
      <c r="S12" s="1" t="s">
        <v>891</v>
      </c>
      <c r="T12" s="1" t="s">
        <v>892</v>
      </c>
      <c r="U12" s="1" t="s">
        <v>893</v>
      </c>
      <c r="V12" s="1" t="s">
        <v>894</v>
      </c>
    </row>
    <row r="13" s="1" customFormat="1" spans="1:22">
      <c r="A13" s="3">
        <v>999227965379259</v>
      </c>
      <c r="B13" s="1" t="s">
        <v>878</v>
      </c>
      <c r="C13" s="1" t="s">
        <v>945</v>
      </c>
      <c r="D13" s="1" t="s">
        <v>946</v>
      </c>
      <c r="E13" s="1" t="s">
        <v>947</v>
      </c>
      <c r="F13" s="1" t="s">
        <v>878</v>
      </c>
      <c r="G13" s="1" t="s">
        <v>882</v>
      </c>
      <c r="H13" s="1" t="s">
        <v>883</v>
      </c>
      <c r="I13" s="1" t="s">
        <v>948</v>
      </c>
      <c r="J13" s="1" t="s">
        <v>885</v>
      </c>
      <c r="K13" s="1" t="s">
        <v>948</v>
      </c>
      <c r="L13" s="1" t="s">
        <v>948</v>
      </c>
      <c r="M13" s="1" t="s">
        <v>886</v>
      </c>
      <c r="N13" s="1" t="s">
        <v>886</v>
      </c>
      <c r="O13" s="1" t="s">
        <v>887</v>
      </c>
      <c r="P13" s="1" t="s">
        <v>888</v>
      </c>
      <c r="Q13" s="1" t="s">
        <v>889</v>
      </c>
      <c r="R13" s="1" t="s">
        <v>949</v>
      </c>
      <c r="S13" s="1" t="s">
        <v>891</v>
      </c>
      <c r="T13" s="1" t="s">
        <v>892</v>
      </c>
      <c r="U13" s="1" t="s">
        <v>893</v>
      </c>
      <c r="V13" s="1" t="s">
        <v>894</v>
      </c>
    </row>
    <row r="14" s="1" customFormat="1" spans="1:22">
      <c r="A14" s="3">
        <v>999227964066455</v>
      </c>
      <c r="B14" s="1" t="s">
        <v>950</v>
      </c>
      <c r="C14" s="1" t="s">
        <v>951</v>
      </c>
      <c r="D14" s="1" t="s">
        <v>952</v>
      </c>
      <c r="E14" s="1" t="s">
        <v>953</v>
      </c>
      <c r="F14" s="1" t="s">
        <v>878</v>
      </c>
      <c r="G14" s="1" t="s">
        <v>882</v>
      </c>
      <c r="H14" s="1" t="s">
        <v>883</v>
      </c>
      <c r="I14" s="1" t="s">
        <v>954</v>
      </c>
      <c r="J14" s="1" t="s">
        <v>885</v>
      </c>
      <c r="K14" s="1" t="s">
        <v>954</v>
      </c>
      <c r="L14" s="1" t="s">
        <v>954</v>
      </c>
      <c r="M14" s="1" t="s">
        <v>886</v>
      </c>
      <c r="N14" s="1" t="s">
        <v>886</v>
      </c>
      <c r="O14" s="1" t="s">
        <v>887</v>
      </c>
      <c r="P14" s="1" t="s">
        <v>888</v>
      </c>
      <c r="Q14" s="1" t="s">
        <v>889</v>
      </c>
      <c r="R14" s="1" t="s">
        <v>955</v>
      </c>
      <c r="S14" s="1" t="s">
        <v>891</v>
      </c>
      <c r="T14" s="1" t="s">
        <v>892</v>
      </c>
      <c r="U14" s="1" t="s">
        <v>893</v>
      </c>
      <c r="V14" s="1" t="s">
        <v>934</v>
      </c>
    </row>
    <row r="15" s="1" customFormat="1" spans="1:22">
      <c r="A15" s="3">
        <v>999227963499340</v>
      </c>
      <c r="B15" s="1" t="s">
        <v>950</v>
      </c>
      <c r="C15" s="1" t="s">
        <v>956</v>
      </c>
      <c r="D15" s="1" t="s">
        <v>925</v>
      </c>
      <c r="E15" s="1" t="s">
        <v>957</v>
      </c>
      <c r="F15" s="1" t="s">
        <v>878</v>
      </c>
      <c r="G15" s="1" t="s">
        <v>882</v>
      </c>
      <c r="H15" s="1" t="s">
        <v>883</v>
      </c>
      <c r="I15" s="1" t="s">
        <v>958</v>
      </c>
      <c r="J15" s="1" t="s">
        <v>885</v>
      </c>
      <c r="K15" s="1" t="s">
        <v>958</v>
      </c>
      <c r="L15" s="1" t="s">
        <v>958</v>
      </c>
      <c r="M15" s="1" t="s">
        <v>886</v>
      </c>
      <c r="N15" s="1" t="s">
        <v>886</v>
      </c>
      <c r="O15" s="1" t="s">
        <v>887</v>
      </c>
      <c r="P15" s="1" t="s">
        <v>888</v>
      </c>
      <c r="Q15" s="1" t="s">
        <v>889</v>
      </c>
      <c r="R15" s="1" t="s">
        <v>959</v>
      </c>
      <c r="S15" s="1" t="s">
        <v>891</v>
      </c>
      <c r="T15" s="1" t="s">
        <v>892</v>
      </c>
      <c r="U15" s="1" t="s">
        <v>893</v>
      </c>
      <c r="V15" s="1" t="s">
        <v>894</v>
      </c>
    </row>
    <row r="16" s="1" customFormat="1" spans="1:22">
      <c r="A16" s="3">
        <v>999227960375203</v>
      </c>
      <c r="B16" s="1" t="s">
        <v>950</v>
      </c>
      <c r="C16" s="1" t="s">
        <v>960</v>
      </c>
      <c r="D16" s="1" t="s">
        <v>961</v>
      </c>
      <c r="E16" s="1" t="s">
        <v>962</v>
      </c>
      <c r="F16" s="1" t="s">
        <v>878</v>
      </c>
      <c r="G16" s="1" t="s">
        <v>882</v>
      </c>
      <c r="H16" s="1" t="s">
        <v>883</v>
      </c>
      <c r="I16" s="1" t="s">
        <v>963</v>
      </c>
      <c r="J16" s="1" t="s">
        <v>885</v>
      </c>
      <c r="K16" s="1" t="s">
        <v>963</v>
      </c>
      <c r="L16" s="1" t="s">
        <v>963</v>
      </c>
      <c r="M16" s="1" t="s">
        <v>886</v>
      </c>
      <c r="N16" s="1" t="s">
        <v>886</v>
      </c>
      <c r="O16" s="1" t="s">
        <v>887</v>
      </c>
      <c r="P16" s="1" t="s">
        <v>888</v>
      </c>
      <c r="Q16" s="1" t="s">
        <v>889</v>
      </c>
      <c r="R16" s="1" t="s">
        <v>964</v>
      </c>
      <c r="S16" s="1" t="s">
        <v>891</v>
      </c>
      <c r="T16" s="1" t="s">
        <v>892</v>
      </c>
      <c r="U16" s="1" t="s">
        <v>893</v>
      </c>
      <c r="V16" s="1" t="s">
        <v>934</v>
      </c>
    </row>
    <row r="17" s="1" customFormat="1" spans="1:22">
      <c r="A17" s="3">
        <v>999227955644610</v>
      </c>
      <c r="B17" s="1" t="s">
        <v>950</v>
      </c>
      <c r="C17" s="1" t="s">
        <v>965</v>
      </c>
      <c r="D17" s="1" t="s">
        <v>966</v>
      </c>
      <c r="E17" s="1" t="s">
        <v>967</v>
      </c>
      <c r="F17" s="1" t="s">
        <v>878</v>
      </c>
      <c r="G17" s="1" t="s">
        <v>882</v>
      </c>
      <c r="H17" s="1" t="s">
        <v>883</v>
      </c>
      <c r="I17" s="1" t="s">
        <v>968</v>
      </c>
      <c r="J17" s="1" t="s">
        <v>885</v>
      </c>
      <c r="K17" s="1" t="s">
        <v>968</v>
      </c>
      <c r="L17" s="1" t="s">
        <v>968</v>
      </c>
      <c r="M17" s="1" t="s">
        <v>886</v>
      </c>
      <c r="N17" s="1" t="s">
        <v>886</v>
      </c>
      <c r="O17" s="1" t="s">
        <v>887</v>
      </c>
      <c r="P17" s="1" t="s">
        <v>888</v>
      </c>
      <c r="Q17" s="1" t="s">
        <v>889</v>
      </c>
      <c r="R17" s="1" t="s">
        <v>969</v>
      </c>
      <c r="S17" s="1" t="s">
        <v>891</v>
      </c>
      <c r="T17" s="1" t="s">
        <v>892</v>
      </c>
      <c r="U17" s="1" t="s">
        <v>893</v>
      </c>
      <c r="V17" s="1" t="s">
        <v>934</v>
      </c>
    </row>
    <row r="18" s="1" customFormat="1" spans="1:22">
      <c r="A18" s="3">
        <v>999227953857496</v>
      </c>
      <c r="B18" s="1" t="s">
        <v>950</v>
      </c>
      <c r="C18" s="1" t="s">
        <v>970</v>
      </c>
      <c r="D18" s="1" t="s">
        <v>971</v>
      </c>
      <c r="E18" s="1" t="s">
        <v>972</v>
      </c>
      <c r="F18" s="1" t="s">
        <v>878</v>
      </c>
      <c r="G18" s="1" t="s">
        <v>882</v>
      </c>
      <c r="H18" s="1" t="s">
        <v>883</v>
      </c>
      <c r="I18" s="1" t="s">
        <v>973</v>
      </c>
      <c r="J18" s="1" t="s">
        <v>885</v>
      </c>
      <c r="K18" s="1" t="s">
        <v>973</v>
      </c>
      <c r="L18" s="1" t="s">
        <v>973</v>
      </c>
      <c r="M18" s="1" t="s">
        <v>886</v>
      </c>
      <c r="N18" s="1" t="s">
        <v>886</v>
      </c>
      <c r="O18" s="1" t="s">
        <v>887</v>
      </c>
      <c r="P18" s="1" t="s">
        <v>888</v>
      </c>
      <c r="Q18" s="1" t="s">
        <v>889</v>
      </c>
      <c r="R18" s="1" t="s">
        <v>974</v>
      </c>
      <c r="S18" s="1" t="s">
        <v>891</v>
      </c>
      <c r="T18" s="1" t="s">
        <v>892</v>
      </c>
      <c r="U18" s="1" t="s">
        <v>893</v>
      </c>
      <c r="V18" s="1" t="s">
        <v>894</v>
      </c>
    </row>
    <row r="19" s="1" customFormat="1" spans="1:22">
      <c r="A19" s="3">
        <v>999227953371883</v>
      </c>
      <c r="B19" s="1" t="s">
        <v>950</v>
      </c>
      <c r="C19" s="1" t="s">
        <v>975</v>
      </c>
      <c r="D19" s="1" t="s">
        <v>901</v>
      </c>
      <c r="E19" s="1" t="s">
        <v>976</v>
      </c>
      <c r="F19" s="1" t="s">
        <v>950</v>
      </c>
      <c r="G19" s="1" t="s">
        <v>882</v>
      </c>
      <c r="H19" s="1" t="s">
        <v>883</v>
      </c>
      <c r="I19" s="1" t="s">
        <v>977</v>
      </c>
      <c r="J19" s="1" t="s">
        <v>885</v>
      </c>
      <c r="K19" s="1" t="s">
        <v>977</v>
      </c>
      <c r="L19" s="1" t="s">
        <v>977</v>
      </c>
      <c r="M19" s="1" t="s">
        <v>886</v>
      </c>
      <c r="N19" s="1" t="s">
        <v>886</v>
      </c>
      <c r="O19" s="1" t="s">
        <v>887</v>
      </c>
      <c r="P19" s="1" t="s">
        <v>888</v>
      </c>
      <c r="Q19" s="1" t="s">
        <v>889</v>
      </c>
      <c r="R19" s="1" t="s">
        <v>978</v>
      </c>
      <c r="S19" s="1" t="s">
        <v>891</v>
      </c>
      <c r="T19" s="1" t="s">
        <v>892</v>
      </c>
      <c r="U19" s="1" t="s">
        <v>893</v>
      </c>
      <c r="V19" s="1" t="s">
        <v>894</v>
      </c>
    </row>
    <row r="20" s="1" customFormat="1" spans="1:22">
      <c r="A20" s="3">
        <v>999227952856215</v>
      </c>
      <c r="B20" s="1" t="s">
        <v>950</v>
      </c>
      <c r="C20" s="1" t="s">
        <v>979</v>
      </c>
      <c r="D20" s="1" t="s">
        <v>980</v>
      </c>
      <c r="E20" s="1" t="s">
        <v>981</v>
      </c>
      <c r="F20" s="1" t="s">
        <v>950</v>
      </c>
      <c r="G20" s="1" t="s">
        <v>882</v>
      </c>
      <c r="H20" s="1" t="s">
        <v>883</v>
      </c>
      <c r="I20" s="1" t="s">
        <v>982</v>
      </c>
      <c r="J20" s="1" t="s">
        <v>885</v>
      </c>
      <c r="K20" s="1" t="s">
        <v>982</v>
      </c>
      <c r="L20" s="1" t="s">
        <v>982</v>
      </c>
      <c r="M20" s="1" t="s">
        <v>886</v>
      </c>
      <c r="N20" s="1" t="s">
        <v>886</v>
      </c>
      <c r="O20" s="1" t="s">
        <v>887</v>
      </c>
      <c r="P20" s="1" t="s">
        <v>888</v>
      </c>
      <c r="Q20" s="1" t="s">
        <v>889</v>
      </c>
      <c r="R20" s="1" t="s">
        <v>983</v>
      </c>
      <c r="S20" s="1" t="s">
        <v>891</v>
      </c>
      <c r="T20" s="1" t="s">
        <v>892</v>
      </c>
      <c r="U20" s="1" t="s">
        <v>893</v>
      </c>
      <c r="V20" s="1" t="s">
        <v>894</v>
      </c>
    </row>
    <row r="21" s="1" customFormat="1" spans="1:22">
      <c r="A21" s="3">
        <v>999227952284799</v>
      </c>
      <c r="B21" s="1" t="s">
        <v>950</v>
      </c>
      <c r="C21" s="1" t="s">
        <v>984</v>
      </c>
      <c r="D21" s="1" t="s">
        <v>985</v>
      </c>
      <c r="E21" s="1" t="s">
        <v>986</v>
      </c>
      <c r="F21" s="1" t="s">
        <v>950</v>
      </c>
      <c r="G21" s="1" t="s">
        <v>882</v>
      </c>
      <c r="H21" s="1" t="s">
        <v>883</v>
      </c>
      <c r="I21" s="1" t="s">
        <v>987</v>
      </c>
      <c r="J21" s="1" t="s">
        <v>885</v>
      </c>
      <c r="K21" s="1" t="s">
        <v>987</v>
      </c>
      <c r="L21" s="1" t="s">
        <v>987</v>
      </c>
      <c r="M21" s="1" t="s">
        <v>886</v>
      </c>
      <c r="N21" s="1" t="s">
        <v>886</v>
      </c>
      <c r="O21" s="1" t="s">
        <v>887</v>
      </c>
      <c r="P21" s="1" t="s">
        <v>888</v>
      </c>
      <c r="Q21" s="1" t="s">
        <v>889</v>
      </c>
      <c r="R21" s="1" t="s">
        <v>988</v>
      </c>
      <c r="S21" s="1" t="s">
        <v>891</v>
      </c>
      <c r="T21" s="1" t="s">
        <v>892</v>
      </c>
      <c r="U21" s="1" t="s">
        <v>893</v>
      </c>
      <c r="V21" s="1" t="s">
        <v>894</v>
      </c>
    </row>
    <row r="22" s="1" customFormat="1" spans="1:22">
      <c r="A22" s="3">
        <v>999227949642880</v>
      </c>
      <c r="B22" s="1" t="s">
        <v>950</v>
      </c>
      <c r="C22" s="1" t="s">
        <v>989</v>
      </c>
      <c r="D22" s="1" t="s">
        <v>990</v>
      </c>
      <c r="E22" s="1" t="s">
        <v>991</v>
      </c>
      <c r="F22" s="1" t="s">
        <v>950</v>
      </c>
      <c r="G22" s="1" t="s">
        <v>882</v>
      </c>
      <c r="H22" s="1" t="s">
        <v>883</v>
      </c>
      <c r="I22" s="1" t="s">
        <v>992</v>
      </c>
      <c r="J22" s="1" t="s">
        <v>885</v>
      </c>
      <c r="K22" s="1" t="s">
        <v>992</v>
      </c>
      <c r="L22" s="1" t="s">
        <v>992</v>
      </c>
      <c r="M22" s="1" t="s">
        <v>886</v>
      </c>
      <c r="N22" s="1" t="s">
        <v>886</v>
      </c>
      <c r="O22" s="1" t="s">
        <v>887</v>
      </c>
      <c r="P22" s="1" t="s">
        <v>888</v>
      </c>
      <c r="Q22" s="1" t="s">
        <v>889</v>
      </c>
      <c r="R22" s="1" t="s">
        <v>993</v>
      </c>
      <c r="S22" s="1" t="s">
        <v>891</v>
      </c>
      <c r="T22" s="1" t="s">
        <v>892</v>
      </c>
      <c r="U22" s="1" t="s">
        <v>893</v>
      </c>
      <c r="V22" s="1" t="s">
        <v>994</v>
      </c>
    </row>
    <row r="23" s="1" customFormat="1" spans="1:22">
      <c r="A23" s="3">
        <v>999227948538461</v>
      </c>
      <c r="B23" s="1" t="s">
        <v>995</v>
      </c>
      <c r="C23" s="1" t="s">
        <v>996</v>
      </c>
      <c r="D23" s="1" t="s">
        <v>997</v>
      </c>
      <c r="E23" s="1" t="s">
        <v>998</v>
      </c>
      <c r="F23" s="1" t="s">
        <v>950</v>
      </c>
      <c r="G23" s="1" t="s">
        <v>882</v>
      </c>
      <c r="H23" s="1" t="s">
        <v>883</v>
      </c>
      <c r="I23" s="1" t="s">
        <v>999</v>
      </c>
      <c r="J23" s="1" t="s">
        <v>885</v>
      </c>
      <c r="K23" s="1" t="s">
        <v>999</v>
      </c>
      <c r="L23" s="1" t="s">
        <v>999</v>
      </c>
      <c r="M23" s="1" t="s">
        <v>886</v>
      </c>
      <c r="N23" s="1" t="s">
        <v>886</v>
      </c>
      <c r="O23" s="1" t="s">
        <v>887</v>
      </c>
      <c r="P23" s="1" t="s">
        <v>888</v>
      </c>
      <c r="Q23" s="1" t="s">
        <v>889</v>
      </c>
      <c r="R23" s="1" t="s">
        <v>1000</v>
      </c>
      <c r="S23" s="1" t="s">
        <v>891</v>
      </c>
      <c r="T23" s="1" t="s">
        <v>892</v>
      </c>
      <c r="U23" s="1" t="s">
        <v>893</v>
      </c>
      <c r="V23" s="1" t="s">
        <v>894</v>
      </c>
    </row>
    <row r="24" s="1" customFormat="1" spans="1:22">
      <c r="A24" s="3">
        <v>999227948346424</v>
      </c>
      <c r="B24" s="1" t="s">
        <v>995</v>
      </c>
      <c r="C24" s="1" t="s">
        <v>1001</v>
      </c>
      <c r="D24" s="1" t="s">
        <v>1002</v>
      </c>
      <c r="E24" s="1" t="s">
        <v>1003</v>
      </c>
      <c r="F24" s="1" t="s">
        <v>950</v>
      </c>
      <c r="G24" s="1" t="s">
        <v>882</v>
      </c>
      <c r="H24" s="1" t="s">
        <v>883</v>
      </c>
      <c r="I24" s="1" t="s">
        <v>1004</v>
      </c>
      <c r="J24" s="1" t="s">
        <v>885</v>
      </c>
      <c r="K24" s="1" t="s">
        <v>1004</v>
      </c>
      <c r="L24" s="1" t="s">
        <v>1004</v>
      </c>
      <c r="M24" s="1" t="s">
        <v>886</v>
      </c>
      <c r="N24" s="1" t="s">
        <v>886</v>
      </c>
      <c r="O24" s="1" t="s">
        <v>887</v>
      </c>
      <c r="P24" s="1" t="s">
        <v>888</v>
      </c>
      <c r="Q24" s="1" t="s">
        <v>889</v>
      </c>
      <c r="R24" s="1" t="s">
        <v>1005</v>
      </c>
      <c r="S24" s="1" t="s">
        <v>891</v>
      </c>
      <c r="T24" s="1" t="s">
        <v>892</v>
      </c>
      <c r="U24" s="1" t="s">
        <v>893</v>
      </c>
      <c r="V24" s="1" t="s">
        <v>894</v>
      </c>
    </row>
    <row r="25" s="1" customFormat="1" spans="1:22">
      <c r="A25" s="3">
        <v>999227947208244</v>
      </c>
      <c r="B25" s="1" t="s">
        <v>995</v>
      </c>
      <c r="C25" s="1" t="s">
        <v>1006</v>
      </c>
      <c r="D25" s="1" t="s">
        <v>1007</v>
      </c>
      <c r="E25" s="1" t="s">
        <v>1008</v>
      </c>
      <c r="F25" s="1" t="s">
        <v>950</v>
      </c>
      <c r="G25" s="1" t="s">
        <v>882</v>
      </c>
      <c r="H25" s="1" t="s">
        <v>883</v>
      </c>
      <c r="I25" s="1" t="s">
        <v>1009</v>
      </c>
      <c r="J25" s="1" t="s">
        <v>885</v>
      </c>
      <c r="K25" s="1" t="s">
        <v>1009</v>
      </c>
      <c r="L25" s="1" t="s">
        <v>1009</v>
      </c>
      <c r="M25" s="1" t="s">
        <v>886</v>
      </c>
      <c r="N25" s="1" t="s">
        <v>886</v>
      </c>
      <c r="O25" s="1" t="s">
        <v>887</v>
      </c>
      <c r="P25" s="1" t="s">
        <v>888</v>
      </c>
      <c r="Q25" s="1" t="s">
        <v>889</v>
      </c>
      <c r="R25" s="1" t="s">
        <v>1010</v>
      </c>
      <c r="S25" s="1" t="s">
        <v>891</v>
      </c>
      <c r="T25" s="1" t="s">
        <v>892</v>
      </c>
      <c r="U25" s="1" t="s">
        <v>893</v>
      </c>
      <c r="V25" s="1" t="s">
        <v>894</v>
      </c>
    </row>
    <row r="26" s="1" customFormat="1" spans="1:22">
      <c r="A26" s="3">
        <v>999227944742424</v>
      </c>
      <c r="B26" s="1" t="s">
        <v>995</v>
      </c>
      <c r="C26" s="1" t="s">
        <v>1011</v>
      </c>
      <c r="D26" s="1" t="s">
        <v>1012</v>
      </c>
      <c r="E26" s="1" t="s">
        <v>1013</v>
      </c>
      <c r="F26" s="1" t="s">
        <v>950</v>
      </c>
      <c r="G26" s="1" t="s">
        <v>882</v>
      </c>
      <c r="H26" s="1" t="s">
        <v>883</v>
      </c>
      <c r="I26" s="1" t="s">
        <v>1014</v>
      </c>
      <c r="J26" s="1" t="s">
        <v>885</v>
      </c>
      <c r="K26" s="1" t="s">
        <v>1014</v>
      </c>
      <c r="L26" s="1" t="s">
        <v>1014</v>
      </c>
      <c r="M26" s="1" t="s">
        <v>886</v>
      </c>
      <c r="N26" s="1" t="s">
        <v>886</v>
      </c>
      <c r="O26" s="1" t="s">
        <v>887</v>
      </c>
      <c r="P26" s="1" t="s">
        <v>888</v>
      </c>
      <c r="Q26" s="1" t="s">
        <v>889</v>
      </c>
      <c r="R26" s="1" t="s">
        <v>1015</v>
      </c>
      <c r="S26" s="1" t="s">
        <v>891</v>
      </c>
      <c r="T26" s="1" t="s">
        <v>892</v>
      </c>
      <c r="U26" s="1" t="s">
        <v>893</v>
      </c>
      <c r="V26" s="1" t="s">
        <v>894</v>
      </c>
    </row>
    <row r="27" s="1" customFormat="1" spans="1:22">
      <c r="A27" s="3">
        <v>999227944184611</v>
      </c>
      <c r="B27" s="1" t="s">
        <v>995</v>
      </c>
      <c r="C27" s="1" t="s">
        <v>1016</v>
      </c>
      <c r="D27" s="1" t="s">
        <v>1017</v>
      </c>
      <c r="E27" s="1" t="s">
        <v>1018</v>
      </c>
      <c r="F27" s="1" t="s">
        <v>878</v>
      </c>
      <c r="G27" s="1" t="s">
        <v>882</v>
      </c>
      <c r="H27" s="1" t="s">
        <v>883</v>
      </c>
      <c r="I27" s="1" t="s">
        <v>1019</v>
      </c>
      <c r="J27" s="1" t="s">
        <v>885</v>
      </c>
      <c r="K27" s="1" t="s">
        <v>1019</v>
      </c>
      <c r="L27" s="1" t="s">
        <v>1019</v>
      </c>
      <c r="M27" s="1" t="s">
        <v>886</v>
      </c>
      <c r="N27" s="1" t="s">
        <v>886</v>
      </c>
      <c r="O27" s="1" t="s">
        <v>887</v>
      </c>
      <c r="P27" s="1" t="s">
        <v>888</v>
      </c>
      <c r="Q27" s="1" t="s">
        <v>889</v>
      </c>
      <c r="R27" s="1" t="s">
        <v>1020</v>
      </c>
      <c r="S27" s="1" t="s">
        <v>891</v>
      </c>
      <c r="T27" s="1" t="s">
        <v>892</v>
      </c>
      <c r="U27" s="1" t="s">
        <v>893</v>
      </c>
      <c r="V27" s="1" t="s">
        <v>1021</v>
      </c>
    </row>
    <row r="28" s="1" customFormat="1" spans="1:22">
      <c r="A28" s="3">
        <v>999227943209925</v>
      </c>
      <c r="B28" s="1" t="s">
        <v>995</v>
      </c>
      <c r="C28" s="1" t="s">
        <v>1022</v>
      </c>
      <c r="D28" s="1" t="s">
        <v>1023</v>
      </c>
      <c r="E28" s="1" t="s">
        <v>1024</v>
      </c>
      <c r="F28" s="1" t="s">
        <v>878</v>
      </c>
      <c r="G28" s="1" t="s">
        <v>882</v>
      </c>
      <c r="H28" s="1" t="s">
        <v>883</v>
      </c>
      <c r="I28" s="1" t="s">
        <v>1025</v>
      </c>
      <c r="J28" s="1" t="s">
        <v>885</v>
      </c>
      <c r="K28" s="1" t="s">
        <v>1025</v>
      </c>
      <c r="L28" s="1" t="s">
        <v>1025</v>
      </c>
      <c r="M28" s="1" t="s">
        <v>886</v>
      </c>
      <c r="N28" s="1" t="s">
        <v>886</v>
      </c>
      <c r="O28" s="1" t="s">
        <v>887</v>
      </c>
      <c r="P28" s="1" t="s">
        <v>888</v>
      </c>
      <c r="Q28" s="1" t="s">
        <v>889</v>
      </c>
      <c r="R28" s="1" t="s">
        <v>1026</v>
      </c>
      <c r="S28" s="1" t="s">
        <v>891</v>
      </c>
      <c r="T28" s="1" t="s">
        <v>892</v>
      </c>
      <c r="U28" s="1" t="s">
        <v>893</v>
      </c>
      <c r="V28" s="1" t="s">
        <v>1027</v>
      </c>
    </row>
    <row r="29" s="1" customFormat="1" spans="1:22">
      <c r="A29" s="3">
        <v>999227942875938</v>
      </c>
      <c r="B29" s="1" t="s">
        <v>995</v>
      </c>
      <c r="C29" s="1" t="s">
        <v>1028</v>
      </c>
      <c r="D29" s="1" t="s">
        <v>1023</v>
      </c>
      <c r="E29" s="1" t="s">
        <v>1029</v>
      </c>
      <c r="F29" s="1" t="s">
        <v>950</v>
      </c>
      <c r="G29" s="1" t="s">
        <v>882</v>
      </c>
      <c r="H29" s="1" t="s">
        <v>883</v>
      </c>
      <c r="I29" s="1" t="s">
        <v>1030</v>
      </c>
      <c r="J29" s="1" t="s">
        <v>885</v>
      </c>
      <c r="K29" s="1" t="s">
        <v>1030</v>
      </c>
      <c r="L29" s="1" t="s">
        <v>1030</v>
      </c>
      <c r="M29" s="1" t="s">
        <v>886</v>
      </c>
      <c r="N29" s="1" t="s">
        <v>886</v>
      </c>
      <c r="O29" s="1" t="s">
        <v>887</v>
      </c>
      <c r="P29" s="1" t="s">
        <v>888</v>
      </c>
      <c r="Q29" s="1" t="s">
        <v>889</v>
      </c>
      <c r="R29" s="1" t="s">
        <v>1031</v>
      </c>
      <c r="S29" s="1" t="s">
        <v>891</v>
      </c>
      <c r="T29" s="1" t="s">
        <v>892</v>
      </c>
      <c r="U29" s="1" t="s">
        <v>893</v>
      </c>
      <c r="V29" s="1" t="s">
        <v>1027</v>
      </c>
    </row>
    <row r="30" s="1" customFormat="1" spans="1:22">
      <c r="A30" s="3">
        <v>999227450493408</v>
      </c>
      <c r="B30" s="1" t="s">
        <v>995</v>
      </c>
      <c r="C30" s="1" t="s">
        <v>1032</v>
      </c>
      <c r="D30" s="1" t="s">
        <v>1033</v>
      </c>
      <c r="E30" s="1" t="s">
        <v>1034</v>
      </c>
      <c r="F30" s="1" t="s">
        <v>950</v>
      </c>
      <c r="G30" s="1" t="s">
        <v>882</v>
      </c>
      <c r="H30" s="1" t="s">
        <v>883</v>
      </c>
      <c r="I30" s="1" t="s">
        <v>1035</v>
      </c>
      <c r="J30" s="1" t="s">
        <v>885</v>
      </c>
      <c r="K30" s="1" t="s">
        <v>1035</v>
      </c>
      <c r="L30" s="1" t="s">
        <v>1035</v>
      </c>
      <c r="M30" s="1" t="s">
        <v>886</v>
      </c>
      <c r="N30" s="1" t="s">
        <v>886</v>
      </c>
      <c r="O30" s="1" t="s">
        <v>887</v>
      </c>
      <c r="P30" s="1" t="s">
        <v>888</v>
      </c>
      <c r="Q30" s="1" t="s">
        <v>889</v>
      </c>
      <c r="R30" s="1" t="s">
        <v>1036</v>
      </c>
      <c r="S30" s="1" t="s">
        <v>891</v>
      </c>
      <c r="T30" s="1" t="s">
        <v>892</v>
      </c>
      <c r="U30" s="1" t="s">
        <v>893</v>
      </c>
      <c r="V30" s="1" t="s">
        <v>894</v>
      </c>
    </row>
    <row r="31" s="1" customFormat="1" spans="1:22">
      <c r="A31" s="3">
        <v>999227448738163</v>
      </c>
      <c r="B31" s="1" t="s">
        <v>995</v>
      </c>
      <c r="C31" s="1" t="s">
        <v>1037</v>
      </c>
      <c r="D31" s="1" t="s">
        <v>1038</v>
      </c>
      <c r="E31" s="1" t="s">
        <v>1039</v>
      </c>
      <c r="F31" s="1" t="s">
        <v>878</v>
      </c>
      <c r="G31" s="1" t="s">
        <v>882</v>
      </c>
      <c r="H31" s="1" t="s">
        <v>883</v>
      </c>
      <c r="I31" s="1" t="s">
        <v>1040</v>
      </c>
      <c r="J31" s="1" t="s">
        <v>885</v>
      </c>
      <c r="K31" s="1" t="s">
        <v>1040</v>
      </c>
      <c r="L31" s="1" t="s">
        <v>1040</v>
      </c>
      <c r="M31" s="1" t="s">
        <v>886</v>
      </c>
      <c r="N31" s="1" t="s">
        <v>886</v>
      </c>
      <c r="O31" s="1" t="s">
        <v>887</v>
      </c>
      <c r="P31" s="1" t="s">
        <v>888</v>
      </c>
      <c r="Q31" s="1" t="s">
        <v>889</v>
      </c>
      <c r="R31" s="1" t="s">
        <v>1041</v>
      </c>
      <c r="S31" s="1" t="s">
        <v>891</v>
      </c>
      <c r="T31" s="1" t="s">
        <v>892</v>
      </c>
      <c r="U31" s="1" t="s">
        <v>893</v>
      </c>
      <c r="V31" s="1" t="s">
        <v>1042</v>
      </c>
    </row>
    <row r="32" s="1" customFormat="1" spans="1:22">
      <c r="A32" s="3">
        <v>999227445508628</v>
      </c>
      <c r="B32" s="1" t="s">
        <v>995</v>
      </c>
      <c r="C32" s="1" t="s">
        <v>1043</v>
      </c>
      <c r="D32" s="1" t="s">
        <v>1044</v>
      </c>
      <c r="E32" s="1" t="s">
        <v>1045</v>
      </c>
      <c r="F32" s="1" t="s">
        <v>950</v>
      </c>
      <c r="G32" s="1" t="s">
        <v>882</v>
      </c>
      <c r="H32" s="1" t="s">
        <v>883</v>
      </c>
      <c r="I32" s="1" t="s">
        <v>1046</v>
      </c>
      <c r="J32" s="1" t="s">
        <v>885</v>
      </c>
      <c r="K32" s="1" t="s">
        <v>1046</v>
      </c>
      <c r="L32" s="1" t="s">
        <v>1046</v>
      </c>
      <c r="M32" s="1" t="s">
        <v>886</v>
      </c>
      <c r="N32" s="1" t="s">
        <v>886</v>
      </c>
      <c r="O32" s="1" t="s">
        <v>887</v>
      </c>
      <c r="P32" s="1" t="s">
        <v>888</v>
      </c>
      <c r="Q32" s="1" t="s">
        <v>889</v>
      </c>
      <c r="R32" s="1" t="s">
        <v>1047</v>
      </c>
      <c r="S32" s="1" t="s">
        <v>891</v>
      </c>
      <c r="T32" s="1" t="s">
        <v>892</v>
      </c>
      <c r="U32" s="1" t="s">
        <v>893</v>
      </c>
      <c r="V32" s="1" t="s">
        <v>1048</v>
      </c>
    </row>
    <row r="33" s="1" customFormat="1" spans="1:22">
      <c r="A33" s="3">
        <v>999227444652978</v>
      </c>
      <c r="B33" s="1" t="s">
        <v>995</v>
      </c>
      <c r="C33" s="1" t="s">
        <v>1049</v>
      </c>
      <c r="D33" s="1" t="s">
        <v>1050</v>
      </c>
      <c r="E33" s="1" t="s">
        <v>1051</v>
      </c>
      <c r="F33" s="1" t="s">
        <v>878</v>
      </c>
      <c r="G33" s="1" t="s">
        <v>882</v>
      </c>
      <c r="H33" s="1" t="s">
        <v>883</v>
      </c>
      <c r="I33" s="1" t="s">
        <v>1052</v>
      </c>
      <c r="J33" s="1" t="s">
        <v>885</v>
      </c>
      <c r="K33" s="1" t="s">
        <v>1052</v>
      </c>
      <c r="L33" s="1" t="s">
        <v>1052</v>
      </c>
      <c r="M33" s="1" t="s">
        <v>886</v>
      </c>
      <c r="N33" s="1" t="s">
        <v>886</v>
      </c>
      <c r="O33" s="1" t="s">
        <v>887</v>
      </c>
      <c r="P33" s="1" t="s">
        <v>888</v>
      </c>
      <c r="Q33" s="1" t="s">
        <v>889</v>
      </c>
      <c r="R33" s="1" t="s">
        <v>1053</v>
      </c>
      <c r="S33" s="1" t="s">
        <v>891</v>
      </c>
      <c r="T33" s="1" t="s">
        <v>892</v>
      </c>
      <c r="U33" s="1" t="s">
        <v>893</v>
      </c>
      <c r="V33" s="1" t="s">
        <v>934</v>
      </c>
    </row>
    <row r="34" s="1" customFormat="1" spans="1:22">
      <c r="A34" s="3">
        <v>999227443211812</v>
      </c>
      <c r="B34" s="1" t="s">
        <v>995</v>
      </c>
      <c r="C34" s="1" t="s">
        <v>1054</v>
      </c>
      <c r="D34" s="1" t="s">
        <v>997</v>
      </c>
      <c r="E34" s="1" t="s">
        <v>1055</v>
      </c>
      <c r="F34" s="1" t="s">
        <v>995</v>
      </c>
      <c r="G34" s="1" t="s">
        <v>882</v>
      </c>
      <c r="H34" s="1" t="s">
        <v>883</v>
      </c>
      <c r="I34" s="1" t="s">
        <v>1056</v>
      </c>
      <c r="J34" s="1" t="s">
        <v>885</v>
      </c>
      <c r="K34" s="1" t="s">
        <v>1056</v>
      </c>
      <c r="L34" s="1" t="s">
        <v>1056</v>
      </c>
      <c r="M34" s="1" t="s">
        <v>886</v>
      </c>
      <c r="N34" s="1" t="s">
        <v>886</v>
      </c>
      <c r="O34" s="1" t="s">
        <v>887</v>
      </c>
      <c r="P34" s="1" t="s">
        <v>888</v>
      </c>
      <c r="Q34" s="1" t="s">
        <v>889</v>
      </c>
      <c r="R34" s="1" t="s">
        <v>1057</v>
      </c>
      <c r="S34" s="1" t="s">
        <v>891</v>
      </c>
      <c r="T34" s="1" t="s">
        <v>892</v>
      </c>
      <c r="U34" s="1" t="s">
        <v>893</v>
      </c>
      <c r="V34" s="1" t="s">
        <v>894</v>
      </c>
    </row>
    <row r="35" s="1" customFormat="1" spans="1:22">
      <c r="A35" s="3">
        <v>999227442627643</v>
      </c>
      <c r="B35" s="1" t="s">
        <v>995</v>
      </c>
      <c r="C35" s="1" t="s">
        <v>1058</v>
      </c>
      <c r="D35" s="1" t="s">
        <v>990</v>
      </c>
      <c r="E35" s="1" t="s">
        <v>1059</v>
      </c>
      <c r="F35" s="1" t="s">
        <v>878</v>
      </c>
      <c r="G35" s="1" t="s">
        <v>882</v>
      </c>
      <c r="H35" s="1" t="s">
        <v>883</v>
      </c>
      <c r="I35" s="1" t="s">
        <v>1060</v>
      </c>
      <c r="J35" s="1" t="s">
        <v>885</v>
      </c>
      <c r="K35" s="1" t="s">
        <v>1060</v>
      </c>
      <c r="L35" s="1" t="s">
        <v>1060</v>
      </c>
      <c r="M35" s="1" t="s">
        <v>886</v>
      </c>
      <c r="N35" s="1" t="s">
        <v>886</v>
      </c>
      <c r="O35" s="1" t="s">
        <v>887</v>
      </c>
      <c r="P35" s="1" t="s">
        <v>888</v>
      </c>
      <c r="Q35" s="1" t="s">
        <v>889</v>
      </c>
      <c r="R35" s="1" t="s">
        <v>1061</v>
      </c>
      <c r="S35" s="1" t="s">
        <v>891</v>
      </c>
      <c r="T35" s="1" t="s">
        <v>892</v>
      </c>
      <c r="U35" s="1" t="s">
        <v>893</v>
      </c>
      <c r="V35" s="1" t="s">
        <v>994</v>
      </c>
    </row>
    <row r="36" s="1" customFormat="1" spans="1:22">
      <c r="A36" s="3">
        <v>999227441745097</v>
      </c>
      <c r="B36" s="1" t="s">
        <v>1062</v>
      </c>
      <c r="C36" s="1" t="s">
        <v>1063</v>
      </c>
      <c r="D36" s="1" t="s">
        <v>1064</v>
      </c>
      <c r="E36" s="1" t="s">
        <v>1065</v>
      </c>
      <c r="F36" s="1" t="s">
        <v>950</v>
      </c>
      <c r="G36" s="1" t="s">
        <v>882</v>
      </c>
      <c r="H36" s="1" t="s">
        <v>883</v>
      </c>
      <c r="I36" s="1" t="s">
        <v>1066</v>
      </c>
      <c r="J36" s="1" t="s">
        <v>885</v>
      </c>
      <c r="K36" s="1" t="s">
        <v>1066</v>
      </c>
      <c r="L36" s="1" t="s">
        <v>1066</v>
      </c>
      <c r="M36" s="1" t="s">
        <v>886</v>
      </c>
      <c r="N36" s="1" t="s">
        <v>886</v>
      </c>
      <c r="O36" s="1" t="s">
        <v>887</v>
      </c>
      <c r="P36" s="1" t="s">
        <v>888</v>
      </c>
      <c r="Q36" s="1" t="s">
        <v>889</v>
      </c>
      <c r="R36" s="1" t="s">
        <v>1067</v>
      </c>
      <c r="S36" s="1" t="s">
        <v>891</v>
      </c>
      <c r="T36" s="1" t="s">
        <v>892</v>
      </c>
      <c r="U36" s="1" t="s">
        <v>893</v>
      </c>
      <c r="V36" s="1" t="s">
        <v>1048</v>
      </c>
    </row>
    <row r="37" s="1" customFormat="1" spans="1:22">
      <c r="A37" s="3">
        <v>999227439645543</v>
      </c>
      <c r="B37" s="1" t="s">
        <v>1062</v>
      </c>
      <c r="C37" s="1" t="s">
        <v>1068</v>
      </c>
      <c r="D37" s="1" t="s">
        <v>1069</v>
      </c>
      <c r="E37" s="1" t="s">
        <v>1070</v>
      </c>
      <c r="F37" s="1" t="s">
        <v>995</v>
      </c>
      <c r="G37" s="1" t="s">
        <v>882</v>
      </c>
      <c r="H37" s="1" t="s">
        <v>883</v>
      </c>
      <c r="I37" s="1" t="s">
        <v>1071</v>
      </c>
      <c r="J37" s="1" t="s">
        <v>885</v>
      </c>
      <c r="K37" s="1" t="s">
        <v>1071</v>
      </c>
      <c r="L37" s="1" t="s">
        <v>1071</v>
      </c>
      <c r="M37" s="1" t="s">
        <v>886</v>
      </c>
      <c r="N37" s="1" t="s">
        <v>886</v>
      </c>
      <c r="O37" s="1" t="s">
        <v>887</v>
      </c>
      <c r="P37" s="1" t="s">
        <v>888</v>
      </c>
      <c r="Q37" s="1" t="s">
        <v>889</v>
      </c>
      <c r="R37" s="1" t="s">
        <v>1072</v>
      </c>
      <c r="S37" s="1" t="s">
        <v>891</v>
      </c>
      <c r="T37" s="1" t="s">
        <v>892</v>
      </c>
      <c r="U37" s="1" t="s">
        <v>893</v>
      </c>
      <c r="V37" s="1" t="s">
        <v>934</v>
      </c>
    </row>
    <row r="38" s="1" customFormat="1" spans="1:22">
      <c r="A38" s="3">
        <v>999227434940888</v>
      </c>
      <c r="B38" s="1" t="s">
        <v>1062</v>
      </c>
      <c r="C38" s="1" t="s">
        <v>1073</v>
      </c>
      <c r="D38" s="1" t="s">
        <v>1074</v>
      </c>
      <c r="E38" s="1" t="s">
        <v>1075</v>
      </c>
      <c r="F38" s="1" t="s">
        <v>878</v>
      </c>
      <c r="G38" s="1" t="s">
        <v>882</v>
      </c>
      <c r="H38" s="1" t="s">
        <v>883</v>
      </c>
      <c r="I38" s="1" t="s">
        <v>1076</v>
      </c>
      <c r="J38" s="1" t="s">
        <v>885</v>
      </c>
      <c r="K38" s="1" t="s">
        <v>1076</v>
      </c>
      <c r="L38" s="1" t="s">
        <v>1076</v>
      </c>
      <c r="M38" s="1" t="s">
        <v>886</v>
      </c>
      <c r="N38" s="1" t="s">
        <v>886</v>
      </c>
      <c r="O38" s="1" t="s">
        <v>887</v>
      </c>
      <c r="P38" s="1" t="s">
        <v>888</v>
      </c>
      <c r="Q38" s="1" t="s">
        <v>889</v>
      </c>
      <c r="R38" s="1" t="s">
        <v>1077</v>
      </c>
      <c r="S38" s="1" t="s">
        <v>891</v>
      </c>
      <c r="T38" s="1" t="s">
        <v>892</v>
      </c>
      <c r="U38" s="1" t="s">
        <v>893</v>
      </c>
      <c r="V38" s="1" t="s">
        <v>934</v>
      </c>
    </row>
    <row r="39" s="1" customFormat="1" spans="1:22">
      <c r="A39" s="3">
        <v>999227434922602</v>
      </c>
      <c r="B39" s="1" t="s">
        <v>1062</v>
      </c>
      <c r="C39" s="1" t="s">
        <v>1078</v>
      </c>
      <c r="D39" s="1" t="s">
        <v>1079</v>
      </c>
      <c r="E39" s="1" t="s">
        <v>1080</v>
      </c>
      <c r="F39" s="1" t="s">
        <v>995</v>
      </c>
      <c r="G39" s="1" t="s">
        <v>882</v>
      </c>
      <c r="H39" s="1" t="s">
        <v>883</v>
      </c>
      <c r="I39" s="1" t="s">
        <v>1081</v>
      </c>
      <c r="J39" s="1" t="s">
        <v>885</v>
      </c>
      <c r="K39" s="1" t="s">
        <v>1081</v>
      </c>
      <c r="L39" s="1" t="s">
        <v>1081</v>
      </c>
      <c r="M39" s="1" t="s">
        <v>886</v>
      </c>
      <c r="N39" s="1" t="s">
        <v>886</v>
      </c>
      <c r="O39" s="1" t="s">
        <v>887</v>
      </c>
      <c r="P39" s="1" t="s">
        <v>888</v>
      </c>
      <c r="Q39" s="1" t="s">
        <v>889</v>
      </c>
      <c r="R39" s="1" t="s">
        <v>1082</v>
      </c>
      <c r="S39" s="1" t="s">
        <v>891</v>
      </c>
      <c r="T39" s="1" t="s">
        <v>892</v>
      </c>
      <c r="U39" s="1" t="s">
        <v>893</v>
      </c>
      <c r="V39" s="1" t="s">
        <v>934</v>
      </c>
    </row>
    <row r="40" s="1" customFormat="1" spans="1:22">
      <c r="A40" s="3">
        <v>999227434865841</v>
      </c>
      <c r="B40" s="1" t="s">
        <v>1062</v>
      </c>
      <c r="C40" s="1" t="s">
        <v>1083</v>
      </c>
      <c r="D40" s="1" t="s">
        <v>1079</v>
      </c>
      <c r="E40" s="1" t="s">
        <v>1080</v>
      </c>
      <c r="F40" s="1" t="s">
        <v>995</v>
      </c>
      <c r="G40" s="1" t="s">
        <v>882</v>
      </c>
      <c r="H40" s="1" t="s">
        <v>883</v>
      </c>
      <c r="I40" s="1" t="s">
        <v>1081</v>
      </c>
      <c r="J40" s="1" t="s">
        <v>885</v>
      </c>
      <c r="K40" s="1" t="s">
        <v>1081</v>
      </c>
      <c r="L40" s="1" t="s">
        <v>1081</v>
      </c>
      <c r="M40" s="1" t="s">
        <v>886</v>
      </c>
      <c r="N40" s="1" t="s">
        <v>886</v>
      </c>
      <c r="O40" s="1" t="s">
        <v>887</v>
      </c>
      <c r="P40" s="1" t="s">
        <v>888</v>
      </c>
      <c r="Q40" s="1" t="s">
        <v>889</v>
      </c>
      <c r="R40" s="1" t="s">
        <v>1084</v>
      </c>
      <c r="S40" s="1" t="s">
        <v>891</v>
      </c>
      <c r="T40" s="1" t="s">
        <v>892</v>
      </c>
      <c r="U40" s="1" t="s">
        <v>893</v>
      </c>
      <c r="V40" s="1" t="s">
        <v>934</v>
      </c>
    </row>
    <row r="41" s="1" customFormat="1" spans="1:22">
      <c r="A41" s="3">
        <v>999227434002443</v>
      </c>
      <c r="B41" s="1" t="s">
        <v>1062</v>
      </c>
      <c r="C41" s="1" t="s">
        <v>1085</v>
      </c>
      <c r="D41" s="1" t="s">
        <v>1050</v>
      </c>
      <c r="E41" s="1" t="s">
        <v>1086</v>
      </c>
      <c r="F41" s="1" t="s">
        <v>950</v>
      </c>
      <c r="G41" s="1" t="s">
        <v>882</v>
      </c>
      <c r="H41" s="1" t="s">
        <v>883</v>
      </c>
      <c r="I41" s="1" t="s">
        <v>1087</v>
      </c>
      <c r="J41" s="1" t="s">
        <v>885</v>
      </c>
      <c r="K41" s="1" t="s">
        <v>1087</v>
      </c>
      <c r="L41" s="1" t="s">
        <v>1087</v>
      </c>
      <c r="M41" s="1" t="s">
        <v>886</v>
      </c>
      <c r="N41" s="1" t="s">
        <v>886</v>
      </c>
      <c r="O41" s="1" t="s">
        <v>887</v>
      </c>
      <c r="P41" s="1" t="s">
        <v>888</v>
      </c>
      <c r="Q41" s="1" t="s">
        <v>889</v>
      </c>
      <c r="R41" s="1" t="s">
        <v>1088</v>
      </c>
      <c r="S41" s="1" t="s">
        <v>891</v>
      </c>
      <c r="T41" s="1" t="s">
        <v>892</v>
      </c>
      <c r="U41" s="1" t="s">
        <v>893</v>
      </c>
      <c r="V41" s="1" t="s">
        <v>934</v>
      </c>
    </row>
    <row r="42" s="1" customFormat="1" spans="1:22">
      <c r="A42" s="3">
        <v>999227411201218</v>
      </c>
      <c r="B42" s="1" t="s">
        <v>1062</v>
      </c>
      <c r="C42" s="1" t="s">
        <v>1089</v>
      </c>
      <c r="D42" s="1" t="s">
        <v>1090</v>
      </c>
      <c r="E42" s="1" t="s">
        <v>1091</v>
      </c>
      <c r="F42" s="1" t="s">
        <v>1062</v>
      </c>
      <c r="G42" s="1" t="s">
        <v>882</v>
      </c>
      <c r="H42" s="1" t="s">
        <v>883</v>
      </c>
      <c r="I42" s="1" t="s">
        <v>1092</v>
      </c>
      <c r="J42" s="1" t="s">
        <v>885</v>
      </c>
      <c r="K42" s="1" t="s">
        <v>1092</v>
      </c>
      <c r="L42" s="1" t="s">
        <v>1092</v>
      </c>
      <c r="M42" s="1" t="s">
        <v>886</v>
      </c>
      <c r="N42" s="1" t="s">
        <v>886</v>
      </c>
      <c r="O42" s="1" t="s">
        <v>887</v>
      </c>
      <c r="P42" s="1" t="s">
        <v>888</v>
      </c>
      <c r="Q42" s="1" t="s">
        <v>889</v>
      </c>
      <c r="R42" s="1" t="s">
        <v>1093</v>
      </c>
      <c r="S42" s="1" t="s">
        <v>891</v>
      </c>
      <c r="T42" s="1" t="s">
        <v>892</v>
      </c>
      <c r="U42" s="1" t="s">
        <v>893</v>
      </c>
      <c r="V42" s="1" t="s">
        <v>894</v>
      </c>
    </row>
    <row r="43" s="1" customFormat="1" spans="1:22">
      <c r="A43" s="3">
        <v>999227410890923</v>
      </c>
      <c r="B43" s="1" t="s">
        <v>1062</v>
      </c>
      <c r="C43" s="1" t="s">
        <v>1094</v>
      </c>
      <c r="D43" s="1" t="s">
        <v>1090</v>
      </c>
      <c r="E43" s="1" t="s">
        <v>1095</v>
      </c>
      <c r="F43" s="1" t="s">
        <v>995</v>
      </c>
      <c r="G43" s="1" t="s">
        <v>882</v>
      </c>
      <c r="H43" s="1" t="s">
        <v>883</v>
      </c>
      <c r="I43" s="1" t="s">
        <v>1096</v>
      </c>
      <c r="J43" s="1" t="s">
        <v>885</v>
      </c>
      <c r="K43" s="1" t="s">
        <v>1096</v>
      </c>
      <c r="L43" s="1" t="s">
        <v>1096</v>
      </c>
      <c r="M43" s="1" t="s">
        <v>886</v>
      </c>
      <c r="N43" s="1" t="s">
        <v>886</v>
      </c>
      <c r="O43" s="1" t="s">
        <v>887</v>
      </c>
      <c r="P43" s="1" t="s">
        <v>888</v>
      </c>
      <c r="Q43" s="1" t="s">
        <v>889</v>
      </c>
      <c r="R43" s="1" t="s">
        <v>1097</v>
      </c>
      <c r="S43" s="1" t="s">
        <v>891</v>
      </c>
      <c r="T43" s="1" t="s">
        <v>892</v>
      </c>
      <c r="U43" s="1" t="s">
        <v>893</v>
      </c>
      <c r="V43" s="1" t="s">
        <v>894</v>
      </c>
    </row>
    <row r="44" s="1" customFormat="1" spans="1:22">
      <c r="A44" s="3">
        <v>999227409417047</v>
      </c>
      <c r="B44" s="1" t="s">
        <v>1098</v>
      </c>
      <c r="C44" s="1" t="s">
        <v>1099</v>
      </c>
      <c r="D44" s="1" t="s">
        <v>1100</v>
      </c>
      <c r="E44" s="1" t="s">
        <v>1101</v>
      </c>
      <c r="F44" s="1" t="s">
        <v>995</v>
      </c>
      <c r="G44" s="1" t="s">
        <v>882</v>
      </c>
      <c r="H44" s="1" t="s">
        <v>883</v>
      </c>
      <c r="I44" s="1" t="s">
        <v>1102</v>
      </c>
      <c r="J44" s="1" t="s">
        <v>885</v>
      </c>
      <c r="K44" s="1" t="s">
        <v>1102</v>
      </c>
      <c r="L44" s="1" t="s">
        <v>1102</v>
      </c>
      <c r="M44" s="1" t="s">
        <v>886</v>
      </c>
      <c r="N44" s="1" t="s">
        <v>886</v>
      </c>
      <c r="O44" s="1" t="s">
        <v>887</v>
      </c>
      <c r="P44" s="1" t="s">
        <v>888</v>
      </c>
      <c r="Q44" s="1" t="s">
        <v>889</v>
      </c>
      <c r="R44" s="1" t="s">
        <v>1103</v>
      </c>
      <c r="S44" s="1" t="s">
        <v>891</v>
      </c>
      <c r="T44" s="1" t="s">
        <v>892</v>
      </c>
      <c r="U44" s="1" t="s">
        <v>893</v>
      </c>
      <c r="V44" s="1" t="s">
        <v>894</v>
      </c>
    </row>
    <row r="45" s="1" customFormat="1" spans="1:22">
      <c r="A45" s="3">
        <v>999227408103373</v>
      </c>
      <c r="B45" s="1" t="s">
        <v>1098</v>
      </c>
      <c r="C45" s="1" t="s">
        <v>1104</v>
      </c>
      <c r="D45" s="1" t="s">
        <v>1105</v>
      </c>
      <c r="E45" s="1" t="s">
        <v>1106</v>
      </c>
      <c r="F45" s="1" t="s">
        <v>995</v>
      </c>
      <c r="G45" s="1" t="s">
        <v>882</v>
      </c>
      <c r="H45" s="1" t="s">
        <v>883</v>
      </c>
      <c r="I45" s="1" t="s">
        <v>1107</v>
      </c>
      <c r="J45" s="1" t="s">
        <v>885</v>
      </c>
      <c r="K45" s="1" t="s">
        <v>1107</v>
      </c>
      <c r="L45" s="1" t="s">
        <v>1107</v>
      </c>
      <c r="M45" s="1" t="s">
        <v>886</v>
      </c>
      <c r="N45" s="1" t="s">
        <v>886</v>
      </c>
      <c r="O45" s="1" t="s">
        <v>887</v>
      </c>
      <c r="P45" s="1" t="s">
        <v>888</v>
      </c>
      <c r="Q45" s="1" t="s">
        <v>889</v>
      </c>
      <c r="R45" s="1" t="s">
        <v>1108</v>
      </c>
      <c r="S45" s="1" t="s">
        <v>891</v>
      </c>
      <c r="T45" s="1" t="s">
        <v>892</v>
      </c>
      <c r="U45" s="1" t="s">
        <v>893</v>
      </c>
      <c r="V45" s="1" t="s">
        <v>894</v>
      </c>
    </row>
    <row r="46" s="1" customFormat="1" spans="1:22">
      <c r="A46" s="3">
        <v>999227404359410</v>
      </c>
      <c r="B46" s="1" t="s">
        <v>1098</v>
      </c>
      <c r="C46" s="1" t="s">
        <v>1109</v>
      </c>
      <c r="D46" s="1" t="s">
        <v>1110</v>
      </c>
      <c r="E46" s="1" t="s">
        <v>1111</v>
      </c>
      <c r="F46" s="1" t="s">
        <v>995</v>
      </c>
      <c r="G46" s="1" t="s">
        <v>882</v>
      </c>
      <c r="H46" s="1" t="s">
        <v>883</v>
      </c>
      <c r="I46" s="1" t="s">
        <v>1112</v>
      </c>
      <c r="J46" s="1" t="s">
        <v>885</v>
      </c>
      <c r="K46" s="1" t="s">
        <v>1112</v>
      </c>
      <c r="L46" s="1" t="s">
        <v>1112</v>
      </c>
      <c r="M46" s="1" t="s">
        <v>886</v>
      </c>
      <c r="N46" s="1" t="s">
        <v>886</v>
      </c>
      <c r="O46" s="1" t="s">
        <v>887</v>
      </c>
      <c r="P46" s="1" t="s">
        <v>888</v>
      </c>
      <c r="Q46" s="1" t="s">
        <v>889</v>
      </c>
      <c r="R46" s="1" t="s">
        <v>1113</v>
      </c>
      <c r="S46" s="1" t="s">
        <v>891</v>
      </c>
      <c r="T46" s="1" t="s">
        <v>892</v>
      </c>
      <c r="U46" s="1" t="s">
        <v>893</v>
      </c>
      <c r="V46" s="1" t="s">
        <v>894</v>
      </c>
    </row>
    <row r="47" s="1" customFormat="1" spans="1:22">
      <c r="A47" s="3">
        <v>999227399001734</v>
      </c>
      <c r="B47" s="1" t="s">
        <v>1098</v>
      </c>
      <c r="C47" s="1" t="s">
        <v>1114</v>
      </c>
      <c r="D47" s="1" t="s">
        <v>920</v>
      </c>
      <c r="E47" s="1" t="s">
        <v>1115</v>
      </c>
      <c r="F47" s="1" t="s">
        <v>878</v>
      </c>
      <c r="G47" s="1" t="s">
        <v>882</v>
      </c>
      <c r="H47" s="1" t="s">
        <v>883</v>
      </c>
      <c r="I47" s="1" t="s">
        <v>1116</v>
      </c>
      <c r="J47" s="1" t="s">
        <v>885</v>
      </c>
      <c r="K47" s="1" t="s">
        <v>1116</v>
      </c>
      <c r="L47" s="1" t="s">
        <v>1116</v>
      </c>
      <c r="M47" s="1" t="s">
        <v>886</v>
      </c>
      <c r="N47" s="1" t="s">
        <v>886</v>
      </c>
      <c r="O47" s="1" t="s">
        <v>887</v>
      </c>
      <c r="P47" s="1" t="s">
        <v>888</v>
      </c>
      <c r="Q47" s="1" t="s">
        <v>889</v>
      </c>
      <c r="R47" s="1" t="s">
        <v>1117</v>
      </c>
      <c r="S47" s="1" t="s">
        <v>891</v>
      </c>
      <c r="T47" s="1" t="s">
        <v>892</v>
      </c>
      <c r="U47" s="1" t="s">
        <v>893</v>
      </c>
      <c r="V47" s="1" t="s">
        <v>894</v>
      </c>
    </row>
    <row r="48" s="1" customFormat="1" spans="1:22">
      <c r="A48" s="3">
        <v>999227382653368</v>
      </c>
      <c r="B48" s="1" t="s">
        <v>1118</v>
      </c>
      <c r="C48" s="1" t="s">
        <v>1119</v>
      </c>
      <c r="D48" s="1" t="s">
        <v>1120</v>
      </c>
      <c r="E48" s="1" t="s">
        <v>1121</v>
      </c>
      <c r="F48" s="1" t="s">
        <v>950</v>
      </c>
      <c r="G48" s="1" t="s">
        <v>882</v>
      </c>
      <c r="H48" s="1" t="s">
        <v>883</v>
      </c>
      <c r="I48" s="1" t="s">
        <v>1122</v>
      </c>
      <c r="J48" s="1" t="s">
        <v>885</v>
      </c>
      <c r="K48" s="1" t="s">
        <v>1122</v>
      </c>
      <c r="L48" s="1" t="s">
        <v>1122</v>
      </c>
      <c r="M48" s="1" t="s">
        <v>886</v>
      </c>
      <c r="N48" s="1" t="s">
        <v>886</v>
      </c>
      <c r="O48" s="1" t="s">
        <v>887</v>
      </c>
      <c r="P48" s="1" t="s">
        <v>888</v>
      </c>
      <c r="Q48" s="1" t="s">
        <v>889</v>
      </c>
      <c r="R48" s="1" t="s">
        <v>1123</v>
      </c>
      <c r="S48" s="1" t="s">
        <v>891</v>
      </c>
      <c r="T48" s="1" t="s">
        <v>892</v>
      </c>
      <c r="U48" s="1" t="s">
        <v>893</v>
      </c>
      <c r="V48" s="1" t="s">
        <v>894</v>
      </c>
    </row>
    <row r="49" s="1" customFormat="1" spans="1:22">
      <c r="A49" s="3">
        <v>999227380553465</v>
      </c>
      <c r="B49" s="1" t="s">
        <v>1118</v>
      </c>
      <c r="C49" s="1" t="s">
        <v>1124</v>
      </c>
      <c r="D49" s="1" t="s">
        <v>1125</v>
      </c>
      <c r="E49" s="1" t="s">
        <v>1126</v>
      </c>
      <c r="F49" s="1" t="s">
        <v>1098</v>
      </c>
      <c r="G49" s="1" t="s">
        <v>882</v>
      </c>
      <c r="H49" s="1" t="s">
        <v>883</v>
      </c>
      <c r="I49" s="1" t="s">
        <v>1127</v>
      </c>
      <c r="J49" s="1" t="s">
        <v>885</v>
      </c>
      <c r="K49" s="1" t="s">
        <v>1127</v>
      </c>
      <c r="L49" s="1" t="s">
        <v>1127</v>
      </c>
      <c r="M49" s="1" t="s">
        <v>886</v>
      </c>
      <c r="N49" s="1" t="s">
        <v>886</v>
      </c>
      <c r="O49" s="1" t="s">
        <v>887</v>
      </c>
      <c r="P49" s="1" t="s">
        <v>888</v>
      </c>
      <c r="Q49" s="1" t="s">
        <v>889</v>
      </c>
      <c r="R49" s="1" t="s">
        <v>1128</v>
      </c>
      <c r="S49" s="1" t="s">
        <v>891</v>
      </c>
      <c r="T49" s="1" t="s">
        <v>892</v>
      </c>
      <c r="U49" s="1" t="s">
        <v>893</v>
      </c>
      <c r="V49" s="1" t="s">
        <v>894</v>
      </c>
    </row>
    <row r="50" s="1" customFormat="1" spans="1:22">
      <c r="A50" s="3">
        <v>999227380436963</v>
      </c>
      <c r="B50" s="1" t="s">
        <v>1118</v>
      </c>
      <c r="C50" s="1" t="s">
        <v>1129</v>
      </c>
      <c r="D50" s="1" t="s">
        <v>1125</v>
      </c>
      <c r="E50" s="1" t="s">
        <v>1130</v>
      </c>
      <c r="F50" s="1" t="s">
        <v>1098</v>
      </c>
      <c r="G50" s="1" t="s">
        <v>882</v>
      </c>
      <c r="H50" s="1" t="s">
        <v>883</v>
      </c>
      <c r="I50" s="1" t="s">
        <v>1127</v>
      </c>
      <c r="J50" s="1" t="s">
        <v>885</v>
      </c>
      <c r="K50" s="1" t="s">
        <v>1127</v>
      </c>
      <c r="L50" s="1" t="s">
        <v>1127</v>
      </c>
      <c r="M50" s="1" t="s">
        <v>886</v>
      </c>
      <c r="N50" s="1" t="s">
        <v>886</v>
      </c>
      <c r="O50" s="1" t="s">
        <v>887</v>
      </c>
      <c r="P50" s="1" t="s">
        <v>888</v>
      </c>
      <c r="Q50" s="1" t="s">
        <v>889</v>
      </c>
      <c r="R50" s="1" t="s">
        <v>1131</v>
      </c>
      <c r="S50" s="1" t="s">
        <v>891</v>
      </c>
      <c r="T50" s="1" t="s">
        <v>892</v>
      </c>
      <c r="U50" s="1" t="s">
        <v>893</v>
      </c>
      <c r="V50" s="1" t="s">
        <v>894</v>
      </c>
    </row>
    <row r="51" s="1" customFormat="1" spans="1:22">
      <c r="A51" s="3">
        <v>999227377845511</v>
      </c>
      <c r="B51" s="1" t="s">
        <v>1118</v>
      </c>
      <c r="C51" s="1" t="s">
        <v>1132</v>
      </c>
      <c r="D51" s="1" t="s">
        <v>1133</v>
      </c>
      <c r="E51" s="1" t="s">
        <v>1134</v>
      </c>
      <c r="F51" s="1" t="s">
        <v>1062</v>
      </c>
      <c r="G51" s="1" t="s">
        <v>882</v>
      </c>
      <c r="H51" s="1" t="s">
        <v>883</v>
      </c>
      <c r="I51" s="1" t="s">
        <v>1135</v>
      </c>
      <c r="J51" s="1" t="s">
        <v>885</v>
      </c>
      <c r="K51" s="1" t="s">
        <v>1135</v>
      </c>
      <c r="L51" s="1" t="s">
        <v>1135</v>
      </c>
      <c r="M51" s="1" t="s">
        <v>886</v>
      </c>
      <c r="N51" s="1" t="s">
        <v>886</v>
      </c>
      <c r="O51" s="1" t="s">
        <v>887</v>
      </c>
      <c r="P51" s="1" t="s">
        <v>888</v>
      </c>
      <c r="Q51" s="1" t="s">
        <v>889</v>
      </c>
      <c r="R51" s="1" t="s">
        <v>1136</v>
      </c>
      <c r="S51" s="1" t="s">
        <v>891</v>
      </c>
      <c r="T51" s="1" t="s">
        <v>892</v>
      </c>
      <c r="U51" s="1" t="s">
        <v>1137</v>
      </c>
      <c r="V51" s="1" t="s">
        <v>934</v>
      </c>
    </row>
    <row r="52" s="1" customFormat="1" spans="1:22">
      <c r="A52" s="3">
        <v>999227376296763</v>
      </c>
      <c r="B52" s="1" t="s">
        <v>1118</v>
      </c>
      <c r="C52" s="1" t="s">
        <v>1138</v>
      </c>
      <c r="D52" s="1" t="s">
        <v>1139</v>
      </c>
      <c r="E52" s="1" t="s">
        <v>1140</v>
      </c>
      <c r="F52" s="1" t="s">
        <v>950</v>
      </c>
      <c r="G52" s="1" t="s">
        <v>882</v>
      </c>
      <c r="H52" s="1" t="s">
        <v>883</v>
      </c>
      <c r="I52" s="1" t="s">
        <v>999</v>
      </c>
      <c r="J52" s="1" t="s">
        <v>885</v>
      </c>
      <c r="K52" s="1" t="s">
        <v>999</v>
      </c>
      <c r="L52" s="1" t="s">
        <v>999</v>
      </c>
      <c r="M52" s="1" t="s">
        <v>886</v>
      </c>
      <c r="N52" s="1" t="s">
        <v>886</v>
      </c>
      <c r="O52" s="1" t="s">
        <v>887</v>
      </c>
      <c r="P52" s="1" t="s">
        <v>888</v>
      </c>
      <c r="Q52" s="1" t="s">
        <v>889</v>
      </c>
      <c r="R52" s="1" t="s">
        <v>1141</v>
      </c>
      <c r="S52" s="1" t="s">
        <v>891</v>
      </c>
      <c r="T52" s="1" t="s">
        <v>892</v>
      </c>
      <c r="U52" s="1" t="s">
        <v>893</v>
      </c>
      <c r="V52" s="1" t="s">
        <v>894</v>
      </c>
    </row>
    <row r="53" s="1" customFormat="1" spans="1:22">
      <c r="A53" s="3">
        <v>999227375956646</v>
      </c>
      <c r="B53" s="1" t="s">
        <v>1118</v>
      </c>
      <c r="C53" s="1" t="s">
        <v>1142</v>
      </c>
      <c r="D53" s="1" t="s">
        <v>1143</v>
      </c>
      <c r="E53" s="1" t="s">
        <v>1144</v>
      </c>
      <c r="F53" s="1" t="s">
        <v>950</v>
      </c>
      <c r="G53" s="1" t="s">
        <v>882</v>
      </c>
      <c r="H53" s="1" t="s">
        <v>883</v>
      </c>
      <c r="I53" s="1" t="s">
        <v>1145</v>
      </c>
      <c r="J53" s="1" t="s">
        <v>885</v>
      </c>
      <c r="K53" s="1" t="s">
        <v>1145</v>
      </c>
      <c r="L53" s="1" t="s">
        <v>1145</v>
      </c>
      <c r="M53" s="1" t="s">
        <v>886</v>
      </c>
      <c r="N53" s="1" t="s">
        <v>886</v>
      </c>
      <c r="O53" s="1" t="s">
        <v>887</v>
      </c>
      <c r="P53" s="1" t="s">
        <v>888</v>
      </c>
      <c r="Q53" s="1" t="s">
        <v>889</v>
      </c>
      <c r="R53" s="1" t="s">
        <v>1146</v>
      </c>
      <c r="S53" s="1" t="s">
        <v>891</v>
      </c>
      <c r="T53" s="1" t="s">
        <v>892</v>
      </c>
      <c r="U53" s="1" t="s">
        <v>893</v>
      </c>
      <c r="V53" s="1" t="s">
        <v>934</v>
      </c>
    </row>
    <row r="54" s="1" customFormat="1" spans="1:22">
      <c r="A54" s="3">
        <v>999227356249465</v>
      </c>
      <c r="B54" s="1" t="s">
        <v>1147</v>
      </c>
      <c r="C54" s="1" t="s">
        <v>1148</v>
      </c>
      <c r="D54" s="1" t="s">
        <v>1149</v>
      </c>
      <c r="E54" s="1" t="s">
        <v>1150</v>
      </c>
      <c r="F54" s="1" t="s">
        <v>995</v>
      </c>
      <c r="G54" s="1" t="s">
        <v>882</v>
      </c>
      <c r="H54" s="1" t="s">
        <v>883</v>
      </c>
      <c r="I54" s="1" t="s">
        <v>1151</v>
      </c>
      <c r="J54" s="1" t="s">
        <v>885</v>
      </c>
      <c r="K54" s="1" t="s">
        <v>1151</v>
      </c>
      <c r="L54" s="1" t="s">
        <v>1151</v>
      </c>
      <c r="M54" s="1" t="s">
        <v>886</v>
      </c>
      <c r="N54" s="1" t="s">
        <v>886</v>
      </c>
      <c r="O54" s="1" t="s">
        <v>887</v>
      </c>
      <c r="P54" s="1" t="s">
        <v>888</v>
      </c>
      <c r="Q54" s="1" t="s">
        <v>889</v>
      </c>
      <c r="R54" s="1" t="s">
        <v>1152</v>
      </c>
      <c r="S54" s="1" t="s">
        <v>891</v>
      </c>
      <c r="T54" s="1" t="s">
        <v>892</v>
      </c>
      <c r="U54" s="1" t="s">
        <v>893</v>
      </c>
      <c r="V54" s="1" t="s">
        <v>1021</v>
      </c>
    </row>
    <row r="55" s="1" customFormat="1" spans="1:22">
      <c r="A55" s="3">
        <v>999227355972311</v>
      </c>
      <c r="B55" s="1" t="s">
        <v>1147</v>
      </c>
      <c r="C55" s="1" t="s">
        <v>1153</v>
      </c>
      <c r="D55" s="1" t="s">
        <v>1154</v>
      </c>
      <c r="E55" s="1" t="s">
        <v>1155</v>
      </c>
      <c r="F55" s="1" t="s">
        <v>950</v>
      </c>
      <c r="G55" s="1" t="s">
        <v>882</v>
      </c>
      <c r="H55" s="1" t="s">
        <v>883</v>
      </c>
      <c r="I55" s="1" t="s">
        <v>1156</v>
      </c>
      <c r="J55" s="1" t="s">
        <v>885</v>
      </c>
      <c r="K55" s="1" t="s">
        <v>1156</v>
      </c>
      <c r="L55" s="1" t="s">
        <v>1156</v>
      </c>
      <c r="M55" s="1" t="s">
        <v>886</v>
      </c>
      <c r="N55" s="1" t="s">
        <v>886</v>
      </c>
      <c r="O55" s="1" t="s">
        <v>887</v>
      </c>
      <c r="P55" s="1" t="s">
        <v>888</v>
      </c>
      <c r="Q55" s="1" t="s">
        <v>889</v>
      </c>
      <c r="R55" s="1" t="s">
        <v>1157</v>
      </c>
      <c r="S55" s="1" t="s">
        <v>891</v>
      </c>
      <c r="T55" s="1" t="s">
        <v>892</v>
      </c>
      <c r="U55" s="1" t="s">
        <v>893</v>
      </c>
      <c r="V55" s="1" t="s">
        <v>894</v>
      </c>
    </row>
    <row r="56" s="1" customFormat="1" spans="1:22">
      <c r="A56" s="3">
        <v>999227355777925</v>
      </c>
      <c r="B56" s="1" t="s">
        <v>1147</v>
      </c>
      <c r="C56" s="1" t="s">
        <v>1158</v>
      </c>
      <c r="D56" s="1" t="s">
        <v>1159</v>
      </c>
      <c r="E56" s="1" t="s">
        <v>1160</v>
      </c>
      <c r="F56" s="1" t="s">
        <v>995</v>
      </c>
      <c r="G56" s="1" t="s">
        <v>882</v>
      </c>
      <c r="H56" s="1" t="s">
        <v>883</v>
      </c>
      <c r="I56" s="1" t="s">
        <v>1161</v>
      </c>
      <c r="J56" s="1" t="s">
        <v>885</v>
      </c>
      <c r="K56" s="1" t="s">
        <v>1161</v>
      </c>
      <c r="L56" s="1" t="s">
        <v>1161</v>
      </c>
      <c r="M56" s="1" t="s">
        <v>886</v>
      </c>
      <c r="N56" s="1" t="s">
        <v>886</v>
      </c>
      <c r="O56" s="1" t="s">
        <v>887</v>
      </c>
      <c r="P56" s="1" t="s">
        <v>888</v>
      </c>
      <c r="Q56" s="1" t="s">
        <v>889</v>
      </c>
      <c r="R56" s="1" t="s">
        <v>1162</v>
      </c>
      <c r="S56" s="1" t="s">
        <v>891</v>
      </c>
      <c r="T56" s="1" t="s">
        <v>892</v>
      </c>
      <c r="U56" s="1" t="s">
        <v>893</v>
      </c>
      <c r="V56" s="1" t="s">
        <v>894</v>
      </c>
    </row>
    <row r="57" s="1" customFormat="1" spans="1:22">
      <c r="A57" s="3">
        <v>999227354319844</v>
      </c>
      <c r="B57" s="1" t="s">
        <v>1147</v>
      </c>
      <c r="C57" s="1" t="s">
        <v>1163</v>
      </c>
      <c r="D57" s="1" t="s">
        <v>1164</v>
      </c>
      <c r="E57" s="1" t="s">
        <v>1165</v>
      </c>
      <c r="F57" s="1" t="s">
        <v>995</v>
      </c>
      <c r="G57" s="1" t="s">
        <v>882</v>
      </c>
      <c r="H57" s="1" t="s">
        <v>883</v>
      </c>
      <c r="I57" s="1" t="s">
        <v>1166</v>
      </c>
      <c r="J57" s="1" t="s">
        <v>885</v>
      </c>
      <c r="K57" s="1" t="s">
        <v>1166</v>
      </c>
      <c r="L57" s="1" t="s">
        <v>1166</v>
      </c>
      <c r="M57" s="1" t="s">
        <v>886</v>
      </c>
      <c r="N57" s="1" t="s">
        <v>886</v>
      </c>
      <c r="O57" s="1" t="s">
        <v>887</v>
      </c>
      <c r="P57" s="1" t="s">
        <v>888</v>
      </c>
      <c r="Q57" s="1" t="s">
        <v>889</v>
      </c>
      <c r="R57" s="1" t="s">
        <v>1167</v>
      </c>
      <c r="S57" s="1" t="s">
        <v>891</v>
      </c>
      <c r="T57" s="1" t="s">
        <v>892</v>
      </c>
      <c r="U57" s="1" t="s">
        <v>893</v>
      </c>
      <c r="V57" s="1" t="s">
        <v>934</v>
      </c>
    </row>
    <row r="58" s="1" customFormat="1" spans="1:22">
      <c r="A58" s="3">
        <v>999227352087752</v>
      </c>
      <c r="B58" s="1" t="s">
        <v>1147</v>
      </c>
      <c r="C58" s="1" t="s">
        <v>1168</v>
      </c>
      <c r="D58" s="1" t="s">
        <v>1169</v>
      </c>
      <c r="E58" s="1" t="s">
        <v>1170</v>
      </c>
      <c r="F58" s="1" t="s">
        <v>1062</v>
      </c>
      <c r="G58" s="1" t="s">
        <v>882</v>
      </c>
      <c r="H58" s="1" t="s">
        <v>883</v>
      </c>
      <c r="I58" s="1" t="s">
        <v>1171</v>
      </c>
      <c r="J58" s="1" t="s">
        <v>885</v>
      </c>
      <c r="K58" s="1" t="s">
        <v>1171</v>
      </c>
      <c r="L58" s="1" t="s">
        <v>1171</v>
      </c>
      <c r="M58" s="1" t="s">
        <v>886</v>
      </c>
      <c r="N58" s="1" t="s">
        <v>886</v>
      </c>
      <c r="O58" s="1" t="s">
        <v>887</v>
      </c>
      <c r="P58" s="1" t="s">
        <v>888</v>
      </c>
      <c r="Q58" s="1" t="s">
        <v>889</v>
      </c>
      <c r="R58" s="1" t="s">
        <v>1172</v>
      </c>
      <c r="S58" s="1" t="s">
        <v>891</v>
      </c>
      <c r="T58" s="1" t="s">
        <v>892</v>
      </c>
      <c r="U58" s="1" t="s">
        <v>893</v>
      </c>
      <c r="V58" s="1" t="s">
        <v>894</v>
      </c>
    </row>
    <row r="59" s="1" customFormat="1" spans="1:22">
      <c r="A59" s="3">
        <v>999227350140658</v>
      </c>
      <c r="B59" s="1" t="s">
        <v>1147</v>
      </c>
      <c r="C59" s="1" t="s">
        <v>1173</v>
      </c>
      <c r="D59" s="1" t="s">
        <v>1174</v>
      </c>
      <c r="E59" s="1" t="s">
        <v>1175</v>
      </c>
      <c r="F59" s="1" t="s">
        <v>950</v>
      </c>
      <c r="G59" s="1" t="s">
        <v>882</v>
      </c>
      <c r="H59" s="1" t="s">
        <v>883</v>
      </c>
      <c r="I59" s="1" t="s">
        <v>1176</v>
      </c>
      <c r="J59" s="1" t="s">
        <v>885</v>
      </c>
      <c r="K59" s="1" t="s">
        <v>1176</v>
      </c>
      <c r="L59" s="1" t="s">
        <v>1176</v>
      </c>
      <c r="M59" s="1" t="s">
        <v>886</v>
      </c>
      <c r="N59" s="1" t="s">
        <v>886</v>
      </c>
      <c r="O59" s="1" t="s">
        <v>887</v>
      </c>
      <c r="P59" s="1" t="s">
        <v>888</v>
      </c>
      <c r="Q59" s="1" t="s">
        <v>889</v>
      </c>
      <c r="R59" s="1" t="s">
        <v>1177</v>
      </c>
      <c r="S59" s="1" t="s">
        <v>891</v>
      </c>
      <c r="T59" s="1" t="s">
        <v>892</v>
      </c>
      <c r="U59" s="1" t="s">
        <v>1137</v>
      </c>
      <c r="V59" s="1" t="s">
        <v>934</v>
      </c>
    </row>
    <row r="60" s="1" customFormat="1" spans="1:22">
      <c r="A60" s="3">
        <v>999227349630732</v>
      </c>
      <c r="B60" s="1" t="s">
        <v>1147</v>
      </c>
      <c r="C60" s="1" t="s">
        <v>1178</v>
      </c>
      <c r="D60" s="1" t="s">
        <v>1179</v>
      </c>
      <c r="E60" s="1" t="s">
        <v>1180</v>
      </c>
      <c r="F60" s="1" t="s">
        <v>995</v>
      </c>
      <c r="G60" s="1" t="s">
        <v>882</v>
      </c>
      <c r="H60" s="1" t="s">
        <v>883</v>
      </c>
      <c r="I60" s="1" t="s">
        <v>1181</v>
      </c>
      <c r="J60" s="1" t="s">
        <v>885</v>
      </c>
      <c r="K60" s="1" t="s">
        <v>1181</v>
      </c>
      <c r="L60" s="1" t="s">
        <v>1181</v>
      </c>
      <c r="M60" s="1" t="s">
        <v>886</v>
      </c>
      <c r="N60" s="1" t="s">
        <v>886</v>
      </c>
      <c r="O60" s="1" t="s">
        <v>887</v>
      </c>
      <c r="P60" s="1" t="s">
        <v>888</v>
      </c>
      <c r="Q60" s="1" t="s">
        <v>889</v>
      </c>
      <c r="R60" s="1" t="s">
        <v>1182</v>
      </c>
      <c r="S60" s="1" t="s">
        <v>891</v>
      </c>
      <c r="T60" s="1" t="s">
        <v>892</v>
      </c>
      <c r="U60" s="1" t="s">
        <v>893</v>
      </c>
      <c r="V60" s="1" t="s">
        <v>1027</v>
      </c>
    </row>
    <row r="61" s="1" customFormat="1" spans="1:22">
      <c r="A61" s="3">
        <v>999227347733712</v>
      </c>
      <c r="B61" s="1" t="s">
        <v>1147</v>
      </c>
      <c r="C61" s="1" t="s">
        <v>1183</v>
      </c>
      <c r="D61" s="1" t="s">
        <v>1184</v>
      </c>
      <c r="E61" s="1" t="s">
        <v>1185</v>
      </c>
      <c r="F61" s="1" t="s">
        <v>1098</v>
      </c>
      <c r="G61" s="1" t="s">
        <v>882</v>
      </c>
      <c r="H61" s="1" t="s">
        <v>883</v>
      </c>
      <c r="I61" s="1" t="s">
        <v>1186</v>
      </c>
      <c r="J61" s="1" t="s">
        <v>885</v>
      </c>
      <c r="K61" s="1" t="s">
        <v>1186</v>
      </c>
      <c r="L61" s="1" t="s">
        <v>1186</v>
      </c>
      <c r="M61" s="1" t="s">
        <v>886</v>
      </c>
      <c r="N61" s="1" t="s">
        <v>886</v>
      </c>
      <c r="O61" s="1" t="s">
        <v>887</v>
      </c>
      <c r="P61" s="1" t="s">
        <v>888</v>
      </c>
      <c r="Q61" s="1" t="s">
        <v>889</v>
      </c>
      <c r="R61" s="1" t="s">
        <v>1187</v>
      </c>
      <c r="S61" s="1" t="s">
        <v>891</v>
      </c>
      <c r="T61" s="1" t="s">
        <v>892</v>
      </c>
      <c r="U61" s="1" t="s">
        <v>893</v>
      </c>
      <c r="V61" s="1" t="s">
        <v>894</v>
      </c>
    </row>
    <row r="62" s="1" customFormat="1" spans="1:22">
      <c r="A62" s="3">
        <v>999227347012422</v>
      </c>
      <c r="B62" s="1" t="s">
        <v>1147</v>
      </c>
      <c r="C62" s="1" t="s">
        <v>1188</v>
      </c>
      <c r="D62" s="1" t="s">
        <v>1189</v>
      </c>
      <c r="E62" s="1" t="s">
        <v>1190</v>
      </c>
      <c r="F62" s="1" t="s">
        <v>1062</v>
      </c>
      <c r="G62" s="1" t="s">
        <v>950</v>
      </c>
      <c r="H62" s="1" t="s">
        <v>883</v>
      </c>
      <c r="I62" s="1" t="s">
        <v>1191</v>
      </c>
      <c r="J62" s="1" t="s">
        <v>885</v>
      </c>
      <c r="K62" s="1" t="s">
        <v>1191</v>
      </c>
      <c r="L62" s="1" t="s">
        <v>887</v>
      </c>
      <c r="M62" s="1" t="s">
        <v>1192</v>
      </c>
      <c r="N62" s="1" t="s">
        <v>1192</v>
      </c>
      <c r="O62" s="1" t="s">
        <v>887</v>
      </c>
      <c r="P62" s="1" t="s">
        <v>888</v>
      </c>
      <c r="Q62" s="1" t="s">
        <v>889</v>
      </c>
      <c r="R62" s="1" t="s">
        <v>1193</v>
      </c>
      <c r="S62" s="1" t="s">
        <v>891</v>
      </c>
      <c r="T62" s="1" t="s">
        <v>892</v>
      </c>
      <c r="U62" s="1" t="s">
        <v>893</v>
      </c>
      <c r="V62" s="1" t="s">
        <v>894</v>
      </c>
    </row>
    <row r="63" s="1" customFormat="1" spans="1:22">
      <c r="A63" s="3">
        <v>999227346374400</v>
      </c>
      <c r="B63" s="1" t="s">
        <v>1147</v>
      </c>
      <c r="C63" s="1" t="s">
        <v>1194</v>
      </c>
      <c r="D63" s="1" t="s">
        <v>1179</v>
      </c>
      <c r="E63" s="1" t="s">
        <v>1195</v>
      </c>
      <c r="F63" s="1" t="s">
        <v>1062</v>
      </c>
      <c r="G63" s="1" t="s">
        <v>882</v>
      </c>
      <c r="H63" s="1" t="s">
        <v>883</v>
      </c>
      <c r="I63" s="1" t="s">
        <v>1196</v>
      </c>
      <c r="J63" s="1" t="s">
        <v>885</v>
      </c>
      <c r="K63" s="1" t="s">
        <v>1196</v>
      </c>
      <c r="L63" s="1" t="s">
        <v>1196</v>
      </c>
      <c r="M63" s="1" t="s">
        <v>886</v>
      </c>
      <c r="N63" s="1" t="s">
        <v>886</v>
      </c>
      <c r="O63" s="1" t="s">
        <v>887</v>
      </c>
      <c r="P63" s="1" t="s">
        <v>888</v>
      </c>
      <c r="Q63" s="1" t="s">
        <v>889</v>
      </c>
      <c r="R63" s="1" t="s">
        <v>1197</v>
      </c>
      <c r="S63" s="1" t="s">
        <v>891</v>
      </c>
      <c r="T63" s="1" t="s">
        <v>892</v>
      </c>
      <c r="U63" s="1" t="s">
        <v>893</v>
      </c>
      <c r="V63" s="1" t="s">
        <v>1027</v>
      </c>
    </row>
    <row r="64" s="1" customFormat="1" spans="1:22">
      <c r="A64" s="3">
        <v>999227344352343</v>
      </c>
      <c r="B64" s="1" t="s">
        <v>1147</v>
      </c>
      <c r="C64" s="1" t="s">
        <v>1198</v>
      </c>
      <c r="D64" s="1" t="s">
        <v>1133</v>
      </c>
      <c r="E64" s="1" t="s">
        <v>1199</v>
      </c>
      <c r="F64" s="1" t="s">
        <v>878</v>
      </c>
      <c r="G64" s="1" t="s">
        <v>882</v>
      </c>
      <c r="H64" s="1" t="s">
        <v>883</v>
      </c>
      <c r="I64" s="1" t="s">
        <v>1200</v>
      </c>
      <c r="J64" s="1" t="s">
        <v>885</v>
      </c>
      <c r="K64" s="1" t="s">
        <v>1200</v>
      </c>
      <c r="L64" s="1" t="s">
        <v>1200</v>
      </c>
      <c r="M64" s="1" t="s">
        <v>886</v>
      </c>
      <c r="N64" s="1" t="s">
        <v>886</v>
      </c>
      <c r="O64" s="1" t="s">
        <v>887</v>
      </c>
      <c r="P64" s="1" t="s">
        <v>888</v>
      </c>
      <c r="Q64" s="1" t="s">
        <v>889</v>
      </c>
      <c r="R64" s="1" t="s">
        <v>1201</v>
      </c>
      <c r="S64" s="1" t="s">
        <v>891</v>
      </c>
      <c r="T64" s="1" t="s">
        <v>892</v>
      </c>
      <c r="U64" s="1" t="s">
        <v>1137</v>
      </c>
      <c r="V64" s="1" t="s">
        <v>934</v>
      </c>
    </row>
    <row r="65" s="1" customFormat="1" spans="1:22">
      <c r="A65" s="3">
        <v>999227342566193</v>
      </c>
      <c r="B65" s="1" t="s">
        <v>1202</v>
      </c>
      <c r="C65" s="1" t="s">
        <v>1203</v>
      </c>
      <c r="D65" s="1" t="s">
        <v>1204</v>
      </c>
      <c r="E65" s="1" t="s">
        <v>1205</v>
      </c>
      <c r="F65" s="1" t="s">
        <v>950</v>
      </c>
      <c r="G65" s="1" t="s">
        <v>882</v>
      </c>
      <c r="H65" s="1" t="s">
        <v>883</v>
      </c>
      <c r="I65" s="1" t="s">
        <v>1206</v>
      </c>
      <c r="J65" s="1" t="s">
        <v>885</v>
      </c>
      <c r="K65" s="1" t="s">
        <v>1206</v>
      </c>
      <c r="L65" s="1" t="s">
        <v>1206</v>
      </c>
      <c r="M65" s="1" t="s">
        <v>886</v>
      </c>
      <c r="N65" s="1" t="s">
        <v>886</v>
      </c>
      <c r="O65" s="1" t="s">
        <v>887</v>
      </c>
      <c r="P65" s="1" t="s">
        <v>888</v>
      </c>
      <c r="Q65" s="1" t="s">
        <v>889</v>
      </c>
      <c r="R65" s="1" t="s">
        <v>1207</v>
      </c>
      <c r="S65" s="1" t="s">
        <v>891</v>
      </c>
      <c r="T65" s="1" t="s">
        <v>892</v>
      </c>
      <c r="U65" s="1" t="s">
        <v>893</v>
      </c>
      <c r="V65" s="1" t="s">
        <v>894</v>
      </c>
    </row>
    <row r="66" s="1" customFormat="1" spans="1:22">
      <c r="A66" s="3">
        <v>999227340327605</v>
      </c>
      <c r="B66" s="1" t="s">
        <v>1202</v>
      </c>
      <c r="C66" s="1" t="s">
        <v>1208</v>
      </c>
      <c r="D66" s="1" t="s">
        <v>1100</v>
      </c>
      <c r="E66" s="1" t="s">
        <v>1209</v>
      </c>
      <c r="F66" s="1" t="s">
        <v>950</v>
      </c>
      <c r="G66" s="1" t="s">
        <v>882</v>
      </c>
      <c r="H66" s="1" t="s">
        <v>883</v>
      </c>
      <c r="I66" s="1" t="s">
        <v>1210</v>
      </c>
      <c r="J66" s="1" t="s">
        <v>885</v>
      </c>
      <c r="K66" s="1" t="s">
        <v>1210</v>
      </c>
      <c r="L66" s="1" t="s">
        <v>1210</v>
      </c>
      <c r="M66" s="1" t="s">
        <v>886</v>
      </c>
      <c r="N66" s="1" t="s">
        <v>886</v>
      </c>
      <c r="O66" s="1" t="s">
        <v>887</v>
      </c>
      <c r="P66" s="1" t="s">
        <v>888</v>
      </c>
      <c r="Q66" s="1" t="s">
        <v>889</v>
      </c>
      <c r="R66" s="1" t="s">
        <v>1211</v>
      </c>
      <c r="S66" s="1" t="s">
        <v>891</v>
      </c>
      <c r="T66" s="1" t="s">
        <v>892</v>
      </c>
      <c r="U66" s="1" t="s">
        <v>893</v>
      </c>
      <c r="V66" s="1" t="s">
        <v>894</v>
      </c>
    </row>
    <row r="67" s="1" customFormat="1" spans="1:22">
      <c r="A67" s="1" t="s">
        <v>1212</v>
      </c>
      <c r="B67" s="1" t="s">
        <v>1202</v>
      </c>
      <c r="C67" s="1" t="s">
        <v>1213</v>
      </c>
      <c r="D67" s="1" t="s">
        <v>906</v>
      </c>
      <c r="E67" s="1" t="s">
        <v>1214</v>
      </c>
      <c r="F67" s="1" t="s">
        <v>1062</v>
      </c>
      <c r="G67" s="1" t="s">
        <v>950</v>
      </c>
      <c r="H67" s="1" t="s">
        <v>883</v>
      </c>
      <c r="I67" s="1" t="s">
        <v>887</v>
      </c>
      <c r="J67" s="1" t="s">
        <v>885</v>
      </c>
      <c r="K67" s="1" t="s">
        <v>887</v>
      </c>
      <c r="L67" s="1" t="s">
        <v>887</v>
      </c>
      <c r="M67" s="1" t="s">
        <v>886</v>
      </c>
      <c r="N67" s="1" t="s">
        <v>886</v>
      </c>
      <c r="O67" s="1" t="s">
        <v>887</v>
      </c>
      <c r="P67" s="1" t="s">
        <v>888</v>
      </c>
      <c r="Q67" s="1" t="s">
        <v>889</v>
      </c>
      <c r="R67" s="1" t="s">
        <v>1215</v>
      </c>
      <c r="S67" s="1" t="s">
        <v>891</v>
      </c>
      <c r="T67" s="1" t="s">
        <v>892</v>
      </c>
      <c r="U67" s="1" t="s">
        <v>893</v>
      </c>
      <c r="V67" s="1" t="s">
        <v>894</v>
      </c>
    </row>
    <row r="68" s="1" customFormat="1" spans="1:22">
      <c r="A68" s="3">
        <v>999227337847655</v>
      </c>
      <c r="B68" s="1" t="s">
        <v>1202</v>
      </c>
      <c r="C68" s="1" t="s">
        <v>1216</v>
      </c>
      <c r="D68" s="1" t="s">
        <v>1217</v>
      </c>
      <c r="E68" s="1" t="s">
        <v>1218</v>
      </c>
      <c r="F68" s="1" t="s">
        <v>878</v>
      </c>
      <c r="G68" s="1" t="s">
        <v>882</v>
      </c>
      <c r="H68" s="1" t="s">
        <v>883</v>
      </c>
      <c r="I68" s="1" t="s">
        <v>1219</v>
      </c>
      <c r="J68" s="1" t="s">
        <v>885</v>
      </c>
      <c r="K68" s="1" t="s">
        <v>1219</v>
      </c>
      <c r="L68" s="1" t="s">
        <v>1219</v>
      </c>
      <c r="M68" s="1" t="s">
        <v>886</v>
      </c>
      <c r="N68" s="1" t="s">
        <v>886</v>
      </c>
      <c r="O68" s="1" t="s">
        <v>887</v>
      </c>
      <c r="P68" s="1" t="s">
        <v>888</v>
      </c>
      <c r="Q68" s="1" t="s">
        <v>889</v>
      </c>
      <c r="R68" s="1" t="s">
        <v>1220</v>
      </c>
      <c r="S68" s="1" t="s">
        <v>891</v>
      </c>
      <c r="T68" s="1" t="s">
        <v>892</v>
      </c>
      <c r="U68" s="1" t="s">
        <v>893</v>
      </c>
      <c r="V68" s="1" t="s">
        <v>934</v>
      </c>
    </row>
    <row r="69" s="1" customFormat="1" spans="1:22">
      <c r="A69" s="3">
        <v>999227337662525</v>
      </c>
      <c r="B69" s="1" t="s">
        <v>1202</v>
      </c>
      <c r="C69" s="1" t="s">
        <v>1221</v>
      </c>
      <c r="D69" s="1" t="s">
        <v>1222</v>
      </c>
      <c r="E69" s="1" t="s">
        <v>1223</v>
      </c>
      <c r="F69" s="1" t="s">
        <v>995</v>
      </c>
      <c r="G69" s="1" t="s">
        <v>882</v>
      </c>
      <c r="H69" s="1" t="s">
        <v>883</v>
      </c>
      <c r="I69" s="1" t="s">
        <v>1224</v>
      </c>
      <c r="J69" s="1" t="s">
        <v>885</v>
      </c>
      <c r="K69" s="1" t="s">
        <v>1224</v>
      </c>
      <c r="L69" s="1" t="s">
        <v>1224</v>
      </c>
      <c r="M69" s="1" t="s">
        <v>886</v>
      </c>
      <c r="N69" s="1" t="s">
        <v>886</v>
      </c>
      <c r="O69" s="1" t="s">
        <v>887</v>
      </c>
      <c r="P69" s="1" t="s">
        <v>888</v>
      </c>
      <c r="Q69" s="1" t="s">
        <v>889</v>
      </c>
      <c r="R69" s="1" t="s">
        <v>1225</v>
      </c>
      <c r="S69" s="1" t="s">
        <v>891</v>
      </c>
      <c r="T69" s="1" t="s">
        <v>892</v>
      </c>
      <c r="U69" s="1" t="s">
        <v>893</v>
      </c>
      <c r="V69" s="1" t="s">
        <v>1226</v>
      </c>
    </row>
    <row r="70" s="1" customFormat="1" spans="1:22">
      <c r="A70" s="3">
        <v>999227334412681</v>
      </c>
      <c r="B70" s="1" t="s">
        <v>1202</v>
      </c>
      <c r="C70" s="1" t="s">
        <v>1227</v>
      </c>
      <c r="D70" s="1" t="s">
        <v>1228</v>
      </c>
      <c r="E70" s="1" t="s">
        <v>1229</v>
      </c>
      <c r="F70" s="1" t="s">
        <v>1062</v>
      </c>
      <c r="G70" s="1" t="s">
        <v>882</v>
      </c>
      <c r="H70" s="1" t="s">
        <v>883</v>
      </c>
      <c r="I70" s="1" t="s">
        <v>1230</v>
      </c>
      <c r="J70" s="1" t="s">
        <v>885</v>
      </c>
      <c r="K70" s="1" t="s">
        <v>1230</v>
      </c>
      <c r="L70" s="1" t="s">
        <v>1230</v>
      </c>
      <c r="M70" s="1" t="s">
        <v>886</v>
      </c>
      <c r="N70" s="1" t="s">
        <v>886</v>
      </c>
      <c r="O70" s="1" t="s">
        <v>887</v>
      </c>
      <c r="P70" s="1" t="s">
        <v>888</v>
      </c>
      <c r="Q70" s="1" t="s">
        <v>889</v>
      </c>
      <c r="R70" s="1" t="s">
        <v>1231</v>
      </c>
      <c r="S70" s="1" t="s">
        <v>891</v>
      </c>
      <c r="T70" s="1" t="s">
        <v>892</v>
      </c>
      <c r="U70" s="1" t="s">
        <v>893</v>
      </c>
      <c r="V70" s="1" t="s">
        <v>894</v>
      </c>
    </row>
    <row r="71" s="1" customFormat="1" spans="1:22">
      <c r="A71" s="3">
        <v>999227334382338</v>
      </c>
      <c r="B71" s="1" t="s">
        <v>1202</v>
      </c>
      <c r="C71" s="1" t="s">
        <v>1232</v>
      </c>
      <c r="D71" s="1" t="s">
        <v>1233</v>
      </c>
      <c r="E71" s="1" t="s">
        <v>1234</v>
      </c>
      <c r="F71" s="1" t="s">
        <v>1062</v>
      </c>
      <c r="G71" s="1" t="s">
        <v>882</v>
      </c>
      <c r="H71" s="1" t="s">
        <v>883</v>
      </c>
      <c r="I71" s="1" t="s">
        <v>1235</v>
      </c>
      <c r="J71" s="1" t="s">
        <v>885</v>
      </c>
      <c r="K71" s="1" t="s">
        <v>1235</v>
      </c>
      <c r="L71" s="1" t="s">
        <v>1235</v>
      </c>
      <c r="M71" s="1" t="s">
        <v>886</v>
      </c>
      <c r="N71" s="1" t="s">
        <v>886</v>
      </c>
      <c r="O71" s="1" t="s">
        <v>887</v>
      </c>
      <c r="P71" s="1" t="s">
        <v>888</v>
      </c>
      <c r="Q71" s="1" t="s">
        <v>889</v>
      </c>
      <c r="R71" s="1" t="s">
        <v>1236</v>
      </c>
      <c r="S71" s="1" t="s">
        <v>891</v>
      </c>
      <c r="T71" s="1" t="s">
        <v>892</v>
      </c>
      <c r="U71" s="1" t="s">
        <v>893</v>
      </c>
      <c r="V71" s="1" t="s">
        <v>894</v>
      </c>
    </row>
    <row r="72" s="1" customFormat="1" spans="1:22">
      <c r="A72" s="3">
        <v>27334183741</v>
      </c>
      <c r="B72" s="1" t="s">
        <v>1202</v>
      </c>
      <c r="C72" s="1" t="s">
        <v>1237</v>
      </c>
      <c r="D72" s="1" t="s">
        <v>1238</v>
      </c>
      <c r="E72" s="1" t="s">
        <v>1239</v>
      </c>
      <c r="F72" s="1" t="s">
        <v>950</v>
      </c>
      <c r="G72" s="1" t="s">
        <v>882</v>
      </c>
      <c r="H72" s="1" t="s">
        <v>883</v>
      </c>
      <c r="I72" s="1" t="s">
        <v>1240</v>
      </c>
      <c r="J72" s="1" t="s">
        <v>885</v>
      </c>
      <c r="K72" s="1" t="s">
        <v>1240</v>
      </c>
      <c r="L72" s="1" t="s">
        <v>1240</v>
      </c>
      <c r="M72" s="1" t="s">
        <v>886</v>
      </c>
      <c r="N72" s="1" t="s">
        <v>886</v>
      </c>
      <c r="O72" s="1" t="s">
        <v>887</v>
      </c>
      <c r="P72" s="1" t="s">
        <v>888</v>
      </c>
      <c r="Q72" s="1" t="s">
        <v>889</v>
      </c>
      <c r="R72" s="1" t="s">
        <v>1241</v>
      </c>
      <c r="S72" s="1" t="s">
        <v>891</v>
      </c>
      <c r="T72" s="1" t="s">
        <v>892</v>
      </c>
      <c r="U72" s="1" t="s">
        <v>893</v>
      </c>
      <c r="V72" s="1" t="s">
        <v>1027</v>
      </c>
    </row>
    <row r="73" s="1" customFormat="1" spans="1:22">
      <c r="A73" s="3">
        <v>999227331926876</v>
      </c>
      <c r="B73" s="1" t="s">
        <v>1242</v>
      </c>
      <c r="C73" s="1" t="s">
        <v>1243</v>
      </c>
      <c r="D73" s="1" t="s">
        <v>1244</v>
      </c>
      <c r="E73" s="1" t="s">
        <v>1245</v>
      </c>
      <c r="F73" s="1" t="s">
        <v>995</v>
      </c>
      <c r="G73" s="1" t="s">
        <v>882</v>
      </c>
      <c r="H73" s="1" t="s">
        <v>883</v>
      </c>
      <c r="I73" s="1" t="s">
        <v>1246</v>
      </c>
      <c r="J73" s="1" t="s">
        <v>885</v>
      </c>
      <c r="K73" s="1" t="s">
        <v>1246</v>
      </c>
      <c r="L73" s="1" t="s">
        <v>1246</v>
      </c>
      <c r="M73" s="1" t="s">
        <v>886</v>
      </c>
      <c r="N73" s="1" t="s">
        <v>886</v>
      </c>
      <c r="O73" s="1" t="s">
        <v>887</v>
      </c>
      <c r="P73" s="1" t="s">
        <v>888</v>
      </c>
      <c r="Q73" s="1" t="s">
        <v>889</v>
      </c>
      <c r="R73" s="1" t="s">
        <v>1247</v>
      </c>
      <c r="S73" s="1" t="s">
        <v>891</v>
      </c>
      <c r="T73" s="1" t="s">
        <v>892</v>
      </c>
      <c r="U73" s="1" t="s">
        <v>893</v>
      </c>
      <c r="V73" s="1" t="s">
        <v>1042</v>
      </c>
    </row>
    <row r="74" s="1" customFormat="1" spans="1:22">
      <c r="A74" s="3">
        <v>999227331453642</v>
      </c>
      <c r="B74" s="1" t="s">
        <v>1242</v>
      </c>
      <c r="C74" s="1" t="s">
        <v>1248</v>
      </c>
      <c r="D74" s="1" t="s">
        <v>1249</v>
      </c>
      <c r="E74" s="1" t="s">
        <v>1250</v>
      </c>
      <c r="F74" s="1" t="s">
        <v>950</v>
      </c>
      <c r="G74" s="1" t="s">
        <v>882</v>
      </c>
      <c r="H74" s="1" t="s">
        <v>883</v>
      </c>
      <c r="I74" s="1" t="s">
        <v>1251</v>
      </c>
      <c r="J74" s="1" t="s">
        <v>885</v>
      </c>
      <c r="K74" s="1" t="s">
        <v>1251</v>
      </c>
      <c r="L74" s="1" t="s">
        <v>1251</v>
      </c>
      <c r="M74" s="1" t="s">
        <v>886</v>
      </c>
      <c r="N74" s="1" t="s">
        <v>886</v>
      </c>
      <c r="O74" s="1" t="s">
        <v>887</v>
      </c>
      <c r="P74" s="1" t="s">
        <v>888</v>
      </c>
      <c r="Q74" s="1" t="s">
        <v>889</v>
      </c>
      <c r="R74" s="1" t="s">
        <v>1252</v>
      </c>
      <c r="S74" s="1" t="s">
        <v>891</v>
      </c>
      <c r="T74" s="1" t="s">
        <v>892</v>
      </c>
      <c r="U74" s="1" t="s">
        <v>893</v>
      </c>
      <c r="V74" s="1" t="s">
        <v>1226</v>
      </c>
    </row>
    <row r="75" s="1" customFormat="1" spans="1:22">
      <c r="A75" s="3">
        <v>999227331354537</v>
      </c>
      <c r="B75" s="1" t="s">
        <v>1242</v>
      </c>
      <c r="C75" s="1" t="s">
        <v>1253</v>
      </c>
      <c r="D75" s="1" t="s">
        <v>1139</v>
      </c>
      <c r="E75" s="1" t="s">
        <v>1254</v>
      </c>
      <c r="F75" s="1" t="s">
        <v>950</v>
      </c>
      <c r="G75" s="1" t="s">
        <v>882</v>
      </c>
      <c r="H75" s="1" t="s">
        <v>883</v>
      </c>
      <c r="I75" s="1" t="s">
        <v>1087</v>
      </c>
      <c r="J75" s="1" t="s">
        <v>885</v>
      </c>
      <c r="K75" s="1" t="s">
        <v>1087</v>
      </c>
      <c r="L75" s="1" t="s">
        <v>1087</v>
      </c>
      <c r="M75" s="1" t="s">
        <v>886</v>
      </c>
      <c r="N75" s="1" t="s">
        <v>886</v>
      </c>
      <c r="O75" s="1" t="s">
        <v>887</v>
      </c>
      <c r="P75" s="1" t="s">
        <v>888</v>
      </c>
      <c r="Q75" s="1" t="s">
        <v>889</v>
      </c>
      <c r="R75" s="1" t="s">
        <v>1255</v>
      </c>
      <c r="S75" s="1" t="s">
        <v>891</v>
      </c>
      <c r="T75" s="1" t="s">
        <v>892</v>
      </c>
      <c r="U75" s="1" t="s">
        <v>893</v>
      </c>
      <c r="V75" s="1" t="s">
        <v>894</v>
      </c>
    </row>
    <row r="76" s="1" customFormat="1" spans="1:22">
      <c r="A76" s="3">
        <v>999227329830662</v>
      </c>
      <c r="B76" s="1" t="s">
        <v>1242</v>
      </c>
      <c r="C76" s="1" t="s">
        <v>1256</v>
      </c>
      <c r="D76" s="1" t="s">
        <v>952</v>
      </c>
      <c r="E76" s="1" t="s">
        <v>1257</v>
      </c>
      <c r="F76" s="1" t="s">
        <v>878</v>
      </c>
      <c r="G76" s="1" t="s">
        <v>882</v>
      </c>
      <c r="H76" s="1" t="s">
        <v>883</v>
      </c>
      <c r="I76" s="1" t="s">
        <v>1258</v>
      </c>
      <c r="J76" s="1" t="s">
        <v>885</v>
      </c>
      <c r="K76" s="1" t="s">
        <v>1258</v>
      </c>
      <c r="L76" s="1" t="s">
        <v>1258</v>
      </c>
      <c r="M76" s="1" t="s">
        <v>886</v>
      </c>
      <c r="N76" s="1" t="s">
        <v>886</v>
      </c>
      <c r="O76" s="1" t="s">
        <v>887</v>
      </c>
      <c r="P76" s="1" t="s">
        <v>888</v>
      </c>
      <c r="Q76" s="1" t="s">
        <v>889</v>
      </c>
      <c r="R76" s="1" t="s">
        <v>1259</v>
      </c>
      <c r="S76" s="1" t="s">
        <v>891</v>
      </c>
      <c r="T76" s="1" t="s">
        <v>892</v>
      </c>
      <c r="U76" s="1" t="s">
        <v>893</v>
      </c>
      <c r="V76" s="1" t="s">
        <v>934</v>
      </c>
    </row>
    <row r="77" s="1" customFormat="1" spans="1:22">
      <c r="A77" s="3">
        <v>999227327774718</v>
      </c>
      <c r="B77" s="1" t="s">
        <v>1242</v>
      </c>
      <c r="C77" s="1" t="s">
        <v>1260</v>
      </c>
      <c r="D77" s="1" t="s">
        <v>1261</v>
      </c>
      <c r="E77" s="1" t="s">
        <v>1262</v>
      </c>
      <c r="F77" s="1" t="s">
        <v>950</v>
      </c>
      <c r="G77" s="1" t="s">
        <v>882</v>
      </c>
      <c r="H77" s="1" t="s">
        <v>883</v>
      </c>
      <c r="I77" s="1" t="s">
        <v>1263</v>
      </c>
      <c r="J77" s="1" t="s">
        <v>885</v>
      </c>
      <c r="K77" s="1" t="s">
        <v>1263</v>
      </c>
      <c r="L77" s="1" t="s">
        <v>1263</v>
      </c>
      <c r="M77" s="1" t="s">
        <v>886</v>
      </c>
      <c r="N77" s="1" t="s">
        <v>886</v>
      </c>
      <c r="O77" s="1" t="s">
        <v>887</v>
      </c>
      <c r="P77" s="1" t="s">
        <v>888</v>
      </c>
      <c r="Q77" s="1" t="s">
        <v>889</v>
      </c>
      <c r="R77" s="1" t="s">
        <v>1264</v>
      </c>
      <c r="S77" s="1" t="s">
        <v>891</v>
      </c>
      <c r="T77" s="1" t="s">
        <v>892</v>
      </c>
      <c r="U77" s="1" t="s">
        <v>893</v>
      </c>
      <c r="V77" s="1" t="s">
        <v>894</v>
      </c>
    </row>
    <row r="78" s="1" customFormat="1" spans="1:22">
      <c r="A78" s="3">
        <v>999227324598330</v>
      </c>
      <c r="B78" s="1" t="s">
        <v>1242</v>
      </c>
      <c r="C78" s="1" t="s">
        <v>1265</v>
      </c>
      <c r="D78" s="1" t="s">
        <v>1266</v>
      </c>
      <c r="E78" s="1" t="s">
        <v>1267</v>
      </c>
      <c r="F78" s="1" t="s">
        <v>878</v>
      </c>
      <c r="G78" s="1" t="s">
        <v>882</v>
      </c>
      <c r="H78" s="1" t="s">
        <v>883</v>
      </c>
      <c r="I78" s="1" t="s">
        <v>1268</v>
      </c>
      <c r="J78" s="1" t="s">
        <v>885</v>
      </c>
      <c r="K78" s="1" t="s">
        <v>1268</v>
      </c>
      <c r="L78" s="1" t="s">
        <v>1268</v>
      </c>
      <c r="M78" s="1" t="s">
        <v>886</v>
      </c>
      <c r="N78" s="1" t="s">
        <v>886</v>
      </c>
      <c r="O78" s="1" t="s">
        <v>887</v>
      </c>
      <c r="P78" s="1" t="s">
        <v>888</v>
      </c>
      <c r="Q78" s="1" t="s">
        <v>889</v>
      </c>
      <c r="R78" s="1" t="s">
        <v>1269</v>
      </c>
      <c r="S78" s="1" t="s">
        <v>891</v>
      </c>
      <c r="T78" s="1" t="s">
        <v>892</v>
      </c>
      <c r="U78" s="1" t="s">
        <v>893</v>
      </c>
      <c r="V78" s="1" t="s">
        <v>934</v>
      </c>
    </row>
    <row r="79" s="1" customFormat="1" spans="1:22">
      <c r="A79" s="3">
        <v>999227323350793</v>
      </c>
      <c r="B79" s="1" t="s">
        <v>1242</v>
      </c>
      <c r="C79" s="1" t="s">
        <v>1270</v>
      </c>
      <c r="D79" s="1" t="s">
        <v>990</v>
      </c>
      <c r="E79" s="1" t="s">
        <v>1271</v>
      </c>
      <c r="F79" s="1" t="s">
        <v>878</v>
      </c>
      <c r="G79" s="1" t="s">
        <v>882</v>
      </c>
      <c r="H79" s="1" t="s">
        <v>883</v>
      </c>
      <c r="I79" s="1" t="s">
        <v>1272</v>
      </c>
      <c r="J79" s="1" t="s">
        <v>885</v>
      </c>
      <c r="K79" s="1" t="s">
        <v>1272</v>
      </c>
      <c r="L79" s="1" t="s">
        <v>1272</v>
      </c>
      <c r="M79" s="1" t="s">
        <v>886</v>
      </c>
      <c r="N79" s="1" t="s">
        <v>886</v>
      </c>
      <c r="O79" s="1" t="s">
        <v>887</v>
      </c>
      <c r="P79" s="1" t="s">
        <v>888</v>
      </c>
      <c r="Q79" s="1" t="s">
        <v>889</v>
      </c>
      <c r="R79" s="1" t="s">
        <v>1273</v>
      </c>
      <c r="S79" s="1" t="s">
        <v>891</v>
      </c>
      <c r="T79" s="1" t="s">
        <v>892</v>
      </c>
      <c r="U79" s="1" t="s">
        <v>893</v>
      </c>
      <c r="V79" s="1" t="s">
        <v>994</v>
      </c>
    </row>
    <row r="80" s="1" customFormat="1" spans="1:22">
      <c r="A80" s="3">
        <v>999227319397351</v>
      </c>
      <c r="B80" s="1" t="s">
        <v>1242</v>
      </c>
      <c r="C80" s="1" t="s">
        <v>1274</v>
      </c>
      <c r="D80" s="1" t="s">
        <v>1012</v>
      </c>
      <c r="E80" s="1" t="s">
        <v>1275</v>
      </c>
      <c r="F80" s="1" t="s">
        <v>950</v>
      </c>
      <c r="G80" s="1" t="s">
        <v>882</v>
      </c>
      <c r="H80" s="1" t="s">
        <v>883</v>
      </c>
      <c r="I80" s="1" t="s">
        <v>1276</v>
      </c>
      <c r="J80" s="1" t="s">
        <v>885</v>
      </c>
      <c r="K80" s="1" t="s">
        <v>1276</v>
      </c>
      <c r="L80" s="1" t="s">
        <v>1276</v>
      </c>
      <c r="M80" s="1" t="s">
        <v>886</v>
      </c>
      <c r="N80" s="1" t="s">
        <v>886</v>
      </c>
      <c r="O80" s="1" t="s">
        <v>887</v>
      </c>
      <c r="P80" s="1" t="s">
        <v>888</v>
      </c>
      <c r="Q80" s="1" t="s">
        <v>889</v>
      </c>
      <c r="R80" s="1" t="s">
        <v>1277</v>
      </c>
      <c r="S80" s="1" t="s">
        <v>891</v>
      </c>
      <c r="T80" s="1" t="s">
        <v>892</v>
      </c>
      <c r="U80" s="1" t="s">
        <v>893</v>
      </c>
      <c r="V80" s="1" t="s">
        <v>894</v>
      </c>
    </row>
    <row r="81" s="1" customFormat="1" spans="1:22">
      <c r="A81" s="3">
        <v>999227308011573</v>
      </c>
      <c r="B81" s="1" t="s">
        <v>1278</v>
      </c>
      <c r="C81" s="1" t="s">
        <v>1279</v>
      </c>
      <c r="D81" s="1" t="s">
        <v>1012</v>
      </c>
      <c r="E81" s="1" t="s">
        <v>1280</v>
      </c>
      <c r="F81" s="1" t="s">
        <v>950</v>
      </c>
      <c r="G81" s="1" t="s">
        <v>882</v>
      </c>
      <c r="H81" s="1" t="s">
        <v>883</v>
      </c>
      <c r="I81" s="1" t="s">
        <v>1281</v>
      </c>
      <c r="J81" s="1" t="s">
        <v>885</v>
      </c>
      <c r="K81" s="1" t="s">
        <v>1281</v>
      </c>
      <c r="L81" s="1" t="s">
        <v>1281</v>
      </c>
      <c r="M81" s="1" t="s">
        <v>886</v>
      </c>
      <c r="N81" s="1" t="s">
        <v>886</v>
      </c>
      <c r="O81" s="1" t="s">
        <v>887</v>
      </c>
      <c r="P81" s="1" t="s">
        <v>888</v>
      </c>
      <c r="Q81" s="1" t="s">
        <v>889</v>
      </c>
      <c r="R81" s="1" t="s">
        <v>1282</v>
      </c>
      <c r="S81" s="1" t="s">
        <v>891</v>
      </c>
      <c r="T81" s="1" t="s">
        <v>892</v>
      </c>
      <c r="U81" s="1" t="s">
        <v>893</v>
      </c>
      <c r="V81" s="1" t="s">
        <v>894</v>
      </c>
    </row>
    <row r="82" s="1" customFormat="1" spans="1:22">
      <c r="A82" s="3">
        <v>999227308006482</v>
      </c>
      <c r="B82" s="1" t="s">
        <v>1278</v>
      </c>
      <c r="C82" s="1" t="s">
        <v>1283</v>
      </c>
      <c r="D82" s="1" t="s">
        <v>1284</v>
      </c>
      <c r="E82" s="1" t="s">
        <v>1285</v>
      </c>
      <c r="F82" s="1" t="s">
        <v>878</v>
      </c>
      <c r="G82" s="1" t="s">
        <v>882</v>
      </c>
      <c r="H82" s="1" t="s">
        <v>883</v>
      </c>
      <c r="I82" s="1" t="s">
        <v>1286</v>
      </c>
      <c r="J82" s="1" t="s">
        <v>885</v>
      </c>
      <c r="K82" s="1" t="s">
        <v>1286</v>
      </c>
      <c r="L82" s="1" t="s">
        <v>1286</v>
      </c>
      <c r="M82" s="1" t="s">
        <v>886</v>
      </c>
      <c r="N82" s="1" t="s">
        <v>886</v>
      </c>
      <c r="O82" s="1" t="s">
        <v>887</v>
      </c>
      <c r="P82" s="1" t="s">
        <v>888</v>
      </c>
      <c r="Q82" s="1" t="s">
        <v>889</v>
      </c>
      <c r="R82" s="1" t="s">
        <v>1287</v>
      </c>
      <c r="S82" s="1" t="s">
        <v>891</v>
      </c>
      <c r="T82" s="1" t="s">
        <v>892</v>
      </c>
      <c r="U82" s="1" t="s">
        <v>893</v>
      </c>
      <c r="V82" s="1" t="s">
        <v>894</v>
      </c>
    </row>
    <row r="83" s="1" customFormat="1" spans="1:22">
      <c r="A83" s="3">
        <v>999227307418062</v>
      </c>
      <c r="B83" s="1" t="s">
        <v>1278</v>
      </c>
      <c r="C83" s="1" t="s">
        <v>1288</v>
      </c>
      <c r="D83" s="1" t="s">
        <v>1289</v>
      </c>
      <c r="E83" s="1" t="s">
        <v>1290</v>
      </c>
      <c r="F83" s="1" t="s">
        <v>950</v>
      </c>
      <c r="G83" s="1" t="s">
        <v>882</v>
      </c>
      <c r="H83" s="1" t="s">
        <v>883</v>
      </c>
      <c r="I83" s="1" t="s">
        <v>1291</v>
      </c>
      <c r="J83" s="1" t="s">
        <v>885</v>
      </c>
      <c r="K83" s="1" t="s">
        <v>1291</v>
      </c>
      <c r="L83" s="1" t="s">
        <v>1291</v>
      </c>
      <c r="M83" s="1" t="s">
        <v>886</v>
      </c>
      <c r="N83" s="1" t="s">
        <v>886</v>
      </c>
      <c r="O83" s="1" t="s">
        <v>887</v>
      </c>
      <c r="P83" s="1" t="s">
        <v>888</v>
      </c>
      <c r="Q83" s="1" t="s">
        <v>889</v>
      </c>
      <c r="R83" s="1" t="s">
        <v>1292</v>
      </c>
      <c r="S83" s="1" t="s">
        <v>891</v>
      </c>
      <c r="T83" s="1" t="s">
        <v>892</v>
      </c>
      <c r="U83" s="1" t="s">
        <v>893</v>
      </c>
      <c r="V83" s="1" t="s">
        <v>934</v>
      </c>
    </row>
    <row r="84" s="1" customFormat="1" spans="1:22">
      <c r="A84" s="3">
        <v>999227306803096</v>
      </c>
      <c r="B84" s="1" t="s">
        <v>1278</v>
      </c>
      <c r="C84" s="1" t="s">
        <v>1293</v>
      </c>
      <c r="D84" s="1" t="s">
        <v>1294</v>
      </c>
      <c r="E84" s="1" t="s">
        <v>1295</v>
      </c>
      <c r="F84" s="1" t="s">
        <v>878</v>
      </c>
      <c r="G84" s="1" t="s">
        <v>882</v>
      </c>
      <c r="H84" s="1" t="s">
        <v>883</v>
      </c>
      <c r="I84" s="1" t="s">
        <v>1296</v>
      </c>
      <c r="J84" s="1" t="s">
        <v>885</v>
      </c>
      <c r="K84" s="1" t="s">
        <v>1296</v>
      </c>
      <c r="L84" s="1" t="s">
        <v>1296</v>
      </c>
      <c r="M84" s="1" t="s">
        <v>886</v>
      </c>
      <c r="N84" s="1" t="s">
        <v>886</v>
      </c>
      <c r="O84" s="1" t="s">
        <v>887</v>
      </c>
      <c r="P84" s="1" t="s">
        <v>888</v>
      </c>
      <c r="Q84" s="1" t="s">
        <v>889</v>
      </c>
      <c r="R84" s="1" t="s">
        <v>1297</v>
      </c>
      <c r="S84" s="1" t="s">
        <v>891</v>
      </c>
      <c r="T84" s="1" t="s">
        <v>892</v>
      </c>
      <c r="U84" s="1" t="s">
        <v>893</v>
      </c>
      <c r="V84" s="1" t="s">
        <v>894</v>
      </c>
    </row>
    <row r="85" s="1" customFormat="1" spans="1:22">
      <c r="A85" s="3">
        <v>999227302654413</v>
      </c>
      <c r="B85" s="1" t="s">
        <v>1278</v>
      </c>
      <c r="C85" s="1" t="s">
        <v>1298</v>
      </c>
      <c r="D85" s="1" t="s">
        <v>1133</v>
      </c>
      <c r="E85" s="1" t="s">
        <v>1299</v>
      </c>
      <c r="F85" s="1" t="s">
        <v>950</v>
      </c>
      <c r="G85" s="1" t="s">
        <v>882</v>
      </c>
      <c r="H85" s="1" t="s">
        <v>883</v>
      </c>
      <c r="I85" s="1" t="s">
        <v>1300</v>
      </c>
      <c r="J85" s="1" t="s">
        <v>885</v>
      </c>
      <c r="K85" s="1" t="s">
        <v>1300</v>
      </c>
      <c r="L85" s="1" t="s">
        <v>1300</v>
      </c>
      <c r="M85" s="1" t="s">
        <v>886</v>
      </c>
      <c r="N85" s="1" t="s">
        <v>886</v>
      </c>
      <c r="O85" s="1" t="s">
        <v>887</v>
      </c>
      <c r="P85" s="1" t="s">
        <v>888</v>
      </c>
      <c r="Q85" s="1" t="s">
        <v>889</v>
      </c>
      <c r="R85" s="1" t="s">
        <v>1301</v>
      </c>
      <c r="S85" s="1" t="s">
        <v>891</v>
      </c>
      <c r="T85" s="1" t="s">
        <v>892</v>
      </c>
      <c r="U85" s="1" t="s">
        <v>1137</v>
      </c>
      <c r="V85" s="1" t="s">
        <v>934</v>
      </c>
    </row>
    <row r="86" s="1" customFormat="1" spans="1:22">
      <c r="A86" s="3">
        <v>999227300629381</v>
      </c>
      <c r="B86" s="1" t="s">
        <v>1302</v>
      </c>
      <c r="C86" s="1" t="s">
        <v>1303</v>
      </c>
      <c r="D86" s="1" t="s">
        <v>1304</v>
      </c>
      <c r="E86" s="1" t="s">
        <v>1305</v>
      </c>
      <c r="F86" s="1" t="s">
        <v>878</v>
      </c>
      <c r="G86" s="1" t="s">
        <v>882</v>
      </c>
      <c r="H86" s="1" t="s">
        <v>883</v>
      </c>
      <c r="I86" s="1" t="s">
        <v>1306</v>
      </c>
      <c r="J86" s="1" t="s">
        <v>885</v>
      </c>
      <c r="K86" s="1" t="s">
        <v>1306</v>
      </c>
      <c r="L86" s="1" t="s">
        <v>1306</v>
      </c>
      <c r="M86" s="1" t="s">
        <v>886</v>
      </c>
      <c r="N86" s="1" t="s">
        <v>886</v>
      </c>
      <c r="O86" s="1" t="s">
        <v>887</v>
      </c>
      <c r="P86" s="1" t="s">
        <v>888</v>
      </c>
      <c r="Q86" s="1" t="s">
        <v>889</v>
      </c>
      <c r="R86" s="1" t="s">
        <v>1307</v>
      </c>
      <c r="S86" s="1" t="s">
        <v>891</v>
      </c>
      <c r="T86" s="1" t="s">
        <v>892</v>
      </c>
      <c r="U86" s="1" t="s">
        <v>893</v>
      </c>
      <c r="V86" s="1" t="s">
        <v>1021</v>
      </c>
    </row>
    <row r="87" s="1" customFormat="1" spans="1:22">
      <c r="A87" s="3">
        <v>999227291165504</v>
      </c>
      <c r="B87" s="1" t="s">
        <v>1302</v>
      </c>
      <c r="C87" s="1" t="s">
        <v>1308</v>
      </c>
      <c r="D87" s="1" t="s">
        <v>1309</v>
      </c>
      <c r="E87" s="1" t="s">
        <v>1310</v>
      </c>
      <c r="F87" s="1" t="s">
        <v>950</v>
      </c>
      <c r="G87" s="1" t="s">
        <v>882</v>
      </c>
      <c r="H87" s="1" t="s">
        <v>883</v>
      </c>
      <c r="I87" s="1" t="s">
        <v>1311</v>
      </c>
      <c r="J87" s="1" t="s">
        <v>885</v>
      </c>
      <c r="K87" s="1" t="s">
        <v>1311</v>
      </c>
      <c r="L87" s="1" t="s">
        <v>1311</v>
      </c>
      <c r="M87" s="1" t="s">
        <v>886</v>
      </c>
      <c r="N87" s="1" t="s">
        <v>886</v>
      </c>
      <c r="O87" s="1" t="s">
        <v>887</v>
      </c>
      <c r="P87" s="1" t="s">
        <v>888</v>
      </c>
      <c r="Q87" s="1" t="s">
        <v>889</v>
      </c>
      <c r="R87" s="1" t="s">
        <v>1312</v>
      </c>
      <c r="S87" s="1" t="s">
        <v>891</v>
      </c>
      <c r="T87" s="1" t="s">
        <v>892</v>
      </c>
      <c r="U87" s="1" t="s">
        <v>893</v>
      </c>
      <c r="V87" s="1" t="s">
        <v>934</v>
      </c>
    </row>
    <row r="88" s="1" customFormat="1" spans="1:22">
      <c r="A88" s="3">
        <v>999227291081953</v>
      </c>
      <c r="B88" s="1" t="s">
        <v>1302</v>
      </c>
      <c r="C88" s="1" t="s">
        <v>1313</v>
      </c>
      <c r="D88" s="1" t="s">
        <v>1238</v>
      </c>
      <c r="E88" s="1" t="s">
        <v>1314</v>
      </c>
      <c r="F88" s="1" t="s">
        <v>878</v>
      </c>
      <c r="G88" s="1" t="s">
        <v>882</v>
      </c>
      <c r="H88" s="1" t="s">
        <v>883</v>
      </c>
      <c r="I88" s="1" t="s">
        <v>1315</v>
      </c>
      <c r="J88" s="1" t="s">
        <v>885</v>
      </c>
      <c r="K88" s="1" t="s">
        <v>1315</v>
      </c>
      <c r="L88" s="1" t="s">
        <v>1315</v>
      </c>
      <c r="M88" s="1" t="s">
        <v>886</v>
      </c>
      <c r="N88" s="1" t="s">
        <v>886</v>
      </c>
      <c r="O88" s="1" t="s">
        <v>887</v>
      </c>
      <c r="P88" s="1" t="s">
        <v>888</v>
      </c>
      <c r="Q88" s="1" t="s">
        <v>889</v>
      </c>
      <c r="R88" s="1" t="s">
        <v>1316</v>
      </c>
      <c r="S88" s="1" t="s">
        <v>891</v>
      </c>
      <c r="T88" s="1" t="s">
        <v>892</v>
      </c>
      <c r="U88" s="1" t="s">
        <v>893</v>
      </c>
      <c r="V88" s="1" t="s">
        <v>1027</v>
      </c>
    </row>
    <row r="89" s="1" customFormat="1" spans="1:22">
      <c r="A89" s="3">
        <v>999227291077894</v>
      </c>
      <c r="B89" s="1" t="s">
        <v>1302</v>
      </c>
      <c r="C89" s="1" t="s">
        <v>1317</v>
      </c>
      <c r="D89" s="1" t="s">
        <v>1318</v>
      </c>
      <c r="E89" s="1" t="s">
        <v>1319</v>
      </c>
      <c r="F89" s="1" t="s">
        <v>1098</v>
      </c>
      <c r="G89" s="1" t="s">
        <v>882</v>
      </c>
      <c r="H89" s="1" t="s">
        <v>883</v>
      </c>
      <c r="I89" s="1" t="s">
        <v>1320</v>
      </c>
      <c r="J89" s="1" t="s">
        <v>885</v>
      </c>
      <c r="K89" s="1" t="s">
        <v>1320</v>
      </c>
      <c r="L89" s="1" t="s">
        <v>1320</v>
      </c>
      <c r="M89" s="1" t="s">
        <v>886</v>
      </c>
      <c r="N89" s="1" t="s">
        <v>886</v>
      </c>
      <c r="O89" s="1" t="s">
        <v>887</v>
      </c>
      <c r="P89" s="1" t="s">
        <v>888</v>
      </c>
      <c r="Q89" s="1" t="s">
        <v>889</v>
      </c>
      <c r="R89" s="1" t="s">
        <v>1321</v>
      </c>
      <c r="S89" s="1" t="s">
        <v>891</v>
      </c>
      <c r="T89" s="1" t="s">
        <v>892</v>
      </c>
      <c r="U89" s="1" t="s">
        <v>893</v>
      </c>
      <c r="V89" s="1" t="s">
        <v>1048</v>
      </c>
    </row>
    <row r="90" s="1" customFormat="1" spans="1:22">
      <c r="A90" s="3">
        <v>999227290997734</v>
      </c>
      <c r="B90" s="1" t="s">
        <v>1302</v>
      </c>
      <c r="C90" s="1" t="s">
        <v>1322</v>
      </c>
      <c r="D90" s="1" t="s">
        <v>1323</v>
      </c>
      <c r="E90" s="1" t="s">
        <v>1324</v>
      </c>
      <c r="F90" s="1" t="s">
        <v>878</v>
      </c>
      <c r="G90" s="1" t="s">
        <v>882</v>
      </c>
      <c r="H90" s="1" t="s">
        <v>883</v>
      </c>
      <c r="I90" s="1" t="s">
        <v>1325</v>
      </c>
      <c r="J90" s="1" t="s">
        <v>885</v>
      </c>
      <c r="K90" s="1" t="s">
        <v>1325</v>
      </c>
      <c r="L90" s="1" t="s">
        <v>1325</v>
      </c>
      <c r="M90" s="1" t="s">
        <v>886</v>
      </c>
      <c r="N90" s="1" t="s">
        <v>886</v>
      </c>
      <c r="O90" s="1" t="s">
        <v>887</v>
      </c>
      <c r="P90" s="1" t="s">
        <v>888</v>
      </c>
      <c r="Q90" s="1" t="s">
        <v>889</v>
      </c>
      <c r="R90" s="1" t="s">
        <v>1326</v>
      </c>
      <c r="S90" s="1" t="s">
        <v>891</v>
      </c>
      <c r="T90" s="1" t="s">
        <v>892</v>
      </c>
      <c r="U90" s="1" t="s">
        <v>893</v>
      </c>
      <c r="V90" s="1" t="s">
        <v>894</v>
      </c>
    </row>
    <row r="91" s="1" customFormat="1" spans="1:22">
      <c r="A91" s="3">
        <v>999227290893870</v>
      </c>
      <c r="B91" s="1" t="s">
        <v>1302</v>
      </c>
      <c r="C91" s="1" t="s">
        <v>1327</v>
      </c>
      <c r="D91" s="1" t="s">
        <v>1179</v>
      </c>
      <c r="E91" s="1" t="s">
        <v>1328</v>
      </c>
      <c r="F91" s="1" t="s">
        <v>1062</v>
      </c>
      <c r="G91" s="1" t="s">
        <v>882</v>
      </c>
      <c r="H91" s="1" t="s">
        <v>883</v>
      </c>
      <c r="I91" s="1" t="s">
        <v>1329</v>
      </c>
      <c r="J91" s="1" t="s">
        <v>885</v>
      </c>
      <c r="K91" s="1" t="s">
        <v>1329</v>
      </c>
      <c r="L91" s="1" t="s">
        <v>1329</v>
      </c>
      <c r="M91" s="1" t="s">
        <v>886</v>
      </c>
      <c r="N91" s="1" t="s">
        <v>886</v>
      </c>
      <c r="O91" s="1" t="s">
        <v>887</v>
      </c>
      <c r="P91" s="1" t="s">
        <v>888</v>
      </c>
      <c r="Q91" s="1" t="s">
        <v>889</v>
      </c>
      <c r="R91" s="1" t="s">
        <v>1330</v>
      </c>
      <c r="S91" s="1" t="s">
        <v>891</v>
      </c>
      <c r="T91" s="1" t="s">
        <v>892</v>
      </c>
      <c r="U91" s="1" t="s">
        <v>893</v>
      </c>
      <c r="V91" s="1" t="s">
        <v>1027</v>
      </c>
    </row>
    <row r="92" s="1" customFormat="1" spans="1:22">
      <c r="A92" s="3">
        <v>999227290110621</v>
      </c>
      <c r="B92" s="1" t="s">
        <v>1331</v>
      </c>
      <c r="C92" s="1" t="s">
        <v>1332</v>
      </c>
      <c r="D92" s="1" t="s">
        <v>1244</v>
      </c>
      <c r="E92" s="1" t="s">
        <v>1333</v>
      </c>
      <c r="F92" s="1" t="s">
        <v>995</v>
      </c>
      <c r="G92" s="1" t="s">
        <v>882</v>
      </c>
      <c r="H92" s="1" t="s">
        <v>883</v>
      </c>
      <c r="I92" s="1" t="s">
        <v>1334</v>
      </c>
      <c r="J92" s="1" t="s">
        <v>885</v>
      </c>
      <c r="K92" s="1" t="s">
        <v>1334</v>
      </c>
      <c r="L92" s="1" t="s">
        <v>1334</v>
      </c>
      <c r="M92" s="1" t="s">
        <v>886</v>
      </c>
      <c r="N92" s="1" t="s">
        <v>886</v>
      </c>
      <c r="O92" s="1" t="s">
        <v>887</v>
      </c>
      <c r="P92" s="1" t="s">
        <v>888</v>
      </c>
      <c r="Q92" s="1" t="s">
        <v>889</v>
      </c>
      <c r="R92" s="1" t="s">
        <v>1335</v>
      </c>
      <c r="S92" s="1" t="s">
        <v>891</v>
      </c>
      <c r="T92" s="1" t="s">
        <v>892</v>
      </c>
      <c r="U92" s="1" t="s">
        <v>893</v>
      </c>
      <c r="V92" s="1" t="s">
        <v>1042</v>
      </c>
    </row>
    <row r="93" s="1" customFormat="1" spans="1:22">
      <c r="A93" s="3">
        <v>999227192884096</v>
      </c>
      <c r="B93" s="1" t="s">
        <v>1336</v>
      </c>
      <c r="C93" s="1" t="s">
        <v>1337</v>
      </c>
      <c r="D93" s="1" t="s">
        <v>1284</v>
      </c>
      <c r="E93" s="1" t="s">
        <v>1338</v>
      </c>
      <c r="F93" s="1" t="s">
        <v>1098</v>
      </c>
      <c r="G93" s="1" t="s">
        <v>882</v>
      </c>
      <c r="H93" s="1" t="s">
        <v>883</v>
      </c>
      <c r="I93" s="1" t="s">
        <v>1339</v>
      </c>
      <c r="J93" s="1" t="s">
        <v>885</v>
      </c>
      <c r="K93" s="1" t="s">
        <v>1339</v>
      </c>
      <c r="L93" s="1" t="s">
        <v>1339</v>
      </c>
      <c r="M93" s="1" t="s">
        <v>886</v>
      </c>
      <c r="N93" s="1" t="s">
        <v>886</v>
      </c>
      <c r="O93" s="1" t="s">
        <v>887</v>
      </c>
      <c r="P93" s="1" t="s">
        <v>888</v>
      </c>
      <c r="Q93" s="1" t="s">
        <v>889</v>
      </c>
      <c r="R93" s="1" t="s">
        <v>1340</v>
      </c>
      <c r="S93" s="1" t="s">
        <v>891</v>
      </c>
      <c r="T93" s="1" t="s">
        <v>892</v>
      </c>
      <c r="U93" s="1" t="s">
        <v>893</v>
      </c>
      <c r="V93" s="1" t="s">
        <v>894</v>
      </c>
    </row>
    <row r="94" s="1" customFormat="1" spans="1:22">
      <c r="A94" s="3">
        <v>999227190759138</v>
      </c>
      <c r="B94" s="1" t="s">
        <v>1341</v>
      </c>
      <c r="C94" s="1" t="s">
        <v>1342</v>
      </c>
      <c r="D94" s="1" t="s">
        <v>1343</v>
      </c>
      <c r="E94" s="1" t="s">
        <v>1344</v>
      </c>
      <c r="F94" s="1" t="s">
        <v>995</v>
      </c>
      <c r="G94" s="1" t="s">
        <v>882</v>
      </c>
      <c r="H94" s="1" t="s">
        <v>883</v>
      </c>
      <c r="I94" s="1" t="s">
        <v>1345</v>
      </c>
      <c r="J94" s="1" t="s">
        <v>885</v>
      </c>
      <c r="K94" s="1" t="s">
        <v>1345</v>
      </c>
      <c r="L94" s="1" t="s">
        <v>1345</v>
      </c>
      <c r="M94" s="1" t="s">
        <v>886</v>
      </c>
      <c r="N94" s="1" t="s">
        <v>886</v>
      </c>
      <c r="O94" s="1" t="s">
        <v>887</v>
      </c>
      <c r="P94" s="1" t="s">
        <v>888</v>
      </c>
      <c r="Q94" s="1" t="s">
        <v>889</v>
      </c>
      <c r="R94" s="1" t="s">
        <v>1346</v>
      </c>
      <c r="S94" s="1" t="s">
        <v>891</v>
      </c>
      <c r="T94" s="1" t="s">
        <v>892</v>
      </c>
      <c r="U94" s="1" t="s">
        <v>893</v>
      </c>
      <c r="V94" s="1" t="s">
        <v>894</v>
      </c>
    </row>
    <row r="95" s="1" customFormat="1" spans="1:22">
      <c r="A95" s="3">
        <v>999227187804935</v>
      </c>
      <c r="B95" s="1" t="s">
        <v>1347</v>
      </c>
      <c r="C95" s="1" t="s">
        <v>1348</v>
      </c>
      <c r="D95" s="1" t="s">
        <v>1289</v>
      </c>
      <c r="E95" s="1" t="s">
        <v>1349</v>
      </c>
      <c r="F95" s="1" t="s">
        <v>878</v>
      </c>
      <c r="G95" s="1" t="s">
        <v>882</v>
      </c>
      <c r="H95" s="1" t="s">
        <v>883</v>
      </c>
      <c r="I95" s="1" t="s">
        <v>1350</v>
      </c>
      <c r="J95" s="1" t="s">
        <v>885</v>
      </c>
      <c r="K95" s="1" t="s">
        <v>1350</v>
      </c>
      <c r="L95" s="1" t="s">
        <v>1350</v>
      </c>
      <c r="M95" s="1" t="s">
        <v>886</v>
      </c>
      <c r="N95" s="1" t="s">
        <v>886</v>
      </c>
      <c r="O95" s="1" t="s">
        <v>887</v>
      </c>
      <c r="P95" s="1" t="s">
        <v>888</v>
      </c>
      <c r="Q95" s="1" t="s">
        <v>889</v>
      </c>
      <c r="R95" s="1" t="s">
        <v>1351</v>
      </c>
      <c r="S95" s="1" t="s">
        <v>891</v>
      </c>
      <c r="T95" s="1" t="s">
        <v>892</v>
      </c>
      <c r="U95" s="1" t="s">
        <v>893</v>
      </c>
      <c r="V95" s="1" t="s">
        <v>934</v>
      </c>
    </row>
    <row r="96" s="1" customFormat="1" spans="1:22">
      <c r="A96" s="3">
        <v>999227178395808</v>
      </c>
      <c r="B96" s="1" t="s">
        <v>1352</v>
      </c>
      <c r="C96" s="1" t="s">
        <v>1353</v>
      </c>
      <c r="D96" s="1" t="s">
        <v>1354</v>
      </c>
      <c r="E96" s="1" t="s">
        <v>1355</v>
      </c>
      <c r="F96" s="1" t="s">
        <v>1242</v>
      </c>
      <c r="G96" s="1" t="s">
        <v>882</v>
      </c>
      <c r="H96" s="1" t="s">
        <v>883</v>
      </c>
      <c r="I96" s="1" t="s">
        <v>1356</v>
      </c>
      <c r="J96" s="1" t="s">
        <v>885</v>
      </c>
      <c r="K96" s="1" t="s">
        <v>1356</v>
      </c>
      <c r="L96" s="1" t="s">
        <v>1356</v>
      </c>
      <c r="M96" s="1" t="s">
        <v>886</v>
      </c>
      <c r="N96" s="1" t="s">
        <v>886</v>
      </c>
      <c r="O96" s="1" t="s">
        <v>887</v>
      </c>
      <c r="P96" s="1" t="s">
        <v>888</v>
      </c>
      <c r="Q96" s="1" t="s">
        <v>889</v>
      </c>
      <c r="R96" s="1" t="s">
        <v>1357</v>
      </c>
      <c r="S96" s="1" t="s">
        <v>891</v>
      </c>
      <c r="T96" s="1" t="s">
        <v>892</v>
      </c>
      <c r="U96" s="1" t="s">
        <v>893</v>
      </c>
      <c r="V96" s="1" t="s">
        <v>1042</v>
      </c>
    </row>
    <row r="97" s="1" customFormat="1" spans="1:22">
      <c r="A97" s="3">
        <v>999227176936400</v>
      </c>
      <c r="B97" s="1" t="s">
        <v>1352</v>
      </c>
      <c r="C97" s="1" t="s">
        <v>1358</v>
      </c>
      <c r="D97" s="1" t="s">
        <v>1244</v>
      </c>
      <c r="E97" s="1" t="s">
        <v>1359</v>
      </c>
      <c r="F97" s="1" t="s">
        <v>1098</v>
      </c>
      <c r="G97" s="1" t="s">
        <v>882</v>
      </c>
      <c r="H97" s="1" t="s">
        <v>883</v>
      </c>
      <c r="I97" s="1" t="s">
        <v>1360</v>
      </c>
      <c r="J97" s="1" t="s">
        <v>885</v>
      </c>
      <c r="K97" s="1" t="s">
        <v>1360</v>
      </c>
      <c r="L97" s="1" t="s">
        <v>1360</v>
      </c>
      <c r="M97" s="1" t="s">
        <v>886</v>
      </c>
      <c r="N97" s="1" t="s">
        <v>886</v>
      </c>
      <c r="O97" s="1" t="s">
        <v>887</v>
      </c>
      <c r="P97" s="1" t="s">
        <v>888</v>
      </c>
      <c r="Q97" s="1" t="s">
        <v>889</v>
      </c>
      <c r="R97" s="1" t="s">
        <v>1361</v>
      </c>
      <c r="S97" s="1" t="s">
        <v>891</v>
      </c>
      <c r="T97" s="1" t="s">
        <v>892</v>
      </c>
      <c r="U97" s="1" t="s">
        <v>893</v>
      </c>
      <c r="V97" s="1" t="s">
        <v>1042</v>
      </c>
    </row>
    <row r="98" s="1" customFormat="1" spans="1:22">
      <c r="A98" s="3">
        <v>999227171033843</v>
      </c>
      <c r="B98" s="1" t="s">
        <v>1352</v>
      </c>
      <c r="C98" s="1" t="s">
        <v>1362</v>
      </c>
      <c r="D98" s="1" t="s">
        <v>1354</v>
      </c>
      <c r="E98" s="1" t="s">
        <v>1363</v>
      </c>
      <c r="F98" s="1" t="s">
        <v>1242</v>
      </c>
      <c r="G98" s="1" t="s">
        <v>882</v>
      </c>
      <c r="H98" s="1" t="s">
        <v>883</v>
      </c>
      <c r="I98" s="1" t="s">
        <v>1356</v>
      </c>
      <c r="J98" s="1" t="s">
        <v>885</v>
      </c>
      <c r="K98" s="1" t="s">
        <v>1356</v>
      </c>
      <c r="L98" s="1" t="s">
        <v>1356</v>
      </c>
      <c r="M98" s="1" t="s">
        <v>886</v>
      </c>
      <c r="N98" s="1" t="s">
        <v>886</v>
      </c>
      <c r="O98" s="1" t="s">
        <v>887</v>
      </c>
      <c r="P98" s="1" t="s">
        <v>888</v>
      </c>
      <c r="Q98" s="1" t="s">
        <v>889</v>
      </c>
      <c r="R98" s="1" t="s">
        <v>1364</v>
      </c>
      <c r="S98" s="1" t="s">
        <v>891</v>
      </c>
      <c r="T98" s="1" t="s">
        <v>892</v>
      </c>
      <c r="U98" s="1" t="s">
        <v>893</v>
      </c>
      <c r="V98" s="1" t="s">
        <v>1042</v>
      </c>
    </row>
    <row r="99" s="1" customFormat="1" spans="1:22">
      <c r="A99" s="3">
        <v>999227170826060</v>
      </c>
      <c r="B99" s="1" t="s">
        <v>1352</v>
      </c>
      <c r="C99" s="1" t="s">
        <v>1365</v>
      </c>
      <c r="D99" s="1" t="s">
        <v>1354</v>
      </c>
      <c r="E99" s="1" t="s">
        <v>1366</v>
      </c>
      <c r="F99" s="1" t="s">
        <v>1242</v>
      </c>
      <c r="G99" s="1" t="s">
        <v>882</v>
      </c>
      <c r="H99" s="1" t="s">
        <v>883</v>
      </c>
      <c r="I99" s="1" t="s">
        <v>1356</v>
      </c>
      <c r="J99" s="1" t="s">
        <v>885</v>
      </c>
      <c r="K99" s="1" t="s">
        <v>1356</v>
      </c>
      <c r="L99" s="1" t="s">
        <v>1356</v>
      </c>
      <c r="M99" s="1" t="s">
        <v>886</v>
      </c>
      <c r="N99" s="1" t="s">
        <v>886</v>
      </c>
      <c r="O99" s="1" t="s">
        <v>887</v>
      </c>
      <c r="P99" s="1" t="s">
        <v>888</v>
      </c>
      <c r="Q99" s="1" t="s">
        <v>889</v>
      </c>
      <c r="R99" s="1" t="s">
        <v>1367</v>
      </c>
      <c r="S99" s="1" t="s">
        <v>891</v>
      </c>
      <c r="T99" s="1" t="s">
        <v>892</v>
      </c>
      <c r="U99" s="1" t="s">
        <v>893</v>
      </c>
      <c r="V99" s="1" t="s">
        <v>1042</v>
      </c>
    </row>
    <row r="100" s="1" customFormat="1" spans="1:22">
      <c r="A100" s="3">
        <v>999227113421885</v>
      </c>
      <c r="B100" s="1" t="s">
        <v>1368</v>
      </c>
      <c r="C100" s="1" t="s">
        <v>1369</v>
      </c>
      <c r="D100" s="1" t="s">
        <v>1354</v>
      </c>
      <c r="E100" s="1" t="s">
        <v>1370</v>
      </c>
      <c r="F100" s="1" t="s">
        <v>878</v>
      </c>
      <c r="G100" s="1" t="s">
        <v>882</v>
      </c>
      <c r="H100" s="1" t="s">
        <v>883</v>
      </c>
      <c r="I100" s="1" t="s">
        <v>1371</v>
      </c>
      <c r="J100" s="1" t="s">
        <v>885</v>
      </c>
      <c r="K100" s="1" t="s">
        <v>1371</v>
      </c>
      <c r="L100" s="1" t="s">
        <v>1371</v>
      </c>
      <c r="M100" s="1" t="s">
        <v>886</v>
      </c>
      <c r="N100" s="1" t="s">
        <v>886</v>
      </c>
      <c r="O100" s="1" t="s">
        <v>887</v>
      </c>
      <c r="P100" s="1" t="s">
        <v>888</v>
      </c>
      <c r="Q100" s="1" t="s">
        <v>889</v>
      </c>
      <c r="R100" s="1" t="s">
        <v>1372</v>
      </c>
      <c r="S100" s="1" t="s">
        <v>891</v>
      </c>
      <c r="T100" s="1" t="s">
        <v>892</v>
      </c>
      <c r="U100" s="1" t="s">
        <v>893</v>
      </c>
      <c r="V100" s="1" t="s">
        <v>1042</v>
      </c>
    </row>
    <row r="101" s="1" customFormat="1" spans="1:22">
      <c r="A101" s="3">
        <v>999227103795476</v>
      </c>
      <c r="B101" s="1" t="s">
        <v>1373</v>
      </c>
      <c r="C101" s="1" t="s">
        <v>1374</v>
      </c>
      <c r="D101" s="1" t="s">
        <v>1354</v>
      </c>
      <c r="E101" s="1" t="s">
        <v>1375</v>
      </c>
      <c r="F101" s="1" t="s">
        <v>878</v>
      </c>
      <c r="G101" s="1" t="s">
        <v>882</v>
      </c>
      <c r="H101" s="1" t="s">
        <v>883</v>
      </c>
      <c r="I101" s="1" t="s">
        <v>1376</v>
      </c>
      <c r="J101" s="1" t="s">
        <v>885</v>
      </c>
      <c r="K101" s="1" t="s">
        <v>1376</v>
      </c>
      <c r="L101" s="1" t="s">
        <v>1376</v>
      </c>
      <c r="M101" s="1" t="s">
        <v>886</v>
      </c>
      <c r="N101" s="1" t="s">
        <v>886</v>
      </c>
      <c r="O101" s="1" t="s">
        <v>887</v>
      </c>
      <c r="P101" s="1" t="s">
        <v>888</v>
      </c>
      <c r="Q101" s="1" t="s">
        <v>889</v>
      </c>
      <c r="R101" s="1" t="s">
        <v>1377</v>
      </c>
      <c r="S101" s="1" t="s">
        <v>891</v>
      </c>
      <c r="T101" s="1" t="s">
        <v>892</v>
      </c>
      <c r="U101" s="1" t="s">
        <v>893</v>
      </c>
      <c r="V101" s="1" t="s">
        <v>1042</v>
      </c>
    </row>
    <row r="102" s="1" customFormat="1" spans="1:22">
      <c r="A102" s="3">
        <v>999227102050412</v>
      </c>
      <c r="B102" s="1" t="s">
        <v>1373</v>
      </c>
      <c r="C102" s="1" t="s">
        <v>1378</v>
      </c>
      <c r="D102" s="1" t="s">
        <v>1012</v>
      </c>
      <c r="E102" s="1" t="s">
        <v>1379</v>
      </c>
      <c r="F102" s="1" t="s">
        <v>1062</v>
      </c>
      <c r="G102" s="1" t="s">
        <v>882</v>
      </c>
      <c r="H102" s="1" t="s">
        <v>883</v>
      </c>
      <c r="I102" s="1" t="s">
        <v>1380</v>
      </c>
      <c r="J102" s="1" t="s">
        <v>885</v>
      </c>
      <c r="K102" s="1" t="s">
        <v>1380</v>
      </c>
      <c r="L102" s="1" t="s">
        <v>1380</v>
      </c>
      <c r="M102" s="1" t="s">
        <v>886</v>
      </c>
      <c r="N102" s="1" t="s">
        <v>886</v>
      </c>
      <c r="O102" s="1" t="s">
        <v>887</v>
      </c>
      <c r="P102" s="1" t="s">
        <v>888</v>
      </c>
      <c r="Q102" s="1" t="s">
        <v>889</v>
      </c>
      <c r="R102" s="1" t="s">
        <v>1381</v>
      </c>
      <c r="S102" s="1" t="s">
        <v>891</v>
      </c>
      <c r="T102" s="1" t="s">
        <v>892</v>
      </c>
      <c r="U102" s="1" t="s">
        <v>893</v>
      </c>
      <c r="V102" s="1" t="s">
        <v>894</v>
      </c>
    </row>
    <row r="103" s="1" customFormat="1" spans="1:22">
      <c r="A103" s="3">
        <v>999227092117768</v>
      </c>
      <c r="B103" s="1" t="s">
        <v>1382</v>
      </c>
      <c r="C103" s="1" t="s">
        <v>1383</v>
      </c>
      <c r="D103" s="1" t="s">
        <v>1384</v>
      </c>
      <c r="E103" s="1" t="s">
        <v>1385</v>
      </c>
      <c r="F103" s="1" t="s">
        <v>995</v>
      </c>
      <c r="G103" s="1" t="s">
        <v>882</v>
      </c>
      <c r="H103" s="1" t="s">
        <v>883</v>
      </c>
      <c r="I103" s="1" t="s">
        <v>1386</v>
      </c>
      <c r="J103" s="1" t="s">
        <v>885</v>
      </c>
      <c r="K103" s="1" t="s">
        <v>1386</v>
      </c>
      <c r="L103" s="1" t="s">
        <v>1386</v>
      </c>
      <c r="M103" s="1" t="s">
        <v>886</v>
      </c>
      <c r="N103" s="1" t="s">
        <v>886</v>
      </c>
      <c r="O103" s="1" t="s">
        <v>887</v>
      </c>
      <c r="P103" s="1" t="s">
        <v>888</v>
      </c>
      <c r="Q103" s="1" t="s">
        <v>889</v>
      </c>
      <c r="R103" s="1" t="s">
        <v>1387</v>
      </c>
      <c r="S103" s="1" t="s">
        <v>891</v>
      </c>
      <c r="T103" s="1" t="s">
        <v>892</v>
      </c>
      <c r="U103" s="1" t="s">
        <v>893</v>
      </c>
      <c r="V103" s="1" t="s">
        <v>894</v>
      </c>
    </row>
    <row r="104" s="1" customFormat="1" spans="1:22">
      <c r="A104" s="3">
        <v>999227055799099</v>
      </c>
      <c r="B104" s="1" t="s">
        <v>1388</v>
      </c>
      <c r="C104" s="1" t="s">
        <v>1389</v>
      </c>
      <c r="D104" s="1" t="s">
        <v>1390</v>
      </c>
      <c r="E104" s="1" t="s">
        <v>1391</v>
      </c>
      <c r="F104" s="1" t="s">
        <v>1062</v>
      </c>
      <c r="G104" s="1" t="s">
        <v>882</v>
      </c>
      <c r="H104" s="1" t="s">
        <v>883</v>
      </c>
      <c r="I104" s="1" t="s">
        <v>1392</v>
      </c>
      <c r="J104" s="1" t="s">
        <v>885</v>
      </c>
      <c r="K104" s="1" t="s">
        <v>1392</v>
      </c>
      <c r="L104" s="1" t="s">
        <v>1392</v>
      </c>
      <c r="M104" s="1" t="s">
        <v>886</v>
      </c>
      <c r="N104" s="1" t="s">
        <v>886</v>
      </c>
      <c r="O104" s="1" t="s">
        <v>887</v>
      </c>
      <c r="P104" s="1" t="s">
        <v>888</v>
      </c>
      <c r="Q104" s="1" t="s">
        <v>889</v>
      </c>
      <c r="R104" s="1" t="s">
        <v>1393</v>
      </c>
      <c r="S104" s="1" t="s">
        <v>891</v>
      </c>
      <c r="T104" s="1" t="s">
        <v>892</v>
      </c>
      <c r="U104" s="1" t="s">
        <v>893</v>
      </c>
      <c r="V104" s="1" t="s">
        <v>894</v>
      </c>
    </row>
    <row r="105" s="1" customFormat="1" spans="1:22">
      <c r="A105" s="3">
        <v>999226929743483</v>
      </c>
      <c r="B105" s="1" t="s">
        <v>1394</v>
      </c>
      <c r="C105" s="1" t="s">
        <v>1395</v>
      </c>
      <c r="D105" s="1" t="s">
        <v>1396</v>
      </c>
      <c r="E105" s="1" t="s">
        <v>1397</v>
      </c>
      <c r="F105" s="1" t="s">
        <v>995</v>
      </c>
      <c r="G105" s="1" t="s">
        <v>882</v>
      </c>
      <c r="H105" s="1" t="s">
        <v>883</v>
      </c>
      <c r="I105" s="1" t="s">
        <v>1398</v>
      </c>
      <c r="J105" s="1" t="s">
        <v>885</v>
      </c>
      <c r="K105" s="1" t="s">
        <v>1398</v>
      </c>
      <c r="L105" s="1" t="s">
        <v>1398</v>
      </c>
      <c r="M105" s="1" t="s">
        <v>886</v>
      </c>
      <c r="N105" s="1" t="s">
        <v>886</v>
      </c>
      <c r="O105" s="1" t="s">
        <v>887</v>
      </c>
      <c r="P105" s="1" t="s">
        <v>888</v>
      </c>
      <c r="Q105" s="1" t="s">
        <v>889</v>
      </c>
      <c r="R105" s="1" t="s">
        <v>1399</v>
      </c>
      <c r="S105" s="1" t="s">
        <v>891</v>
      </c>
      <c r="T105" s="1" t="s">
        <v>892</v>
      </c>
      <c r="U105" s="1" t="s">
        <v>893</v>
      </c>
      <c r="V105" s="1" t="s">
        <v>894</v>
      </c>
    </row>
    <row r="106" s="1" customFormat="1" spans="1:22">
      <c r="A106" s="3">
        <v>999226911343424</v>
      </c>
      <c r="B106" s="1" t="s">
        <v>1400</v>
      </c>
      <c r="C106" s="1" t="s">
        <v>1401</v>
      </c>
      <c r="D106" s="1" t="s">
        <v>1402</v>
      </c>
      <c r="E106" s="1" t="s">
        <v>1403</v>
      </c>
      <c r="F106" s="1" t="s">
        <v>995</v>
      </c>
      <c r="G106" s="1" t="s">
        <v>882</v>
      </c>
      <c r="H106" s="1" t="s">
        <v>883</v>
      </c>
      <c r="I106" s="1" t="s">
        <v>1404</v>
      </c>
      <c r="J106" s="1" t="s">
        <v>885</v>
      </c>
      <c r="K106" s="1" t="s">
        <v>1404</v>
      </c>
      <c r="L106" s="1" t="s">
        <v>1404</v>
      </c>
      <c r="M106" s="1" t="s">
        <v>886</v>
      </c>
      <c r="N106" s="1" t="s">
        <v>886</v>
      </c>
      <c r="O106" s="1" t="s">
        <v>887</v>
      </c>
      <c r="P106" s="1" t="s">
        <v>888</v>
      </c>
      <c r="Q106" s="1" t="s">
        <v>889</v>
      </c>
      <c r="R106" s="1" t="s">
        <v>1405</v>
      </c>
      <c r="S106" s="1" t="s">
        <v>891</v>
      </c>
      <c r="T106" s="1" t="s">
        <v>892</v>
      </c>
      <c r="U106" s="1" t="s">
        <v>893</v>
      </c>
      <c r="V106" s="1" t="s">
        <v>894</v>
      </c>
    </row>
    <row r="107" s="1" customFormat="1" spans="1:22">
      <c r="A107" s="3">
        <v>999226911312782</v>
      </c>
      <c r="B107" s="1" t="s">
        <v>1400</v>
      </c>
      <c r="C107" s="1" t="s">
        <v>1406</v>
      </c>
      <c r="D107" s="1" t="s">
        <v>1407</v>
      </c>
      <c r="E107" s="1" t="s">
        <v>1408</v>
      </c>
      <c r="F107" s="1" t="s">
        <v>950</v>
      </c>
      <c r="G107" s="1" t="s">
        <v>882</v>
      </c>
      <c r="H107" s="1" t="s">
        <v>883</v>
      </c>
      <c r="I107" s="1" t="s">
        <v>1409</v>
      </c>
      <c r="J107" s="1" t="s">
        <v>885</v>
      </c>
      <c r="K107" s="1" t="s">
        <v>1409</v>
      </c>
      <c r="L107" s="1" t="s">
        <v>1409</v>
      </c>
      <c r="M107" s="1" t="s">
        <v>886</v>
      </c>
      <c r="N107" s="1" t="s">
        <v>886</v>
      </c>
      <c r="O107" s="1" t="s">
        <v>887</v>
      </c>
      <c r="P107" s="1" t="s">
        <v>888</v>
      </c>
      <c r="Q107" s="1" t="s">
        <v>889</v>
      </c>
      <c r="R107" s="1" t="s">
        <v>1410</v>
      </c>
      <c r="S107" s="1" t="s">
        <v>891</v>
      </c>
      <c r="T107" s="1" t="s">
        <v>892</v>
      </c>
      <c r="U107" s="1" t="s">
        <v>893</v>
      </c>
      <c r="V107" s="1" t="s">
        <v>894</v>
      </c>
    </row>
    <row r="108" s="1" customFormat="1" spans="1:22">
      <c r="A108" s="3">
        <v>999226911290610</v>
      </c>
      <c r="B108" s="1" t="s">
        <v>1400</v>
      </c>
      <c r="C108" s="1" t="s">
        <v>1411</v>
      </c>
      <c r="D108" s="1" t="s">
        <v>1407</v>
      </c>
      <c r="E108" s="1" t="s">
        <v>1408</v>
      </c>
      <c r="F108" s="1" t="s">
        <v>950</v>
      </c>
      <c r="G108" s="1" t="s">
        <v>882</v>
      </c>
      <c r="H108" s="1" t="s">
        <v>883</v>
      </c>
      <c r="I108" s="1" t="s">
        <v>1412</v>
      </c>
      <c r="J108" s="1" t="s">
        <v>885</v>
      </c>
      <c r="K108" s="1" t="s">
        <v>1412</v>
      </c>
      <c r="L108" s="1" t="s">
        <v>1412</v>
      </c>
      <c r="M108" s="1" t="s">
        <v>886</v>
      </c>
      <c r="N108" s="1" t="s">
        <v>886</v>
      </c>
      <c r="O108" s="1" t="s">
        <v>887</v>
      </c>
      <c r="P108" s="1" t="s">
        <v>888</v>
      </c>
      <c r="Q108" s="1" t="s">
        <v>889</v>
      </c>
      <c r="R108" s="1" t="s">
        <v>1413</v>
      </c>
      <c r="S108" s="1" t="s">
        <v>891</v>
      </c>
      <c r="T108" s="1" t="s">
        <v>892</v>
      </c>
      <c r="U108" s="1" t="s">
        <v>893</v>
      </c>
      <c r="V108" s="1" t="s">
        <v>894</v>
      </c>
    </row>
    <row r="109" s="1" customFormat="1" spans="1:22">
      <c r="A109" s="3">
        <v>999226910390309</v>
      </c>
      <c r="B109" s="1" t="s">
        <v>1400</v>
      </c>
      <c r="C109" s="1" t="s">
        <v>1414</v>
      </c>
      <c r="D109" s="1" t="s">
        <v>1415</v>
      </c>
      <c r="E109" s="1" t="s">
        <v>1416</v>
      </c>
      <c r="F109" s="1" t="s">
        <v>950</v>
      </c>
      <c r="G109" s="1" t="s">
        <v>882</v>
      </c>
      <c r="H109" s="1" t="s">
        <v>883</v>
      </c>
      <c r="I109" s="1" t="s">
        <v>1417</v>
      </c>
      <c r="J109" s="1" t="s">
        <v>885</v>
      </c>
      <c r="K109" s="1" t="s">
        <v>1417</v>
      </c>
      <c r="L109" s="1" t="s">
        <v>1417</v>
      </c>
      <c r="M109" s="1" t="s">
        <v>886</v>
      </c>
      <c r="N109" s="1" t="s">
        <v>886</v>
      </c>
      <c r="O109" s="1" t="s">
        <v>887</v>
      </c>
      <c r="P109" s="1" t="s">
        <v>888</v>
      </c>
      <c r="Q109" s="1" t="s">
        <v>889</v>
      </c>
      <c r="R109" s="1" t="s">
        <v>1418</v>
      </c>
      <c r="S109" s="1" t="s">
        <v>891</v>
      </c>
      <c r="T109" s="1" t="s">
        <v>892</v>
      </c>
      <c r="U109" s="1" t="s">
        <v>893</v>
      </c>
      <c r="V109" s="1" t="s">
        <v>1042</v>
      </c>
    </row>
    <row r="110" s="1" customFormat="1" spans="1:22">
      <c r="A110" s="3">
        <v>999226900428107</v>
      </c>
      <c r="B110" s="1" t="s">
        <v>1419</v>
      </c>
      <c r="C110" s="1" t="s">
        <v>1420</v>
      </c>
      <c r="D110" s="1" t="s">
        <v>1421</v>
      </c>
      <c r="E110" s="1" t="s">
        <v>1422</v>
      </c>
      <c r="F110" s="1" t="s">
        <v>878</v>
      </c>
      <c r="G110" s="1" t="s">
        <v>882</v>
      </c>
      <c r="H110" s="1" t="s">
        <v>883</v>
      </c>
      <c r="I110" s="1" t="s">
        <v>1423</v>
      </c>
      <c r="J110" s="1" t="s">
        <v>885</v>
      </c>
      <c r="K110" s="1" t="s">
        <v>1423</v>
      </c>
      <c r="L110" s="1" t="s">
        <v>1423</v>
      </c>
      <c r="M110" s="1" t="s">
        <v>886</v>
      </c>
      <c r="N110" s="1" t="s">
        <v>886</v>
      </c>
      <c r="O110" s="1" t="s">
        <v>887</v>
      </c>
      <c r="P110" s="1" t="s">
        <v>888</v>
      </c>
      <c r="Q110" s="1" t="s">
        <v>889</v>
      </c>
      <c r="R110" s="1" t="s">
        <v>1424</v>
      </c>
      <c r="S110" s="1" t="s">
        <v>891</v>
      </c>
      <c r="T110" s="1" t="s">
        <v>892</v>
      </c>
      <c r="U110" s="1" t="s">
        <v>893</v>
      </c>
      <c r="V110" s="1" t="s">
        <v>1048</v>
      </c>
    </row>
    <row r="111" s="1" customFormat="1" spans="1:22">
      <c r="A111" s="3">
        <v>999226846242043</v>
      </c>
      <c r="B111" s="1" t="s">
        <v>1425</v>
      </c>
      <c r="C111" s="1" t="s">
        <v>1426</v>
      </c>
      <c r="D111" s="1" t="s">
        <v>1427</v>
      </c>
      <c r="E111" s="1" t="s">
        <v>1428</v>
      </c>
      <c r="F111" s="1" t="s">
        <v>950</v>
      </c>
      <c r="G111" s="1" t="s">
        <v>882</v>
      </c>
      <c r="H111" s="1" t="s">
        <v>883</v>
      </c>
      <c r="I111" s="1" t="s">
        <v>1429</v>
      </c>
      <c r="J111" s="1" t="s">
        <v>885</v>
      </c>
      <c r="K111" s="1" t="s">
        <v>1429</v>
      </c>
      <c r="L111" s="1" t="s">
        <v>1429</v>
      </c>
      <c r="M111" s="1" t="s">
        <v>886</v>
      </c>
      <c r="N111" s="1" t="s">
        <v>886</v>
      </c>
      <c r="O111" s="1" t="s">
        <v>887</v>
      </c>
      <c r="P111" s="1" t="s">
        <v>888</v>
      </c>
      <c r="Q111" s="1" t="s">
        <v>889</v>
      </c>
      <c r="R111" s="1" t="s">
        <v>1430</v>
      </c>
      <c r="S111" s="1" t="s">
        <v>891</v>
      </c>
      <c r="T111" s="1" t="s">
        <v>892</v>
      </c>
      <c r="U111" s="1" t="s">
        <v>893</v>
      </c>
      <c r="V111" s="1" t="s">
        <v>1027</v>
      </c>
    </row>
    <row r="112" s="1" customFormat="1" spans="1:22">
      <c r="A112" s="3">
        <v>999226844626850</v>
      </c>
      <c r="B112" s="1" t="s">
        <v>1431</v>
      </c>
      <c r="C112" s="1" t="s">
        <v>1432</v>
      </c>
      <c r="D112" s="1" t="s">
        <v>1433</v>
      </c>
      <c r="E112" s="1" t="s">
        <v>1434</v>
      </c>
      <c r="F112" s="1" t="s">
        <v>950</v>
      </c>
      <c r="G112" s="1" t="s">
        <v>882</v>
      </c>
      <c r="H112" s="1" t="s">
        <v>883</v>
      </c>
      <c r="I112" s="1" t="s">
        <v>1281</v>
      </c>
      <c r="J112" s="1" t="s">
        <v>885</v>
      </c>
      <c r="K112" s="1" t="s">
        <v>1281</v>
      </c>
      <c r="L112" s="1" t="s">
        <v>1281</v>
      </c>
      <c r="M112" s="1" t="s">
        <v>886</v>
      </c>
      <c r="N112" s="1" t="s">
        <v>886</v>
      </c>
      <c r="O112" s="1" t="s">
        <v>887</v>
      </c>
      <c r="P112" s="1" t="s">
        <v>888</v>
      </c>
      <c r="Q112" s="1" t="s">
        <v>889</v>
      </c>
      <c r="R112" s="1" t="s">
        <v>1435</v>
      </c>
      <c r="S112" s="1" t="s">
        <v>891</v>
      </c>
      <c r="T112" s="1" t="s">
        <v>892</v>
      </c>
      <c r="U112" s="1" t="s">
        <v>893</v>
      </c>
      <c r="V112" s="1" t="s">
        <v>1042</v>
      </c>
    </row>
    <row r="113" s="1" customFormat="1" spans="1:22">
      <c r="A113" s="3">
        <v>999226844271116</v>
      </c>
      <c r="B113" s="1" t="s">
        <v>1431</v>
      </c>
      <c r="C113" s="1" t="s">
        <v>1436</v>
      </c>
      <c r="D113" s="1" t="s">
        <v>1437</v>
      </c>
      <c r="E113" s="1" t="s">
        <v>1438</v>
      </c>
      <c r="F113" s="1" t="s">
        <v>950</v>
      </c>
      <c r="G113" s="1" t="s">
        <v>882</v>
      </c>
      <c r="H113" s="1" t="s">
        <v>883</v>
      </c>
      <c r="I113" s="1" t="s">
        <v>1439</v>
      </c>
      <c r="J113" s="1" t="s">
        <v>885</v>
      </c>
      <c r="K113" s="1" t="s">
        <v>1439</v>
      </c>
      <c r="L113" s="1" t="s">
        <v>1439</v>
      </c>
      <c r="M113" s="1" t="s">
        <v>886</v>
      </c>
      <c r="N113" s="1" t="s">
        <v>886</v>
      </c>
      <c r="O113" s="1" t="s">
        <v>887</v>
      </c>
      <c r="P113" s="1" t="s">
        <v>888</v>
      </c>
      <c r="Q113" s="1" t="s">
        <v>889</v>
      </c>
      <c r="R113" s="1" t="s">
        <v>1440</v>
      </c>
      <c r="S113" s="1" t="s">
        <v>891</v>
      </c>
      <c r="T113" s="1" t="s">
        <v>892</v>
      </c>
      <c r="U113" s="1" t="s">
        <v>893</v>
      </c>
      <c r="V113" s="1" t="s">
        <v>1021</v>
      </c>
    </row>
    <row r="114" s="1" customFormat="1" spans="1:22">
      <c r="A114" s="3">
        <v>999226837956587</v>
      </c>
      <c r="B114" s="1" t="s">
        <v>1431</v>
      </c>
      <c r="C114" s="1" t="s">
        <v>1441</v>
      </c>
      <c r="D114" s="1" t="s">
        <v>1427</v>
      </c>
      <c r="E114" s="1" t="s">
        <v>1442</v>
      </c>
      <c r="F114" s="1" t="s">
        <v>1062</v>
      </c>
      <c r="G114" s="1" t="s">
        <v>882</v>
      </c>
      <c r="H114" s="1" t="s">
        <v>883</v>
      </c>
      <c r="I114" s="1" t="s">
        <v>1443</v>
      </c>
      <c r="J114" s="1" t="s">
        <v>885</v>
      </c>
      <c r="K114" s="1" t="s">
        <v>1443</v>
      </c>
      <c r="L114" s="1" t="s">
        <v>1443</v>
      </c>
      <c r="M114" s="1" t="s">
        <v>886</v>
      </c>
      <c r="N114" s="1" t="s">
        <v>886</v>
      </c>
      <c r="O114" s="1" t="s">
        <v>887</v>
      </c>
      <c r="P114" s="1" t="s">
        <v>888</v>
      </c>
      <c r="Q114" s="1" t="s">
        <v>889</v>
      </c>
      <c r="R114" s="1" t="s">
        <v>1444</v>
      </c>
      <c r="S114" s="1" t="s">
        <v>891</v>
      </c>
      <c r="T114" s="1" t="s">
        <v>892</v>
      </c>
      <c r="U114" s="1" t="s">
        <v>893</v>
      </c>
      <c r="V114" s="1" t="s">
        <v>1027</v>
      </c>
    </row>
    <row r="115" s="1" customFormat="1" spans="1:22">
      <c r="A115" s="3">
        <v>999226827380568</v>
      </c>
      <c r="B115" s="1" t="s">
        <v>1445</v>
      </c>
      <c r="C115" s="1" t="s">
        <v>1446</v>
      </c>
      <c r="D115" s="1" t="s">
        <v>1421</v>
      </c>
      <c r="E115" s="1" t="s">
        <v>1447</v>
      </c>
      <c r="F115" s="1" t="s">
        <v>950</v>
      </c>
      <c r="G115" s="1" t="s">
        <v>882</v>
      </c>
      <c r="H115" s="1" t="s">
        <v>883</v>
      </c>
      <c r="I115" s="1" t="s">
        <v>1448</v>
      </c>
      <c r="J115" s="1" t="s">
        <v>885</v>
      </c>
      <c r="K115" s="1" t="s">
        <v>1448</v>
      </c>
      <c r="L115" s="1" t="s">
        <v>1448</v>
      </c>
      <c r="M115" s="1" t="s">
        <v>886</v>
      </c>
      <c r="N115" s="1" t="s">
        <v>886</v>
      </c>
      <c r="O115" s="1" t="s">
        <v>887</v>
      </c>
      <c r="P115" s="1" t="s">
        <v>888</v>
      </c>
      <c r="Q115" s="1" t="s">
        <v>889</v>
      </c>
      <c r="R115" s="1" t="s">
        <v>1449</v>
      </c>
      <c r="S115" s="1" t="s">
        <v>891</v>
      </c>
      <c r="T115" s="1" t="s">
        <v>892</v>
      </c>
      <c r="U115" s="1" t="s">
        <v>893</v>
      </c>
      <c r="V115" s="1" t="s">
        <v>1048</v>
      </c>
    </row>
    <row r="116" s="1" customFormat="1" spans="1:22">
      <c r="A116" s="3">
        <v>999226788258691</v>
      </c>
      <c r="B116" s="1" t="s">
        <v>1450</v>
      </c>
      <c r="C116" s="1" t="s">
        <v>1451</v>
      </c>
      <c r="D116" s="1" t="s">
        <v>1452</v>
      </c>
      <c r="E116" s="1" t="s">
        <v>1453</v>
      </c>
      <c r="F116" s="1" t="s">
        <v>878</v>
      </c>
      <c r="G116" s="1" t="s">
        <v>882</v>
      </c>
      <c r="H116" s="1" t="s">
        <v>883</v>
      </c>
      <c r="I116" s="1" t="s">
        <v>1454</v>
      </c>
      <c r="J116" s="1" t="s">
        <v>885</v>
      </c>
      <c r="K116" s="1" t="s">
        <v>1454</v>
      </c>
      <c r="L116" s="1" t="s">
        <v>1454</v>
      </c>
      <c r="M116" s="1" t="s">
        <v>886</v>
      </c>
      <c r="N116" s="1" t="s">
        <v>886</v>
      </c>
      <c r="O116" s="1" t="s">
        <v>887</v>
      </c>
      <c r="P116" s="1" t="s">
        <v>888</v>
      </c>
      <c r="Q116" s="1" t="s">
        <v>889</v>
      </c>
      <c r="R116" s="1" t="s">
        <v>1455</v>
      </c>
      <c r="S116" s="1" t="s">
        <v>891</v>
      </c>
      <c r="T116" s="1" t="s">
        <v>892</v>
      </c>
      <c r="U116" s="1" t="s">
        <v>893</v>
      </c>
      <c r="V116" s="1" t="s">
        <v>934</v>
      </c>
    </row>
    <row r="117" s="1" customFormat="1" spans="1:22">
      <c r="A117" s="3">
        <v>999226782235640</v>
      </c>
      <c r="B117" s="1" t="s">
        <v>1456</v>
      </c>
      <c r="C117" s="1" t="s">
        <v>1457</v>
      </c>
      <c r="D117" s="1" t="s">
        <v>1458</v>
      </c>
      <c r="E117" s="1" t="s">
        <v>1459</v>
      </c>
      <c r="F117" s="1" t="s">
        <v>995</v>
      </c>
      <c r="G117" s="1" t="s">
        <v>882</v>
      </c>
      <c r="H117" s="1" t="s">
        <v>883</v>
      </c>
      <c r="I117" s="1" t="s">
        <v>1460</v>
      </c>
      <c r="J117" s="1" t="s">
        <v>885</v>
      </c>
      <c r="K117" s="1" t="s">
        <v>1460</v>
      </c>
      <c r="L117" s="1" t="s">
        <v>1460</v>
      </c>
      <c r="M117" s="1" t="s">
        <v>886</v>
      </c>
      <c r="N117" s="1" t="s">
        <v>886</v>
      </c>
      <c r="O117" s="1" t="s">
        <v>887</v>
      </c>
      <c r="P117" s="1" t="s">
        <v>888</v>
      </c>
      <c r="Q117" s="1" t="s">
        <v>889</v>
      </c>
      <c r="R117" s="1" t="s">
        <v>1461</v>
      </c>
      <c r="S117" s="1" t="s">
        <v>891</v>
      </c>
      <c r="T117" s="1" t="s">
        <v>892</v>
      </c>
      <c r="U117" s="1" t="s">
        <v>893</v>
      </c>
      <c r="V117" s="1" t="s">
        <v>894</v>
      </c>
    </row>
    <row r="118" s="1" customFormat="1" spans="1:22">
      <c r="A118" s="3">
        <v>999226773338051</v>
      </c>
      <c r="B118" s="1" t="s">
        <v>1462</v>
      </c>
      <c r="C118" s="1" t="s">
        <v>1463</v>
      </c>
      <c r="D118" s="1" t="s">
        <v>1415</v>
      </c>
      <c r="E118" s="1" t="s">
        <v>1464</v>
      </c>
      <c r="F118" s="1" t="s">
        <v>1098</v>
      </c>
      <c r="G118" s="1" t="s">
        <v>882</v>
      </c>
      <c r="H118" s="1" t="s">
        <v>883</v>
      </c>
      <c r="I118" s="1" t="s">
        <v>1465</v>
      </c>
      <c r="J118" s="1" t="s">
        <v>885</v>
      </c>
      <c r="K118" s="1" t="s">
        <v>1465</v>
      </c>
      <c r="L118" s="1" t="s">
        <v>1465</v>
      </c>
      <c r="M118" s="1" t="s">
        <v>886</v>
      </c>
      <c r="N118" s="1" t="s">
        <v>886</v>
      </c>
      <c r="O118" s="1" t="s">
        <v>887</v>
      </c>
      <c r="P118" s="1" t="s">
        <v>888</v>
      </c>
      <c r="Q118" s="1" t="s">
        <v>889</v>
      </c>
      <c r="R118" s="1" t="s">
        <v>1466</v>
      </c>
      <c r="S118" s="1" t="s">
        <v>891</v>
      </c>
      <c r="T118" s="1" t="s">
        <v>892</v>
      </c>
      <c r="U118" s="1" t="s">
        <v>893</v>
      </c>
      <c r="V118" s="1" t="s">
        <v>1042</v>
      </c>
    </row>
    <row r="119" s="1" customFormat="1" spans="1:22">
      <c r="A119" s="3">
        <v>999226750322990</v>
      </c>
      <c r="B119" s="1" t="s">
        <v>1467</v>
      </c>
      <c r="C119" s="1" t="s">
        <v>1468</v>
      </c>
      <c r="D119" s="1" t="s">
        <v>1469</v>
      </c>
      <c r="E119" s="1" t="s">
        <v>1470</v>
      </c>
      <c r="F119" s="1" t="s">
        <v>878</v>
      </c>
      <c r="G119" s="1" t="s">
        <v>882</v>
      </c>
      <c r="H119" s="1" t="s">
        <v>883</v>
      </c>
      <c r="I119" s="1" t="s">
        <v>1471</v>
      </c>
      <c r="J119" s="1" t="s">
        <v>885</v>
      </c>
      <c r="K119" s="1" t="s">
        <v>1471</v>
      </c>
      <c r="L119" s="1" t="s">
        <v>1471</v>
      </c>
      <c r="M119" s="1" t="s">
        <v>886</v>
      </c>
      <c r="N119" s="1" t="s">
        <v>886</v>
      </c>
      <c r="O119" s="1" t="s">
        <v>887</v>
      </c>
      <c r="P119" s="1" t="s">
        <v>888</v>
      </c>
      <c r="Q119" s="1" t="s">
        <v>889</v>
      </c>
      <c r="R119" s="1" t="s">
        <v>1472</v>
      </c>
      <c r="S119" s="1" t="s">
        <v>891</v>
      </c>
      <c r="T119" s="1" t="s">
        <v>892</v>
      </c>
      <c r="U119" s="1" t="s">
        <v>893</v>
      </c>
      <c r="V119" s="1" t="s">
        <v>1048</v>
      </c>
    </row>
    <row r="120" s="1" customFormat="1" spans="1:22">
      <c r="A120" s="3">
        <v>999226738624339</v>
      </c>
      <c r="B120" s="1" t="s">
        <v>1467</v>
      </c>
      <c r="C120" s="1" t="s">
        <v>1473</v>
      </c>
      <c r="D120" s="1" t="s">
        <v>1427</v>
      </c>
      <c r="E120" s="1" t="s">
        <v>1474</v>
      </c>
      <c r="F120" s="1" t="s">
        <v>995</v>
      </c>
      <c r="G120" s="1" t="s">
        <v>882</v>
      </c>
      <c r="H120" s="1" t="s">
        <v>883</v>
      </c>
      <c r="I120" s="1" t="s">
        <v>1475</v>
      </c>
      <c r="J120" s="1" t="s">
        <v>885</v>
      </c>
      <c r="K120" s="1" t="s">
        <v>1475</v>
      </c>
      <c r="L120" s="1" t="s">
        <v>1475</v>
      </c>
      <c r="M120" s="1" t="s">
        <v>886</v>
      </c>
      <c r="N120" s="1" t="s">
        <v>886</v>
      </c>
      <c r="O120" s="1" t="s">
        <v>887</v>
      </c>
      <c r="P120" s="1" t="s">
        <v>888</v>
      </c>
      <c r="Q120" s="1" t="s">
        <v>889</v>
      </c>
      <c r="R120" s="1" t="s">
        <v>1476</v>
      </c>
      <c r="S120" s="1" t="s">
        <v>891</v>
      </c>
      <c r="T120" s="1" t="s">
        <v>892</v>
      </c>
      <c r="U120" s="1" t="s">
        <v>893</v>
      </c>
      <c r="V120" s="1" t="s">
        <v>1027</v>
      </c>
    </row>
    <row r="121" s="1" customFormat="1" spans="1:22">
      <c r="A121" s="3">
        <v>999226737015486</v>
      </c>
      <c r="B121" s="1" t="s">
        <v>1477</v>
      </c>
      <c r="C121" s="1" t="s">
        <v>1478</v>
      </c>
      <c r="D121" s="1" t="s">
        <v>1479</v>
      </c>
      <c r="E121" s="1" t="s">
        <v>1480</v>
      </c>
      <c r="F121" s="1" t="s">
        <v>950</v>
      </c>
      <c r="G121" s="1" t="s">
        <v>882</v>
      </c>
      <c r="H121" s="1" t="s">
        <v>883</v>
      </c>
      <c r="I121" s="1" t="s">
        <v>1481</v>
      </c>
      <c r="J121" s="1" t="s">
        <v>885</v>
      </c>
      <c r="K121" s="1" t="s">
        <v>1481</v>
      </c>
      <c r="L121" s="1" t="s">
        <v>1481</v>
      </c>
      <c r="M121" s="1" t="s">
        <v>886</v>
      </c>
      <c r="N121" s="1" t="s">
        <v>886</v>
      </c>
      <c r="O121" s="1" t="s">
        <v>887</v>
      </c>
      <c r="P121" s="1" t="s">
        <v>888</v>
      </c>
      <c r="Q121" s="1" t="s">
        <v>889</v>
      </c>
      <c r="R121" s="1" t="s">
        <v>1482</v>
      </c>
      <c r="S121" s="1" t="s">
        <v>891</v>
      </c>
      <c r="T121" s="1" t="s">
        <v>892</v>
      </c>
      <c r="U121" s="1" t="s">
        <v>893</v>
      </c>
      <c r="V121" s="1" t="s">
        <v>1021</v>
      </c>
    </row>
    <row r="122" s="1" customFormat="1" spans="1:22">
      <c r="A122" s="3">
        <v>26730358314</v>
      </c>
      <c r="B122" s="1" t="s">
        <v>1477</v>
      </c>
      <c r="C122" s="1" t="s">
        <v>1483</v>
      </c>
      <c r="D122" s="1" t="s">
        <v>1484</v>
      </c>
      <c r="E122" s="1" t="s">
        <v>1485</v>
      </c>
      <c r="F122" s="1" t="s">
        <v>950</v>
      </c>
      <c r="G122" s="1" t="s">
        <v>882</v>
      </c>
      <c r="H122" s="1" t="s">
        <v>883</v>
      </c>
      <c r="I122" s="1" t="s">
        <v>1486</v>
      </c>
      <c r="J122" s="1" t="s">
        <v>885</v>
      </c>
      <c r="K122" s="1" t="s">
        <v>1486</v>
      </c>
      <c r="L122" s="1" t="s">
        <v>1486</v>
      </c>
      <c r="M122" s="1" t="s">
        <v>886</v>
      </c>
      <c r="N122" s="1" t="s">
        <v>886</v>
      </c>
      <c r="O122" s="1" t="s">
        <v>887</v>
      </c>
      <c r="P122" s="1" t="s">
        <v>888</v>
      </c>
      <c r="Q122" s="1" t="s">
        <v>889</v>
      </c>
      <c r="R122" s="1" t="s">
        <v>1487</v>
      </c>
      <c r="S122" s="1" t="s">
        <v>891</v>
      </c>
      <c r="T122" s="1" t="s">
        <v>892</v>
      </c>
      <c r="U122" s="1" t="s">
        <v>893</v>
      </c>
      <c r="V122" s="1" t="s">
        <v>1488</v>
      </c>
    </row>
    <row r="123" s="1" customFormat="1" spans="1:22">
      <c r="A123" s="3">
        <v>999226723781782</v>
      </c>
      <c r="B123" s="1" t="s">
        <v>1489</v>
      </c>
      <c r="C123" s="1" t="s">
        <v>1490</v>
      </c>
      <c r="D123" s="1" t="s">
        <v>1491</v>
      </c>
      <c r="E123" s="1" t="s">
        <v>1492</v>
      </c>
      <c r="F123" s="1" t="s">
        <v>1098</v>
      </c>
      <c r="G123" s="1" t="s">
        <v>882</v>
      </c>
      <c r="H123" s="1" t="s">
        <v>883</v>
      </c>
      <c r="I123" s="1" t="s">
        <v>1493</v>
      </c>
      <c r="J123" s="1" t="s">
        <v>885</v>
      </c>
      <c r="K123" s="1" t="s">
        <v>1493</v>
      </c>
      <c r="L123" s="1" t="s">
        <v>1493</v>
      </c>
      <c r="M123" s="1" t="s">
        <v>886</v>
      </c>
      <c r="N123" s="1" t="s">
        <v>886</v>
      </c>
      <c r="O123" s="1" t="s">
        <v>887</v>
      </c>
      <c r="P123" s="1" t="s">
        <v>888</v>
      </c>
      <c r="Q123" s="1" t="s">
        <v>889</v>
      </c>
      <c r="R123" s="1" t="s">
        <v>1494</v>
      </c>
      <c r="S123" s="1" t="s">
        <v>891</v>
      </c>
      <c r="T123" s="1" t="s">
        <v>892</v>
      </c>
      <c r="U123" s="1" t="s">
        <v>893</v>
      </c>
      <c r="V123" s="1" t="s">
        <v>894</v>
      </c>
    </row>
    <row r="124" s="1" customFormat="1" spans="1:22">
      <c r="A124" s="3">
        <v>999226705584161</v>
      </c>
      <c r="B124" s="1" t="s">
        <v>1495</v>
      </c>
      <c r="C124" s="1" t="s">
        <v>1496</v>
      </c>
      <c r="D124" s="1" t="s">
        <v>1233</v>
      </c>
      <c r="E124" s="1" t="s">
        <v>1497</v>
      </c>
      <c r="F124" s="1" t="s">
        <v>878</v>
      </c>
      <c r="G124" s="1" t="s">
        <v>882</v>
      </c>
      <c r="H124" s="1" t="s">
        <v>883</v>
      </c>
      <c r="I124" s="1" t="s">
        <v>1498</v>
      </c>
      <c r="J124" s="1" t="s">
        <v>885</v>
      </c>
      <c r="K124" s="1" t="s">
        <v>1498</v>
      </c>
      <c r="L124" s="1" t="s">
        <v>1498</v>
      </c>
      <c r="M124" s="1" t="s">
        <v>886</v>
      </c>
      <c r="N124" s="1" t="s">
        <v>886</v>
      </c>
      <c r="O124" s="1" t="s">
        <v>887</v>
      </c>
      <c r="P124" s="1" t="s">
        <v>888</v>
      </c>
      <c r="Q124" s="1" t="s">
        <v>889</v>
      </c>
      <c r="R124" s="1" t="s">
        <v>1499</v>
      </c>
      <c r="S124" s="1" t="s">
        <v>891</v>
      </c>
      <c r="T124" s="1" t="s">
        <v>892</v>
      </c>
      <c r="U124" s="1" t="s">
        <v>893</v>
      </c>
      <c r="V124" s="1" t="s">
        <v>894</v>
      </c>
    </row>
    <row r="125" s="1" customFormat="1" spans="1:22">
      <c r="A125" s="3">
        <v>999226666864163</v>
      </c>
      <c r="B125" s="1" t="s">
        <v>1500</v>
      </c>
      <c r="C125" s="1" t="s">
        <v>1501</v>
      </c>
      <c r="D125" s="1" t="s">
        <v>1233</v>
      </c>
      <c r="E125" s="1" t="s">
        <v>1502</v>
      </c>
      <c r="F125" s="1" t="s">
        <v>878</v>
      </c>
      <c r="G125" s="1" t="s">
        <v>882</v>
      </c>
      <c r="H125" s="1" t="s">
        <v>883</v>
      </c>
      <c r="I125" s="1" t="s">
        <v>1066</v>
      </c>
      <c r="J125" s="1" t="s">
        <v>885</v>
      </c>
      <c r="K125" s="1" t="s">
        <v>1066</v>
      </c>
      <c r="L125" s="1" t="s">
        <v>1066</v>
      </c>
      <c r="M125" s="1" t="s">
        <v>886</v>
      </c>
      <c r="N125" s="1" t="s">
        <v>886</v>
      </c>
      <c r="O125" s="1" t="s">
        <v>887</v>
      </c>
      <c r="P125" s="1" t="s">
        <v>888</v>
      </c>
      <c r="Q125" s="1" t="s">
        <v>889</v>
      </c>
      <c r="R125" s="1" t="s">
        <v>1503</v>
      </c>
      <c r="S125" s="1" t="s">
        <v>891</v>
      </c>
      <c r="T125" s="1" t="s">
        <v>892</v>
      </c>
      <c r="U125" s="1" t="s">
        <v>893</v>
      </c>
      <c r="V125" s="1" t="s">
        <v>894</v>
      </c>
    </row>
    <row r="126" s="1" customFormat="1" spans="1:22">
      <c r="A126" s="3">
        <v>999226641410700</v>
      </c>
      <c r="B126" s="1" t="s">
        <v>1504</v>
      </c>
      <c r="C126" s="1" t="s">
        <v>1505</v>
      </c>
      <c r="D126" s="1" t="s">
        <v>1506</v>
      </c>
      <c r="E126" s="1" t="s">
        <v>1507</v>
      </c>
      <c r="F126" s="1" t="s">
        <v>878</v>
      </c>
      <c r="G126" s="1" t="s">
        <v>882</v>
      </c>
      <c r="H126" s="1" t="s">
        <v>883</v>
      </c>
      <c r="I126" s="1" t="s">
        <v>1508</v>
      </c>
      <c r="J126" s="1" t="s">
        <v>885</v>
      </c>
      <c r="K126" s="1" t="s">
        <v>1508</v>
      </c>
      <c r="L126" s="1" t="s">
        <v>1508</v>
      </c>
      <c r="M126" s="1" t="s">
        <v>886</v>
      </c>
      <c r="N126" s="1" t="s">
        <v>886</v>
      </c>
      <c r="O126" s="1" t="s">
        <v>887</v>
      </c>
      <c r="P126" s="1" t="s">
        <v>888</v>
      </c>
      <c r="Q126" s="1" t="s">
        <v>889</v>
      </c>
      <c r="R126" s="1" t="s">
        <v>1509</v>
      </c>
      <c r="S126" s="1" t="s">
        <v>891</v>
      </c>
      <c r="T126" s="1" t="s">
        <v>892</v>
      </c>
      <c r="U126" s="1" t="s">
        <v>893</v>
      </c>
      <c r="V126" s="1" t="s">
        <v>1488</v>
      </c>
    </row>
    <row r="127" s="1" customFormat="1" spans="1:22">
      <c r="A127" s="3">
        <v>999226640917519</v>
      </c>
      <c r="B127" s="1" t="s">
        <v>1504</v>
      </c>
      <c r="C127" s="1" t="s">
        <v>1510</v>
      </c>
      <c r="D127" s="1" t="s">
        <v>1506</v>
      </c>
      <c r="E127" s="1" t="s">
        <v>1511</v>
      </c>
      <c r="F127" s="1" t="s">
        <v>995</v>
      </c>
      <c r="G127" s="1" t="s">
        <v>882</v>
      </c>
      <c r="H127" s="1" t="s">
        <v>883</v>
      </c>
      <c r="I127" s="1" t="s">
        <v>1512</v>
      </c>
      <c r="J127" s="1" t="s">
        <v>885</v>
      </c>
      <c r="K127" s="1" t="s">
        <v>1512</v>
      </c>
      <c r="L127" s="1" t="s">
        <v>1512</v>
      </c>
      <c r="M127" s="1" t="s">
        <v>886</v>
      </c>
      <c r="N127" s="1" t="s">
        <v>886</v>
      </c>
      <c r="O127" s="1" t="s">
        <v>887</v>
      </c>
      <c r="P127" s="1" t="s">
        <v>888</v>
      </c>
      <c r="Q127" s="1" t="s">
        <v>889</v>
      </c>
      <c r="R127" s="1" t="s">
        <v>1513</v>
      </c>
      <c r="S127" s="1" t="s">
        <v>891</v>
      </c>
      <c r="T127" s="1" t="s">
        <v>892</v>
      </c>
      <c r="U127" s="1" t="s">
        <v>893</v>
      </c>
      <c r="V127" s="1" t="s">
        <v>1488</v>
      </c>
    </row>
    <row r="128" s="1" customFormat="1" spans="1:22">
      <c r="A128" s="3">
        <v>999226502182999</v>
      </c>
      <c r="B128" s="1" t="s">
        <v>1514</v>
      </c>
      <c r="C128" s="1" t="s">
        <v>1515</v>
      </c>
      <c r="D128" s="1" t="s">
        <v>1516</v>
      </c>
      <c r="E128" s="1" t="s">
        <v>1517</v>
      </c>
      <c r="F128" s="1" t="s">
        <v>1062</v>
      </c>
      <c r="G128" s="1" t="s">
        <v>950</v>
      </c>
      <c r="H128" s="1" t="s">
        <v>883</v>
      </c>
      <c r="I128" s="1" t="s">
        <v>1518</v>
      </c>
      <c r="J128" s="1" t="s">
        <v>885</v>
      </c>
      <c r="K128" s="1" t="s">
        <v>1518</v>
      </c>
      <c r="L128" s="1" t="s">
        <v>1519</v>
      </c>
      <c r="M128" s="1" t="s">
        <v>1520</v>
      </c>
      <c r="N128" s="1" t="s">
        <v>1520</v>
      </c>
      <c r="O128" s="1" t="s">
        <v>887</v>
      </c>
      <c r="P128" s="1" t="s">
        <v>888</v>
      </c>
      <c r="Q128" s="1" t="s">
        <v>889</v>
      </c>
      <c r="R128" s="1" t="s">
        <v>1521</v>
      </c>
      <c r="S128" s="1" t="s">
        <v>1522</v>
      </c>
      <c r="T128" s="1" t="s">
        <v>892</v>
      </c>
      <c r="U128" s="1" t="s">
        <v>893</v>
      </c>
      <c r="V128" s="1" t="s">
        <v>894</v>
      </c>
    </row>
    <row r="129" s="1" customFormat="1" spans="1:22">
      <c r="A129" s="3">
        <v>999226497087032</v>
      </c>
      <c r="B129" s="1" t="s">
        <v>1523</v>
      </c>
      <c r="C129" s="1" t="s">
        <v>1524</v>
      </c>
      <c r="D129" s="1" t="s">
        <v>1525</v>
      </c>
      <c r="E129" s="1" t="s">
        <v>1526</v>
      </c>
      <c r="F129" s="1" t="s">
        <v>950</v>
      </c>
      <c r="G129" s="1" t="s">
        <v>882</v>
      </c>
      <c r="H129" s="1" t="s">
        <v>883</v>
      </c>
      <c r="I129" s="1" t="s">
        <v>1291</v>
      </c>
      <c r="J129" s="1" t="s">
        <v>885</v>
      </c>
      <c r="K129" s="1" t="s">
        <v>1291</v>
      </c>
      <c r="L129" s="1" t="s">
        <v>1291</v>
      </c>
      <c r="M129" s="1" t="s">
        <v>886</v>
      </c>
      <c r="N129" s="1" t="s">
        <v>886</v>
      </c>
      <c r="O129" s="1" t="s">
        <v>887</v>
      </c>
      <c r="P129" s="1" t="s">
        <v>888</v>
      </c>
      <c r="Q129" s="1" t="s">
        <v>889</v>
      </c>
      <c r="R129" s="1" t="s">
        <v>1527</v>
      </c>
      <c r="S129" s="1" t="s">
        <v>891</v>
      </c>
      <c r="T129" s="1" t="s">
        <v>892</v>
      </c>
      <c r="U129" s="1" t="s">
        <v>893</v>
      </c>
      <c r="V129" s="1" t="s">
        <v>934</v>
      </c>
    </row>
    <row r="130" s="1" customFormat="1" spans="1:22">
      <c r="A130" s="3">
        <v>999226494598542</v>
      </c>
      <c r="B130" s="1" t="s">
        <v>1523</v>
      </c>
      <c r="C130" s="1" t="s">
        <v>1528</v>
      </c>
      <c r="D130" s="1" t="s">
        <v>1529</v>
      </c>
      <c r="E130" s="1" t="s">
        <v>1530</v>
      </c>
      <c r="F130" s="1" t="s">
        <v>995</v>
      </c>
      <c r="G130" s="1" t="s">
        <v>882</v>
      </c>
      <c r="H130" s="1" t="s">
        <v>883</v>
      </c>
      <c r="I130" s="1" t="s">
        <v>1531</v>
      </c>
      <c r="J130" s="1" t="s">
        <v>885</v>
      </c>
      <c r="K130" s="1" t="s">
        <v>1531</v>
      </c>
      <c r="L130" s="1" t="s">
        <v>1531</v>
      </c>
      <c r="M130" s="1" t="s">
        <v>886</v>
      </c>
      <c r="N130" s="1" t="s">
        <v>886</v>
      </c>
      <c r="O130" s="1" t="s">
        <v>887</v>
      </c>
      <c r="P130" s="1" t="s">
        <v>888</v>
      </c>
      <c r="Q130" s="1" t="s">
        <v>889</v>
      </c>
      <c r="R130" s="1" t="s">
        <v>1532</v>
      </c>
      <c r="S130" s="1" t="s">
        <v>891</v>
      </c>
      <c r="T130" s="1" t="s">
        <v>892</v>
      </c>
      <c r="U130" s="1" t="s">
        <v>893</v>
      </c>
      <c r="V130" s="1" t="s">
        <v>1027</v>
      </c>
    </row>
    <row r="131" s="1" customFormat="1" spans="1:22">
      <c r="A131" s="3">
        <v>999226488836751</v>
      </c>
      <c r="B131" s="1" t="s">
        <v>1533</v>
      </c>
      <c r="C131" s="1" t="s">
        <v>1534</v>
      </c>
      <c r="D131" s="1" t="s">
        <v>1535</v>
      </c>
      <c r="E131" s="1" t="s">
        <v>1536</v>
      </c>
      <c r="F131" s="1" t="s">
        <v>995</v>
      </c>
      <c r="G131" s="1" t="s">
        <v>882</v>
      </c>
      <c r="H131" s="1" t="s">
        <v>883</v>
      </c>
      <c r="I131" s="1" t="s">
        <v>1537</v>
      </c>
      <c r="J131" s="1" t="s">
        <v>885</v>
      </c>
      <c r="K131" s="1" t="s">
        <v>1537</v>
      </c>
      <c r="L131" s="1" t="s">
        <v>1537</v>
      </c>
      <c r="M131" s="1" t="s">
        <v>886</v>
      </c>
      <c r="N131" s="1" t="s">
        <v>886</v>
      </c>
      <c r="O131" s="1" t="s">
        <v>887</v>
      </c>
      <c r="P131" s="1" t="s">
        <v>888</v>
      </c>
      <c r="Q131" s="1" t="s">
        <v>889</v>
      </c>
      <c r="R131" s="1" t="s">
        <v>1538</v>
      </c>
      <c r="S131" s="1" t="s">
        <v>891</v>
      </c>
      <c r="T131" s="1" t="s">
        <v>892</v>
      </c>
      <c r="U131" s="1" t="s">
        <v>893</v>
      </c>
      <c r="V131" s="1" t="s">
        <v>894</v>
      </c>
    </row>
    <row r="132" s="1" customFormat="1" spans="1:22">
      <c r="A132" s="3">
        <v>999226346799210</v>
      </c>
      <c r="B132" s="1" t="s">
        <v>1539</v>
      </c>
      <c r="C132" s="1" t="s">
        <v>1540</v>
      </c>
      <c r="D132" s="1" t="s">
        <v>1415</v>
      </c>
      <c r="E132" s="1" t="s">
        <v>1541</v>
      </c>
      <c r="F132" s="1" t="s">
        <v>878</v>
      </c>
      <c r="G132" s="1" t="s">
        <v>882</v>
      </c>
      <c r="H132" s="1" t="s">
        <v>883</v>
      </c>
      <c r="I132" s="1" t="s">
        <v>1542</v>
      </c>
      <c r="J132" s="1" t="s">
        <v>885</v>
      </c>
      <c r="K132" s="1" t="s">
        <v>1542</v>
      </c>
      <c r="L132" s="1" t="s">
        <v>1542</v>
      </c>
      <c r="M132" s="1" t="s">
        <v>886</v>
      </c>
      <c r="N132" s="1" t="s">
        <v>886</v>
      </c>
      <c r="O132" s="1" t="s">
        <v>887</v>
      </c>
      <c r="P132" s="1" t="s">
        <v>888</v>
      </c>
      <c r="Q132" s="1" t="s">
        <v>889</v>
      </c>
      <c r="R132" s="1" t="s">
        <v>1543</v>
      </c>
      <c r="S132" s="1" t="s">
        <v>891</v>
      </c>
      <c r="T132" s="1" t="s">
        <v>892</v>
      </c>
      <c r="U132" s="1" t="s">
        <v>893</v>
      </c>
      <c r="V132" s="1" t="s">
        <v>1042</v>
      </c>
    </row>
    <row r="133" s="1" customFormat="1" spans="1:22">
      <c r="A133" s="3">
        <v>999226342885457</v>
      </c>
      <c r="B133" s="1" t="s">
        <v>1539</v>
      </c>
      <c r="C133" s="1" t="s">
        <v>1544</v>
      </c>
      <c r="D133" s="1" t="s">
        <v>1545</v>
      </c>
      <c r="E133" s="1" t="s">
        <v>1546</v>
      </c>
      <c r="F133" s="1" t="s">
        <v>995</v>
      </c>
      <c r="G133" s="1" t="s">
        <v>882</v>
      </c>
      <c r="H133" s="1" t="s">
        <v>883</v>
      </c>
      <c r="I133" s="1" t="s">
        <v>1547</v>
      </c>
      <c r="J133" s="1" t="s">
        <v>885</v>
      </c>
      <c r="K133" s="1" t="s">
        <v>1547</v>
      </c>
      <c r="L133" s="1" t="s">
        <v>1547</v>
      </c>
      <c r="M133" s="1" t="s">
        <v>886</v>
      </c>
      <c r="N133" s="1" t="s">
        <v>886</v>
      </c>
      <c r="O133" s="1" t="s">
        <v>887</v>
      </c>
      <c r="P133" s="1" t="s">
        <v>888</v>
      </c>
      <c r="Q133" s="1" t="s">
        <v>889</v>
      </c>
      <c r="R133" s="1" t="s">
        <v>1548</v>
      </c>
      <c r="S133" s="1" t="s">
        <v>891</v>
      </c>
      <c r="T133" s="1" t="s">
        <v>892</v>
      </c>
      <c r="U133" s="1" t="s">
        <v>893</v>
      </c>
      <c r="V133" s="1" t="s">
        <v>894</v>
      </c>
    </row>
    <row r="134" s="1" customFormat="1" spans="1:22">
      <c r="A134" s="3">
        <v>999226272379053</v>
      </c>
      <c r="B134" s="1" t="s">
        <v>1549</v>
      </c>
      <c r="C134" s="1" t="s">
        <v>1550</v>
      </c>
      <c r="D134" s="1" t="s">
        <v>1233</v>
      </c>
      <c r="E134" s="1" t="s">
        <v>1551</v>
      </c>
      <c r="F134" s="1" t="s">
        <v>878</v>
      </c>
      <c r="G134" s="1" t="s">
        <v>882</v>
      </c>
      <c r="H134" s="1" t="s">
        <v>883</v>
      </c>
      <c r="I134" s="1" t="s">
        <v>1052</v>
      </c>
      <c r="J134" s="1" t="s">
        <v>885</v>
      </c>
      <c r="K134" s="1" t="s">
        <v>1052</v>
      </c>
      <c r="L134" s="1" t="s">
        <v>1052</v>
      </c>
      <c r="M134" s="1" t="s">
        <v>886</v>
      </c>
      <c r="N134" s="1" t="s">
        <v>886</v>
      </c>
      <c r="O134" s="1" t="s">
        <v>887</v>
      </c>
      <c r="P134" s="1" t="s">
        <v>888</v>
      </c>
      <c r="Q134" s="1" t="s">
        <v>889</v>
      </c>
      <c r="R134" s="1" t="s">
        <v>1552</v>
      </c>
      <c r="S134" s="1" t="s">
        <v>891</v>
      </c>
      <c r="T134" s="1" t="s">
        <v>892</v>
      </c>
      <c r="U134" s="1" t="s">
        <v>893</v>
      </c>
      <c r="V134" s="1" t="s">
        <v>894</v>
      </c>
    </row>
    <row r="135" s="1" customFormat="1" spans="1:22">
      <c r="A135" s="3">
        <v>999226112396949</v>
      </c>
      <c r="B135" s="1" t="s">
        <v>1553</v>
      </c>
      <c r="C135" s="1" t="s">
        <v>1554</v>
      </c>
      <c r="D135" s="1" t="s">
        <v>1555</v>
      </c>
      <c r="E135" s="1" t="s">
        <v>1556</v>
      </c>
      <c r="F135" s="1" t="s">
        <v>995</v>
      </c>
      <c r="G135" s="1" t="s">
        <v>882</v>
      </c>
      <c r="H135" s="1" t="s">
        <v>883</v>
      </c>
      <c r="I135" s="1" t="s">
        <v>1557</v>
      </c>
      <c r="J135" s="1" t="s">
        <v>885</v>
      </c>
      <c r="K135" s="1" t="s">
        <v>1557</v>
      </c>
      <c r="L135" s="1" t="s">
        <v>1557</v>
      </c>
      <c r="M135" s="1" t="s">
        <v>886</v>
      </c>
      <c r="N135" s="1" t="s">
        <v>886</v>
      </c>
      <c r="O135" s="1" t="s">
        <v>887</v>
      </c>
      <c r="P135" s="1" t="s">
        <v>888</v>
      </c>
      <c r="Q135" s="1" t="s">
        <v>889</v>
      </c>
      <c r="R135" s="1" t="s">
        <v>1558</v>
      </c>
      <c r="S135" s="1" t="s">
        <v>891</v>
      </c>
      <c r="T135" s="1" t="s">
        <v>892</v>
      </c>
      <c r="U135" s="1" t="s">
        <v>893</v>
      </c>
      <c r="V135" s="1" t="s">
        <v>894</v>
      </c>
    </row>
    <row r="136" s="1" customFormat="1" spans="1:22">
      <c r="A136" s="3">
        <v>999225979047472</v>
      </c>
      <c r="B136" s="1" t="s">
        <v>1559</v>
      </c>
      <c r="C136" s="1" t="s">
        <v>1560</v>
      </c>
      <c r="D136" s="1" t="s">
        <v>1561</v>
      </c>
      <c r="E136" s="1" t="s">
        <v>1562</v>
      </c>
      <c r="F136" s="1" t="s">
        <v>950</v>
      </c>
      <c r="G136" s="1" t="s">
        <v>882</v>
      </c>
      <c r="H136" s="1" t="s">
        <v>883</v>
      </c>
      <c r="I136" s="1" t="s">
        <v>1563</v>
      </c>
      <c r="J136" s="1" t="s">
        <v>885</v>
      </c>
      <c r="K136" s="1" t="s">
        <v>1563</v>
      </c>
      <c r="L136" s="1" t="s">
        <v>1563</v>
      </c>
      <c r="M136" s="1" t="s">
        <v>886</v>
      </c>
      <c r="N136" s="1" t="s">
        <v>886</v>
      </c>
      <c r="O136" s="1" t="s">
        <v>887</v>
      </c>
      <c r="P136" s="1" t="s">
        <v>888</v>
      </c>
      <c r="Q136" s="1" t="s">
        <v>889</v>
      </c>
      <c r="R136" s="1" t="s">
        <v>1564</v>
      </c>
      <c r="S136" s="1" t="s">
        <v>891</v>
      </c>
      <c r="T136" s="1" t="s">
        <v>892</v>
      </c>
      <c r="U136" s="1" t="s">
        <v>893</v>
      </c>
      <c r="V136" s="1" t="s">
        <v>894</v>
      </c>
    </row>
    <row r="137" s="1" customFormat="1" spans="1:22">
      <c r="A137" s="3">
        <v>999225945985534</v>
      </c>
      <c r="B137" s="1" t="s">
        <v>1565</v>
      </c>
      <c r="C137" s="1" t="s">
        <v>1566</v>
      </c>
      <c r="D137" s="1" t="s">
        <v>1567</v>
      </c>
      <c r="E137" s="1" t="s">
        <v>1568</v>
      </c>
      <c r="F137" s="1" t="s">
        <v>995</v>
      </c>
      <c r="G137" s="1" t="s">
        <v>882</v>
      </c>
      <c r="H137" s="1" t="s">
        <v>883</v>
      </c>
      <c r="I137" s="1" t="s">
        <v>1569</v>
      </c>
      <c r="J137" s="1" t="s">
        <v>885</v>
      </c>
      <c r="K137" s="1" t="s">
        <v>1569</v>
      </c>
      <c r="L137" s="1" t="s">
        <v>1569</v>
      </c>
      <c r="M137" s="1" t="s">
        <v>886</v>
      </c>
      <c r="N137" s="1" t="s">
        <v>886</v>
      </c>
      <c r="O137" s="1" t="s">
        <v>887</v>
      </c>
      <c r="P137" s="1" t="s">
        <v>888</v>
      </c>
      <c r="Q137" s="1" t="s">
        <v>889</v>
      </c>
      <c r="R137" s="1" t="s">
        <v>1570</v>
      </c>
      <c r="S137" s="1" t="s">
        <v>891</v>
      </c>
      <c r="T137" s="1" t="s">
        <v>892</v>
      </c>
      <c r="U137" s="1" t="s">
        <v>893</v>
      </c>
      <c r="V137" s="1" t="s">
        <v>894</v>
      </c>
    </row>
    <row r="138" s="1" customFormat="1" spans="1:22">
      <c r="A138" s="3">
        <v>999225939864423</v>
      </c>
      <c r="B138" s="1" t="s">
        <v>1565</v>
      </c>
      <c r="C138" s="1" t="s">
        <v>1571</v>
      </c>
      <c r="D138" s="1" t="s">
        <v>1572</v>
      </c>
      <c r="E138" s="1" t="s">
        <v>1573</v>
      </c>
      <c r="F138" s="1" t="s">
        <v>950</v>
      </c>
      <c r="G138" s="1" t="s">
        <v>882</v>
      </c>
      <c r="H138" s="1" t="s">
        <v>883</v>
      </c>
      <c r="I138" s="1" t="s">
        <v>1574</v>
      </c>
      <c r="J138" s="1" t="s">
        <v>885</v>
      </c>
      <c r="K138" s="1" t="s">
        <v>1574</v>
      </c>
      <c r="L138" s="1" t="s">
        <v>1574</v>
      </c>
      <c r="M138" s="1" t="s">
        <v>886</v>
      </c>
      <c r="N138" s="1" t="s">
        <v>886</v>
      </c>
      <c r="O138" s="1" t="s">
        <v>887</v>
      </c>
      <c r="P138" s="1" t="s">
        <v>888</v>
      </c>
      <c r="Q138" s="1" t="s">
        <v>889</v>
      </c>
      <c r="R138" s="1" t="s">
        <v>1575</v>
      </c>
      <c r="S138" s="1" t="s">
        <v>891</v>
      </c>
      <c r="T138" s="1" t="s">
        <v>892</v>
      </c>
      <c r="U138" s="1" t="s">
        <v>893</v>
      </c>
      <c r="V138" s="1" t="s">
        <v>894</v>
      </c>
    </row>
    <row r="139" s="1" customFormat="1" spans="1:22">
      <c r="A139" s="3">
        <v>999225870013509</v>
      </c>
      <c r="B139" s="1" t="s">
        <v>1576</v>
      </c>
      <c r="C139" s="1" t="s">
        <v>1577</v>
      </c>
      <c r="D139" s="1" t="s">
        <v>1578</v>
      </c>
      <c r="E139" s="1" t="s">
        <v>1579</v>
      </c>
      <c r="F139" s="1" t="s">
        <v>1098</v>
      </c>
      <c r="G139" s="1" t="s">
        <v>950</v>
      </c>
      <c r="H139" s="1" t="s">
        <v>883</v>
      </c>
      <c r="I139" s="1" t="s">
        <v>1580</v>
      </c>
      <c r="J139" s="1" t="s">
        <v>885</v>
      </c>
      <c r="K139" s="1" t="s">
        <v>1580</v>
      </c>
      <c r="L139" s="1" t="s">
        <v>1580</v>
      </c>
      <c r="M139" s="1" t="s">
        <v>886</v>
      </c>
      <c r="N139" s="1" t="s">
        <v>886</v>
      </c>
      <c r="O139" s="1" t="s">
        <v>887</v>
      </c>
      <c r="P139" s="1" t="s">
        <v>888</v>
      </c>
      <c r="Q139" s="1" t="s">
        <v>889</v>
      </c>
      <c r="R139" s="1" t="s">
        <v>1581</v>
      </c>
      <c r="S139" s="1" t="s">
        <v>1522</v>
      </c>
      <c r="T139" s="1" t="s">
        <v>892</v>
      </c>
      <c r="U139" s="1" t="s">
        <v>893</v>
      </c>
      <c r="V139" s="1" t="s">
        <v>894</v>
      </c>
    </row>
    <row r="140" s="1" customFormat="1" spans="1:22">
      <c r="A140" s="3">
        <v>999225848488994</v>
      </c>
      <c r="B140" s="1" t="s">
        <v>1582</v>
      </c>
      <c r="C140" s="1" t="s">
        <v>1583</v>
      </c>
      <c r="D140" s="1" t="s">
        <v>1584</v>
      </c>
      <c r="E140" s="1" t="s">
        <v>1585</v>
      </c>
      <c r="F140" s="1" t="s">
        <v>1062</v>
      </c>
      <c r="G140" s="1" t="s">
        <v>950</v>
      </c>
      <c r="H140" s="1" t="s">
        <v>883</v>
      </c>
      <c r="I140" s="1" t="s">
        <v>1586</v>
      </c>
      <c r="J140" s="1" t="s">
        <v>885</v>
      </c>
      <c r="K140" s="1" t="s">
        <v>1586</v>
      </c>
      <c r="L140" s="1" t="s">
        <v>1586</v>
      </c>
      <c r="M140" s="1" t="s">
        <v>886</v>
      </c>
      <c r="N140" s="1" t="s">
        <v>886</v>
      </c>
      <c r="O140" s="1" t="s">
        <v>887</v>
      </c>
      <c r="P140" s="1" t="s">
        <v>888</v>
      </c>
      <c r="Q140" s="1" t="s">
        <v>889</v>
      </c>
      <c r="R140" s="1" t="s">
        <v>1587</v>
      </c>
      <c r="S140" s="1" t="s">
        <v>1522</v>
      </c>
      <c r="T140" s="1" t="s">
        <v>892</v>
      </c>
      <c r="U140" s="1" t="s">
        <v>893</v>
      </c>
      <c r="V140" s="1" t="s">
        <v>934</v>
      </c>
    </row>
    <row r="141" s="1" customFormat="1" spans="1:22">
      <c r="A141" s="3">
        <v>999225825786601</v>
      </c>
      <c r="B141" s="1" t="s">
        <v>1588</v>
      </c>
      <c r="C141" s="1" t="s">
        <v>1589</v>
      </c>
      <c r="D141" s="1" t="s">
        <v>1590</v>
      </c>
      <c r="E141" s="1" t="s">
        <v>1591</v>
      </c>
      <c r="F141" s="1" t="s">
        <v>1062</v>
      </c>
      <c r="G141" s="1" t="s">
        <v>950</v>
      </c>
      <c r="H141" s="1" t="s">
        <v>883</v>
      </c>
      <c r="I141" s="1" t="s">
        <v>1592</v>
      </c>
      <c r="J141" s="1" t="s">
        <v>885</v>
      </c>
      <c r="K141" s="1" t="s">
        <v>1592</v>
      </c>
      <c r="L141" s="1" t="s">
        <v>1592</v>
      </c>
      <c r="M141" s="1" t="s">
        <v>886</v>
      </c>
      <c r="N141" s="1" t="s">
        <v>886</v>
      </c>
      <c r="O141" s="1" t="s">
        <v>887</v>
      </c>
      <c r="P141" s="1" t="s">
        <v>888</v>
      </c>
      <c r="Q141" s="1" t="s">
        <v>889</v>
      </c>
      <c r="R141" s="1" t="s">
        <v>1593</v>
      </c>
      <c r="S141" s="1" t="s">
        <v>1522</v>
      </c>
      <c r="T141" s="1" t="s">
        <v>892</v>
      </c>
      <c r="U141" s="1" t="s">
        <v>893</v>
      </c>
      <c r="V141" s="1" t="s">
        <v>894</v>
      </c>
    </row>
    <row r="142" s="1" customFormat="1" spans="1:22">
      <c r="A142" s="3">
        <v>999225760819734</v>
      </c>
      <c r="B142" s="1" t="s">
        <v>1594</v>
      </c>
      <c r="C142" s="1" t="s">
        <v>1595</v>
      </c>
      <c r="D142" s="1" t="s">
        <v>1017</v>
      </c>
      <c r="E142" s="1" t="s">
        <v>1596</v>
      </c>
      <c r="F142" s="1" t="s">
        <v>1062</v>
      </c>
      <c r="G142" s="1" t="s">
        <v>878</v>
      </c>
      <c r="H142" s="1" t="s">
        <v>883</v>
      </c>
      <c r="I142" s="1" t="s">
        <v>1597</v>
      </c>
      <c r="J142" s="1" t="s">
        <v>885</v>
      </c>
      <c r="K142" s="1" t="s">
        <v>1597</v>
      </c>
      <c r="L142" s="1" t="s">
        <v>1597</v>
      </c>
      <c r="M142" s="1" t="s">
        <v>886</v>
      </c>
      <c r="N142" s="1" t="s">
        <v>886</v>
      </c>
      <c r="O142" s="1" t="s">
        <v>887</v>
      </c>
      <c r="P142" s="1" t="s">
        <v>888</v>
      </c>
      <c r="Q142" s="1" t="s">
        <v>889</v>
      </c>
      <c r="R142" s="1" t="s">
        <v>1598</v>
      </c>
      <c r="S142" s="1" t="s">
        <v>1522</v>
      </c>
      <c r="T142" s="1" t="s">
        <v>892</v>
      </c>
      <c r="U142" s="1" t="s">
        <v>893</v>
      </c>
      <c r="V142" s="1" t="s">
        <v>1021</v>
      </c>
    </row>
    <row r="143" s="1" customFormat="1" spans="1:22">
      <c r="A143" s="3">
        <v>999225748233500</v>
      </c>
      <c r="B143" s="1" t="s">
        <v>1594</v>
      </c>
      <c r="C143" s="1" t="s">
        <v>1599</v>
      </c>
      <c r="D143" s="1" t="s">
        <v>1100</v>
      </c>
      <c r="E143" s="1" t="s">
        <v>1600</v>
      </c>
      <c r="F143" s="1" t="s">
        <v>950</v>
      </c>
      <c r="G143" s="1" t="s">
        <v>882</v>
      </c>
      <c r="H143" s="1" t="s">
        <v>883</v>
      </c>
      <c r="I143" s="1" t="s">
        <v>1601</v>
      </c>
      <c r="J143" s="1" t="s">
        <v>885</v>
      </c>
      <c r="K143" s="1" t="s">
        <v>1601</v>
      </c>
      <c r="L143" s="1" t="s">
        <v>1601</v>
      </c>
      <c r="M143" s="1" t="s">
        <v>886</v>
      </c>
      <c r="N143" s="1" t="s">
        <v>886</v>
      </c>
      <c r="O143" s="1" t="s">
        <v>887</v>
      </c>
      <c r="P143" s="1" t="s">
        <v>888</v>
      </c>
      <c r="Q143" s="1" t="s">
        <v>889</v>
      </c>
      <c r="R143" s="1" t="s">
        <v>1602</v>
      </c>
      <c r="S143" s="1" t="s">
        <v>891</v>
      </c>
      <c r="T143" s="1" t="s">
        <v>892</v>
      </c>
      <c r="U143" s="1" t="s">
        <v>893</v>
      </c>
      <c r="V143" s="1" t="s">
        <v>894</v>
      </c>
    </row>
    <row r="144" s="1" customFormat="1" spans="1:22">
      <c r="A144" s="3">
        <v>999225727932273</v>
      </c>
      <c r="B144" s="1" t="s">
        <v>1603</v>
      </c>
      <c r="C144" s="1" t="s">
        <v>1604</v>
      </c>
      <c r="D144" s="1" t="s">
        <v>1605</v>
      </c>
      <c r="E144" s="1" t="s">
        <v>1606</v>
      </c>
      <c r="F144" s="1" t="s">
        <v>1062</v>
      </c>
      <c r="G144" s="1" t="s">
        <v>950</v>
      </c>
      <c r="H144" s="1" t="s">
        <v>883</v>
      </c>
      <c r="I144" s="1" t="s">
        <v>1607</v>
      </c>
      <c r="J144" s="1" t="s">
        <v>885</v>
      </c>
      <c r="K144" s="1" t="s">
        <v>1607</v>
      </c>
      <c r="L144" s="1" t="s">
        <v>1607</v>
      </c>
      <c r="M144" s="1" t="s">
        <v>886</v>
      </c>
      <c r="N144" s="1" t="s">
        <v>886</v>
      </c>
      <c r="O144" s="1" t="s">
        <v>887</v>
      </c>
      <c r="P144" s="1" t="s">
        <v>888</v>
      </c>
      <c r="Q144" s="1" t="s">
        <v>889</v>
      </c>
      <c r="R144" s="1" t="s">
        <v>1608</v>
      </c>
      <c r="S144" s="1" t="s">
        <v>1522</v>
      </c>
      <c r="T144" s="1" t="s">
        <v>892</v>
      </c>
      <c r="U144" s="1" t="s">
        <v>893</v>
      </c>
      <c r="V144" s="1" t="s">
        <v>1488</v>
      </c>
    </row>
    <row r="145" s="1" customFormat="1" spans="1:22">
      <c r="A145" s="3">
        <v>999225693235998</v>
      </c>
      <c r="B145" s="1" t="s">
        <v>1609</v>
      </c>
      <c r="C145" s="1" t="s">
        <v>1610</v>
      </c>
      <c r="D145" s="1" t="s">
        <v>1611</v>
      </c>
      <c r="E145" s="1" t="s">
        <v>1612</v>
      </c>
      <c r="F145" s="1" t="s">
        <v>1062</v>
      </c>
      <c r="G145" s="1" t="s">
        <v>950</v>
      </c>
      <c r="H145" s="1" t="s">
        <v>883</v>
      </c>
      <c r="I145" s="1" t="s">
        <v>1613</v>
      </c>
      <c r="J145" s="1" t="s">
        <v>885</v>
      </c>
      <c r="K145" s="1" t="s">
        <v>1613</v>
      </c>
      <c r="L145" s="1" t="s">
        <v>1613</v>
      </c>
      <c r="M145" s="1" t="s">
        <v>886</v>
      </c>
      <c r="N145" s="1" t="s">
        <v>886</v>
      </c>
      <c r="O145" s="1" t="s">
        <v>887</v>
      </c>
      <c r="P145" s="1" t="s">
        <v>888</v>
      </c>
      <c r="Q145" s="1" t="s">
        <v>889</v>
      </c>
      <c r="R145" s="1" t="s">
        <v>1614</v>
      </c>
      <c r="S145" s="1" t="s">
        <v>1522</v>
      </c>
      <c r="T145" s="1" t="s">
        <v>892</v>
      </c>
      <c r="U145" s="1" t="s">
        <v>893</v>
      </c>
      <c r="V145" s="1" t="s">
        <v>894</v>
      </c>
    </row>
    <row r="146" s="1" customFormat="1" spans="1:22">
      <c r="A146" s="3">
        <v>999225543941226</v>
      </c>
      <c r="B146" s="1" t="s">
        <v>1615</v>
      </c>
      <c r="C146" s="1" t="s">
        <v>1616</v>
      </c>
      <c r="D146" s="1" t="s">
        <v>1617</v>
      </c>
      <c r="E146" s="1" t="s">
        <v>1618</v>
      </c>
      <c r="F146" s="1" t="s">
        <v>950</v>
      </c>
      <c r="G146" s="1" t="s">
        <v>882</v>
      </c>
      <c r="H146" s="1" t="s">
        <v>883</v>
      </c>
      <c r="I146" s="1" t="s">
        <v>1619</v>
      </c>
      <c r="J146" s="1" t="s">
        <v>885</v>
      </c>
      <c r="K146" s="1" t="s">
        <v>1619</v>
      </c>
      <c r="L146" s="1" t="s">
        <v>1619</v>
      </c>
      <c r="M146" s="1" t="s">
        <v>886</v>
      </c>
      <c r="N146" s="1" t="s">
        <v>886</v>
      </c>
      <c r="O146" s="1" t="s">
        <v>887</v>
      </c>
      <c r="P146" s="1" t="s">
        <v>888</v>
      </c>
      <c r="Q146" s="1" t="s">
        <v>889</v>
      </c>
      <c r="R146" s="1" t="s">
        <v>1620</v>
      </c>
      <c r="S146" s="1" t="s">
        <v>891</v>
      </c>
      <c r="T146" s="1" t="s">
        <v>892</v>
      </c>
      <c r="U146" s="1" t="s">
        <v>893</v>
      </c>
      <c r="V146" s="1" t="s">
        <v>1027</v>
      </c>
    </row>
    <row r="147" s="1" customFormat="1" spans="1:22">
      <c r="A147" s="3">
        <v>999225543775023</v>
      </c>
      <c r="B147" s="1" t="s">
        <v>1615</v>
      </c>
      <c r="C147" s="1" t="s">
        <v>1621</v>
      </c>
      <c r="D147" s="1" t="s">
        <v>1622</v>
      </c>
      <c r="E147" s="1" t="s">
        <v>1623</v>
      </c>
      <c r="F147" s="1" t="s">
        <v>995</v>
      </c>
      <c r="G147" s="1" t="s">
        <v>882</v>
      </c>
      <c r="H147" s="1" t="s">
        <v>883</v>
      </c>
      <c r="I147" s="1" t="s">
        <v>1624</v>
      </c>
      <c r="J147" s="1" t="s">
        <v>885</v>
      </c>
      <c r="K147" s="1" t="s">
        <v>1624</v>
      </c>
      <c r="L147" s="1" t="s">
        <v>1624</v>
      </c>
      <c r="M147" s="1" t="s">
        <v>886</v>
      </c>
      <c r="N147" s="1" t="s">
        <v>886</v>
      </c>
      <c r="O147" s="1" t="s">
        <v>887</v>
      </c>
      <c r="P147" s="1" t="s">
        <v>888</v>
      </c>
      <c r="Q147" s="1" t="s">
        <v>889</v>
      </c>
      <c r="R147" s="1" t="s">
        <v>1625</v>
      </c>
      <c r="S147" s="1" t="s">
        <v>891</v>
      </c>
      <c r="T147" s="1" t="s">
        <v>892</v>
      </c>
      <c r="U147" s="1" t="s">
        <v>893</v>
      </c>
      <c r="V147" s="1" t="s">
        <v>1226</v>
      </c>
    </row>
    <row r="148" s="1" customFormat="1" spans="1:22">
      <c r="A148" s="3">
        <v>999225540959748</v>
      </c>
      <c r="B148" s="1" t="s">
        <v>1626</v>
      </c>
      <c r="C148" s="1" t="s">
        <v>1627</v>
      </c>
      <c r="D148" s="1" t="s">
        <v>1628</v>
      </c>
      <c r="E148" s="1" t="s">
        <v>1629</v>
      </c>
      <c r="F148" s="1" t="s">
        <v>1098</v>
      </c>
      <c r="G148" s="1" t="s">
        <v>878</v>
      </c>
      <c r="H148" s="1" t="s">
        <v>883</v>
      </c>
      <c r="I148" s="1" t="s">
        <v>1630</v>
      </c>
      <c r="J148" s="1" t="s">
        <v>885</v>
      </c>
      <c r="K148" s="1" t="s">
        <v>1630</v>
      </c>
      <c r="L148" s="1" t="s">
        <v>1630</v>
      </c>
      <c r="M148" s="1" t="s">
        <v>886</v>
      </c>
      <c r="N148" s="1" t="s">
        <v>886</v>
      </c>
      <c r="O148" s="1" t="s">
        <v>887</v>
      </c>
      <c r="P148" s="1" t="s">
        <v>888</v>
      </c>
      <c r="Q148" s="1" t="s">
        <v>889</v>
      </c>
      <c r="R148" s="1" t="s">
        <v>1631</v>
      </c>
      <c r="S148" s="1" t="s">
        <v>1522</v>
      </c>
      <c r="T148" s="1" t="s">
        <v>892</v>
      </c>
      <c r="U148" s="1" t="s">
        <v>893</v>
      </c>
      <c r="V148" s="1" t="s">
        <v>894</v>
      </c>
    </row>
    <row r="149" s="1" customFormat="1" spans="1:22">
      <c r="A149" s="3">
        <v>999225499108616</v>
      </c>
      <c r="B149" s="1" t="s">
        <v>1632</v>
      </c>
      <c r="C149" s="1" t="s">
        <v>1633</v>
      </c>
      <c r="D149" s="1" t="s">
        <v>1017</v>
      </c>
      <c r="E149" s="1" t="s">
        <v>1634</v>
      </c>
      <c r="F149" s="1" t="s">
        <v>995</v>
      </c>
      <c r="G149" s="1" t="s">
        <v>882</v>
      </c>
      <c r="H149" s="1" t="s">
        <v>883</v>
      </c>
      <c r="I149" s="1" t="s">
        <v>1597</v>
      </c>
      <c r="J149" s="1" t="s">
        <v>885</v>
      </c>
      <c r="K149" s="1" t="s">
        <v>1597</v>
      </c>
      <c r="L149" s="1" t="s">
        <v>1597</v>
      </c>
      <c r="M149" s="1" t="s">
        <v>886</v>
      </c>
      <c r="N149" s="1" t="s">
        <v>886</v>
      </c>
      <c r="O149" s="1" t="s">
        <v>887</v>
      </c>
      <c r="P149" s="1" t="s">
        <v>888</v>
      </c>
      <c r="Q149" s="1" t="s">
        <v>889</v>
      </c>
      <c r="R149" s="1" t="s">
        <v>1635</v>
      </c>
      <c r="S149" s="1" t="s">
        <v>891</v>
      </c>
      <c r="T149" s="1" t="s">
        <v>892</v>
      </c>
      <c r="U149" s="1" t="s">
        <v>893</v>
      </c>
      <c r="V149" s="1" t="s">
        <v>1021</v>
      </c>
    </row>
    <row r="150" s="1" customFormat="1" spans="1:22">
      <c r="A150" s="3">
        <v>999225478802585</v>
      </c>
      <c r="B150" s="1" t="s">
        <v>1636</v>
      </c>
      <c r="C150" s="1" t="s">
        <v>1637</v>
      </c>
      <c r="D150" s="1" t="s">
        <v>1617</v>
      </c>
      <c r="E150" s="1" t="s">
        <v>1638</v>
      </c>
      <c r="F150" s="1" t="s">
        <v>950</v>
      </c>
      <c r="G150" s="1" t="s">
        <v>882</v>
      </c>
      <c r="H150" s="1" t="s">
        <v>883</v>
      </c>
      <c r="I150" s="1" t="s">
        <v>1639</v>
      </c>
      <c r="J150" s="1" t="s">
        <v>885</v>
      </c>
      <c r="K150" s="1" t="s">
        <v>1639</v>
      </c>
      <c r="L150" s="1" t="s">
        <v>1639</v>
      </c>
      <c r="M150" s="1" t="s">
        <v>886</v>
      </c>
      <c r="N150" s="1" t="s">
        <v>886</v>
      </c>
      <c r="O150" s="1" t="s">
        <v>887</v>
      </c>
      <c r="P150" s="1" t="s">
        <v>888</v>
      </c>
      <c r="Q150" s="1" t="s">
        <v>889</v>
      </c>
      <c r="R150" s="1" t="s">
        <v>1640</v>
      </c>
      <c r="S150" s="1" t="s">
        <v>891</v>
      </c>
      <c r="T150" s="1" t="s">
        <v>892</v>
      </c>
      <c r="U150" s="1" t="s">
        <v>893</v>
      </c>
      <c r="V150" s="1" t="s">
        <v>1027</v>
      </c>
    </row>
    <row r="151" s="1" customFormat="1" spans="1:22">
      <c r="A151" s="3">
        <v>999225459789764</v>
      </c>
      <c r="B151" s="1" t="s">
        <v>1641</v>
      </c>
      <c r="C151" s="1" t="s">
        <v>1642</v>
      </c>
      <c r="D151" s="1" t="s">
        <v>906</v>
      </c>
      <c r="E151" s="1" t="s">
        <v>1643</v>
      </c>
      <c r="F151" s="1" t="s">
        <v>1098</v>
      </c>
      <c r="G151" s="1" t="s">
        <v>950</v>
      </c>
      <c r="H151" s="1" t="s">
        <v>883</v>
      </c>
      <c r="I151" s="1" t="s">
        <v>1644</v>
      </c>
      <c r="J151" s="1" t="s">
        <v>885</v>
      </c>
      <c r="K151" s="1" t="s">
        <v>1644</v>
      </c>
      <c r="L151" s="1" t="s">
        <v>1644</v>
      </c>
      <c r="M151" s="1" t="s">
        <v>886</v>
      </c>
      <c r="N151" s="1" t="s">
        <v>886</v>
      </c>
      <c r="O151" s="1" t="s">
        <v>887</v>
      </c>
      <c r="P151" s="1" t="s">
        <v>888</v>
      </c>
      <c r="Q151" s="1" t="s">
        <v>889</v>
      </c>
      <c r="R151" s="1" t="s">
        <v>1645</v>
      </c>
      <c r="S151" s="1" t="s">
        <v>1522</v>
      </c>
      <c r="T151" s="1" t="s">
        <v>892</v>
      </c>
      <c r="U151" s="1" t="s">
        <v>893</v>
      </c>
      <c r="V151" s="1" t="s">
        <v>894</v>
      </c>
    </row>
    <row r="152" s="1" customFormat="1" spans="1:22">
      <c r="A152" s="3">
        <v>999225459614761</v>
      </c>
      <c r="B152" s="1" t="s">
        <v>1641</v>
      </c>
      <c r="C152" s="1" t="s">
        <v>1646</v>
      </c>
      <c r="D152" s="1" t="s">
        <v>906</v>
      </c>
      <c r="E152" s="1" t="s">
        <v>1647</v>
      </c>
      <c r="F152" s="1" t="s">
        <v>1098</v>
      </c>
      <c r="G152" s="1" t="s">
        <v>950</v>
      </c>
      <c r="H152" s="1" t="s">
        <v>883</v>
      </c>
      <c r="I152" s="1" t="s">
        <v>1648</v>
      </c>
      <c r="J152" s="1" t="s">
        <v>885</v>
      </c>
      <c r="K152" s="1" t="s">
        <v>1648</v>
      </c>
      <c r="L152" s="1" t="s">
        <v>1648</v>
      </c>
      <c r="M152" s="1" t="s">
        <v>886</v>
      </c>
      <c r="N152" s="1" t="s">
        <v>886</v>
      </c>
      <c r="O152" s="1" t="s">
        <v>887</v>
      </c>
      <c r="P152" s="1" t="s">
        <v>888</v>
      </c>
      <c r="Q152" s="1" t="s">
        <v>889</v>
      </c>
      <c r="R152" s="1" t="s">
        <v>1649</v>
      </c>
      <c r="S152" s="1" t="s">
        <v>1522</v>
      </c>
      <c r="T152" s="1" t="s">
        <v>892</v>
      </c>
      <c r="U152" s="1" t="s">
        <v>893</v>
      </c>
      <c r="V152" s="1" t="s">
        <v>894</v>
      </c>
    </row>
    <row r="153" s="1" customFormat="1" spans="1:22">
      <c r="A153" s="3">
        <v>999225385006763</v>
      </c>
      <c r="B153" s="1" t="s">
        <v>1650</v>
      </c>
      <c r="C153" s="1" t="s">
        <v>1651</v>
      </c>
      <c r="D153" s="1" t="s">
        <v>1652</v>
      </c>
      <c r="E153" s="1" t="s">
        <v>1653</v>
      </c>
      <c r="F153" s="1" t="s">
        <v>1098</v>
      </c>
      <c r="G153" s="1" t="s">
        <v>882</v>
      </c>
      <c r="H153" s="1" t="s">
        <v>883</v>
      </c>
      <c r="I153" s="1" t="s">
        <v>1654</v>
      </c>
      <c r="J153" s="1" t="s">
        <v>885</v>
      </c>
      <c r="K153" s="1" t="s">
        <v>1654</v>
      </c>
      <c r="L153" s="1" t="s">
        <v>1654</v>
      </c>
      <c r="M153" s="1" t="s">
        <v>886</v>
      </c>
      <c r="N153" s="1" t="s">
        <v>886</v>
      </c>
      <c r="O153" s="1" t="s">
        <v>887</v>
      </c>
      <c r="P153" s="1" t="s">
        <v>888</v>
      </c>
      <c r="Q153" s="1" t="s">
        <v>889</v>
      </c>
      <c r="R153" s="1" t="s">
        <v>1655</v>
      </c>
      <c r="S153" s="1" t="s">
        <v>891</v>
      </c>
      <c r="T153" s="1" t="s">
        <v>892</v>
      </c>
      <c r="U153" s="1" t="s">
        <v>893</v>
      </c>
      <c r="V153" s="1" t="s">
        <v>1027</v>
      </c>
    </row>
    <row r="154" s="1" customFormat="1" spans="1:22">
      <c r="A154" s="3">
        <v>999225173787003</v>
      </c>
      <c r="B154" s="1" t="s">
        <v>1656</v>
      </c>
      <c r="C154" s="1" t="s">
        <v>1657</v>
      </c>
      <c r="D154" s="1" t="s">
        <v>1238</v>
      </c>
      <c r="E154" s="1" t="s">
        <v>1658</v>
      </c>
      <c r="F154" s="1" t="s">
        <v>995</v>
      </c>
      <c r="G154" s="1" t="s">
        <v>882</v>
      </c>
      <c r="H154" s="1" t="s">
        <v>883</v>
      </c>
      <c r="I154" s="1" t="s">
        <v>1659</v>
      </c>
      <c r="J154" s="1" t="s">
        <v>885</v>
      </c>
      <c r="K154" s="1" t="s">
        <v>1659</v>
      </c>
      <c r="L154" s="1" t="s">
        <v>1659</v>
      </c>
      <c r="M154" s="1" t="s">
        <v>886</v>
      </c>
      <c r="N154" s="1" t="s">
        <v>886</v>
      </c>
      <c r="O154" s="1" t="s">
        <v>887</v>
      </c>
      <c r="P154" s="1" t="s">
        <v>888</v>
      </c>
      <c r="Q154" s="1" t="s">
        <v>889</v>
      </c>
      <c r="R154" s="1" t="s">
        <v>1660</v>
      </c>
      <c r="S154" s="1" t="s">
        <v>891</v>
      </c>
      <c r="T154" s="1" t="s">
        <v>892</v>
      </c>
      <c r="U154" s="1" t="s">
        <v>893</v>
      </c>
      <c r="V154" s="1" t="s">
        <v>1027</v>
      </c>
    </row>
    <row r="155" s="1" customFormat="1" spans="1:22">
      <c r="A155" s="3">
        <v>999224924644796</v>
      </c>
      <c r="B155" s="1" t="s">
        <v>1661</v>
      </c>
      <c r="C155" s="1" t="s">
        <v>1662</v>
      </c>
      <c r="D155" s="1" t="s">
        <v>1663</v>
      </c>
      <c r="E155" s="1" t="s">
        <v>1664</v>
      </c>
      <c r="F155" s="1" t="s">
        <v>1098</v>
      </c>
      <c r="G155" s="1" t="s">
        <v>878</v>
      </c>
      <c r="H155" s="1" t="s">
        <v>883</v>
      </c>
      <c r="I155" s="1" t="s">
        <v>1665</v>
      </c>
      <c r="J155" s="1" t="s">
        <v>885</v>
      </c>
      <c r="K155" s="1" t="s">
        <v>1665</v>
      </c>
      <c r="L155" s="1" t="s">
        <v>1665</v>
      </c>
      <c r="M155" s="1" t="s">
        <v>886</v>
      </c>
      <c r="N155" s="1" t="s">
        <v>886</v>
      </c>
      <c r="O155" s="1" t="s">
        <v>887</v>
      </c>
      <c r="P155" s="1" t="s">
        <v>888</v>
      </c>
      <c r="Q155" s="1" t="s">
        <v>889</v>
      </c>
      <c r="R155" s="1" t="s">
        <v>1666</v>
      </c>
      <c r="S155" s="1" t="s">
        <v>1522</v>
      </c>
      <c r="T155" s="1" t="s">
        <v>892</v>
      </c>
      <c r="U155" s="1" t="s">
        <v>893</v>
      </c>
      <c r="V155" s="1" t="s">
        <v>894</v>
      </c>
    </row>
    <row r="156" s="1" customFormat="1" spans="1:22">
      <c r="A156" s="3">
        <v>999224776423811</v>
      </c>
      <c r="B156" s="1" t="s">
        <v>1667</v>
      </c>
      <c r="C156" s="1" t="s">
        <v>1668</v>
      </c>
      <c r="D156" s="1" t="s">
        <v>1669</v>
      </c>
      <c r="E156" s="1" t="s">
        <v>1670</v>
      </c>
      <c r="F156" s="1" t="s">
        <v>1062</v>
      </c>
      <c r="G156" s="1" t="s">
        <v>950</v>
      </c>
      <c r="H156" s="1" t="s">
        <v>883</v>
      </c>
      <c r="I156" s="1" t="s">
        <v>1671</v>
      </c>
      <c r="J156" s="1" t="s">
        <v>885</v>
      </c>
      <c r="K156" s="1" t="s">
        <v>1671</v>
      </c>
      <c r="L156" s="1" t="s">
        <v>1671</v>
      </c>
      <c r="M156" s="1" t="s">
        <v>886</v>
      </c>
      <c r="N156" s="1" t="s">
        <v>886</v>
      </c>
      <c r="O156" s="1" t="s">
        <v>887</v>
      </c>
      <c r="P156" s="1" t="s">
        <v>888</v>
      </c>
      <c r="Q156" s="1" t="s">
        <v>889</v>
      </c>
      <c r="R156" s="1" t="s">
        <v>1672</v>
      </c>
      <c r="S156" s="1" t="s">
        <v>1522</v>
      </c>
      <c r="T156" s="1" t="s">
        <v>892</v>
      </c>
      <c r="U156" s="1" t="s">
        <v>893</v>
      </c>
      <c r="V156" s="1" t="s">
        <v>894</v>
      </c>
    </row>
    <row r="157" s="1" customFormat="1" spans="1:22">
      <c r="A157" s="3">
        <v>999224613254755</v>
      </c>
      <c r="B157" s="1" t="s">
        <v>1673</v>
      </c>
      <c r="C157" s="1" t="s">
        <v>1674</v>
      </c>
      <c r="D157" s="1" t="s">
        <v>1675</v>
      </c>
      <c r="E157" s="1" t="s">
        <v>1676</v>
      </c>
      <c r="F157" s="1" t="s">
        <v>995</v>
      </c>
      <c r="G157" s="1" t="s">
        <v>882</v>
      </c>
      <c r="H157" s="1" t="s">
        <v>883</v>
      </c>
      <c r="I157" s="1" t="s">
        <v>1677</v>
      </c>
      <c r="J157" s="1" t="s">
        <v>885</v>
      </c>
      <c r="K157" s="1" t="s">
        <v>1677</v>
      </c>
      <c r="L157" s="1" t="s">
        <v>1677</v>
      </c>
      <c r="M157" s="1" t="s">
        <v>886</v>
      </c>
      <c r="N157" s="1" t="s">
        <v>886</v>
      </c>
      <c r="O157" s="1" t="s">
        <v>887</v>
      </c>
      <c r="P157" s="1" t="s">
        <v>888</v>
      </c>
      <c r="Q157" s="1" t="s">
        <v>889</v>
      </c>
      <c r="R157" s="1" t="s">
        <v>1678</v>
      </c>
      <c r="S157" s="1" t="s">
        <v>891</v>
      </c>
      <c r="T157" s="1" t="s">
        <v>892</v>
      </c>
      <c r="U157" s="1" t="s">
        <v>893</v>
      </c>
      <c r="V157" s="1" t="s">
        <v>894</v>
      </c>
    </row>
    <row r="158" s="1" customFormat="1" spans="1:22">
      <c r="A158" s="3">
        <v>999224490586830</v>
      </c>
      <c r="B158" s="1" t="s">
        <v>1679</v>
      </c>
      <c r="C158" s="1" t="s">
        <v>1680</v>
      </c>
      <c r="D158" s="1" t="s">
        <v>1681</v>
      </c>
      <c r="E158" s="1" t="s">
        <v>1682</v>
      </c>
      <c r="F158" s="1" t="s">
        <v>995</v>
      </c>
      <c r="G158" s="1" t="s">
        <v>882</v>
      </c>
      <c r="H158" s="1" t="s">
        <v>883</v>
      </c>
      <c r="I158" s="1" t="s">
        <v>1683</v>
      </c>
      <c r="J158" s="1" t="s">
        <v>885</v>
      </c>
      <c r="K158" s="1" t="s">
        <v>1683</v>
      </c>
      <c r="L158" s="1" t="s">
        <v>1683</v>
      </c>
      <c r="M158" s="1" t="s">
        <v>886</v>
      </c>
      <c r="N158" s="1" t="s">
        <v>886</v>
      </c>
      <c r="O158" s="1" t="s">
        <v>887</v>
      </c>
      <c r="P158" s="1" t="s">
        <v>888</v>
      </c>
      <c r="Q158" s="1" t="s">
        <v>889</v>
      </c>
      <c r="R158" s="1" t="s">
        <v>1684</v>
      </c>
      <c r="S158" s="1" t="s">
        <v>891</v>
      </c>
      <c r="T158" s="1" t="s">
        <v>892</v>
      </c>
      <c r="U158" s="1" t="s">
        <v>893</v>
      </c>
      <c r="V158" s="1" t="s">
        <v>894</v>
      </c>
    </row>
    <row r="159" s="1" customFormat="1" spans="1:22">
      <c r="A159" s="3">
        <v>999223718003565</v>
      </c>
      <c r="B159" s="1" t="s">
        <v>1685</v>
      </c>
      <c r="C159" s="1" t="s">
        <v>1686</v>
      </c>
      <c r="D159" s="1" t="s">
        <v>906</v>
      </c>
      <c r="E159" s="1" t="s">
        <v>1687</v>
      </c>
      <c r="F159" s="1" t="s">
        <v>950</v>
      </c>
      <c r="G159" s="1" t="s">
        <v>878</v>
      </c>
      <c r="H159" s="1" t="s">
        <v>883</v>
      </c>
      <c r="I159" s="1" t="s">
        <v>1688</v>
      </c>
      <c r="J159" s="1" t="s">
        <v>885</v>
      </c>
      <c r="K159" s="1" t="s">
        <v>1688</v>
      </c>
      <c r="L159" s="1" t="s">
        <v>1688</v>
      </c>
      <c r="M159" s="1" t="s">
        <v>886</v>
      </c>
      <c r="N159" s="1" t="s">
        <v>886</v>
      </c>
      <c r="O159" s="1" t="s">
        <v>887</v>
      </c>
      <c r="P159" s="1" t="s">
        <v>888</v>
      </c>
      <c r="Q159" s="1" t="s">
        <v>889</v>
      </c>
      <c r="R159" s="1" t="s">
        <v>1689</v>
      </c>
      <c r="S159" s="1" t="s">
        <v>1522</v>
      </c>
      <c r="T159" s="1" t="s">
        <v>892</v>
      </c>
      <c r="U159" s="1" t="s">
        <v>893</v>
      </c>
      <c r="V159" s="1" t="s">
        <v>894</v>
      </c>
    </row>
    <row r="160" s="1" customFormat="1" spans="1:22">
      <c r="A160" s="3">
        <v>999223590740844</v>
      </c>
      <c r="B160" s="1" t="s">
        <v>1690</v>
      </c>
      <c r="C160" s="1" t="s">
        <v>1691</v>
      </c>
      <c r="D160" s="1" t="s">
        <v>1622</v>
      </c>
      <c r="E160" s="1" t="s">
        <v>1692</v>
      </c>
      <c r="F160" s="1" t="s">
        <v>1098</v>
      </c>
      <c r="G160" s="1" t="s">
        <v>950</v>
      </c>
      <c r="H160" s="1" t="s">
        <v>883</v>
      </c>
      <c r="I160" s="1" t="s">
        <v>1693</v>
      </c>
      <c r="J160" s="1" t="s">
        <v>885</v>
      </c>
      <c r="K160" s="1" t="s">
        <v>1693</v>
      </c>
      <c r="L160" s="1" t="s">
        <v>1693</v>
      </c>
      <c r="M160" s="1" t="s">
        <v>886</v>
      </c>
      <c r="N160" s="1" t="s">
        <v>886</v>
      </c>
      <c r="O160" s="1" t="s">
        <v>887</v>
      </c>
      <c r="P160" s="1" t="s">
        <v>888</v>
      </c>
      <c r="Q160" s="1" t="s">
        <v>889</v>
      </c>
      <c r="R160" s="1" t="s">
        <v>1694</v>
      </c>
      <c r="S160" s="1" t="s">
        <v>1522</v>
      </c>
      <c r="T160" s="1" t="s">
        <v>892</v>
      </c>
      <c r="U160" s="1" t="s">
        <v>893</v>
      </c>
      <c r="V160" s="1" t="s">
        <v>1226</v>
      </c>
    </row>
    <row r="161" s="1" customFormat="1" spans="1:22">
      <c r="A161" s="3">
        <v>999222837288665</v>
      </c>
      <c r="B161" s="1" t="s">
        <v>1695</v>
      </c>
      <c r="C161" s="1" t="s">
        <v>1696</v>
      </c>
      <c r="D161" s="1" t="s">
        <v>1697</v>
      </c>
      <c r="E161" s="1" t="s">
        <v>1698</v>
      </c>
      <c r="F161" s="1" t="s">
        <v>1118</v>
      </c>
      <c r="G161" s="1" t="s">
        <v>950</v>
      </c>
      <c r="H161" s="1" t="s">
        <v>883</v>
      </c>
      <c r="I161" s="1" t="s">
        <v>1699</v>
      </c>
      <c r="J161" s="1" t="s">
        <v>885</v>
      </c>
      <c r="K161" s="1" t="s">
        <v>1699</v>
      </c>
      <c r="L161" s="1" t="s">
        <v>1699</v>
      </c>
      <c r="M161" s="1" t="s">
        <v>886</v>
      </c>
      <c r="N161" s="1" t="s">
        <v>886</v>
      </c>
      <c r="O161" s="1" t="s">
        <v>887</v>
      </c>
      <c r="P161" s="1" t="s">
        <v>888</v>
      </c>
      <c r="Q161" s="1" t="s">
        <v>889</v>
      </c>
      <c r="R161" s="1" t="s">
        <v>1700</v>
      </c>
      <c r="S161" s="1" t="s">
        <v>1522</v>
      </c>
      <c r="T161" s="1" t="s">
        <v>892</v>
      </c>
      <c r="U161" s="1" t="s">
        <v>893</v>
      </c>
      <c r="V161" s="1" t="s">
        <v>894</v>
      </c>
    </row>
    <row r="162" s="1" customFormat="1" spans="1:22">
      <c r="A162" s="3">
        <v>999222622259979</v>
      </c>
      <c r="B162" s="1" t="s">
        <v>1701</v>
      </c>
      <c r="C162" s="1" t="s">
        <v>1702</v>
      </c>
      <c r="D162" s="1" t="s">
        <v>1703</v>
      </c>
      <c r="E162" s="1" t="s">
        <v>1704</v>
      </c>
      <c r="F162" s="1" t="s">
        <v>1098</v>
      </c>
      <c r="G162" s="1" t="s">
        <v>950</v>
      </c>
      <c r="H162" s="1" t="s">
        <v>883</v>
      </c>
      <c r="I162" s="1" t="s">
        <v>1705</v>
      </c>
      <c r="J162" s="1" t="s">
        <v>885</v>
      </c>
      <c r="K162" s="1" t="s">
        <v>1705</v>
      </c>
      <c r="L162" s="1" t="s">
        <v>1705</v>
      </c>
      <c r="M162" s="1" t="s">
        <v>886</v>
      </c>
      <c r="N162" s="1" t="s">
        <v>886</v>
      </c>
      <c r="O162" s="1" t="s">
        <v>887</v>
      </c>
      <c r="P162" s="1" t="s">
        <v>888</v>
      </c>
      <c r="Q162" s="1" t="s">
        <v>889</v>
      </c>
      <c r="R162" s="1" t="s">
        <v>1706</v>
      </c>
      <c r="S162" s="1" t="s">
        <v>1522</v>
      </c>
      <c r="T162" s="1" t="s">
        <v>892</v>
      </c>
      <c r="U162" s="1" t="s">
        <v>893</v>
      </c>
      <c r="V162" s="1" t="s">
        <v>1021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2023-10-20T01:59:08Z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