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<sst xmlns="http://schemas.openxmlformats.org/spreadsheetml/2006/main" count="4515" uniqueCount="1598">
  <si>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</si>
  <si>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</si>
  <si>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</si>
  <si>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</si>
  <si>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</si>
  <si>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</si>
  <si>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</si>
  <si>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</si>
  <si>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</si>
  <si>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</si>
  <si>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</si>
  <si>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</si>
  <si>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</si>
  <si>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</si>
  <si>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</si>
  <si>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</si>
  <si>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</si>
  <si>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</si>
  <si>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</si>
  <si>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</si>
  <si>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</si>
  <si>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</si>
  <si>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</si>
  <si>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</si>
  <si>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</si>
  <si>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999223528735314	</t>
  </si>
  <si>
    <t>Ctrip</t>
  </si>
  <si>
    <t>正常</t>
  </si>
  <si>
    <t>[芭堤雅]芭堤雅发现海滩酒店(Pattaya Discovery Beach Hotel)(55451694)</t>
  </si>
  <si>
    <t>豪华房(别致塔)&lt;2人入住&gt;&lt;不退款&gt;</t>
  </si>
  <si>
    <t>HKD</t>
  </si>
  <si>
    <t>WANG/CHIA TE</t>
  </si>
  <si>
    <t>CA13030231020HKD</t>
  </si>
  <si>
    <t>未提现</t>
  </si>
  <si>
    <t>携程开票</t>
  </si>
  <si>
    <t xml:space="preserve">3205386	</t>
  </si>
  <si>
    <t xml:space="preserve">446873	</t>
  </si>
  <si>
    <t xml:space="preserve">999223529420829	</t>
  </si>
  <si>
    <t>LAI/YEN CHUAN</t>
  </si>
  <si>
    <t xml:space="preserve">3205536	</t>
  </si>
  <si>
    <t xml:space="preserve">446881	</t>
  </si>
  <si>
    <t xml:space="preserve">999224121905697	</t>
  </si>
  <si>
    <t>[维雷亚]大韦利亚华尔道夫度假酒店(Grand Wailea Resort Hotel &amp; Spa, A Waldorf Astoria Resort)(55299355)</t>
  </si>
  <si>
    <t>豪华海景特大床房&lt;2人入住&gt;</t>
  </si>
  <si>
    <t>WEISBERG/JEFFREY AARON</t>
  </si>
  <si>
    <t xml:space="preserve">3364288	</t>
  </si>
  <si>
    <t xml:space="preserve">3377497054	</t>
  </si>
  <si>
    <t xml:space="preserve">999225220701124	</t>
  </si>
  <si>
    <t>[格雷梅]阿耳忒弥斯洞穴套房酒店(Artemis Cave Suites &amp; Spa- Adults Only)(55367564)</t>
  </si>
  <si>
    <t>Stone Room&lt;2人入住&gt;&lt;早餐&gt;</t>
  </si>
  <si>
    <t>Rizvik/Shaniya,Rizvik/Shaniya</t>
  </si>
  <si>
    <t xml:space="preserve">3612844	</t>
  </si>
  <si>
    <t xml:space="preserve">4669979	</t>
  </si>
  <si>
    <t xml:space="preserve">999225748759595	</t>
  </si>
  <si>
    <t>[巴黎]帕克斯奥普拉酒店(Hotel Pax Opera)(55254454)</t>
  </si>
  <si>
    <t>高级房&lt;2人入住&gt;&lt;不退款&gt;</t>
  </si>
  <si>
    <t>Soerensen/Jesper Ditlev</t>
  </si>
  <si>
    <t xml:space="preserve">3720276	</t>
  </si>
  <si>
    <t xml:space="preserve">C25FTQZ1	</t>
  </si>
  <si>
    <t xml:space="preserve">999225856209092	</t>
  </si>
  <si>
    <t>[巴黎]罗斯波本酒店(Rose Bourbon)(91595778)</t>
  </si>
  <si>
    <t>经典双人间&lt;2人入住&gt;</t>
  </si>
  <si>
    <t>Davis/Angela</t>
  </si>
  <si>
    <t xml:space="preserve">3741279	</t>
  </si>
  <si>
    <t xml:space="preserve">19088740	</t>
  </si>
  <si>
    <t xml:space="preserve">999225892000785	</t>
  </si>
  <si>
    <t>[阿利坎特]阿利坎特卡斯蒂利亚酒店(Hotel Castilla Alicante)(55598871)</t>
  </si>
  <si>
    <t>高级房&lt;2人入住&gt;</t>
  </si>
  <si>
    <t>Annas/Victoria</t>
  </si>
  <si>
    <t xml:space="preserve">3748715	</t>
  </si>
  <si>
    <t xml:space="preserve">DNG-57-2845272	</t>
  </si>
  <si>
    <t xml:space="preserve">999226338936251	</t>
  </si>
  <si>
    <t>[曼谷]沙吞伊斯汀大酒店(Eastin Grand Hotel Sathorn)(68545414)</t>
  </si>
  <si>
    <t>高级房&lt;2人入住&gt;&lt;不退款&gt;&lt;早餐&gt;</t>
  </si>
  <si>
    <t>GIL/Youngok</t>
  </si>
  <si>
    <t xml:space="preserve">3830981	</t>
  </si>
  <si>
    <t xml:space="preserve">480959	</t>
  </si>
  <si>
    <t xml:space="preserve">999226343957466	</t>
  </si>
  <si>
    <t>[伯明翰]旅屋酒店-伯明翰市中心牛环(Travelodge Birmingham Central Bull Ring)(89916651)</t>
  </si>
  <si>
    <t>大床房&lt;2人入住&gt;&lt;不退款&gt;&lt;早餐&gt;</t>
  </si>
  <si>
    <t>BASTASA/ANNEGELICA BRINGAS,BASTASA/RAYMUNDO RANAY</t>
  </si>
  <si>
    <t xml:space="preserve">3833689	</t>
  </si>
  <si>
    <t xml:space="preserve">17403807	</t>
  </si>
  <si>
    <t xml:space="preserve">999226366366980	</t>
  </si>
  <si>
    <t>[柏林]斯比特尔马克贝斯特韦斯特酒店(Best Western Hotel am Spittelmarkt Berlin)(55280773)</t>
  </si>
  <si>
    <t>Double Or Twin Standard&lt;2人入住&gt;</t>
  </si>
  <si>
    <t>VAN LIER/ANTONIA ARDINA</t>
  </si>
  <si>
    <t xml:space="preserve">3846296	</t>
  </si>
  <si>
    <t xml:space="preserve">	</t>
  </si>
  <si>
    <t xml:space="preserve">999226491742703	</t>
  </si>
  <si>
    <t>[吉隆坡]莱恩酒店(Sleeping Lion Suites)(111414278)</t>
  </si>
  <si>
    <t>高级房（1大床/2单人床）&lt;2人入住&gt;&lt;不退款&gt;</t>
  </si>
  <si>
    <t>LEUNG/WAI YIN MON,WONG/CHI TAT JASPER</t>
  </si>
  <si>
    <t xml:space="preserve">3853184	</t>
  </si>
  <si>
    <t xml:space="preserve">120540	</t>
  </si>
  <si>
    <t xml:space="preserve">999226623240059	</t>
  </si>
  <si>
    <t>[首尔]首尔车站德塞纳尔斯酒店(Hotel the Designers Seoul Station)(55465138)</t>
  </si>
  <si>
    <t>商务双床房&lt;2人入住&gt;&lt;早餐&gt;</t>
  </si>
  <si>
    <t>KAI/KANON,NAKAMURA/MARIMO</t>
  </si>
  <si>
    <t xml:space="preserve">3882607	</t>
  </si>
  <si>
    <t xml:space="preserve">2309042161119720	</t>
  </si>
  <si>
    <t xml:space="preserve">999226623959518	</t>
  </si>
  <si>
    <t>[济州市]济州空中花园酒店(Hotel Skypark Jeju 1)(70165322)</t>
  </si>
  <si>
    <t>标准双床房&lt;2人入住&gt;&lt;早餐&gt;</t>
  </si>
  <si>
    <t>TANG/LI</t>
  </si>
  <si>
    <t xml:space="preserve">3883024	</t>
  </si>
  <si>
    <t xml:space="preserve">G6J5I1	</t>
  </si>
  <si>
    <t xml:space="preserve">999226624447274	</t>
  </si>
  <si>
    <t>[利雅得]天堂广场酒店(Haven Plaza)(55328773)</t>
  </si>
  <si>
    <t>STANDARD ROOM SINGLE/TWIN&lt;1人入住&gt;&lt;早餐&gt;</t>
  </si>
  <si>
    <t>NAKANO/RIKO</t>
  </si>
  <si>
    <t xml:space="preserve">3883358	</t>
  </si>
  <si>
    <t xml:space="preserve">307901	</t>
  </si>
  <si>
    <t xml:space="preserve">999226644692076	</t>
  </si>
  <si>
    <t>[伦敦]铂尔曼伦敦圣潘克拉斯酒店(Pullman London St Pancras)(55653296)</t>
  </si>
  <si>
    <t>经典双人房&lt;2人入住&gt;&lt;早餐&gt;</t>
  </si>
  <si>
    <t>HO/PAK HUNG</t>
  </si>
  <si>
    <t xml:space="preserve">3890256	</t>
  </si>
  <si>
    <t xml:space="preserve">999226664634217	</t>
  </si>
  <si>
    <t>[吉隆坡]铂尔曼吉隆坡城市中心大酒店(Pullman Kuala Lumpur City Centre Hotel &amp; Residences)(56185634)</t>
  </si>
  <si>
    <t>甄选至尊豪华房&lt;2人入住&gt;&lt;不退款&gt;&lt;早餐&gt;</t>
  </si>
  <si>
    <t>GOPALAKRISHNAN/NAVIN JUDE,AMOORGARAPILLAY/NIRLVAINEE</t>
  </si>
  <si>
    <t xml:space="preserve">3894962	</t>
  </si>
  <si>
    <t xml:space="preserve">979976	</t>
  </si>
  <si>
    <t xml:space="preserve">999226672128158	</t>
  </si>
  <si>
    <t>[都灵]康科德酒店(Hotel Concord)(90400916)</t>
  </si>
  <si>
    <t>豪华双床间&lt;2人入住&gt;&lt;早餐&gt;</t>
  </si>
  <si>
    <t>HONG/YUXING</t>
  </si>
  <si>
    <t xml:space="preserve">3897660	</t>
  </si>
  <si>
    <t xml:space="preserve">999226709458050	</t>
  </si>
  <si>
    <t>[釜山]釜山格兰德朝鲜酒店(Grand Josun Busan)(90199470)</t>
  </si>
  <si>
    <t>城景豪华双床房&lt;2人入住&gt;</t>
  </si>
  <si>
    <t>LOK/WAI FONG</t>
  </si>
  <si>
    <t xml:space="preserve">3900978	</t>
  </si>
  <si>
    <t xml:space="preserve">789864064	</t>
  </si>
  <si>
    <t xml:space="preserve">999226713720411	</t>
  </si>
  <si>
    <t>[米科诺斯]米克诺斯公主酒店(Mykonos Princess Hotel)(55822173)</t>
  </si>
  <si>
    <t>海景标准房&lt;2人入住&gt;&lt;不退款&gt;&lt;早餐&gt;</t>
  </si>
  <si>
    <t>Zheng/Lynda</t>
  </si>
  <si>
    <t xml:space="preserve">3902723	</t>
  </si>
  <si>
    <t xml:space="preserve">43723	</t>
  </si>
  <si>
    <t xml:space="preserve">999226716487725	</t>
  </si>
  <si>
    <t>高级双人房&lt;2人入住&gt;</t>
  </si>
  <si>
    <t>SEW/LAI HOONG,MAK/ROU WEI</t>
  </si>
  <si>
    <t xml:space="preserve">3904179	</t>
  </si>
  <si>
    <t xml:space="preserve">2309091261639301	</t>
  </si>
  <si>
    <t xml:space="preserve">999226749090862	</t>
  </si>
  <si>
    <t>[利兹]韦瑟比温德姆戴斯酒店(Days Inn by Wyndham Wetherby)(70808094)</t>
  </si>
  <si>
    <t>双床房, 2 张单人床&lt;2人入住&gt;&lt;早餐&gt;</t>
  </si>
  <si>
    <t>Symington/Alan</t>
  </si>
  <si>
    <t xml:space="preserve">3915579	</t>
  </si>
  <si>
    <t xml:space="preserve">999226769486362	</t>
  </si>
  <si>
    <t>[仁川]仁川君悦大酒店(Grand Hyatt Incheon)(89918362)</t>
  </si>
  <si>
    <t>豪华特大床房&lt;2人入住&gt;</t>
  </si>
  <si>
    <t>KO/SENIPLUCY</t>
  </si>
  <si>
    <t xml:space="preserve">3925255	</t>
  </si>
  <si>
    <t xml:space="preserve">HKR-8Q98CFQ4+XF-E00	</t>
  </si>
  <si>
    <t xml:space="preserve">999226774499087	</t>
  </si>
  <si>
    <t>[马德里]巴拉哈斯参议员住宿(Senator Barajas)(55598847)</t>
  </si>
  <si>
    <t>双人床房&lt;2人入住&gt;</t>
  </si>
  <si>
    <t>RODRIGUEZ HERNANDEZ/JOSE ADAN</t>
  </si>
  <si>
    <t xml:space="preserve">3928177	</t>
  </si>
  <si>
    <t xml:space="preserve">999226778127246	</t>
  </si>
  <si>
    <t>[韦尔瓦]维尔瓦参议员酒店(Senator Huelva)(55299605)</t>
  </si>
  <si>
    <t>标准双人床房&lt;2人入住&gt;&lt;不退款&gt;</t>
  </si>
  <si>
    <t>Vazquez Delicado/Felisa</t>
  </si>
  <si>
    <t xml:space="preserve">3929949	</t>
  </si>
  <si>
    <t xml:space="preserve">999226778400003	</t>
  </si>
  <si>
    <t>[普吉岛]滨海画廊度假村-卡查-卡利姆湾(Marina Gallery Resort-Kacha-Kalim Bay)(70165358)</t>
  </si>
  <si>
    <t>豪华房（可使用泳池）&lt;2人入住&gt;&lt;不退款&gt;&lt;早餐&gt;</t>
  </si>
  <si>
    <t>HE/XIN,ZU/CHUNPENG</t>
  </si>
  <si>
    <t xml:space="preserve">3930051	</t>
  </si>
  <si>
    <t xml:space="preserve">RR#2305466	</t>
  </si>
  <si>
    <t>取消</t>
  </si>
  <si>
    <t xml:space="preserve">999226791315481	</t>
  </si>
  <si>
    <t>[维耶特里]拉图健身水疗酒店(Hotel Raito Vietri Sul Mare)(95083655)</t>
  </si>
  <si>
    <t>Superior Double Room with Sea View&lt;2人入住&gt;&lt;早餐&gt;</t>
  </si>
  <si>
    <t>Ward/Lori</t>
  </si>
  <si>
    <t xml:space="preserve">3936862	</t>
  </si>
  <si>
    <t xml:space="preserve">999226797749616	</t>
  </si>
  <si>
    <t>[首尔]韩国酒店(Koreana Hotel)(55439267)</t>
  </si>
  <si>
    <t>豪华家庭房（双床）&lt;1&gt;&lt;2人入住&gt;</t>
  </si>
  <si>
    <t>JO/MINA</t>
  </si>
  <si>
    <t xml:space="preserve">3940286	</t>
  </si>
  <si>
    <t xml:space="preserve">23112592	</t>
  </si>
  <si>
    <t xml:space="preserve">999226797965254	</t>
  </si>
  <si>
    <t>[长滩岛]费拉酒店和花园套房(Ferra Hotel and Garden Suites)(55380529)</t>
  </si>
  <si>
    <t>高级大床房&lt;2人入住&gt;&lt;早餐&gt;</t>
  </si>
  <si>
    <t>WANG/LAN,WANG/LIUQING</t>
  </si>
  <si>
    <t xml:space="preserve">3940571	</t>
  </si>
  <si>
    <t xml:space="preserve">9144171319448	</t>
  </si>
  <si>
    <t xml:space="preserve">999226799048362	</t>
  </si>
  <si>
    <t>[伊斯坦布尔]信天翁高级酒店(Albatros Premier Hotel)(55354595)</t>
  </si>
  <si>
    <t>WEI/JINYING,TONG/JIADONG</t>
  </si>
  <si>
    <t xml:space="preserve">3941739	</t>
  </si>
  <si>
    <t xml:space="preserve">3472263	</t>
  </si>
  <si>
    <t xml:space="preserve">999226799063386	</t>
  </si>
  <si>
    <t>[岘港]岘港金色海湾温德姆酒店(Wyndham Danang Golden Bay)(68545194)</t>
  </si>
  <si>
    <t>高级特大床房(带阳台)&lt;2人入住&gt;&lt;不退款&gt;&lt;早餐&gt;</t>
  </si>
  <si>
    <t>ROH/GYUSIK,CHOI/YOONSUN</t>
  </si>
  <si>
    <t xml:space="preserve">3941752	</t>
  </si>
  <si>
    <t xml:space="preserve">1124345	</t>
  </si>
  <si>
    <t xml:space="preserve">999226799676609	</t>
  </si>
  <si>
    <t>[帕赛市]马尼拉萨沃伊酒店(Savoy Hotel Manila)(56140523)</t>
  </si>
  <si>
    <t>精品房A&lt;2人入住&gt;&lt;不退款&gt;&lt;早餐&gt;</t>
  </si>
  <si>
    <t>Montallana/Anna,Montallana/Anna</t>
  </si>
  <si>
    <t xml:space="preserve">3942379	</t>
  </si>
  <si>
    <t xml:space="preserve">363242	</t>
  </si>
  <si>
    <t xml:space="preserve">999226800576874	</t>
  </si>
  <si>
    <t>[首尔]如归酒店(Hotel At Home)(55906954)</t>
  </si>
  <si>
    <t>高级双人房&lt;1人入住&gt;</t>
  </si>
  <si>
    <t>JIANG/XIAOWEI</t>
  </si>
  <si>
    <t xml:space="preserve">3943392	</t>
  </si>
  <si>
    <t xml:space="preserve">9144191270314	</t>
  </si>
  <si>
    <t xml:space="preserve">999226850799367	</t>
  </si>
  <si>
    <t>[马尼拉]兰花园套房(Orchid Garden Suites)(55665943)</t>
  </si>
  <si>
    <t>标准房&lt;2人入住&gt;&lt;不退款&gt;</t>
  </si>
  <si>
    <t>FERNANDEZ/EDEN MARIE</t>
  </si>
  <si>
    <t xml:space="preserve">3958824	</t>
  </si>
  <si>
    <t xml:space="preserve">72999	</t>
  </si>
  <si>
    <t xml:space="preserve">999226920347840	</t>
  </si>
  <si>
    <t>[里约热内卢]美洲格拉纳达酒店(Américas Granada Hotel)(55465414)</t>
  </si>
  <si>
    <t>标准双人床房&lt;2人入住&gt;&lt;早餐&gt;</t>
  </si>
  <si>
    <t>SILVA/DANIEL GOMES DA</t>
  </si>
  <si>
    <t xml:space="preserve">3972529	</t>
  </si>
  <si>
    <t xml:space="preserve">17690491	</t>
  </si>
  <si>
    <t xml:space="preserve">999226926704415	</t>
  </si>
  <si>
    <t>[北温哥华]北温哥华酒店(North Vancouver Hotel)(70391717)</t>
  </si>
  <si>
    <t>大号床间 - 带2张大号床&lt;2人入住&gt;&lt;不退款&gt;</t>
  </si>
  <si>
    <t>KIM/JIHYE</t>
  </si>
  <si>
    <t xml:space="preserve">3974830	</t>
  </si>
  <si>
    <t xml:space="preserve">999226928871591	</t>
  </si>
  <si>
    <t>[安特卫普]安特卫普中心世纪酒店(Century Hotel Antwerpen Centrum)(55280946)</t>
  </si>
  <si>
    <t>单人房&lt;1人入住&gt;&lt;早餐&gt;</t>
  </si>
  <si>
    <t>zhao/yun</t>
  </si>
  <si>
    <t xml:space="preserve">3976069	</t>
  </si>
  <si>
    <t xml:space="preserve">999226931075450	</t>
  </si>
  <si>
    <t>[曼谷]UHG四分之一隆齐酒店(The Quarter Ploenchit by UHG)(90402440)</t>
  </si>
  <si>
    <t>高级特大床房&lt;1人入住&gt;&lt;不退款&gt;</t>
  </si>
  <si>
    <t>YUILUE/NAKORN</t>
  </si>
  <si>
    <t xml:space="preserve">3977804	</t>
  </si>
  <si>
    <t xml:space="preserve">999226932381546	</t>
  </si>
  <si>
    <t>高级特大床房&lt;2人入住&gt;&lt;不退款&gt;</t>
  </si>
  <si>
    <t xml:space="preserve">3979024	</t>
  </si>
  <si>
    <t xml:space="preserve">999227005847989	</t>
  </si>
  <si>
    <t>[皮帕]太阳湾琵琶酒店(Sun Bay Pipa Hotéis)(55328956)</t>
  </si>
  <si>
    <t>标准房&lt;2人入住&gt;&lt;不退款&gt;&lt;早餐&gt;</t>
  </si>
  <si>
    <t>Nascimento/Robson,Nascimento/Robson</t>
  </si>
  <si>
    <t xml:space="preserve">3981548	</t>
  </si>
  <si>
    <t xml:space="preserve">17706579	</t>
  </si>
  <si>
    <t xml:space="preserve">999227022537587	</t>
  </si>
  <si>
    <t>[里斯本]里斯本机场星星旅馆酒店(Star Inn Lisbon Airport)(55451808)</t>
  </si>
  <si>
    <t>双床房&lt;2人入住&gt;&lt;早餐&gt;</t>
  </si>
  <si>
    <t>chan/rebecca,chan/rebecca</t>
  </si>
  <si>
    <t xml:space="preserve">3982416	</t>
  </si>
  <si>
    <t xml:space="preserve">999227030193650	</t>
  </si>
  <si>
    <t>[河内]晚安水疗酒店(Bonne Nuit Hotel &amp; Spa Hanoi)(90196849)</t>
  </si>
  <si>
    <t>高级房&lt;2人入住&gt;&lt;早餐&gt;</t>
  </si>
  <si>
    <t>PIPATCHALALAI/RATCHANAN,SUDTA/PANIDA</t>
  </si>
  <si>
    <t xml:space="preserve">3984314	</t>
  </si>
  <si>
    <t xml:space="preserve">9144449804533	</t>
  </si>
  <si>
    <t xml:space="preserve">999227031569607	</t>
  </si>
  <si>
    <t>[曼谷]曼谷素坤逸 11 巷彩鸿酒店(Travelodge Sukhumvit 11)(56206399)</t>
  </si>
  <si>
    <t>高级间&lt;2人入住&gt;&lt;不退款&gt;</t>
  </si>
  <si>
    <t>LAU/TAT KI</t>
  </si>
  <si>
    <t xml:space="preserve">3984660	</t>
  </si>
  <si>
    <t xml:space="preserve">461105345	</t>
  </si>
  <si>
    <t xml:space="preserve">999227041458266	</t>
  </si>
  <si>
    <t>[基韦斯特]佛罗里达基韦斯特盖茨酒店(Gates Hotel Key West Florida)(56196254)</t>
  </si>
  <si>
    <t>标准特大床房&lt;2人入住&gt;</t>
  </si>
  <si>
    <t>Gupta/Pritesh</t>
  </si>
  <si>
    <t xml:space="preserve">3987328	</t>
  </si>
  <si>
    <t xml:space="preserve">514615	</t>
  </si>
  <si>
    <t xml:space="preserve">999227062864953	</t>
  </si>
  <si>
    <t>[罗马]莱克斯雷利酒店(Raeli Hotel Lux)(56206225)</t>
  </si>
  <si>
    <t>经济间&lt;2人入住&gt;&lt;不退款&gt;</t>
  </si>
  <si>
    <t>Ashley/Peter A</t>
  </si>
  <si>
    <t xml:space="preserve">3995490	</t>
  </si>
  <si>
    <t xml:space="preserve">999227090918515	</t>
  </si>
  <si>
    <t>[曼谷]曼谷林布兰套房酒店(Rembrandt Hotel and Suites Bangkok)(55452251)</t>
  </si>
  <si>
    <t>高级间&lt;2人入住&gt;&lt;不退款&gt;&lt;早餐&gt;</t>
  </si>
  <si>
    <t>HAN /YOUNGSUN,KIM/GAPSUN,PARK/PILJOO,PARK/GYEONGROK</t>
  </si>
  <si>
    <t xml:space="preserve">3997415	</t>
  </si>
  <si>
    <t xml:space="preserve">4926950056471041477	</t>
  </si>
  <si>
    <t xml:space="preserve">27097448750	</t>
  </si>
  <si>
    <t>海景豪华房（带露台）&lt;2人入住&gt;&lt;早餐&gt;</t>
  </si>
  <si>
    <t xml:space="preserve">4000083	</t>
  </si>
  <si>
    <t xml:space="preserve">199032	</t>
  </si>
  <si>
    <t xml:space="preserve">999227099730935	</t>
  </si>
  <si>
    <t>[首尔]东首尔酒店(Dong Seoul Hotel)(68031142)</t>
  </si>
  <si>
    <t>三人房&lt;2人入住&gt;&lt;不退款&gt;</t>
  </si>
  <si>
    <t>LIU/YANHONG</t>
  </si>
  <si>
    <t xml:space="preserve">4001761	</t>
  </si>
  <si>
    <t xml:space="preserve">999227100165171	</t>
  </si>
  <si>
    <t>YUNG/MO FAI</t>
  </si>
  <si>
    <t xml:space="preserve">4002106	</t>
  </si>
  <si>
    <t xml:space="preserve">4926950083495863749	</t>
  </si>
  <si>
    <t xml:space="preserve">999227101519144	</t>
  </si>
  <si>
    <t>[曼谷]安尼克斯曼谷隆比尼经济酒店(Annex Lumpini Bangkok)(55281114)</t>
  </si>
  <si>
    <t>工作室房&lt;2人入住&gt;&lt;不退款&gt;</t>
  </si>
  <si>
    <t>SINGKAEW/PASINEE</t>
  </si>
  <si>
    <t xml:space="preserve">4002771	</t>
  </si>
  <si>
    <t xml:space="preserve">999227104923012	</t>
  </si>
  <si>
    <t>[宿务]宿务格勒里亚山峰酒店(Summit Galleria Cebu - Multiple Use Hotel)(55380418)</t>
  </si>
  <si>
    <t>豪华双床房&lt;2人入住&gt;&lt;不退款&gt;&lt;早餐&gt;</t>
  </si>
  <si>
    <t>CHENG/MA CRISTINA R,HIGGINS/IDA RAMIRO</t>
  </si>
  <si>
    <t xml:space="preserve">4005089	</t>
  </si>
  <si>
    <t xml:space="preserve">SGC0062639	</t>
  </si>
  <si>
    <t xml:space="preserve">999227112697378	</t>
  </si>
  <si>
    <t>[乔治市]槟城长荣桂冠酒店(Evergreen Laurel Hotel Penang)(55451685)</t>
  </si>
  <si>
    <t>城景高级房&lt;2人入住&gt;</t>
  </si>
  <si>
    <t>SIM/ZOE</t>
  </si>
  <si>
    <t xml:space="preserve">4010210	</t>
  </si>
  <si>
    <t xml:space="preserve">23100272985	</t>
  </si>
  <si>
    <t xml:space="preserve">999227113669488	</t>
  </si>
  <si>
    <t>[首尔]首尔吴竹庄仁寺洞酒店(Hotel Kuretakeso Insadong)(55944814)</t>
  </si>
  <si>
    <t>双床房&lt;2人入住&gt;</t>
  </si>
  <si>
    <t>Wang/Xiaolei</t>
  </si>
  <si>
    <t xml:space="preserve">4010830	</t>
  </si>
  <si>
    <t xml:space="preserve">999227181823351	</t>
  </si>
  <si>
    <t>[首尔]首尔弘大美居酒店(Mercure Ambassador Seoul Hongdae)(80333025)</t>
  </si>
  <si>
    <t>高级豪华双床房(带阳台)&lt;2人入住&gt;&lt;不退款&gt;</t>
  </si>
  <si>
    <t>LI/WAI PING ICE</t>
  </si>
  <si>
    <t xml:space="preserve">4015127	</t>
  </si>
  <si>
    <t xml:space="preserve">1288237	</t>
  </si>
  <si>
    <t xml:space="preserve">999227183034284	</t>
  </si>
  <si>
    <t>[汉布尔]洲际机场东舒眠套房酒店(Sleep Inn &amp; Suites Bush InterContinental - IAH East)(55680572)</t>
  </si>
  <si>
    <t>双人房（2张大床）&lt;2人入住&gt;&lt;早餐&gt;</t>
  </si>
  <si>
    <t>QIU/LI,YANG/ZHEBIN</t>
  </si>
  <si>
    <t xml:space="preserve">4015769	</t>
  </si>
  <si>
    <t xml:space="preserve">999227184292662	</t>
  </si>
  <si>
    <t>[兰卡威]最佳星级酒店(Best Star Resort)(55851989)</t>
  </si>
  <si>
    <t>海景豪华房&lt;2人入住&gt;</t>
  </si>
  <si>
    <t>ZHOU/ANXIN,LI/WENGE,ZHU/MIN,ZHU/MEI</t>
  </si>
  <si>
    <t xml:space="preserve">4016691	</t>
  </si>
  <si>
    <t xml:space="preserve">30505090	</t>
  </si>
  <si>
    <t xml:space="preserve">999227186194682	</t>
  </si>
  <si>
    <t>[里约热内卢]温莎乐玫酒店(Windsor Leme Hotel)(55465417)</t>
  </si>
  <si>
    <t>双人床房&lt;2人入住&gt;&lt;早餐&gt;</t>
  </si>
  <si>
    <t>LELACHE DE CARVALHO/LUAN BERNARDO</t>
  </si>
  <si>
    <t xml:space="preserve">4017968	</t>
  </si>
  <si>
    <t xml:space="preserve">999227187942534	</t>
  </si>
  <si>
    <t>[芭堤雅]芭提雅黄金海酒店(Golden Sea Pattaya)(55414499)</t>
  </si>
  <si>
    <t>高级客房&lt;2人入住&gt;&lt;早餐&gt;</t>
  </si>
  <si>
    <t>NATEGHI/GOLNAZ</t>
  </si>
  <si>
    <t xml:space="preserve">4019727	</t>
  </si>
  <si>
    <t xml:space="preserve">316093	</t>
  </si>
  <si>
    <t xml:space="preserve">999227188089883	</t>
  </si>
  <si>
    <t>[阿灵顿]纳逊奈尔喜来登酒店(Sheraton Pentagon City)(55720103)</t>
  </si>
  <si>
    <t>特大床房&lt;2人入住&gt;</t>
  </si>
  <si>
    <t>KANCHANAWATHANONT/SITTISANT</t>
  </si>
  <si>
    <t xml:space="preserve">4019856	</t>
  </si>
  <si>
    <t xml:space="preserve">2310046004	</t>
  </si>
  <si>
    <t xml:space="preserve">999227188778405	</t>
  </si>
  <si>
    <t>[莎阿南]莎亚南凯煌大酒店(Concorde Hotel Shah Alam)(55465059)</t>
  </si>
  <si>
    <t>豪华房&lt;1人入住&gt;&lt;早餐&gt;</t>
  </si>
  <si>
    <t>MANSOR/FAZLI BIN MANSOR</t>
  </si>
  <si>
    <t xml:space="preserve">4020560	</t>
  </si>
  <si>
    <t xml:space="preserve">7198339	</t>
  </si>
  <si>
    <t xml:space="preserve">999227189949176	</t>
  </si>
  <si>
    <t>[丹戎本雅]天堂沙滩度假村(Rainbow Paradise Beach Resort)(55312110)</t>
  </si>
  <si>
    <t>豪华一室房&lt;2人入住&gt;</t>
  </si>
  <si>
    <t>AKID/AIMAN</t>
  </si>
  <si>
    <t xml:space="preserve">4021505	</t>
  </si>
  <si>
    <t xml:space="preserve">30530913	</t>
  </si>
  <si>
    <t xml:space="preserve">999227252325279	</t>
  </si>
  <si>
    <t>[曼谷]曼谷泰山酒店(Thaisun Bangkok Hotel)(90402574)</t>
  </si>
  <si>
    <t>高级双床房&lt;2人入住&gt;</t>
  </si>
  <si>
    <t>rong/liumei</t>
  </si>
  <si>
    <t xml:space="preserve">4027675	</t>
  </si>
  <si>
    <t xml:space="preserve">9144790421126	</t>
  </si>
  <si>
    <t xml:space="preserve">999227256177354	</t>
  </si>
  <si>
    <t>[布拉格]金牛座酒店(Hotel Taurus)(56174714)</t>
  </si>
  <si>
    <t>客房&lt;2人入住&gt;&lt;不退款&gt;&lt;早餐&gt;</t>
  </si>
  <si>
    <t>Ritzka/Markus,Ritzka/Edyta</t>
  </si>
  <si>
    <t xml:space="preserve">4028655	</t>
  </si>
  <si>
    <t xml:space="preserve">17828905	</t>
  </si>
  <si>
    <t xml:space="preserve">999227259888756	</t>
  </si>
  <si>
    <t>[曼谷]曼谷素坤逸希尔顿逸林酒店(DoubleTree by Hilton Sukhumvit Bangkok)(55439456)</t>
  </si>
  <si>
    <t>LIEW/PIT YEE</t>
  </si>
  <si>
    <t xml:space="preserve">4029731	</t>
  </si>
  <si>
    <t xml:space="preserve">999227259911612	</t>
  </si>
  <si>
    <t>NG/KONG KEAT</t>
  </si>
  <si>
    <t xml:space="preserve">4029737	</t>
  </si>
  <si>
    <t xml:space="preserve">999227260215196	</t>
  </si>
  <si>
    <t>[里约热内卢]里约热内卢巴拉亚特兰帝卡国际酒店(Radisson Hotel Barra Rio de Janeiro)(77369273)</t>
  </si>
  <si>
    <t>SILVA/PATRICK REGO DA</t>
  </si>
  <si>
    <t xml:space="preserve">4029876	</t>
  </si>
  <si>
    <t xml:space="preserve">17833291	</t>
  </si>
  <si>
    <t xml:space="preserve">999226104845589	</t>
  </si>
  <si>
    <t>[曼谷]曼谷利特酒店(LiT BANGKOK Residence)(56140421)</t>
  </si>
  <si>
    <t>一卧室高级套房&lt;2人入住&gt;&lt;早餐&gt;</t>
  </si>
  <si>
    <t>KUI/XIAOYUN</t>
  </si>
  <si>
    <t xml:space="preserve">3791952	</t>
  </si>
  <si>
    <t xml:space="preserve">999227282957800	</t>
  </si>
  <si>
    <t>[土龙木]新城市贝卡麦克斯酒店(Becamex Hotel New City)(55768703)</t>
  </si>
  <si>
    <t>一卧室特大床套房&lt;2人入住&gt;&lt;早餐&gt;</t>
  </si>
  <si>
    <t>ZHOU/LIANG</t>
  </si>
  <si>
    <t xml:space="preserve">4032227	</t>
  </si>
  <si>
    <t xml:space="preserve">C8WUJ17ECA	</t>
  </si>
  <si>
    <t xml:space="preserve">999227290408070	</t>
  </si>
  <si>
    <t>[曼谷]席隆宁静酒店(Silom Serene A Boutique Hotel)(55956383)</t>
  </si>
  <si>
    <t>豪华房&lt;2人入住&gt;&lt;早餐&gt;</t>
  </si>
  <si>
    <t>CHAN/HONG SING</t>
  </si>
  <si>
    <t xml:space="preserve">4036177	</t>
  </si>
  <si>
    <t xml:space="preserve">999227291273787	</t>
  </si>
  <si>
    <t>[首尔]首尔明洞相铁FRESA INN酒店(Sotetsu Fresa Inn Seoul Myeong-Dong)(110132689)</t>
  </si>
  <si>
    <t>豪华双床房&lt;1人入住&gt;&lt;不退款&gt;</t>
  </si>
  <si>
    <t>ZHAO/PINGPING</t>
  </si>
  <si>
    <t xml:space="preserve">4037549	</t>
  </si>
  <si>
    <t xml:space="preserve">2310081065005453	</t>
  </si>
  <si>
    <t xml:space="preserve">999227294216072	</t>
  </si>
  <si>
    <t>[吉隆坡]吉隆坡希尔顿花园酒店北店(Hilton Garden Inn Kuala Lumpur - North)(55299338)</t>
  </si>
  <si>
    <t>大号床房&lt;2人入住&gt;</t>
  </si>
  <si>
    <t>CHEN/HAIYUAN,SHEN/FAN,Zhao/Fang</t>
  </si>
  <si>
    <t xml:space="preserve">4038055	</t>
  </si>
  <si>
    <t xml:space="preserve">999227296180263	</t>
  </si>
  <si>
    <t>[曼谷]是隆巴里套房酒店(Bally Suite Silom)(60513922)</t>
  </si>
  <si>
    <t>豪华房&lt;2人入住&gt;&lt;不退款&gt;</t>
  </si>
  <si>
    <t>THUMPRASIT/SUTHARA</t>
  </si>
  <si>
    <t xml:space="preserve">4038610	</t>
  </si>
  <si>
    <t xml:space="preserve">999227299292349	</t>
  </si>
  <si>
    <t>[曼谷]盛泰澜拉普崂中央广场酒店(Centara Grand at Central Plaza Ladprao Bangkok)(55299786)</t>
  </si>
  <si>
    <t>Premium Suite King&lt;2人入住&gt;&lt;不退款&gt;</t>
  </si>
  <si>
    <t>SRISAMOOK/APISARA,KANYARIT/ANYARAT</t>
  </si>
  <si>
    <t xml:space="preserve">4039597	</t>
  </si>
  <si>
    <t xml:space="preserve">34991SE212626	</t>
  </si>
  <si>
    <t xml:space="preserve">27303525120	</t>
  </si>
  <si>
    <t>[曼谷]曼谷拉玛9号美蒂雅酒店(Maitria Hotel Rama 9 Bangkok)(96745495)</t>
  </si>
  <si>
    <t>城景豪华三人房&lt;3人入住&gt;&lt;不退款&gt;&lt;早餐&gt;</t>
  </si>
  <si>
    <t>ZHANG/SHUHUA</t>
  </si>
  <si>
    <t xml:space="preserve">4041614	</t>
  </si>
  <si>
    <t xml:space="preserve">9139890820558	</t>
  </si>
  <si>
    <t xml:space="preserve">999227306356617	</t>
  </si>
  <si>
    <t>[帕赛市]马尼拉青柠度假村(Lime Resort Manila)(104397379)</t>
  </si>
  <si>
    <t>标准无景双床房&lt;2人入住&gt;&lt;不退款&gt;&lt;早餐&gt;</t>
  </si>
  <si>
    <t>TSOGT/MUNKHZUL</t>
  </si>
  <si>
    <t xml:space="preserve">4043232	</t>
  </si>
  <si>
    <t xml:space="preserve">999227306593392	</t>
  </si>
  <si>
    <t>[芭堤雅]芭堤雅旅客之家(Travelodge Pattaya)(55414497)</t>
  </si>
  <si>
    <t>CHAO/CHIJEN</t>
  </si>
  <si>
    <t xml:space="preserve">4043338	</t>
  </si>
  <si>
    <t xml:space="preserve">999227307169924	</t>
  </si>
  <si>
    <t>[首尔]东大门酒店(Dongdaemun Hotel)(110131511)</t>
  </si>
  <si>
    <t>双床房&lt;2人入住&gt;&lt;不退款&gt;</t>
  </si>
  <si>
    <t>ZHANG/DAN</t>
  </si>
  <si>
    <t xml:space="preserve">4044682	</t>
  </si>
  <si>
    <t xml:space="preserve">999227310018936	</t>
  </si>
  <si>
    <t>[迪拜]迪拜码头温德姆酒店(Wyndham Dubai Marina)(70391812)</t>
  </si>
  <si>
    <t>高级客房&lt;2人入住&gt;&lt;不退款&gt;&lt;早餐&gt;</t>
  </si>
  <si>
    <t>LI/DONGHAO,Tan/Feng</t>
  </si>
  <si>
    <t xml:space="preserve">4046486	</t>
  </si>
  <si>
    <t xml:space="preserve">9021279	</t>
  </si>
  <si>
    <t xml:space="preserve">999227318947384	</t>
  </si>
  <si>
    <t>[巴厘岛]巴厘岛库塔祖瑞尊享酒店(Grand Zuri Kuta Bali)(55862139)</t>
  </si>
  <si>
    <t>高级标准房&lt;2人入住&gt;&lt;不退款&gt;</t>
  </si>
  <si>
    <t>LU/XU DONG</t>
  </si>
  <si>
    <t xml:space="preserve">4046867	</t>
  </si>
  <si>
    <t xml:space="preserve">182218	</t>
  </si>
  <si>
    <t xml:space="preserve">999227320010065	</t>
  </si>
  <si>
    <t>[布鲁日]布鲁日卡塞尔贝格大酒店(Grand Hotel Casselbergh Brugge)(55801261)</t>
  </si>
  <si>
    <t>标准房&lt;2人入住&gt;&lt;早餐&gt;</t>
  </si>
  <si>
    <t>de Boer/Niels</t>
  </si>
  <si>
    <t xml:space="preserve">4047083	</t>
  </si>
  <si>
    <t xml:space="preserve">999227329360941	</t>
  </si>
  <si>
    <t>[完州郡]大芚山酒店(Daedunsan Hotel)(77363988)</t>
  </si>
  <si>
    <t>标准手术室&lt;2人入住&gt;&lt;不退款&gt;</t>
  </si>
  <si>
    <t>ZHOU/XUANMING</t>
  </si>
  <si>
    <t xml:space="preserve">4049610	</t>
  </si>
  <si>
    <t xml:space="preserve">9139938382754	</t>
  </si>
  <si>
    <t xml:space="preserve">999227331984871	</t>
  </si>
  <si>
    <t>[巴厘岛]巴厘岛塞米亚克温德姆华美达安可酒店(Ramada Encore by Wyndham Bali Seminyak)(55337241)</t>
  </si>
  <si>
    <t>KHATRI/MANISHA DEEPAKBHAI</t>
  </si>
  <si>
    <t xml:space="preserve">4050836	</t>
  </si>
  <si>
    <t xml:space="preserve">176424	</t>
  </si>
  <si>
    <t xml:space="preserve">999227334109978	</t>
  </si>
  <si>
    <t>[旁特维得拉]旁特维得拉旅馆(Parador de Pontevedra)(96312894)</t>
  </si>
  <si>
    <t>标准客房&lt;2人入住&gt;&lt;不退款&gt;</t>
  </si>
  <si>
    <t>Roig Marchuet/Daniel</t>
  </si>
  <si>
    <t xml:space="preserve">4051975	</t>
  </si>
  <si>
    <t xml:space="preserve">999227334361370	</t>
  </si>
  <si>
    <t>[迪拜]布尔迪拜城市四季酒店(City Seasons Towers Hotel Bur Dubai)(55289861)</t>
  </si>
  <si>
    <t>尊贵双床房&lt;2人入住&gt;&lt;不退款&gt;</t>
  </si>
  <si>
    <t>ZHOU/SHENGDE,JIAN/CHENGZONG</t>
  </si>
  <si>
    <t xml:space="preserve">4052181	</t>
  </si>
  <si>
    <t xml:space="preserve">C90DAGFJHX	</t>
  </si>
  <si>
    <t xml:space="preserve">999227335837707	</t>
  </si>
  <si>
    <t>[巴厘岛]巴厘岛机场希尔顿花园酒店(Hilton Garden Inn Bali Ngurah Rai Airport)(55290459)</t>
  </si>
  <si>
    <t>LI/XINYUE,WANG/JIALUN</t>
  </si>
  <si>
    <t xml:space="preserve">4053278	</t>
  </si>
  <si>
    <t xml:space="preserve">999227336093339	</t>
  </si>
  <si>
    <t>[普吉岛]卡马拉普吉岛套房及度假村(Radisson Resort and Suite Phuket)(90395440)</t>
  </si>
  <si>
    <t>豪华套房(一卧)&lt;2人入住&gt;&lt;不退款&gt;&lt;早餐&gt;</t>
  </si>
  <si>
    <t>CHANTAVITAYA/SUPHATTRA</t>
  </si>
  <si>
    <t xml:space="preserve">4053494	</t>
  </si>
  <si>
    <t xml:space="preserve">999227336487060	</t>
  </si>
  <si>
    <t>[尼莱]汝来温泉度假酒店(Nilai Springs Resort Hotel)(70391832)</t>
  </si>
  <si>
    <t>高级房间&lt;2人入住&gt;&lt;不退款&gt;&lt;早餐&gt;</t>
  </si>
  <si>
    <t>LI/JINGYUN,LI/KE</t>
  </si>
  <si>
    <t xml:space="preserve">4053772	</t>
  </si>
  <si>
    <t xml:space="preserve">999227337564212	</t>
  </si>
  <si>
    <t>[罗列特海岸]迪拉马酒店 - 限成人入住(Delamar  -Adults Only (18+))(90358491)</t>
  </si>
  <si>
    <t>双人房&lt;2人入住&gt;&lt;早餐&gt;</t>
  </si>
  <si>
    <t>QUILONGONZALEZ/HUMBERTO,RAMIREZ/SONIA</t>
  </si>
  <si>
    <t xml:space="preserve">4054787	</t>
  </si>
  <si>
    <t xml:space="preserve">999227337574995	</t>
  </si>
  <si>
    <t>[曼谷]拉差达 CMYK 我的酒店(Myhotel Cmyk@Ratchada)(95139441)</t>
  </si>
  <si>
    <t>PHONHAN/KANYANEE</t>
  </si>
  <si>
    <t xml:space="preserve">4054795	</t>
  </si>
  <si>
    <t xml:space="preserve">999227337767268	</t>
  </si>
  <si>
    <t>[万宜新镇]Park Inn by Radisson Putrajaya(92030309)</t>
  </si>
  <si>
    <t>FEROZ/FEROZ BIN ABDUL HAMID</t>
  </si>
  <si>
    <t xml:space="preserve">4055091	</t>
  </si>
  <si>
    <t xml:space="preserve">1081119267	</t>
  </si>
  <si>
    <t xml:space="preserve">999227338915661	</t>
  </si>
  <si>
    <t>[威中县]槟城日光酒店(The Light Hotel Penang)(55680671)</t>
  </si>
  <si>
    <t>高级房(双人床或双床)&lt;1人入住&gt;&lt;不退款&gt;&lt;早餐&gt;</t>
  </si>
  <si>
    <t>SHAO FANG/LEE</t>
  </si>
  <si>
    <t xml:space="preserve">4055899	</t>
  </si>
  <si>
    <t xml:space="preserve">999227339153693	</t>
  </si>
  <si>
    <t>[圣希利斯]布鲁塞尔首都欧洲酒店(Hotel Euro Capital Brussels)(95083777)</t>
  </si>
  <si>
    <t>标准双床房&lt;2人入住&gt;&lt;不退款&gt;</t>
  </si>
  <si>
    <t>Neeter/Hugo</t>
  </si>
  <si>
    <t xml:space="preserve">4056102	</t>
  </si>
  <si>
    <t xml:space="preserve">17889166	</t>
  </si>
  <si>
    <t xml:space="preserve">999227341609833	</t>
  </si>
  <si>
    <t>高级天空房&lt;2人入住&gt;&lt;不退款&gt;&lt;早餐&gt;</t>
  </si>
  <si>
    <t>CHAN/CHI KIT,LI/YIN TING</t>
  </si>
  <si>
    <t xml:space="preserve">4056537	</t>
  </si>
  <si>
    <t xml:space="preserve">487449	</t>
  </si>
  <si>
    <t xml:space="preserve">999227343681784	</t>
  </si>
  <si>
    <t>[伯明翰]伯明翰布劳德街希尔顿欢朋酒店(Hampton by Hilton Birmingham Broad Street)(55426513)</t>
  </si>
  <si>
    <t>无障碍大号床房&lt;2人入住&gt;&lt;早餐&gt;</t>
  </si>
  <si>
    <t>WU/CONGMIAO</t>
  </si>
  <si>
    <t xml:space="preserve">4057200	</t>
  </si>
  <si>
    <t xml:space="preserve">999227343697082	</t>
  </si>
  <si>
    <t>双床房无烟&lt;2人入住&gt;&lt;早餐&gt;</t>
  </si>
  <si>
    <t>FENG/KE</t>
  </si>
  <si>
    <t xml:space="preserve">4057204	</t>
  </si>
  <si>
    <t xml:space="preserve">999227343960472	</t>
  </si>
  <si>
    <t>[西归浦市]济州神话世界度假酒店 – 蓝鼎(Landing Jeju Shinhwa World Hotels &amp; Resorts)(67727843)</t>
  </si>
  <si>
    <t>高级双床房&lt;2人入住&gt;&lt;不退款&gt;</t>
  </si>
  <si>
    <t>LEE/JAEWOOK</t>
  </si>
  <si>
    <t xml:space="preserve">4057266	</t>
  </si>
  <si>
    <t xml:space="preserve">2338479	</t>
  </si>
  <si>
    <t xml:space="preserve">999227344423029	</t>
  </si>
  <si>
    <t>[南雅加达]Uptown Residence Pondok Pinang(Uptown Residence Pondok Pinang)(97647073)</t>
  </si>
  <si>
    <t>RAPALES/HARRIS</t>
  </si>
  <si>
    <t xml:space="preserve">4057372	</t>
  </si>
  <si>
    <t xml:space="preserve">999227345526456	</t>
  </si>
  <si>
    <t>[迪拜]海湾苑商务湾酒店(Gulf Court Hotel Business Bay)(55321151)</t>
  </si>
  <si>
    <t>McCormick/Rory</t>
  </si>
  <si>
    <t xml:space="preserve">4057807	</t>
  </si>
  <si>
    <t xml:space="preserve">16071152	</t>
  </si>
  <si>
    <t xml:space="preserve">999227345612000	</t>
  </si>
  <si>
    <t>奢华客房, 1 张大床&lt;2人入住&gt;</t>
  </si>
  <si>
    <t>ZHUANG/LI,SANG/ZEQI,ZHUANG/LI</t>
  </si>
  <si>
    <t xml:space="preserve">4057852	</t>
  </si>
  <si>
    <t xml:space="preserve">999227346520069	</t>
  </si>
  <si>
    <t>豪华特大床房&lt;1人入住&gt;&lt;不退款&gt;&lt;早餐&gt;</t>
  </si>
  <si>
    <t>LIU/TAO</t>
  </si>
  <si>
    <t xml:space="preserve">4058195	</t>
  </si>
  <si>
    <t xml:space="preserve">9213661452294	</t>
  </si>
  <si>
    <t xml:space="preserve">999227348332590	</t>
  </si>
  <si>
    <t>[七岩]华欣丽笙水疗度假村(Radisson Resort &amp; Spa HuaHin)(55414494)</t>
  </si>
  <si>
    <t>高级海景客房&lt;2人入住&gt;&lt;不退款&gt;&lt;早餐&gt;</t>
  </si>
  <si>
    <t>LIMPANICH/THANIT</t>
  </si>
  <si>
    <t xml:space="preserve">4058767	</t>
  </si>
  <si>
    <t xml:space="preserve">999227350476493	</t>
  </si>
  <si>
    <t>[曼谷]德望曼谷酒店(Dewan Bangkok)(55281101)</t>
  </si>
  <si>
    <t>高级特大号床/双床间&lt;1人入住&gt;&lt;不退款&gt;</t>
  </si>
  <si>
    <t>ZHAO/JUN</t>
  </si>
  <si>
    <t xml:space="preserve">4059519	</t>
  </si>
  <si>
    <t xml:space="preserve">16835	</t>
  </si>
  <si>
    <t xml:space="preserve">999227355140711	</t>
  </si>
  <si>
    <t>[Bang Pu Mai]班格普扎扎酒店(Zaza Hotel Bangpoo)(103759767)</t>
  </si>
  <si>
    <t>FENG/JINGWEN</t>
  </si>
  <si>
    <t xml:space="preserve">4061637	</t>
  </si>
  <si>
    <t xml:space="preserve">|103569631	</t>
  </si>
  <si>
    <t xml:space="preserve">999227374144966	</t>
  </si>
  <si>
    <t>[柏林]柏林瑞广场酒店(Riu Plaza Berlin)(55439328)</t>
  </si>
  <si>
    <t>Moosdorf/Matthias</t>
  </si>
  <si>
    <t xml:space="preserve">4062605	</t>
  </si>
  <si>
    <t xml:space="preserve">999227374281865	</t>
  </si>
  <si>
    <t>[帕赛市]帕赛卡巴雅酒店(Kabayan Hotel Pasay)(95687444)</t>
  </si>
  <si>
    <t>双人床房&lt;2人入住&gt;&lt;不退款&gt;&lt;早餐&gt;</t>
  </si>
  <si>
    <t>dimatulac/jerald</t>
  </si>
  <si>
    <t xml:space="preserve">4062642	</t>
  </si>
  <si>
    <t xml:space="preserve">1733264	</t>
  </si>
  <si>
    <t xml:space="preserve">999227374380652	</t>
  </si>
  <si>
    <t>[阿姆斯特丹]阿姆斯特丹伊甸酒店(Eden Hotel Amsterdam)(56128336)</t>
  </si>
  <si>
    <t>小型双人房&lt;2人入住&gt;&lt;不退款&gt;</t>
  </si>
  <si>
    <t>Cromheecke /Astrid</t>
  </si>
  <si>
    <t xml:space="preserve">4062672	</t>
  </si>
  <si>
    <t xml:space="preserve">999227379836816	</t>
  </si>
  <si>
    <t>[曼谷]曼谷贵都酒店(S Ratchada Hotel Bangkok)(100679738)</t>
  </si>
  <si>
    <t>超级淋浴房&lt;2人入住&gt;&lt;不退款&gt;</t>
  </si>
  <si>
    <t>chen/yuanjiang,chen/xiaoyu</t>
  </si>
  <si>
    <t xml:space="preserve">4065049	</t>
  </si>
  <si>
    <t xml:space="preserve">43154482-1	</t>
  </si>
  <si>
    <t xml:space="preserve">999227381092818	</t>
  </si>
  <si>
    <t>[甲米]甲米都喜天丽海滨度假酒店(Dusit Thani Krabi Beach Resort)(55254081)</t>
  </si>
  <si>
    <t>Deluxe Room Twin&lt;2人入住&gt;&lt;不退款&gt;&lt;早餐&gt;</t>
  </si>
  <si>
    <t>YUENYAW/THANATDA</t>
  </si>
  <si>
    <t xml:space="preserve">4065417	</t>
  </si>
  <si>
    <t xml:space="preserve">CFM 13 Oct 23	</t>
  </si>
  <si>
    <t xml:space="preserve">999227381145564	</t>
  </si>
  <si>
    <t>豪华特大床房&lt;2人入住&gt;&lt;不退款&gt;&lt;早餐&gt;</t>
  </si>
  <si>
    <t xml:space="preserve">4065432	</t>
  </si>
  <si>
    <t xml:space="preserve">999227386866450	</t>
  </si>
  <si>
    <t>[普吉岛]可意水疗度假酒店(The Kee Resort &amp; Spa)(89920356)</t>
  </si>
  <si>
    <t>广场特大床房&lt;2人入住&gt;&lt;不退款&gt;</t>
  </si>
  <si>
    <t>Alketbi /Ali Abdalla</t>
  </si>
  <si>
    <t xml:space="preserve">4067905	</t>
  </si>
  <si>
    <t xml:space="preserve">999227387265640	</t>
  </si>
  <si>
    <t>[米兰]米兰利纳特机场诺富特酒店(Novotel Milano Linate Aeroporto)(55320564)</t>
  </si>
  <si>
    <t>行政房&lt;2人入住&gt;&lt;早餐&gt;</t>
  </si>
  <si>
    <t>Zhang/Lina,Li/TIZHONG</t>
  </si>
  <si>
    <t xml:space="preserve">4068020	</t>
  </si>
  <si>
    <t xml:space="preserve">999227396983401	</t>
  </si>
  <si>
    <t>[斯赫弗宁恩]海牙席凡宁恩阿姆拉斯库豪斯大酒店(Grand Hotel Amrâth Kurhaus the Hague Scheveningen)(55414215)</t>
  </si>
  <si>
    <t>HASSAN/ADEL</t>
  </si>
  <si>
    <t xml:space="preserve">4068354	</t>
  </si>
  <si>
    <t xml:space="preserve">999227397822934	</t>
  </si>
  <si>
    <t>[Srisa Chorakhe Noi]曼谷迪瓦鲁斯度假酒店(Divalux Resort and Spa Bangkok)(102880729)</t>
  </si>
  <si>
    <t>CHAIROB/NATLITA</t>
  </si>
  <si>
    <t xml:space="preserve">4068594	</t>
  </si>
  <si>
    <t xml:space="preserve">57660	</t>
  </si>
  <si>
    <t xml:space="preserve">999227398196075	</t>
  </si>
  <si>
    <t>[首尔]蒂罗尔酒店(Hotel Tirol)(55586151)</t>
  </si>
  <si>
    <t>商务双床房 禁烟&lt;2人入住&gt;&lt;不退款&gt;</t>
  </si>
  <si>
    <t>YIN/YUANYUAN</t>
  </si>
  <si>
    <t xml:space="preserve">4068651	</t>
  </si>
  <si>
    <t xml:space="preserve">2310140965632807	</t>
  </si>
  <si>
    <t xml:space="preserve">999227401274675	</t>
  </si>
  <si>
    <t>[首尔]新罗九老酒店(Shilla Stay Guro)(90396253)</t>
  </si>
  <si>
    <t>标准家庭双床房&lt;2人入住&gt;&lt;不退款&gt;</t>
  </si>
  <si>
    <t>JIN/SHENGFENG</t>
  </si>
  <si>
    <t xml:space="preserve">4069801	</t>
  </si>
  <si>
    <t xml:space="preserve">9035062311094	</t>
  </si>
  <si>
    <t xml:space="preserve">999227403399895	</t>
  </si>
  <si>
    <t>[新加坡]新加坡京华酒店(Hotel Royal Singapore)(55465127)</t>
  </si>
  <si>
    <t>Twin/Double room - Deluxe&lt;2人入住&gt;&lt;不退款&gt;</t>
  </si>
  <si>
    <t>Tan/Marcus,Tan/Marcus</t>
  </si>
  <si>
    <t xml:space="preserve">4070337	</t>
  </si>
  <si>
    <t xml:space="preserve">1084713949	</t>
  </si>
  <si>
    <t xml:space="preserve">999227403519214	</t>
  </si>
  <si>
    <t>[曼谷]超级 OYO 首都 O 564 自然精品酒店(Super OYO Capital O 564 Nature Boutique Hotel)(55956348)</t>
  </si>
  <si>
    <t>标准双人房&lt;2人入住&gt;&lt;不退款&gt;</t>
  </si>
  <si>
    <t>MANONAI/ARTHIT</t>
  </si>
  <si>
    <t xml:space="preserve">4070371	</t>
  </si>
  <si>
    <t xml:space="preserve">999227405886535	</t>
  </si>
  <si>
    <t>[曼谷]曼谷京华大酒店(Hotel Royal Bangkok@Chinatown)(55932568)</t>
  </si>
  <si>
    <t>高级房(无窗)&lt;2人入住&gt;&lt;不退款&gt;</t>
  </si>
  <si>
    <t>ZHOU/YIN,FANG/QINGXIAN</t>
  </si>
  <si>
    <t xml:space="preserve">4070944	</t>
  </si>
  <si>
    <t xml:space="preserve">383135	</t>
  </si>
  <si>
    <t xml:space="preserve">999227406520142	</t>
  </si>
  <si>
    <t>[普吉岛]纳玛卡度假卡马拉酒店(Namaka Resort Kamala)(60514230)</t>
  </si>
  <si>
    <t>海景至尊房&lt;2人入住&gt;&lt;不退款&gt;&lt;早餐&gt;</t>
  </si>
  <si>
    <t>Wadwaing/Vichaya</t>
  </si>
  <si>
    <t xml:space="preserve">4071060	</t>
  </si>
  <si>
    <t xml:space="preserve">23786.	</t>
  </si>
  <si>
    <t xml:space="preserve">999227407218974	</t>
  </si>
  <si>
    <t>[曼谷]黄金机场套房酒店(Gold Airport Suites)(55304382)</t>
  </si>
  <si>
    <t>KANTHAMALA/JUTAMAT</t>
  </si>
  <si>
    <t xml:space="preserve">4071362	</t>
  </si>
  <si>
    <t xml:space="preserve">999227408212561	</t>
  </si>
  <si>
    <t>[拉马萨]突尼斯迦太基黄金酒店(Golden Carthage Hotel Tunis)(56128363)</t>
  </si>
  <si>
    <t>行政双人房&lt;2人入住&gt;&lt;不退款&gt;&lt;早餐&gt;</t>
  </si>
  <si>
    <t>cheik elezaar /lamia</t>
  </si>
  <si>
    <t xml:space="preserve">4071962	</t>
  </si>
  <si>
    <t xml:space="preserve">27408959910	</t>
  </si>
  <si>
    <t>[北雅加达]雅加达东荟城智选假日酒店(Holiday Inn Express Jakarta Pluit Citygate, an IHG Hotel)(55426409)</t>
  </si>
  <si>
    <t>标准房(禁烟)&lt;1人入住&gt;&lt;不退款&gt;&lt;早餐&gt;</t>
  </si>
  <si>
    <t>WANG/QIULI</t>
  </si>
  <si>
    <t xml:space="preserve">4072356	</t>
  </si>
  <si>
    <t xml:space="preserve">999227409018685	</t>
  </si>
  <si>
    <t>ZHANG/YU</t>
  </si>
  <si>
    <t xml:space="preserve">4072368	</t>
  </si>
  <si>
    <t xml:space="preserve">999227410117779	</t>
  </si>
  <si>
    <t>[泗水]泗水蒂博尼哥罗大酒店(Great Diponegoro Hotel Surabaya)(91807584)</t>
  </si>
  <si>
    <t>高级特大床房&lt;2人入住&gt;&lt;不退款&gt;&lt;早餐&gt;</t>
  </si>
  <si>
    <t>CHOO/PHILIP</t>
  </si>
  <si>
    <t xml:space="preserve">4072739	</t>
  </si>
  <si>
    <t xml:space="preserve">1081263541	</t>
  </si>
  <si>
    <t xml:space="preserve">999227410211975	</t>
  </si>
  <si>
    <t>[吉隆坡]吉隆坡斯里太平洋酒店(Seri Pacific Hotel Kuala Lumpur)(55439325)</t>
  </si>
  <si>
    <t>SHIRLEY/TAN AI MEOW</t>
  </si>
  <si>
    <t xml:space="preserve">4072772	</t>
  </si>
  <si>
    <t xml:space="preserve">334326	</t>
  </si>
  <si>
    <t xml:space="preserve">999227434698813	</t>
  </si>
  <si>
    <t>豪华特大床房&lt;2人入住&gt;&lt;不退款&gt;</t>
  </si>
  <si>
    <t>ZHANG/TONGGE</t>
  </si>
  <si>
    <t xml:space="preserve">4074486	</t>
  </si>
  <si>
    <t xml:space="preserve">999227434893551	</t>
  </si>
  <si>
    <t>高级特大号床/双床间&lt;2人入住&gt;&lt;不退款&gt;</t>
  </si>
  <si>
    <t>DENG/MAOYANG,Li/Pengfei</t>
  </si>
  <si>
    <t xml:space="preserve">4074521	</t>
  </si>
  <si>
    <t xml:space="preserve">16900	</t>
  </si>
  <si>
    <t xml:space="preserve">999227435491871	</t>
  </si>
  <si>
    <t>[Pak Phun]查达@那空酒店(Chada@Nakhon)(110132177)</t>
  </si>
  <si>
    <t>高级房间&lt;2人入住&gt;&lt;不退款&gt;</t>
  </si>
  <si>
    <t>LONGLOK/RATTANAPHON</t>
  </si>
  <si>
    <t xml:space="preserve">4074762	</t>
  </si>
  <si>
    <t xml:space="preserve">1207664600	</t>
  </si>
  <si>
    <t xml:space="preserve">999227436402743	</t>
  </si>
  <si>
    <t>[南雅加达]苏波莫索夫严酒店(Sofyan Hotel Soepomo)(95139443)</t>
  </si>
  <si>
    <t>标准间&lt;2人入住&gt;&lt;不退款&gt;</t>
  </si>
  <si>
    <t>SETIAWAN/TEGO</t>
  </si>
  <si>
    <t xml:space="preserve">4075099	</t>
  </si>
  <si>
    <t xml:space="preserve">1081282532	</t>
  </si>
  <si>
    <t xml:space="preserve">999227438628095	</t>
  </si>
  <si>
    <t>SUPHAPHOT/SAROCHINEE</t>
  </si>
  <si>
    <t xml:space="preserve">4075783	</t>
  </si>
  <si>
    <t xml:space="preserve">1081288084	</t>
  </si>
  <si>
    <t xml:space="preserve">999227438895940	</t>
  </si>
  <si>
    <t>PHUTTHAWAL/WANWISA</t>
  </si>
  <si>
    <t xml:space="preserve">4075819	</t>
  </si>
  <si>
    <t xml:space="preserve">57835	</t>
  </si>
  <si>
    <t xml:space="preserve">999227439692055	</t>
  </si>
  <si>
    <t>[芭堤雅]芭堤雅盛泰澜幻影海滩度假村(Centara Grand Mirage Beach Resort Pattaya)(55944828)</t>
  </si>
  <si>
    <t>海景豪华双人床房&lt;2人入住&gt;&lt;不退款&gt;&lt;早餐&gt;</t>
  </si>
  <si>
    <t>HOKARI/PORNPHAKA</t>
  </si>
  <si>
    <t xml:space="preserve">4076190	</t>
  </si>
  <si>
    <t xml:space="preserve">999227439819228	</t>
  </si>
  <si>
    <t>[曼谷]曼谷拉差达瑞士酒店(Swissotel Bangkok Ratchada)(54503361)</t>
  </si>
  <si>
    <t>瑞士豪华房&lt;2人入住&gt;&lt;不退款&gt;&lt;早餐&gt;</t>
  </si>
  <si>
    <t>TSAI/YA-JUI</t>
  </si>
  <si>
    <t xml:space="preserve">4076399	</t>
  </si>
  <si>
    <t xml:space="preserve">YA-JUI TSAI	</t>
  </si>
  <si>
    <t xml:space="preserve">999227440298124	</t>
  </si>
  <si>
    <t>[奎松市]阿斯特罗特尔库宝酒店(Astrotel Cubao)(55560301)</t>
  </si>
  <si>
    <t>甄选房&lt;2人入住&gt;&lt;不退款&gt;</t>
  </si>
  <si>
    <t>DAYRIT/KENT</t>
  </si>
  <si>
    <t xml:space="preserve">4076510	</t>
  </si>
  <si>
    <t xml:space="preserve">999227440772946	</t>
  </si>
  <si>
    <t>[吉隆坡]豪景酒店(Hotel Summer View)(110129843)</t>
  </si>
  <si>
    <t>豪华双床房&lt;2人入住&gt;&lt;不退款&gt;</t>
  </si>
  <si>
    <t>THIRAKANTORN/NATTHAVIT</t>
  </si>
  <si>
    <t xml:space="preserve">4076809	</t>
  </si>
  <si>
    <t xml:space="preserve">1081293088	</t>
  </si>
  <si>
    <t xml:space="preserve">999227441165343	</t>
  </si>
  <si>
    <t>[曼谷]曼谷阿尔梅洛兹酒店 - 主要清真饭店(Al Meroz Hotel Bangkok - the Leading Halal Hotel)(60494198)</t>
  </si>
  <si>
    <t>MOOHAMAS/NOREE</t>
  </si>
  <si>
    <t xml:space="preserve">4076907	</t>
  </si>
  <si>
    <t xml:space="preserve">329377	</t>
  </si>
  <si>
    <t xml:space="preserve">999227442151520	</t>
  </si>
  <si>
    <t>瑞士豪华房&lt;2人入住&gt;&lt;不退款&gt;</t>
  </si>
  <si>
    <t>GUNDALE/NIKHIL JAYANT</t>
  </si>
  <si>
    <t xml:space="preserve">4077498	</t>
  </si>
  <si>
    <t xml:space="preserve">999227442731588	</t>
  </si>
  <si>
    <t>Sri Wulandari/Ida Ayu</t>
  </si>
  <si>
    <t xml:space="preserve">4077683	</t>
  </si>
  <si>
    <t xml:space="preserve">1081297928	</t>
  </si>
  <si>
    <t xml:space="preserve">999224815916778	</t>
  </si>
  <si>
    <t>退单</t>
  </si>
  <si>
    <t>[拉斯维加斯]OYO拉斯维加斯娱乐场酒店(OYO Hotel and Casino Las Vegas)(60493870)</t>
  </si>
  <si>
    <t>Standard Room with King Bed&lt;2人入住&gt;</t>
  </si>
  <si>
    <t>Shupp/Hailey E</t>
  </si>
  <si>
    <t xml:space="preserve">3514721	</t>
  </si>
  <si>
    <t xml:space="preserve">409987	</t>
  </si>
  <si>
    <t>，</t>
  </si>
  <si>
    <t>可退1581.78元</t>
  </si>
  <si>
    <t>201783.96 HKD</t>
  </si>
  <si>
    <t>A231020114355481</t>
  </si>
  <si>
    <t>A231020114430481</t>
  </si>
  <si>
    <t>总计：201783.96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</si>
  <si>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</si>
  <si>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</si>
  <si>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</si>
  <si>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</si>
  <si>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</si>
  <si>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</si>
  <si>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</si>
  <si>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</si>
  <si>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</si>
  <si>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</si>
  <si>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</si>
  <si>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</si>
  <si>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</si>
  <si>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</si>
  <si>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</si>
  <si>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</si>
  <si>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</si>
  <si>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</si>
  <si>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</si>
  <si>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2023-10-16</t>
  </si>
  <si>
    <t>4077683</t>
  </si>
  <si>
    <t>雅加达苏波莫索夫严酒店</t>
  </si>
  <si>
    <t>Sri Wulandari Ida Ayu</t>
  </si>
  <si>
    <t>2023-10-17</t>
  </si>
  <si>
    <t>退房日周结</t>
  </si>
  <si>
    <t>119.52</t>
  </si>
  <si>
    <t>127.66</t>
  </si>
  <si>
    <t>0</t>
  </si>
  <si>
    <t>0.00</t>
  </si>
  <si>
    <t>携程汇智国际直连</t>
  </si>
  <si>
    <t>925</t>
  </si>
  <si>
    <t>2023-10-16 00:17:58</t>
  </si>
  <si>
    <t>否</t>
  </si>
  <si>
    <t>汇智国际旅游发展有限公司</t>
  </si>
  <si>
    <t>直连</t>
  </si>
  <si>
    <t>印度尼西亚</t>
  </si>
  <si>
    <t>2023-10-15</t>
  </si>
  <si>
    <t>4077498</t>
  </si>
  <si>
    <t>曼谷拉差达瑞士酒店 (SHA Extra Plus)</t>
  </si>
  <si>
    <t>GUNDALE NIKHIL JAYANT</t>
  </si>
  <si>
    <t>468.17</t>
  </si>
  <si>
    <t>500.07</t>
  </si>
  <si>
    <t>2023-10-15 23:13:42</t>
  </si>
  <si>
    <t>泰国</t>
  </si>
  <si>
    <t>4076907</t>
  </si>
  <si>
    <t>曼谷阿尔梅洛兹酒店 - 主要清真饭店</t>
  </si>
  <si>
    <t>MOOHAMAS NOREE</t>
  </si>
  <si>
    <t>312.00</t>
  </si>
  <si>
    <t>333.26</t>
  </si>
  <si>
    <t>2023-10-16 08:35:54</t>
  </si>
  <si>
    <t>直采</t>
  </si>
  <si>
    <t>4076809</t>
  </si>
  <si>
    <t>豪景酒店</t>
  </si>
  <si>
    <t>THIRAKANTORN NATTHAVIT</t>
  </si>
  <si>
    <t>185.44</t>
  </si>
  <si>
    <t>198.08</t>
  </si>
  <si>
    <t>2023-10-15 21:21:31</t>
  </si>
  <si>
    <t>马来西亚</t>
  </si>
  <si>
    <t>4076510</t>
  </si>
  <si>
    <t>艾斯特洛特-加龙省尔库宝酒店</t>
  </si>
  <si>
    <t>DAYRIT KENT</t>
  </si>
  <si>
    <t>80.57</t>
  </si>
  <si>
    <t>86.06</t>
  </si>
  <si>
    <t>2023-10-15 20:46:07</t>
  </si>
  <si>
    <t>菲律宾</t>
  </si>
  <si>
    <t>4076399</t>
  </si>
  <si>
    <t>TSAI YA-JUI</t>
  </si>
  <si>
    <t>543.60</t>
  </si>
  <si>
    <t>580.64</t>
  </si>
  <si>
    <t>2023-10-15 20:10:56</t>
  </si>
  <si>
    <t>4076190</t>
  </si>
  <si>
    <t>盛泰澜芭堤雅幻影度假村</t>
  </si>
  <si>
    <t>HOKARI PORNPHAKA</t>
  </si>
  <si>
    <t>962.25</t>
  </si>
  <si>
    <t>1027.82</t>
  </si>
  <si>
    <t>2023-10-15 20:00:20</t>
  </si>
  <si>
    <t>4075819</t>
  </si>
  <si>
    <t>曼谷迪瓦鲁斯度假酒店</t>
  </si>
  <si>
    <t>PHUTTHAWAL WANWISA</t>
  </si>
  <si>
    <t>245.79</t>
  </si>
  <si>
    <t>262.54</t>
  </si>
  <si>
    <t>2023-10-15 18:59:58</t>
  </si>
  <si>
    <t>4075783</t>
  </si>
  <si>
    <t>Capital O 564 自然精品酒店</t>
  </si>
  <si>
    <t>SUPHAPHOT SAROCHINEE</t>
  </si>
  <si>
    <t>98.83</t>
  </si>
  <si>
    <t>105.57</t>
  </si>
  <si>
    <t>2023-10-15 18:40:14</t>
  </si>
  <si>
    <t>4075099</t>
  </si>
  <si>
    <t>SETIAWAN TEGO</t>
  </si>
  <si>
    <t>123.43</t>
  </si>
  <si>
    <t>131.84</t>
  </si>
  <si>
    <t>2023-10-15 15:48:26</t>
  </si>
  <si>
    <t>4074762</t>
  </si>
  <si>
    <t>那空查达酒店</t>
  </si>
  <si>
    <t>LONGLOK RATTANAPHON</t>
  </si>
  <si>
    <t>505.32</t>
  </si>
  <si>
    <t>539.76</t>
  </si>
  <si>
    <t>2023-10-15 14:32:14</t>
  </si>
  <si>
    <t>4074521</t>
  </si>
  <si>
    <t>戴温曼谷酒店</t>
  </si>
  <si>
    <t>DENG MAOYANG,Li Pengfei</t>
  </si>
  <si>
    <t>474.04</t>
  </si>
  <si>
    <t>506.34</t>
  </si>
  <si>
    <t>2023-10-15 13:45:46</t>
  </si>
  <si>
    <t>4074486</t>
  </si>
  <si>
    <t>仁川君悦大酒店</t>
  </si>
  <si>
    <t>ZHANG TONGGE</t>
  </si>
  <si>
    <t>1112.78</t>
  </si>
  <si>
    <t>1188.61</t>
  </si>
  <si>
    <t>2023-10-15 13:31:07</t>
  </si>
  <si>
    <t>韩国</t>
  </si>
  <si>
    <t>2023-10-14</t>
  </si>
  <si>
    <t>4072772</t>
  </si>
  <si>
    <t>吉隆坡斯里太平洋酒店</t>
  </si>
  <si>
    <t>SHIRLEY TAN AI MEOW</t>
  </si>
  <si>
    <t>401.84</t>
  </si>
  <si>
    <t>429.18</t>
  </si>
  <si>
    <t>2023-10-14 23:14:34</t>
  </si>
  <si>
    <t>4072739</t>
  </si>
  <si>
    <t>泗水大蒂博尼哥罗酒店</t>
  </si>
  <si>
    <t>CHOO PHILIP</t>
  </si>
  <si>
    <t>356.97</t>
  </si>
  <si>
    <t>381.26</t>
  </si>
  <si>
    <t>2023-10-14 23:05:01</t>
  </si>
  <si>
    <t>4072368</t>
  </si>
  <si>
    <t>雅加达东荟城智选假日酒店</t>
  </si>
  <si>
    <t>ZHANG YU</t>
  </si>
  <si>
    <t>628.59</t>
  </si>
  <si>
    <t>671.36</t>
  </si>
  <si>
    <t>2023-10-14 21:27:16</t>
  </si>
  <si>
    <t>4072356</t>
  </si>
  <si>
    <t>WANG QIULI</t>
  </si>
  <si>
    <t>2023-10-14 21:22:51</t>
  </si>
  <si>
    <t>4071962</t>
  </si>
  <si>
    <t>突尼斯金色郁金香迦太基酒店</t>
  </si>
  <si>
    <t>cheik elezaar lamia</t>
  </si>
  <si>
    <t>2165.68</t>
  </si>
  <si>
    <t>2313.02</t>
  </si>
  <si>
    <t>2023-10-14 20:18:49</t>
  </si>
  <si>
    <t>突尼斯</t>
  </si>
  <si>
    <t>4071362</t>
  </si>
  <si>
    <t>黄金机场套房酒店</t>
  </si>
  <si>
    <t>KANTHAMALA JUTAMAT</t>
  </si>
  <si>
    <t>134.94</t>
  </si>
  <si>
    <t>144.12</t>
  </si>
  <si>
    <t>2023-10-14 18:54:29</t>
  </si>
  <si>
    <t>4071060</t>
  </si>
  <si>
    <t>纳玛卡度假卡马拉酒店(SHA Extra Plus)</t>
  </si>
  <si>
    <t>Wadwaing Vichaya</t>
  </si>
  <si>
    <t>361.25</t>
  </si>
  <si>
    <t>385.83</t>
  </si>
  <si>
    <t>2023-10-14 17:57:16</t>
  </si>
  <si>
    <t>4070944</t>
  </si>
  <si>
    <t>曼谷京华大酒店</t>
  </si>
  <si>
    <t>ZHOU YIN,FANG QINGXIAN</t>
  </si>
  <si>
    <t>244.57</t>
  </si>
  <si>
    <t>261.21</t>
  </si>
  <si>
    <t>2023-10-14 17:22:11</t>
  </si>
  <si>
    <t>4070371</t>
  </si>
  <si>
    <t>MANONAI ARTHIT</t>
  </si>
  <si>
    <t>89.83</t>
  </si>
  <si>
    <t>95.94</t>
  </si>
  <si>
    <t>2023-10-14 15:47:07</t>
  </si>
  <si>
    <t>4070337</t>
  </si>
  <si>
    <t>新加坡京华酒店</t>
  </si>
  <si>
    <t>Tan Marcus,Tan Marcus</t>
  </si>
  <si>
    <t>1243.22</t>
  </si>
  <si>
    <t>1327.80</t>
  </si>
  <si>
    <t>2023-10-14 15:12:18</t>
  </si>
  <si>
    <t>新加坡</t>
  </si>
  <si>
    <t>4069801</t>
  </si>
  <si>
    <t>新罗九老酒店</t>
  </si>
  <si>
    <t>JIN SHENGFENG</t>
  </si>
  <si>
    <t>1567.44</t>
  </si>
  <si>
    <t>1674.08</t>
  </si>
  <si>
    <t>2023-10-14 13:15:18</t>
  </si>
  <si>
    <t>4068651</t>
  </si>
  <si>
    <t>蒂罗尔酒店</t>
  </si>
  <si>
    <t>YIN YUANYUAN</t>
  </si>
  <si>
    <t>1285.03</t>
  </si>
  <si>
    <t>1372.46</t>
  </si>
  <si>
    <t>2023-10-14 08:41:10</t>
  </si>
  <si>
    <t>4068594</t>
  </si>
  <si>
    <t>CHAIROB NATLITA</t>
  </si>
  <si>
    <t>244.55</t>
  </si>
  <si>
    <t>261.19</t>
  </si>
  <si>
    <t>2023-10-14 08:08:24</t>
  </si>
  <si>
    <t>4068354</t>
  </si>
  <si>
    <t>海牙斯海弗宁恩阿姆拉斯哈库尔豪斯大酒店</t>
  </si>
  <si>
    <t>HASSAN ADEL</t>
  </si>
  <si>
    <t>768.56</t>
  </si>
  <si>
    <t>820.85</t>
  </si>
  <si>
    <t>2023-10-14 05:21:46</t>
  </si>
  <si>
    <t>荷兰</t>
  </si>
  <si>
    <t>4068020</t>
  </si>
  <si>
    <t>米兰诺富特利纳德机场酒店</t>
  </si>
  <si>
    <t>Zhang Lina,Li TIZHONG</t>
  </si>
  <si>
    <t>1220.13</t>
  </si>
  <si>
    <t>1303.42</t>
  </si>
  <si>
    <t>2023-10-14 00:11:17</t>
  </si>
  <si>
    <t>意大利</t>
  </si>
  <si>
    <t>2023-10-13</t>
  </si>
  <si>
    <t>4067905</t>
  </si>
  <si>
    <t>可意温泉度假酒店(SHA Extra Plus)</t>
  </si>
  <si>
    <t>Alketbi Ali Abdalla</t>
  </si>
  <si>
    <t>1734.53</t>
  </si>
  <si>
    <t>1852.93</t>
  </si>
  <si>
    <t>2023-10-13 23:26:30</t>
  </si>
  <si>
    <t>4065432</t>
  </si>
  <si>
    <t>甲米都喜天丽海滨度假酒店</t>
  </si>
  <si>
    <t>YUENYAW THANATDA</t>
  </si>
  <si>
    <t>807.00</t>
  </si>
  <si>
    <t>862.09</t>
  </si>
  <si>
    <t>2023-10-13 17:07:08</t>
  </si>
  <si>
    <t>4065417</t>
  </si>
  <si>
    <t>2023-10-13 17:07:38</t>
  </si>
  <si>
    <t>4065049</t>
  </si>
  <si>
    <t>曼谷贵都酒店</t>
  </si>
  <si>
    <t>chen yuanjiang,chen xiaoyu</t>
  </si>
  <si>
    <t>216.00</t>
  </si>
  <si>
    <t>230.74</t>
  </si>
  <si>
    <t>2023-10-13 18:55:31</t>
  </si>
  <si>
    <t>2023-10-12</t>
  </si>
  <si>
    <t>4062672</t>
  </si>
  <si>
    <t>阿姆斯特丹伊甸园酒店</t>
  </si>
  <si>
    <t>Cromheecke Astrid</t>
  </si>
  <si>
    <t>1140.41</t>
  </si>
  <si>
    <t>1218.65</t>
  </si>
  <si>
    <t>2023-10-12 23:59:40</t>
  </si>
  <si>
    <t>4062642</t>
  </si>
  <si>
    <t>帕赛卡巴雅酒店</t>
  </si>
  <si>
    <t>dimatulac jerald</t>
  </si>
  <si>
    <t>598.63</t>
  </si>
  <si>
    <t>639.70</t>
  </si>
  <si>
    <t>2023-10-12 23:52:12</t>
  </si>
  <si>
    <t>4062605</t>
  </si>
  <si>
    <t>柏林瑞广场酒店</t>
  </si>
  <si>
    <t>Moosdorf Matthias</t>
  </si>
  <si>
    <t>817.75</t>
  </si>
  <si>
    <t>873.85</t>
  </si>
  <si>
    <t>2023-10-12 23:42:06</t>
  </si>
  <si>
    <t>德国</t>
  </si>
  <si>
    <t>4061637</t>
  </si>
  <si>
    <t>扎扎酒店</t>
  </si>
  <si>
    <t>FENG JINGWEN</t>
  </si>
  <si>
    <t>1237.50</t>
  </si>
  <si>
    <t>1322.40</t>
  </si>
  <si>
    <t>2023-10-12 20:12:00</t>
  </si>
  <si>
    <t>4059519</t>
  </si>
  <si>
    <t>ZHAO JUN</t>
  </si>
  <si>
    <t>473.23</t>
  </si>
  <si>
    <t>505.70</t>
  </si>
  <si>
    <t>2023-10-12 14:11:00</t>
  </si>
  <si>
    <t>4058767</t>
  </si>
  <si>
    <t>华欣丽笙水疗度假村</t>
  </si>
  <si>
    <t>LIMPANICH THANIT</t>
  </si>
  <si>
    <t>599.21</t>
  </si>
  <si>
    <t>640.32</t>
  </si>
  <si>
    <t>2023-10-12 11:52:45</t>
  </si>
  <si>
    <t>4058195</t>
  </si>
  <si>
    <t>盛泰澜拉普崂中央广场酒店</t>
  </si>
  <si>
    <t>LIU TAO</t>
  </si>
  <si>
    <t>2014.87</t>
  </si>
  <si>
    <t>2153.10</t>
  </si>
  <si>
    <t>2023-10-12 09:35:46</t>
  </si>
  <si>
    <t>4057852</t>
  </si>
  <si>
    <t>吉隆坡希尔顿花园酒店北店</t>
  </si>
  <si>
    <t>ZHUANG LI,SANG ZEQI,ZHUANG LI</t>
  </si>
  <si>
    <t>500.09</t>
  </si>
  <si>
    <t>534.40</t>
  </si>
  <si>
    <t>2023-10-12 07:12:15</t>
  </si>
  <si>
    <t>4057807</t>
  </si>
  <si>
    <t>海湾苑商务湾酒店</t>
  </si>
  <si>
    <t>McCormick Rory</t>
  </si>
  <si>
    <t>3009.11</t>
  </si>
  <si>
    <t>3215.55</t>
  </si>
  <si>
    <t>2023-10-12 06:35:08</t>
  </si>
  <si>
    <t>阿拉伯联合酋长国</t>
  </si>
  <si>
    <t>4057372</t>
  </si>
  <si>
    <t>Uptown Residence Pondok Pinang</t>
  </si>
  <si>
    <t>RAPALES HARRIS</t>
  </si>
  <si>
    <t>119.93</t>
  </si>
  <si>
    <t>128.24</t>
  </si>
  <si>
    <t>2023-10-12 00:14:06</t>
  </si>
  <si>
    <t>2023-10-11</t>
  </si>
  <si>
    <t>4057266</t>
  </si>
  <si>
    <t>济州神话世界度假酒店 – 蓝鼎</t>
  </si>
  <si>
    <t>LEE JAEWOOK</t>
  </si>
  <si>
    <t>1179.65</t>
  </si>
  <si>
    <t>1261.39</t>
  </si>
  <si>
    <t>2023-10-11 23:35:42</t>
  </si>
  <si>
    <t>4057204</t>
  </si>
  <si>
    <t>希尔顿伯明翰大街欢朋酒店</t>
  </si>
  <si>
    <t>FENG KE</t>
  </si>
  <si>
    <t>592.04</t>
  </si>
  <si>
    <t>633.06</t>
  </si>
  <si>
    <t>2023-10-11 23:17:05</t>
  </si>
  <si>
    <t>英国</t>
  </si>
  <si>
    <t>4057200</t>
  </si>
  <si>
    <t>WU CONGMIAO</t>
  </si>
  <si>
    <t>2023-10-11 23:16:04</t>
  </si>
  <si>
    <t>4056537</t>
  </si>
  <si>
    <t>沙通易思婷大酒店</t>
  </si>
  <si>
    <t>CHAN CHI KIT,LI YIN TING</t>
  </si>
  <si>
    <t>2325.00</t>
  </si>
  <si>
    <t>2486.10</t>
  </si>
  <si>
    <t>2023-10-12 12:48:01</t>
  </si>
  <si>
    <t>4056102</t>
  </si>
  <si>
    <t>布鲁塞尔首都欧洲大酒店</t>
  </si>
  <si>
    <t>Neeter Hugo</t>
  </si>
  <si>
    <t>707.25</t>
  </si>
  <si>
    <t>756.26</t>
  </si>
  <si>
    <t>2023-10-11 20:05:12</t>
  </si>
  <si>
    <t>比利时</t>
  </si>
  <si>
    <t>4055899</t>
  </si>
  <si>
    <t>槟城日光酒店</t>
  </si>
  <si>
    <t>SHAO FANG LEE</t>
  </si>
  <si>
    <t>429.89</t>
  </si>
  <si>
    <t>459.68</t>
  </si>
  <si>
    <t>2023-10-11 20:00:33</t>
  </si>
  <si>
    <t>4055091</t>
  </si>
  <si>
    <t>布城丽笙公园酒店</t>
  </si>
  <si>
    <t>FEROZ FEROZ BIN ABDUL HAMID</t>
  </si>
  <si>
    <t>569.26</t>
  </si>
  <si>
    <t>608.70</t>
  </si>
  <si>
    <t>2023-10-11 17:36:58</t>
  </si>
  <si>
    <t>4054795</t>
  </si>
  <si>
    <t>CMYK我的酒店@拉查达店</t>
  </si>
  <si>
    <t>PHONHAN KANYANEE</t>
  </si>
  <si>
    <t>691.00</t>
  </si>
  <si>
    <t>738.88</t>
  </si>
  <si>
    <t>2023-10-11 16:56:12</t>
  </si>
  <si>
    <t>4054787</t>
  </si>
  <si>
    <t>迪拉马酒店 - 仅限成人入住</t>
  </si>
  <si>
    <t>QUILONGONZALEZ HUMBERTO,RAMIREZ SONIA</t>
  </si>
  <si>
    <t>1042.17</t>
  </si>
  <si>
    <t>1114.38</t>
  </si>
  <si>
    <t>2023-10-11 16:48:32</t>
  </si>
  <si>
    <t>西班牙</t>
  </si>
  <si>
    <t>4053772</t>
  </si>
  <si>
    <t>汝来温泉度假酒店</t>
  </si>
  <si>
    <t>LI JINGYUN,LI KE</t>
  </si>
  <si>
    <t>2436.10</t>
  </si>
  <si>
    <t>2604.90</t>
  </si>
  <si>
    <t>2023-10-11 13:15:11</t>
  </si>
  <si>
    <t>4053494</t>
  </si>
  <si>
    <t>普吉岛丽笙度假套房酒店</t>
  </si>
  <si>
    <t>CHANTAVITAYA SUPHATTRA</t>
  </si>
  <si>
    <t>309.89</t>
  </si>
  <si>
    <t>331.36</t>
  </si>
  <si>
    <t>2023-10-11 12:24:15</t>
  </si>
  <si>
    <t>4053278</t>
  </si>
  <si>
    <t>巴厘岛伍拉·赖国际机场希尔顿花园酒店</t>
  </si>
  <si>
    <t>LI XINYUE,WANG JIALUN</t>
  </si>
  <si>
    <t>293.18</t>
  </si>
  <si>
    <t>313.49</t>
  </si>
  <si>
    <t>2023-10-11 11:50:09</t>
  </si>
  <si>
    <t>4052181</t>
  </si>
  <si>
    <t>迪拜城市季节塔酒店</t>
  </si>
  <si>
    <t>ZHOU SHENGDE,JIAN CHENGZONG</t>
  </si>
  <si>
    <t>1656.43</t>
  </si>
  <si>
    <t>1771.20</t>
  </si>
  <si>
    <t>2023-10-11 08:03:21</t>
  </si>
  <si>
    <t>4051975</t>
  </si>
  <si>
    <t>蓬特韦德拉旅馆</t>
  </si>
  <si>
    <t>Roig Marchuet Daniel</t>
  </si>
  <si>
    <t>5504.86</t>
  </si>
  <si>
    <t>5897.64</t>
  </si>
  <si>
    <t>2023-10-11 00:59:02</t>
  </si>
  <si>
    <t>2023-10-10</t>
  </si>
  <si>
    <t>4050836</t>
  </si>
  <si>
    <t>巴厘岛水明漾安可温德姆华美达酒店 - CHSE 认证</t>
  </si>
  <si>
    <t>KHATRI MANISHA DEEPAKBHAI</t>
  </si>
  <si>
    <t>549.18</t>
  </si>
  <si>
    <t>588.36</t>
  </si>
  <si>
    <t>2023-10-10 21:00:18</t>
  </si>
  <si>
    <t>4049610</t>
  </si>
  <si>
    <t>大德山酒店</t>
  </si>
  <si>
    <t>ZHOU XUANMING</t>
  </si>
  <si>
    <t>736.30</t>
  </si>
  <si>
    <t>788.84</t>
  </si>
  <si>
    <t>2023-10-10 17:24:42</t>
  </si>
  <si>
    <t>4047083</t>
  </si>
  <si>
    <t>布鲁日卡塞尔贝格大酒店</t>
  </si>
  <si>
    <t>de Boer Niels</t>
  </si>
  <si>
    <t>2228.53</t>
  </si>
  <si>
    <t>2387.54</t>
  </si>
  <si>
    <t>2023-10-10 03:49:05</t>
  </si>
  <si>
    <t>4046867</t>
  </si>
  <si>
    <t>巴厘岛库塔格兰祖丽酒店</t>
  </si>
  <si>
    <t>LU XU DONG</t>
  </si>
  <si>
    <t>1217.70</t>
  </si>
  <si>
    <t>1302.07</t>
  </si>
  <si>
    <t>2023-10-10 00:39:22</t>
  </si>
  <si>
    <t>2023-10-09</t>
  </si>
  <si>
    <t>4046486</t>
  </si>
  <si>
    <t>温德姆迪拜玛丽娜酒店</t>
  </si>
  <si>
    <t>LI DONGHAO,Tan Feng</t>
  </si>
  <si>
    <t>5040.99</t>
  </si>
  <si>
    <t>5390.28</t>
  </si>
  <si>
    <t>2023-10-09 23:20:57</t>
  </si>
  <si>
    <t>4044682</t>
  </si>
  <si>
    <t>东大门酒店</t>
  </si>
  <si>
    <t>ZHANG DAN</t>
  </si>
  <si>
    <t>730.26</t>
  </si>
  <si>
    <t>780.86</t>
  </si>
  <si>
    <t>2023-10-09 16:59:44</t>
  </si>
  <si>
    <t>4043338</t>
  </si>
  <si>
    <t>芭堤雅旅客之家酒店</t>
  </si>
  <si>
    <t>CHAO CHIJEN</t>
  </si>
  <si>
    <t>514.69</t>
  </si>
  <si>
    <t>550.35</t>
  </si>
  <si>
    <t>2023-10-09 15:41:16</t>
  </si>
  <si>
    <t>4043232</t>
  </si>
  <si>
    <t>马尼拉利姆度假村</t>
  </si>
  <si>
    <t>TSOGT MUNKHZUL</t>
  </si>
  <si>
    <t>1509.17</t>
  </si>
  <si>
    <t>1613.74</t>
  </si>
  <si>
    <t>2023-10-09 16:30:22</t>
  </si>
  <si>
    <t>4041614</t>
  </si>
  <si>
    <t>曼谷拉玛9号美蒂雅酒店</t>
  </si>
  <si>
    <t>ZHANG SHUHUA</t>
  </si>
  <si>
    <t>465.80</t>
  </si>
  <si>
    <t>498.08</t>
  </si>
  <si>
    <t>2023-10-09 07:30:22</t>
  </si>
  <si>
    <t>2023-10-08</t>
  </si>
  <si>
    <t>4039597</t>
  </si>
  <si>
    <t>SRISAMOOK APISARA,KANYARIT ANYARAT</t>
  </si>
  <si>
    <t>622.12</t>
  </si>
  <si>
    <t>665.23</t>
  </si>
  <si>
    <t>2023-10-08 18:40:55</t>
  </si>
  <si>
    <t>4038610</t>
  </si>
  <si>
    <t>曼谷是隆巴利酒店</t>
  </si>
  <si>
    <t>THUMPRASIT SUTHARA</t>
  </si>
  <si>
    <t>184.59</t>
  </si>
  <si>
    <t>197.38</t>
  </si>
  <si>
    <t>2023-10-08 14:55:14</t>
  </si>
  <si>
    <t>4037549</t>
  </si>
  <si>
    <t>首尔明洞相铁FRESA INN酒店</t>
  </si>
  <si>
    <t>ZHAO PINGPING</t>
  </si>
  <si>
    <t>1476.51</t>
  </si>
  <si>
    <t>1578.82</t>
  </si>
  <si>
    <t>2023-10-08 09:10:33</t>
  </si>
  <si>
    <t>2023-10-07</t>
  </si>
  <si>
    <t>4036177</t>
  </si>
  <si>
    <t>隆海悦精品酒店</t>
  </si>
  <si>
    <t>CHAN HONG SING</t>
  </si>
  <si>
    <t>969.49</t>
  </si>
  <si>
    <t>1036.11</t>
  </si>
  <si>
    <t>2023-10-07 21:22:48</t>
  </si>
  <si>
    <t>2023-10-06</t>
  </si>
  <si>
    <t>4032227</t>
  </si>
  <si>
    <t>土龙木新城贝卡梅克斯酒店</t>
  </si>
  <si>
    <t>ZHOU LIANG</t>
  </si>
  <si>
    <t>474.89</t>
  </si>
  <si>
    <t>507.52</t>
  </si>
  <si>
    <t>2023-10-06 22:31:46</t>
  </si>
  <si>
    <t>越南</t>
  </si>
  <si>
    <t>4029876</t>
  </si>
  <si>
    <t>里约热内卢巴拉亚特兰帝卡国际酒店</t>
  </si>
  <si>
    <t>SILVA PATRICK REGO DA</t>
  </si>
  <si>
    <t>407.82</t>
  </si>
  <si>
    <t>435.85</t>
  </si>
  <si>
    <t>2023-10-06 13:12:05</t>
  </si>
  <si>
    <t>巴西</t>
  </si>
  <si>
    <t>4029737</t>
  </si>
  <si>
    <t>曼谷素坤逸希尔顿逸林酒店及度假村</t>
  </si>
  <si>
    <t>NG KONG KEAT</t>
  </si>
  <si>
    <t>3312.33</t>
  </si>
  <si>
    <t>3539.95</t>
  </si>
  <si>
    <t>2023-10-06 12:47:13</t>
  </si>
  <si>
    <t>4029731</t>
  </si>
  <si>
    <t>LIEW PIT YEE</t>
  </si>
  <si>
    <t>2023-10-06 12:45:28</t>
  </si>
  <si>
    <t>4028655</t>
  </si>
  <si>
    <t>金牛座酒店</t>
  </si>
  <si>
    <t>Ritzka Markus,Ritzka Edyta</t>
  </si>
  <si>
    <t>1741.22</t>
  </si>
  <si>
    <t>1860.48</t>
  </si>
  <si>
    <t>2023-10-06 01:00:58</t>
  </si>
  <si>
    <t>捷克</t>
  </si>
  <si>
    <t>2023-10-05</t>
  </si>
  <si>
    <t>4027675</t>
  </si>
  <si>
    <t>曼谷泰山酒店</t>
  </si>
  <si>
    <t>rong liumei</t>
  </si>
  <si>
    <t>999.03</t>
  </si>
  <si>
    <t>1067.45</t>
  </si>
  <si>
    <t>2023-10-05 20:55:29</t>
  </si>
  <si>
    <t>2023-10-04</t>
  </si>
  <si>
    <t>4021505</t>
  </si>
  <si>
    <t>槟城彩虹天堂海滩度假村酒店</t>
  </si>
  <si>
    <t>AKID AIMAN</t>
  </si>
  <si>
    <t>182.16</t>
  </si>
  <si>
    <t>194.70</t>
  </si>
  <si>
    <t>2023-10-04 14:46:58</t>
  </si>
  <si>
    <t>4020560</t>
  </si>
  <si>
    <t>莎亚南凯煌大酒店</t>
  </si>
  <si>
    <t>MANSOR FAZLI BIN MANSOR</t>
  </si>
  <si>
    <t>329.18</t>
  </si>
  <si>
    <t>351.84</t>
  </si>
  <si>
    <t>2023-10-04 10:13:19</t>
  </si>
  <si>
    <t>4019856</t>
  </si>
  <si>
    <t>纳逊奈尔喜来登酒店</t>
  </si>
  <si>
    <t>KANCHANAWATHANONT SITTISANT</t>
  </si>
  <si>
    <t>1908.82</t>
  </si>
  <si>
    <t>2041.08</t>
  </si>
  <si>
    <t>2023-10-04 01:13:20</t>
  </si>
  <si>
    <t>美国</t>
  </si>
  <si>
    <t>4019727</t>
  </si>
  <si>
    <t>芭提雅黄金海酒店</t>
  </si>
  <si>
    <t>NATEGHI GOLNAZ</t>
  </si>
  <si>
    <t>877.78</t>
  </si>
  <si>
    <t>938.60</t>
  </si>
  <si>
    <t>2023-10-04 00:14:35</t>
  </si>
  <si>
    <t>2023-10-03</t>
  </si>
  <si>
    <t>4016691</t>
  </si>
  <si>
    <t>佳星度假村</t>
  </si>
  <si>
    <t>ZHOU ANXIN,LI WENGE,ZHU MIN,ZHU MEI</t>
  </si>
  <si>
    <t>484.53</t>
  </si>
  <si>
    <t>518.10</t>
  </si>
  <si>
    <t>2023-10-03 13:06:58</t>
  </si>
  <si>
    <t>4015769</t>
  </si>
  <si>
    <t>就寝旅馆&amp;布什洲际套房 - IAH东</t>
  </si>
  <si>
    <t>QIU LI,YANG ZHEBIN</t>
  </si>
  <si>
    <t>516.09</t>
  </si>
  <si>
    <t>551.85</t>
  </si>
  <si>
    <t>2023-10-03 07:52:57</t>
  </si>
  <si>
    <t>2023-10-02</t>
  </si>
  <si>
    <t>4015127</t>
  </si>
  <si>
    <t>首尔弘大美居酒店</t>
  </si>
  <si>
    <t>LI WAI PING ICE</t>
  </si>
  <si>
    <t>11226.70</t>
  </si>
  <si>
    <t>12008.45</t>
  </si>
  <si>
    <t>2023-10-02 23:47:59</t>
  </si>
  <si>
    <t>2023-10-01</t>
  </si>
  <si>
    <t>4010210</t>
  </si>
  <si>
    <t>槟城长荣桂冠酒店</t>
  </si>
  <si>
    <t>SIM ZOE</t>
  </si>
  <si>
    <t>1102.02</t>
  </si>
  <si>
    <t>1178.76</t>
  </si>
  <si>
    <t>2023-10-01 21:17:19</t>
  </si>
  <si>
    <t>2023-09-30</t>
  </si>
  <si>
    <t>4005089</t>
  </si>
  <si>
    <t>宿务峰会广场酒店</t>
  </si>
  <si>
    <t>CHENG MA CRISTINA R,HIGGINS IDA RAMIRO</t>
  </si>
  <si>
    <t>417.00</t>
  </si>
  <si>
    <t>446.08</t>
  </si>
  <si>
    <t>2023-10-02 14:23:09</t>
  </si>
  <si>
    <t>2023-09-29</t>
  </si>
  <si>
    <t>4002771</t>
  </si>
  <si>
    <t>安尼克斯曼谷隆比尼经济酒店</t>
  </si>
  <si>
    <t>SINGKAEW PASINEE</t>
  </si>
  <si>
    <t>248.96</t>
  </si>
  <si>
    <t>266.32</t>
  </si>
  <si>
    <t>2023-09-29 23:08:49</t>
  </si>
  <si>
    <t>4002106</t>
  </si>
  <si>
    <t>曼谷瑞博朗得酒店</t>
  </si>
  <si>
    <t>YUNG MO FAI</t>
  </si>
  <si>
    <t>1567.81</t>
  </si>
  <si>
    <t>1677.16</t>
  </si>
  <si>
    <t>2023-09-29 19:14:12</t>
  </si>
  <si>
    <t>4001761</t>
  </si>
  <si>
    <t>东首尔酒店</t>
  </si>
  <si>
    <t>LIU YANHONG</t>
  </si>
  <si>
    <t>4004.20</t>
  </si>
  <si>
    <t>4283.48</t>
  </si>
  <si>
    <t>2023-09-29 17:47:23</t>
  </si>
  <si>
    <t>4000083</t>
  </si>
  <si>
    <t>维耶特里拉图酒店</t>
  </si>
  <si>
    <t>Ward Lori</t>
  </si>
  <si>
    <t>4967.40</t>
  </si>
  <si>
    <t>5313.86</t>
  </si>
  <si>
    <t>2023-09-29 09:07:36</t>
  </si>
  <si>
    <t>2023-09-28</t>
  </si>
  <si>
    <t>3997415</t>
  </si>
  <si>
    <t>HAN YOUNGSUN,KIM GAPSUN,PARK PILJOO,PARK GYEONGROK</t>
  </si>
  <si>
    <t>3207.09</t>
  </si>
  <si>
    <t>3419.44</t>
  </si>
  <si>
    <t>2023-09-28 17:06:48</t>
  </si>
  <si>
    <t>3995490</t>
  </si>
  <si>
    <t>卢克瑞丽酒店</t>
  </si>
  <si>
    <t>Ashley Peter A</t>
  </si>
  <si>
    <t>803.63</t>
  </si>
  <si>
    <t>856.84</t>
  </si>
  <si>
    <t>2023-09-28 04:25:55</t>
  </si>
  <si>
    <t>2023-09-25</t>
  </si>
  <si>
    <t>3984660</t>
  </si>
  <si>
    <t>旅游山林小屋素坤逸11号酒店</t>
  </si>
  <si>
    <t>LAU TAT KI</t>
  </si>
  <si>
    <t>2630.07</t>
  </si>
  <si>
    <t>2810.80</t>
  </si>
  <si>
    <t>2023-09-25 20:33:36</t>
  </si>
  <si>
    <t>3984314</t>
  </si>
  <si>
    <t>河内晚安酒店&amp;SPA</t>
  </si>
  <si>
    <t>PIPATCHALALAI RATCHANAN,SUDTA PANIDA</t>
  </si>
  <si>
    <t>715.42</t>
  </si>
  <si>
    <t>764.58</t>
  </si>
  <si>
    <t>2023-09-25 19:13:17</t>
  </si>
  <si>
    <t>3982416</t>
  </si>
  <si>
    <t>Star Inn Lisbon Airport</t>
  </si>
  <si>
    <t>chan rebecca,chan rebecca</t>
  </si>
  <si>
    <t>1279.00</t>
  </si>
  <si>
    <t>1366.89</t>
  </si>
  <si>
    <t>2023-09-25 11:33:12</t>
  </si>
  <si>
    <t>葡萄牙</t>
  </si>
  <si>
    <t>3981548</t>
  </si>
  <si>
    <t>太阳湾琵琶酒店</t>
  </si>
  <si>
    <t>Nascimento Robson,Nascimento Robson</t>
  </si>
  <si>
    <t>649.47</t>
  </si>
  <si>
    <t>694.10</t>
  </si>
  <si>
    <t>2023-09-25 01:24:10</t>
  </si>
  <si>
    <t>2023-09-24</t>
  </si>
  <si>
    <t>3979024</t>
  </si>
  <si>
    <t>UHG四分之一隆齐酒店</t>
  </si>
  <si>
    <t>YUILUE NAKORN</t>
  </si>
  <si>
    <t>401.63</t>
  </si>
  <si>
    <t>429.23</t>
  </si>
  <si>
    <t>2023-09-24 15:21:30</t>
  </si>
  <si>
    <t>2023-09-23</t>
  </si>
  <si>
    <t>3976069</t>
  </si>
  <si>
    <t>安特卫普中心世纪酒店</t>
  </si>
  <si>
    <t>zhao yun</t>
  </si>
  <si>
    <t>942.17</t>
  </si>
  <si>
    <t>1007.02</t>
  </si>
  <si>
    <t>2023-09-23 19:10:23</t>
  </si>
  <si>
    <t>3974830</t>
  </si>
  <si>
    <t>北温哥华酒店</t>
  </si>
  <si>
    <t>KIM JIHYE</t>
  </si>
  <si>
    <t>732.17</t>
  </si>
  <si>
    <t>782.57</t>
  </si>
  <si>
    <t>2023-09-23 14:57:12</t>
  </si>
  <si>
    <t>加拿大</t>
  </si>
  <si>
    <t>2023-09-22</t>
  </si>
  <si>
    <t>3972529</t>
  </si>
  <si>
    <t>美洲格拉纳达酒店</t>
  </si>
  <si>
    <t>SILVA DANIEL GOMES DA</t>
  </si>
  <si>
    <t>538.64</t>
  </si>
  <si>
    <t>575.04</t>
  </si>
  <si>
    <t>2023-09-22 22:30:06</t>
  </si>
  <si>
    <t>2023-09-20</t>
  </si>
  <si>
    <t>3958824</t>
  </si>
  <si>
    <t>兰花园套房</t>
  </si>
  <si>
    <t>FERNANDEZ EDEN MARIE</t>
  </si>
  <si>
    <t>843.00</t>
  </si>
  <si>
    <t>901.32</t>
  </si>
  <si>
    <t>2023-09-20 07:27:51</t>
  </si>
  <si>
    <t>2023-09-17</t>
  </si>
  <si>
    <t>3942379</t>
  </si>
  <si>
    <t>马尼拉萨沃伊酒店</t>
  </si>
  <si>
    <t>Montallana Anna,Montallana Anna</t>
  </si>
  <si>
    <t>444.00</t>
  </si>
  <si>
    <t>476.50</t>
  </si>
  <si>
    <t>2023-09-17 08:14:39</t>
  </si>
  <si>
    <t>2023-09-16</t>
  </si>
  <si>
    <t>3941752</t>
  </si>
  <si>
    <t>岘港金色海湾温德姆酒店</t>
  </si>
  <si>
    <t>ROH GYUSIK,CHOI YOONSUN</t>
  </si>
  <si>
    <t>1496.99</t>
  </si>
  <si>
    <t>1606.56</t>
  </si>
  <si>
    <t>2023-09-18 09:15:24</t>
  </si>
  <si>
    <t>3941739</t>
  </si>
  <si>
    <t>信天翁精品酒店</t>
  </si>
  <si>
    <t>WEI JINYING,TONG JIADONG</t>
  </si>
  <si>
    <t>461.30</t>
  </si>
  <si>
    <t>495.06</t>
  </si>
  <si>
    <t>2023-09-16 21:56:51</t>
  </si>
  <si>
    <t>土耳其</t>
  </si>
  <si>
    <t>3940286</t>
  </si>
  <si>
    <t>韩国酒店</t>
  </si>
  <si>
    <t>JO MINA</t>
  </si>
  <si>
    <t>1899.47</t>
  </si>
  <si>
    <t>2038.50</t>
  </si>
  <si>
    <t>2023-09-16 17:22:35</t>
  </si>
  <si>
    <t>2023-09-14</t>
  </si>
  <si>
    <t>3930051</t>
  </si>
  <si>
    <t>卡察画廊度假-卡察卡利姆湾(SHA Plus+)</t>
  </si>
  <si>
    <t>HE XIN,ZU CHUNPENG</t>
  </si>
  <si>
    <t>1956.00</t>
  </si>
  <si>
    <t>2099.84</t>
  </si>
  <si>
    <t>2023-09-14 16:15:58</t>
  </si>
  <si>
    <t>3929949</t>
  </si>
  <si>
    <t>维尔瓦理事酒店</t>
  </si>
  <si>
    <t>Vazquez Delicado Felisa</t>
  </si>
  <si>
    <t>747.40</t>
  </si>
  <si>
    <t>802.36</t>
  </si>
  <si>
    <t>2023-09-14 15:18:16</t>
  </si>
  <si>
    <t>2023-09-13</t>
  </si>
  <si>
    <t>3925255</t>
  </si>
  <si>
    <t>KO SENIPLUCY</t>
  </si>
  <si>
    <t>1111.83</t>
  </si>
  <si>
    <t>1189.89</t>
  </si>
  <si>
    <t>2023-09-13 16:15:23</t>
  </si>
  <si>
    <t>2023-09-09</t>
  </si>
  <si>
    <t>3904179</t>
  </si>
  <si>
    <t>首尔车站德塞纳尔斯酒店</t>
  </si>
  <si>
    <t>SEW LAI HOONG,MAK ROU WEI</t>
  </si>
  <si>
    <t>4783.72</t>
  </si>
  <si>
    <t>5094.48</t>
  </si>
  <si>
    <t>2023-09-09 11:29:42</t>
  </si>
  <si>
    <t>2023-09-08</t>
  </si>
  <si>
    <t>3902723</t>
  </si>
  <si>
    <t>米科诺斯公主酒店</t>
  </si>
  <si>
    <t>Zheng Lynda</t>
  </si>
  <si>
    <t>1137.60</t>
  </si>
  <si>
    <t>1213.70</t>
  </si>
  <si>
    <t>2023-09-08 22:42:37</t>
  </si>
  <si>
    <t>希腊</t>
  </si>
  <si>
    <t>3900978</t>
  </si>
  <si>
    <t>釜山格兰德朝鲜酒店</t>
  </si>
  <si>
    <t>LOK WAI FONG</t>
  </si>
  <si>
    <t>2976.42</t>
  </si>
  <si>
    <t>3175.53</t>
  </si>
  <si>
    <t>2023-09-08 16:46:18</t>
  </si>
  <si>
    <t>2023-09-07</t>
  </si>
  <si>
    <t>3894962</t>
  </si>
  <si>
    <t>铂尔曼吉隆坡城市中心大酒店</t>
  </si>
  <si>
    <t>GOPALAKRISHNAN NAVIN JUDE,AMOORGARAPILLAY NIRLVAINEE</t>
  </si>
  <si>
    <t>2295.00</t>
  </si>
  <si>
    <t>2454.81</t>
  </si>
  <si>
    <t>2023-09-07 12:46:10</t>
  </si>
  <si>
    <t>2023-09-04</t>
  </si>
  <si>
    <t>3883358</t>
  </si>
  <si>
    <t>天堂广场酒店</t>
  </si>
  <si>
    <t>NAKANO RIKO</t>
  </si>
  <si>
    <t>1543.72</t>
  </si>
  <si>
    <t>1662.60</t>
  </si>
  <si>
    <t>2023-09-04 22:32:12</t>
  </si>
  <si>
    <t>沙特阿拉伯</t>
  </si>
  <si>
    <t>3883024</t>
  </si>
  <si>
    <t>济州空中花园酒店</t>
  </si>
  <si>
    <t>TANG LI</t>
  </si>
  <si>
    <t>1409.04</t>
  </si>
  <si>
    <t>1517.54</t>
  </si>
  <si>
    <t>2023-09-04 21:34:22</t>
  </si>
  <si>
    <t>3882607</t>
  </si>
  <si>
    <t>KAI KANON,NAKAMURA MARIMO</t>
  </si>
  <si>
    <t>2418.71</t>
  </si>
  <si>
    <t>2604.96</t>
  </si>
  <si>
    <t>2023-09-04 20:08:57</t>
  </si>
  <si>
    <t>2023-08-29</t>
  </si>
  <si>
    <t>3853184</t>
  </si>
  <si>
    <t>莱恩酒店</t>
  </si>
  <si>
    <t>LEUNG WAI YIN MON,WONG CHI TAT JASPER</t>
  </si>
  <si>
    <t>1269.99</t>
  </si>
  <si>
    <t>1363.82</t>
  </si>
  <si>
    <t>2023-08-29 14:36:07</t>
  </si>
  <si>
    <t>2023-08-27</t>
  </si>
  <si>
    <t>3846296</t>
  </si>
  <si>
    <t>柏林斯比特尔马克贝斯特韦斯特酒店</t>
  </si>
  <si>
    <t>VAN LIER ANTONIA ARDINA</t>
  </si>
  <si>
    <t>1918.75</t>
  </si>
  <si>
    <t>2060.73</t>
  </si>
  <si>
    <t>2023-08-27 23:27:38</t>
  </si>
  <si>
    <t>2023-08-25</t>
  </si>
  <si>
    <t>3833689</t>
  </si>
  <si>
    <t>Travelodge Birmingham Central Bull Ring</t>
  </si>
  <si>
    <t>BASTASA ANNEGELICA BRINGAS,BASTASA RAYMUNDO RANAY</t>
  </si>
  <si>
    <t>451.64</t>
  </si>
  <si>
    <t>485.37</t>
  </si>
  <si>
    <t>2023-08-25 13:20:57</t>
  </si>
  <si>
    <t>2023-08-24</t>
  </si>
  <si>
    <t>3830981</t>
  </si>
  <si>
    <t>GIL Youngok</t>
  </si>
  <si>
    <t>2088.01</t>
  </si>
  <si>
    <t>2244.21</t>
  </si>
  <si>
    <t>2023-08-25 15:42:13</t>
  </si>
  <si>
    <t>2023-08-16</t>
  </si>
  <si>
    <t>3791952</t>
  </si>
  <si>
    <t>曼谷利特公寓</t>
  </si>
  <si>
    <t>KUI XIAOYUN</t>
  </si>
  <si>
    <t>1818.92</t>
  </si>
  <si>
    <t>1948.50</t>
  </si>
  <si>
    <t>2023-08-16 20:41:55</t>
  </si>
  <si>
    <t>2023-08-08</t>
  </si>
  <si>
    <t>3748715</t>
  </si>
  <si>
    <t>阿利坎特卡斯蒂利亚酒店</t>
  </si>
  <si>
    <t>Annas Victoria</t>
  </si>
  <si>
    <t>1592.53</t>
  </si>
  <si>
    <t>1724.82</t>
  </si>
  <si>
    <t>2023-08-08 02:41:30</t>
  </si>
  <si>
    <t>2023-08-06</t>
  </si>
  <si>
    <t>3741279</t>
  </si>
  <si>
    <t>罗斯波本酒店</t>
  </si>
  <si>
    <t>Davis Angela</t>
  </si>
  <si>
    <t>1577.13</t>
  </si>
  <si>
    <t>1713.15</t>
  </si>
  <si>
    <t>2023-08-06 14:31:53</t>
  </si>
  <si>
    <t>法国</t>
  </si>
  <si>
    <t>2023-08-02</t>
  </si>
  <si>
    <t>3720276</t>
  </si>
  <si>
    <t>帕克斯奥普拉酒店</t>
  </si>
  <si>
    <t>Soerensen Jesper Ditlev</t>
  </si>
  <si>
    <t>6856.90</t>
  </si>
  <si>
    <t>7428.12</t>
  </si>
  <si>
    <t>2023-08-02 03:36:11</t>
  </si>
  <si>
    <t>2023-07-26</t>
  </si>
  <si>
    <t>3686626</t>
  </si>
  <si>
    <t>中央广场酒店</t>
  </si>
  <si>
    <t>YANG QINGQING</t>
  </si>
  <si>
    <t>1993.03</t>
  </si>
  <si>
    <t>2176.99</t>
  </si>
  <si>
    <t>-2176</t>
  </si>
  <si>
    <t>-1993</t>
  </si>
  <si>
    <t>2023-07-26 11:27:44</t>
  </si>
  <si>
    <t>瑞士</t>
  </si>
  <si>
    <t>2023-07-09</t>
  </si>
  <si>
    <t>3612844</t>
  </si>
  <si>
    <t>阿耳忒弥斯洞穴套房酒店</t>
  </si>
  <si>
    <t>Rizvik Shaniya,Rizvik Shaniya</t>
  </si>
  <si>
    <t>2986.41</t>
  </si>
  <si>
    <t>3227.50</t>
  </si>
  <si>
    <t>2023-07-09 18:26:04</t>
  </si>
  <si>
    <t>2023-05-13</t>
  </si>
  <si>
    <t>3364288</t>
  </si>
  <si>
    <t>大韦利亚华尔道夫度假酒店</t>
  </si>
  <si>
    <t>WEISBERG JEFFREY AARON</t>
  </si>
  <si>
    <t>21523.33</t>
  </si>
  <si>
    <t>24208.00</t>
  </si>
  <si>
    <t>2023-05-13 06:52:13</t>
  </si>
  <si>
    <t>2023-04-07</t>
  </si>
  <si>
    <t>3205536</t>
  </si>
  <si>
    <t>芭堤雅发现海滩酒店</t>
  </si>
  <si>
    <t>LAI YEN CHUAN</t>
  </si>
  <si>
    <t>2897.07</t>
  </si>
  <si>
    <t>3300.00</t>
  </si>
  <si>
    <t>2023-04-07 12:21:46</t>
  </si>
  <si>
    <t>3205386</t>
  </si>
  <si>
    <t>WANG CHIA TE</t>
  </si>
  <si>
    <t>2023-04-07 11:17:59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</si>
</sst>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45211</v>
      </c>
      <c r="G2" s="6">
        <v>45216</v>
      </c>
      <c r="H2" s="4">
        <v>1</v>
      </c>
      <c r="I2" s="4">
        <v>5</v>
      </c>
      <c r="J2" s="4">
        <v>5</v>
      </c>
      <c r="K2" s="4" t="s">
        <v>30</v>
      </c>
      <c r="L2" s="4">
        <v>3300</v>
      </c>
      <c r="M2" s="4">
        <v>3300</v>
      </c>
      <c r="N2" s="4" t="s">
        <v>31</v>
      </c>
      <c r="O2" s="4" t="s">
        <v>32</v>
      </c>
      <c r="P2" s="4" t="s">
        <v>33</v>
      </c>
      <c r="Q2" s="4">
        <v>0</v>
      </c>
      <c r="R2" s="7">
        <v>45023</v>
      </c>
      <c r="S2" s="6">
        <v>45219</v>
      </c>
      <c r="T2" s="4" t="s">
        <v>34</v>
      </c>
      <c r="U2" s="4">
        <v>3300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45211</v>
      </c>
      <c r="G3" s="6">
        <v>45216</v>
      </c>
      <c r="H3" s="4">
        <v>1</v>
      </c>
      <c r="I3" s="4">
        <v>5</v>
      </c>
      <c r="J3" s="4">
        <v>5</v>
      </c>
      <c r="K3" s="4" t="s">
        <v>30</v>
      </c>
      <c r="L3" s="4">
        <v>3300</v>
      </c>
      <c r="M3" s="4">
        <v>3300</v>
      </c>
      <c r="N3" s="4" t="s">
        <v>38</v>
      </c>
      <c r="O3" s="4" t="s">
        <v>32</v>
      </c>
      <c r="P3" s="4" t="s">
        <v>33</v>
      </c>
      <c r="Q3" s="4">
        <v>0</v>
      </c>
      <c r="R3" s="7">
        <v>45023</v>
      </c>
      <c r="S3" s="6">
        <v>45219</v>
      </c>
      <c r="T3" s="4" t="s">
        <v>34</v>
      </c>
      <c r="U3" s="4">
        <v>3300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45212</v>
      </c>
      <c r="G4" s="6">
        <v>45216</v>
      </c>
      <c r="H4" s="4">
        <v>1</v>
      </c>
      <c r="I4" s="4">
        <v>4</v>
      </c>
      <c r="J4" s="4">
        <v>4</v>
      </c>
      <c r="K4" s="4" t="s">
        <v>30</v>
      </c>
      <c r="L4" s="4">
        <v>24208</v>
      </c>
      <c r="M4" s="4">
        <v>24208</v>
      </c>
      <c r="N4" s="4" t="s">
        <v>44</v>
      </c>
      <c r="O4" s="4" t="s">
        <v>32</v>
      </c>
      <c r="P4" s="4" t="s">
        <v>33</v>
      </c>
      <c r="Q4" s="4">
        <v>0</v>
      </c>
      <c r="R4" s="7">
        <v>45059</v>
      </c>
      <c r="S4" s="6">
        <v>45219</v>
      </c>
      <c r="T4" s="4" t="s">
        <v>34</v>
      </c>
      <c r="U4" s="4">
        <v>24208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45213</v>
      </c>
      <c r="G5" s="6">
        <v>45216</v>
      </c>
      <c r="H5" s="4">
        <v>1</v>
      </c>
      <c r="I5" s="4">
        <v>3</v>
      </c>
      <c r="J5" s="4">
        <v>3</v>
      </c>
      <c r="K5" s="4" t="s">
        <v>30</v>
      </c>
      <c r="L5" s="4">
        <v>3227.5</v>
      </c>
      <c r="M5" s="4">
        <v>3227.5</v>
      </c>
      <c r="N5" s="4" t="s">
        <v>50</v>
      </c>
      <c r="O5" s="4" t="s">
        <v>32</v>
      </c>
      <c r="P5" s="4" t="s">
        <v>33</v>
      </c>
      <c r="Q5" s="4">
        <v>0</v>
      </c>
      <c r="R5" s="7">
        <v>45116</v>
      </c>
      <c r="S5" s="6">
        <v>45219</v>
      </c>
      <c r="T5" s="4" t="s">
        <v>34</v>
      </c>
      <c r="U5" s="4">
        <v>3227.5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45212</v>
      </c>
      <c r="G6" s="6">
        <v>45216</v>
      </c>
      <c r="H6" s="4">
        <v>1</v>
      </c>
      <c r="I6" s="4">
        <v>4</v>
      </c>
      <c r="J6" s="4">
        <v>4</v>
      </c>
      <c r="K6" s="4" t="s">
        <v>30</v>
      </c>
      <c r="L6" s="4">
        <v>7428.12</v>
      </c>
      <c r="M6" s="4">
        <v>7428.12</v>
      </c>
      <c r="N6" s="4" t="s">
        <v>56</v>
      </c>
      <c r="O6" s="4" t="s">
        <v>32</v>
      </c>
      <c r="P6" s="4" t="s">
        <v>33</v>
      </c>
      <c r="Q6" s="4">
        <v>0</v>
      </c>
      <c r="R6" s="7">
        <v>45140.0000115741</v>
      </c>
      <c r="S6" s="6">
        <v>45219</v>
      </c>
      <c r="T6" s="4" t="s">
        <v>34</v>
      </c>
      <c r="U6" s="4">
        <v>7428.12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45215</v>
      </c>
      <c r="G7" s="6">
        <v>45216</v>
      </c>
      <c r="H7" s="4">
        <v>1</v>
      </c>
      <c r="I7" s="4">
        <v>1</v>
      </c>
      <c r="J7" s="4">
        <v>1</v>
      </c>
      <c r="K7" s="4" t="s">
        <v>30</v>
      </c>
      <c r="L7" s="4">
        <v>1713.15</v>
      </c>
      <c r="M7" s="4">
        <v>1713.15</v>
      </c>
      <c r="N7" s="4" t="s">
        <v>62</v>
      </c>
      <c r="O7" s="4" t="s">
        <v>32</v>
      </c>
      <c r="P7" s="4" t="s">
        <v>33</v>
      </c>
      <c r="Q7" s="4">
        <v>0</v>
      </c>
      <c r="R7" s="7">
        <v>45144.0000115741</v>
      </c>
      <c r="S7" s="6">
        <v>45219</v>
      </c>
      <c r="T7" s="4" t="s">
        <v>34</v>
      </c>
      <c r="U7" s="4">
        <v>1713.15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45213</v>
      </c>
      <c r="G8" s="6">
        <v>45216</v>
      </c>
      <c r="H8" s="4">
        <v>1</v>
      </c>
      <c r="I8" s="4">
        <v>3</v>
      </c>
      <c r="J8" s="4">
        <v>3</v>
      </c>
      <c r="K8" s="4" t="s">
        <v>30</v>
      </c>
      <c r="L8" s="4">
        <v>1724.82</v>
      </c>
      <c r="M8" s="4">
        <v>1724.82</v>
      </c>
      <c r="N8" s="4" t="s">
        <v>68</v>
      </c>
      <c r="O8" s="4" t="s">
        <v>32</v>
      </c>
      <c r="P8" s="4" t="s">
        <v>33</v>
      </c>
      <c r="Q8" s="4">
        <v>0</v>
      </c>
      <c r="R8" s="7">
        <v>45146</v>
      </c>
      <c r="S8" s="6">
        <v>45219</v>
      </c>
      <c r="T8" s="4" t="s">
        <v>34</v>
      </c>
      <c r="U8" s="4">
        <v>1724.82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45213</v>
      </c>
      <c r="G9" s="6">
        <v>45216</v>
      </c>
      <c r="H9" s="4">
        <v>1</v>
      </c>
      <c r="I9" s="4">
        <v>3</v>
      </c>
      <c r="J9" s="4">
        <v>3</v>
      </c>
      <c r="K9" s="4" t="s">
        <v>30</v>
      </c>
      <c r="L9" s="4">
        <v>2244.21</v>
      </c>
      <c r="M9" s="4">
        <v>2244.21</v>
      </c>
      <c r="N9" s="4" t="s">
        <v>74</v>
      </c>
      <c r="O9" s="4" t="s">
        <v>32</v>
      </c>
      <c r="P9" s="4" t="s">
        <v>33</v>
      </c>
      <c r="Q9" s="4">
        <v>0</v>
      </c>
      <c r="R9" s="7">
        <v>45162.0000115741</v>
      </c>
      <c r="S9" s="6">
        <v>45219</v>
      </c>
      <c r="T9" s="4" t="s">
        <v>34</v>
      </c>
      <c r="U9" s="4">
        <v>2244.21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45215</v>
      </c>
      <c r="G10" s="6">
        <v>45216</v>
      </c>
      <c r="H10" s="4">
        <v>1</v>
      </c>
      <c r="I10" s="4">
        <v>1</v>
      </c>
      <c r="J10" s="4">
        <v>1</v>
      </c>
      <c r="K10" s="4" t="s">
        <v>30</v>
      </c>
      <c r="L10" s="4">
        <v>485.37</v>
      </c>
      <c r="M10" s="4">
        <v>485.37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45163.0000115741</v>
      </c>
      <c r="S10" s="6">
        <v>45219</v>
      </c>
      <c r="T10" s="4" t="s">
        <v>34</v>
      </c>
      <c r="U10" s="4">
        <v>485.37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45213</v>
      </c>
      <c r="G11" s="6">
        <v>45216</v>
      </c>
      <c r="H11" s="4">
        <v>1</v>
      </c>
      <c r="I11" s="4">
        <v>3</v>
      </c>
      <c r="J11" s="4">
        <v>3</v>
      </c>
      <c r="K11" s="4" t="s">
        <v>30</v>
      </c>
      <c r="L11" s="4">
        <v>2060.73</v>
      </c>
      <c r="M11" s="4">
        <v>2060.73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45165.0000115741</v>
      </c>
      <c r="S11" s="6">
        <v>45219</v>
      </c>
      <c r="T11" s="4" t="s">
        <v>34</v>
      </c>
      <c r="U11" s="4">
        <v>2060.73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45212</v>
      </c>
      <c r="G12" s="6">
        <v>45216</v>
      </c>
      <c r="H12" s="4">
        <v>1</v>
      </c>
      <c r="I12" s="4">
        <v>4</v>
      </c>
      <c r="J12" s="4">
        <v>4</v>
      </c>
      <c r="K12" s="4" t="s">
        <v>30</v>
      </c>
      <c r="L12" s="4">
        <v>1363.82</v>
      </c>
      <c r="M12" s="4">
        <v>1363.82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45167.0000115741</v>
      </c>
      <c r="S12" s="6">
        <v>45219</v>
      </c>
      <c r="T12" s="4" t="s">
        <v>34</v>
      </c>
      <c r="U12" s="4">
        <v>1363.82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6">
        <v>45213</v>
      </c>
      <c r="G13" s="6">
        <v>45216</v>
      </c>
      <c r="H13" s="4">
        <v>1</v>
      </c>
      <c r="I13" s="4">
        <v>3</v>
      </c>
      <c r="J13" s="4">
        <v>3</v>
      </c>
      <c r="K13" s="4" t="s">
        <v>30</v>
      </c>
      <c r="L13" s="4">
        <v>2604.96</v>
      </c>
      <c r="M13" s="4">
        <v>2604.96</v>
      </c>
      <c r="N13" s="4" t="s">
        <v>98</v>
      </c>
      <c r="O13" s="4" t="s">
        <v>32</v>
      </c>
      <c r="P13" s="4" t="s">
        <v>33</v>
      </c>
      <c r="Q13" s="4">
        <v>0</v>
      </c>
      <c r="R13" s="7">
        <v>45173</v>
      </c>
      <c r="S13" s="6">
        <v>45219</v>
      </c>
      <c r="T13" s="4" t="s">
        <v>34</v>
      </c>
      <c r="U13" s="4">
        <v>2604.96</v>
      </c>
      <c r="V13" s="4">
        <v>0</v>
      </c>
      <c r="W13" s="4">
        <v>0</v>
      </c>
      <c r="X13" s="4" t="s">
        <v>99</v>
      </c>
      <c r="Y13" s="4" t="s">
        <v>100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102</v>
      </c>
      <c r="E14" s="4" t="s">
        <v>103</v>
      </c>
      <c r="F14" s="6">
        <v>45213</v>
      </c>
      <c r="G14" s="6">
        <v>45216</v>
      </c>
      <c r="H14" s="4">
        <v>1</v>
      </c>
      <c r="I14" s="4">
        <v>3</v>
      </c>
      <c r="J14" s="4">
        <v>3</v>
      </c>
      <c r="K14" s="4" t="s">
        <v>30</v>
      </c>
      <c r="L14" s="4">
        <v>1517.54</v>
      </c>
      <c r="M14" s="4">
        <v>1517.54</v>
      </c>
      <c r="N14" s="4" t="s">
        <v>104</v>
      </c>
      <c r="O14" s="4" t="s">
        <v>32</v>
      </c>
      <c r="P14" s="4" t="s">
        <v>33</v>
      </c>
      <c r="Q14" s="4">
        <v>0</v>
      </c>
      <c r="R14" s="7">
        <v>45173.0000115741</v>
      </c>
      <c r="S14" s="6">
        <v>45219</v>
      </c>
      <c r="T14" s="4" t="s">
        <v>34</v>
      </c>
      <c r="U14" s="4">
        <v>1517.54</v>
      </c>
      <c r="V14" s="4">
        <v>0</v>
      </c>
      <c r="W14" s="4">
        <v>0</v>
      </c>
      <c r="X14" s="4" t="s">
        <v>105</v>
      </c>
      <c r="Y14" s="4" t="s">
        <v>106</v>
      </c>
    </row>
    <row r="15" s="4" customFormat="1" spans="1:25">
      <c r="A15" s="4" t="s">
        <v>107</v>
      </c>
      <c r="B15" s="4" t="s">
        <v>26</v>
      </c>
      <c r="C15" s="4" t="s">
        <v>27</v>
      </c>
      <c r="D15" s="4" t="s">
        <v>108</v>
      </c>
      <c r="E15" s="4" t="s">
        <v>109</v>
      </c>
      <c r="F15" s="6">
        <v>45212</v>
      </c>
      <c r="G15" s="6">
        <v>45216</v>
      </c>
      <c r="H15" s="4">
        <v>1</v>
      </c>
      <c r="I15" s="4">
        <v>4</v>
      </c>
      <c r="J15" s="4">
        <v>4</v>
      </c>
      <c r="K15" s="4" t="s">
        <v>30</v>
      </c>
      <c r="L15" s="4">
        <v>1662.6</v>
      </c>
      <c r="M15" s="4">
        <v>1662.6</v>
      </c>
      <c r="N15" s="4" t="s">
        <v>110</v>
      </c>
      <c r="O15" s="4" t="s">
        <v>32</v>
      </c>
      <c r="P15" s="4" t="s">
        <v>33</v>
      </c>
      <c r="Q15" s="4">
        <v>0</v>
      </c>
      <c r="R15" s="7">
        <v>45173</v>
      </c>
      <c r="S15" s="6">
        <v>45219</v>
      </c>
      <c r="T15" s="4" t="s">
        <v>34</v>
      </c>
      <c r="U15" s="4">
        <v>1662.6</v>
      </c>
      <c r="V15" s="4">
        <v>0</v>
      </c>
      <c r="W15" s="4">
        <v>0</v>
      </c>
      <c r="X15" s="4" t="s">
        <v>111</v>
      </c>
      <c r="Y15" s="4" t="s">
        <v>112</v>
      </c>
    </row>
    <row r="16" s="4" customFormat="1" spans="1:25">
      <c r="A16" s="4" t="s">
        <v>113</v>
      </c>
      <c r="B16" s="4" t="s">
        <v>26</v>
      </c>
      <c r="C16" s="4" t="s">
        <v>27</v>
      </c>
      <c r="D16" s="4" t="s">
        <v>114</v>
      </c>
      <c r="E16" s="4" t="s">
        <v>115</v>
      </c>
      <c r="F16" s="6">
        <v>45212</v>
      </c>
      <c r="G16" s="6">
        <v>45216</v>
      </c>
      <c r="H16" s="4">
        <v>1</v>
      </c>
      <c r="I16" s="4">
        <v>4</v>
      </c>
      <c r="J16" s="4">
        <v>4</v>
      </c>
      <c r="K16" s="4" t="s">
        <v>30</v>
      </c>
      <c r="L16" s="4">
        <v>9687.12</v>
      </c>
      <c r="M16" s="4">
        <v>9687.12</v>
      </c>
      <c r="N16" s="4" t="s">
        <v>116</v>
      </c>
      <c r="O16" s="4" t="s">
        <v>32</v>
      </c>
      <c r="P16" s="4" t="s">
        <v>33</v>
      </c>
      <c r="Q16" s="4">
        <v>0</v>
      </c>
      <c r="R16" s="7">
        <v>45175</v>
      </c>
      <c r="S16" s="6">
        <v>45219</v>
      </c>
      <c r="T16" s="4" t="s">
        <v>34</v>
      </c>
      <c r="U16" s="4">
        <v>9687.12</v>
      </c>
      <c r="V16" s="4">
        <v>0</v>
      </c>
      <c r="W16" s="4">
        <v>0</v>
      </c>
      <c r="X16" s="4" t="s">
        <v>117</v>
      </c>
      <c r="Y16" s="4" t="s">
        <v>88</v>
      </c>
    </row>
    <row r="17" s="4" customFormat="1" spans="1:25">
      <c r="A17" s="4" t="s">
        <v>118</v>
      </c>
      <c r="B17" s="4" t="s">
        <v>26</v>
      </c>
      <c r="C17" s="4" t="s">
        <v>27</v>
      </c>
      <c r="D17" s="4" t="s">
        <v>119</v>
      </c>
      <c r="E17" s="4" t="s">
        <v>120</v>
      </c>
      <c r="F17" s="6">
        <v>45213</v>
      </c>
      <c r="G17" s="6">
        <v>45216</v>
      </c>
      <c r="H17" s="4">
        <v>1</v>
      </c>
      <c r="I17" s="4">
        <v>3</v>
      </c>
      <c r="J17" s="4">
        <v>3</v>
      </c>
      <c r="K17" s="4" t="s">
        <v>30</v>
      </c>
      <c r="L17" s="4">
        <v>2454.81</v>
      </c>
      <c r="M17" s="4">
        <v>2454.81</v>
      </c>
      <c r="N17" s="4" t="s">
        <v>121</v>
      </c>
      <c r="O17" s="4" t="s">
        <v>32</v>
      </c>
      <c r="P17" s="4" t="s">
        <v>33</v>
      </c>
      <c r="Q17" s="4">
        <v>0</v>
      </c>
      <c r="R17" s="7">
        <v>45176.0000115741</v>
      </c>
      <c r="S17" s="6">
        <v>45219</v>
      </c>
      <c r="T17" s="4" t="s">
        <v>34</v>
      </c>
      <c r="U17" s="4">
        <v>2454.81</v>
      </c>
      <c r="V17" s="4">
        <v>0</v>
      </c>
      <c r="W17" s="4">
        <v>0</v>
      </c>
      <c r="X17" s="4" t="s">
        <v>122</v>
      </c>
      <c r="Y17" s="4" t="s">
        <v>123</v>
      </c>
    </row>
    <row r="18" s="4" customFormat="1" spans="1:25">
      <c r="A18" s="4" t="s">
        <v>124</v>
      </c>
      <c r="B18" s="4" t="s">
        <v>26</v>
      </c>
      <c r="C18" s="4" t="s">
        <v>27</v>
      </c>
      <c r="D18" s="4" t="s">
        <v>125</v>
      </c>
      <c r="E18" s="4" t="s">
        <v>126</v>
      </c>
      <c r="F18" s="6">
        <v>45215</v>
      </c>
      <c r="G18" s="6">
        <v>45216</v>
      </c>
      <c r="H18" s="4">
        <v>1</v>
      </c>
      <c r="I18" s="4">
        <v>1</v>
      </c>
      <c r="J18" s="4">
        <v>1</v>
      </c>
      <c r="K18" s="4" t="s">
        <v>30</v>
      </c>
      <c r="L18" s="4">
        <v>1679.22</v>
      </c>
      <c r="M18" s="4">
        <v>1679.22</v>
      </c>
      <c r="N18" s="4" t="s">
        <v>127</v>
      </c>
      <c r="O18" s="4" t="s">
        <v>32</v>
      </c>
      <c r="P18" s="4" t="s">
        <v>33</v>
      </c>
      <c r="Q18" s="4">
        <v>0</v>
      </c>
      <c r="R18" s="7">
        <v>45176</v>
      </c>
      <c r="S18" s="6">
        <v>45219</v>
      </c>
      <c r="T18" s="4" t="s">
        <v>34</v>
      </c>
      <c r="U18" s="4">
        <v>1679.22</v>
      </c>
      <c r="V18" s="4">
        <v>0</v>
      </c>
      <c r="W18" s="4">
        <v>0</v>
      </c>
      <c r="X18" s="4" t="s">
        <v>128</v>
      </c>
      <c r="Y18" s="4" t="s">
        <v>88</v>
      </c>
    </row>
    <row r="19" s="4" customFormat="1" spans="1:25">
      <c r="A19" s="4" t="s">
        <v>129</v>
      </c>
      <c r="B19" s="4" t="s">
        <v>26</v>
      </c>
      <c r="C19" s="4" t="s">
        <v>27</v>
      </c>
      <c r="D19" s="4" t="s">
        <v>130</v>
      </c>
      <c r="E19" s="4" t="s">
        <v>131</v>
      </c>
      <c r="F19" s="6">
        <v>45214</v>
      </c>
      <c r="G19" s="6">
        <v>45216</v>
      </c>
      <c r="H19" s="4">
        <v>1</v>
      </c>
      <c r="I19" s="4">
        <v>2</v>
      </c>
      <c r="J19" s="4">
        <v>2</v>
      </c>
      <c r="K19" s="4" t="s">
        <v>30</v>
      </c>
      <c r="L19" s="4">
        <v>3175.53</v>
      </c>
      <c r="M19" s="4">
        <v>3175.53</v>
      </c>
      <c r="N19" s="4" t="s">
        <v>132</v>
      </c>
      <c r="O19" s="4" t="s">
        <v>32</v>
      </c>
      <c r="P19" s="4" t="s">
        <v>33</v>
      </c>
      <c r="Q19" s="4">
        <v>0</v>
      </c>
      <c r="R19" s="7">
        <v>45177.0000115741</v>
      </c>
      <c r="S19" s="6">
        <v>45219</v>
      </c>
      <c r="T19" s="4" t="s">
        <v>34</v>
      </c>
      <c r="U19" s="4">
        <v>3175.53</v>
      </c>
      <c r="V19" s="4">
        <v>0</v>
      </c>
      <c r="W19" s="4">
        <v>0</v>
      </c>
      <c r="X19" s="4" t="s">
        <v>133</v>
      </c>
      <c r="Y19" s="4" t="s">
        <v>134</v>
      </c>
    </row>
    <row r="20" s="4" customFormat="1" spans="1:25">
      <c r="A20" s="4" t="s">
        <v>135</v>
      </c>
      <c r="B20" s="4" t="s">
        <v>26</v>
      </c>
      <c r="C20" s="4" t="s">
        <v>27</v>
      </c>
      <c r="D20" s="4" t="s">
        <v>136</v>
      </c>
      <c r="E20" s="4" t="s">
        <v>137</v>
      </c>
      <c r="F20" s="6">
        <v>45215</v>
      </c>
      <c r="G20" s="6">
        <v>45216</v>
      </c>
      <c r="H20" s="4">
        <v>1</v>
      </c>
      <c r="I20" s="4">
        <v>1</v>
      </c>
      <c r="J20" s="4">
        <v>1</v>
      </c>
      <c r="K20" s="4" t="s">
        <v>30</v>
      </c>
      <c r="L20" s="4">
        <v>1213.7</v>
      </c>
      <c r="M20" s="4">
        <v>1213.7</v>
      </c>
      <c r="N20" s="4" t="s">
        <v>138</v>
      </c>
      <c r="O20" s="4" t="s">
        <v>32</v>
      </c>
      <c r="P20" s="4" t="s">
        <v>33</v>
      </c>
      <c r="Q20" s="4">
        <v>0</v>
      </c>
      <c r="R20" s="7">
        <v>45177.0000115741</v>
      </c>
      <c r="S20" s="6">
        <v>45219</v>
      </c>
      <c r="T20" s="4" t="s">
        <v>34</v>
      </c>
      <c r="U20" s="4">
        <v>1213.7</v>
      </c>
      <c r="V20" s="4">
        <v>0</v>
      </c>
      <c r="W20" s="4">
        <v>0</v>
      </c>
      <c r="X20" s="4" t="s">
        <v>139</v>
      </c>
      <c r="Y20" s="4" t="s">
        <v>140</v>
      </c>
    </row>
    <row r="21" s="4" customFormat="1" spans="1:25">
      <c r="A21" s="4" t="s">
        <v>141</v>
      </c>
      <c r="B21" s="4" t="s">
        <v>26</v>
      </c>
      <c r="C21" s="4" t="s">
        <v>27</v>
      </c>
      <c r="D21" s="4" t="s">
        <v>96</v>
      </c>
      <c r="E21" s="4" t="s">
        <v>142</v>
      </c>
      <c r="F21" s="6">
        <v>45210</v>
      </c>
      <c r="G21" s="6">
        <v>45216</v>
      </c>
      <c r="H21" s="4">
        <v>1</v>
      </c>
      <c r="I21" s="4">
        <v>6</v>
      </c>
      <c r="J21" s="4">
        <v>6</v>
      </c>
      <c r="K21" s="4" t="s">
        <v>30</v>
      </c>
      <c r="L21" s="4">
        <v>5094.48</v>
      </c>
      <c r="M21" s="4">
        <v>5094.48</v>
      </c>
      <c r="N21" s="4" t="s">
        <v>143</v>
      </c>
      <c r="O21" s="4" t="s">
        <v>32</v>
      </c>
      <c r="P21" s="4" t="s">
        <v>33</v>
      </c>
      <c r="Q21" s="4">
        <v>0</v>
      </c>
      <c r="R21" s="7">
        <v>45178.0000115741</v>
      </c>
      <c r="S21" s="6">
        <v>45219</v>
      </c>
      <c r="T21" s="4" t="s">
        <v>34</v>
      </c>
      <c r="U21" s="4">
        <v>5094.48</v>
      </c>
      <c r="V21" s="4">
        <v>0</v>
      </c>
      <c r="W21" s="4">
        <v>0</v>
      </c>
      <c r="X21" s="4" t="s">
        <v>144</v>
      </c>
      <c r="Y21" s="4" t="s">
        <v>145</v>
      </c>
    </row>
    <row r="22" s="4" customFormat="1" spans="1:25">
      <c r="A22" s="4" t="s">
        <v>146</v>
      </c>
      <c r="B22" s="4" t="s">
        <v>26</v>
      </c>
      <c r="C22" s="4" t="s">
        <v>27</v>
      </c>
      <c r="D22" s="4" t="s">
        <v>147</v>
      </c>
      <c r="E22" s="4" t="s">
        <v>148</v>
      </c>
      <c r="F22" s="6">
        <v>45215</v>
      </c>
      <c r="G22" s="6">
        <v>45216</v>
      </c>
      <c r="H22" s="4">
        <v>1</v>
      </c>
      <c r="I22" s="4">
        <v>1</v>
      </c>
      <c r="J22" s="4">
        <v>1</v>
      </c>
      <c r="K22" s="4" t="s">
        <v>30</v>
      </c>
      <c r="L22" s="4">
        <v>578.52</v>
      </c>
      <c r="M22" s="4">
        <v>578.52</v>
      </c>
      <c r="N22" s="4" t="s">
        <v>149</v>
      </c>
      <c r="O22" s="4" t="s">
        <v>32</v>
      </c>
      <c r="P22" s="4" t="s">
        <v>33</v>
      </c>
      <c r="Q22" s="4">
        <v>0</v>
      </c>
      <c r="R22" s="7">
        <v>45180</v>
      </c>
      <c r="S22" s="6">
        <v>45219</v>
      </c>
      <c r="T22" s="4" t="s">
        <v>34</v>
      </c>
      <c r="U22" s="4">
        <v>578.52</v>
      </c>
      <c r="V22" s="4">
        <v>0</v>
      </c>
      <c r="W22" s="4">
        <v>0</v>
      </c>
      <c r="X22" s="4" t="s">
        <v>150</v>
      </c>
      <c r="Y22" s="4" t="s">
        <v>88</v>
      </c>
    </row>
    <row r="23" s="4" customFormat="1" spans="1:25">
      <c r="A23" s="4" t="s">
        <v>151</v>
      </c>
      <c r="B23" s="4" t="s">
        <v>26</v>
      </c>
      <c r="C23" s="4" t="s">
        <v>27</v>
      </c>
      <c r="D23" s="4" t="s">
        <v>152</v>
      </c>
      <c r="E23" s="4" t="s">
        <v>153</v>
      </c>
      <c r="F23" s="6">
        <v>45215</v>
      </c>
      <c r="G23" s="6">
        <v>45216</v>
      </c>
      <c r="H23" s="4">
        <v>1</v>
      </c>
      <c r="I23" s="4">
        <v>1</v>
      </c>
      <c r="J23" s="4">
        <v>1</v>
      </c>
      <c r="K23" s="4" t="s">
        <v>30</v>
      </c>
      <c r="L23" s="4">
        <v>1189.89</v>
      </c>
      <c r="M23" s="4">
        <v>1189.89</v>
      </c>
      <c r="N23" s="4" t="s">
        <v>154</v>
      </c>
      <c r="O23" s="4" t="s">
        <v>32</v>
      </c>
      <c r="P23" s="4" t="s">
        <v>33</v>
      </c>
      <c r="Q23" s="4">
        <v>0</v>
      </c>
      <c r="R23" s="7">
        <v>45182</v>
      </c>
      <c r="S23" s="6">
        <v>45219</v>
      </c>
      <c r="T23" s="4" t="s">
        <v>34</v>
      </c>
      <c r="U23" s="4">
        <v>1189.89</v>
      </c>
      <c r="V23" s="4">
        <v>0</v>
      </c>
      <c r="W23" s="4">
        <v>0</v>
      </c>
      <c r="X23" s="4" t="s">
        <v>155</v>
      </c>
      <c r="Y23" s="4" t="s">
        <v>156</v>
      </c>
    </row>
    <row r="24" s="4" customFormat="1" spans="1:25">
      <c r="A24" s="4" t="s">
        <v>157</v>
      </c>
      <c r="B24" s="4" t="s">
        <v>26</v>
      </c>
      <c r="C24" s="4" t="s">
        <v>27</v>
      </c>
      <c r="D24" s="4" t="s">
        <v>158</v>
      </c>
      <c r="E24" s="4" t="s">
        <v>159</v>
      </c>
      <c r="F24" s="6">
        <v>45215</v>
      </c>
      <c r="G24" s="6">
        <v>45216</v>
      </c>
      <c r="H24" s="4">
        <v>2</v>
      </c>
      <c r="I24" s="4">
        <v>1</v>
      </c>
      <c r="J24" s="4">
        <v>2</v>
      </c>
      <c r="K24" s="4" t="s">
        <v>30</v>
      </c>
      <c r="L24" s="4">
        <v>1324.22</v>
      </c>
      <c r="M24" s="4">
        <v>1324.22</v>
      </c>
      <c r="N24" s="4" t="s">
        <v>160</v>
      </c>
      <c r="O24" s="4" t="s">
        <v>32</v>
      </c>
      <c r="P24" s="4" t="s">
        <v>33</v>
      </c>
      <c r="Q24" s="4">
        <v>0</v>
      </c>
      <c r="R24" s="7">
        <v>45183</v>
      </c>
      <c r="S24" s="6">
        <v>45219</v>
      </c>
      <c r="T24" s="4" t="s">
        <v>34</v>
      </c>
      <c r="U24" s="4">
        <v>1324.22</v>
      </c>
      <c r="V24" s="4">
        <v>0</v>
      </c>
      <c r="W24" s="4">
        <v>0</v>
      </c>
      <c r="X24" s="4" t="s">
        <v>161</v>
      </c>
      <c r="Y24" s="4" t="s">
        <v>88</v>
      </c>
    </row>
    <row r="25" s="4" customFormat="1" spans="1:25">
      <c r="A25" s="4" t="s">
        <v>162</v>
      </c>
      <c r="B25" s="4" t="s">
        <v>26</v>
      </c>
      <c r="C25" s="4" t="s">
        <v>27</v>
      </c>
      <c r="D25" s="4" t="s">
        <v>163</v>
      </c>
      <c r="E25" s="4" t="s">
        <v>164</v>
      </c>
      <c r="F25" s="6">
        <v>45215</v>
      </c>
      <c r="G25" s="6">
        <v>45216</v>
      </c>
      <c r="H25" s="4">
        <v>2</v>
      </c>
      <c r="I25" s="4">
        <v>1</v>
      </c>
      <c r="J25" s="4">
        <v>2</v>
      </c>
      <c r="K25" s="4" t="s">
        <v>30</v>
      </c>
      <c r="L25" s="4">
        <v>802.36</v>
      </c>
      <c r="M25" s="4">
        <v>802.36</v>
      </c>
      <c r="N25" s="4" t="s">
        <v>165</v>
      </c>
      <c r="O25" s="4" t="s">
        <v>32</v>
      </c>
      <c r="P25" s="4" t="s">
        <v>33</v>
      </c>
      <c r="Q25" s="4">
        <v>0</v>
      </c>
      <c r="R25" s="7">
        <v>45183.0000115741</v>
      </c>
      <c r="S25" s="6">
        <v>45219</v>
      </c>
      <c r="T25" s="4" t="s">
        <v>34</v>
      </c>
      <c r="U25" s="4">
        <v>802.36</v>
      </c>
      <c r="V25" s="4">
        <v>0</v>
      </c>
      <c r="W25" s="4">
        <v>0</v>
      </c>
      <c r="X25" s="4" t="s">
        <v>166</v>
      </c>
      <c r="Y25" s="4" t="s">
        <v>88</v>
      </c>
    </row>
    <row r="26" s="4" customFormat="1" spans="1:25">
      <c r="A26" s="4" t="s">
        <v>167</v>
      </c>
      <c r="B26" s="4" t="s">
        <v>26</v>
      </c>
      <c r="C26" s="4" t="s">
        <v>27</v>
      </c>
      <c r="D26" s="4" t="s">
        <v>168</v>
      </c>
      <c r="E26" s="4" t="s">
        <v>169</v>
      </c>
      <c r="F26" s="6">
        <v>45212</v>
      </c>
      <c r="G26" s="6">
        <v>45216</v>
      </c>
      <c r="H26" s="4">
        <v>1</v>
      </c>
      <c r="I26" s="4">
        <v>4</v>
      </c>
      <c r="J26" s="4">
        <v>4</v>
      </c>
      <c r="K26" s="4" t="s">
        <v>30</v>
      </c>
      <c r="L26" s="4">
        <v>2099.84</v>
      </c>
      <c r="M26" s="4">
        <v>2099.84</v>
      </c>
      <c r="N26" s="4" t="s">
        <v>170</v>
      </c>
      <c r="O26" s="4" t="s">
        <v>32</v>
      </c>
      <c r="P26" s="4" t="s">
        <v>33</v>
      </c>
      <c r="Q26" s="4">
        <v>0</v>
      </c>
      <c r="R26" s="7">
        <v>45183.0000115741</v>
      </c>
      <c r="S26" s="6">
        <v>45219</v>
      </c>
      <c r="T26" s="4" t="s">
        <v>34</v>
      </c>
      <c r="U26" s="4">
        <v>2099.84</v>
      </c>
      <c r="V26" s="4">
        <v>0</v>
      </c>
      <c r="W26" s="4">
        <v>0</v>
      </c>
      <c r="X26" s="4" t="s">
        <v>171</v>
      </c>
      <c r="Y26" s="4" t="s">
        <v>172</v>
      </c>
    </row>
    <row r="27" s="4" customFormat="1" spans="1:25">
      <c r="A27" s="4" t="s">
        <v>157</v>
      </c>
      <c r="B27" s="4" t="s">
        <v>26</v>
      </c>
      <c r="C27" s="4" t="s">
        <v>173</v>
      </c>
      <c r="D27" s="4" t="s">
        <v>158</v>
      </c>
      <c r="E27" s="4" t="s">
        <v>159</v>
      </c>
      <c r="F27" s="6">
        <v>45215</v>
      </c>
      <c r="G27" s="6">
        <v>45216</v>
      </c>
      <c r="H27" s="4">
        <v>2</v>
      </c>
      <c r="I27" s="4">
        <v>1</v>
      </c>
      <c r="J27" s="4">
        <v>2</v>
      </c>
      <c r="K27" s="4" t="s">
        <v>30</v>
      </c>
      <c r="L27" s="4">
        <v>-1324.22</v>
      </c>
      <c r="M27" s="4">
        <v>-1324.22</v>
      </c>
      <c r="N27" s="4" t="s">
        <v>160</v>
      </c>
      <c r="O27" s="4" t="s">
        <v>32</v>
      </c>
      <c r="P27" s="4" t="s">
        <v>33</v>
      </c>
      <c r="Q27" s="4">
        <v>0</v>
      </c>
      <c r="R27" s="7">
        <v>45183</v>
      </c>
      <c r="S27" s="6">
        <v>45219</v>
      </c>
      <c r="T27" s="4" t="s">
        <v>34</v>
      </c>
      <c r="U27" s="4">
        <v>-1324.22</v>
      </c>
      <c r="V27" s="4">
        <v>0</v>
      </c>
      <c r="W27" s="4">
        <v>0</v>
      </c>
      <c r="X27" s="4" t="s">
        <v>161</v>
      </c>
      <c r="Y27" s="4" t="s">
        <v>88</v>
      </c>
    </row>
    <row r="28" s="4" customFormat="1" spans="1:25">
      <c r="A28" s="4" t="s">
        <v>174</v>
      </c>
      <c r="B28" s="4" t="s">
        <v>26</v>
      </c>
      <c r="C28" s="4" t="s">
        <v>27</v>
      </c>
      <c r="D28" s="4" t="s">
        <v>175</v>
      </c>
      <c r="E28" s="4" t="s">
        <v>176</v>
      </c>
      <c r="F28" s="6">
        <v>45213</v>
      </c>
      <c r="G28" s="6">
        <v>45216</v>
      </c>
      <c r="H28" s="4">
        <v>1</v>
      </c>
      <c r="I28" s="4">
        <v>3</v>
      </c>
      <c r="J28" s="4">
        <v>3</v>
      </c>
      <c r="K28" s="4" t="s">
        <v>30</v>
      </c>
      <c r="L28" s="4">
        <v>5983.41</v>
      </c>
      <c r="M28" s="4">
        <v>5983.41</v>
      </c>
      <c r="N28" s="4" t="s">
        <v>177</v>
      </c>
      <c r="O28" s="4" t="s">
        <v>32</v>
      </c>
      <c r="P28" s="4" t="s">
        <v>33</v>
      </c>
      <c r="Q28" s="4">
        <v>0</v>
      </c>
      <c r="R28" s="7">
        <v>45184</v>
      </c>
      <c r="S28" s="6">
        <v>45219</v>
      </c>
      <c r="T28" s="4" t="s">
        <v>34</v>
      </c>
      <c r="U28" s="4">
        <v>5983.41</v>
      </c>
      <c r="V28" s="4">
        <v>0</v>
      </c>
      <c r="W28" s="4">
        <v>0</v>
      </c>
      <c r="X28" s="4" t="s">
        <v>178</v>
      </c>
      <c r="Y28" s="4" t="s">
        <v>88</v>
      </c>
    </row>
    <row r="29" s="4" customFormat="1" spans="1:25">
      <c r="A29" s="4" t="s">
        <v>179</v>
      </c>
      <c r="B29" s="4" t="s">
        <v>26</v>
      </c>
      <c r="C29" s="4" t="s">
        <v>27</v>
      </c>
      <c r="D29" s="4" t="s">
        <v>180</v>
      </c>
      <c r="E29" s="4" t="s">
        <v>181</v>
      </c>
      <c r="F29" s="6">
        <v>45214</v>
      </c>
      <c r="G29" s="6">
        <v>45216</v>
      </c>
      <c r="H29" s="4">
        <v>1</v>
      </c>
      <c r="I29" s="4">
        <v>2</v>
      </c>
      <c r="J29" s="4">
        <v>2</v>
      </c>
      <c r="K29" s="4" t="s">
        <v>30</v>
      </c>
      <c r="L29" s="4">
        <v>2038.42</v>
      </c>
      <c r="M29" s="4">
        <v>2038.42</v>
      </c>
      <c r="N29" s="4" t="s">
        <v>182</v>
      </c>
      <c r="O29" s="4" t="s">
        <v>32</v>
      </c>
      <c r="P29" s="4" t="s">
        <v>33</v>
      </c>
      <c r="Q29" s="4">
        <v>0</v>
      </c>
      <c r="R29" s="7">
        <v>45185.0000115741</v>
      </c>
      <c r="S29" s="6">
        <v>45219</v>
      </c>
      <c r="T29" s="4" t="s">
        <v>34</v>
      </c>
      <c r="U29" s="4">
        <v>2038.42</v>
      </c>
      <c r="V29" s="4">
        <v>0</v>
      </c>
      <c r="W29" s="4">
        <v>0</v>
      </c>
      <c r="X29" s="4" t="s">
        <v>183</v>
      </c>
      <c r="Y29" s="4" t="s">
        <v>184</v>
      </c>
    </row>
    <row r="30" s="4" customFormat="1" spans="1:25">
      <c r="A30" s="4" t="s">
        <v>185</v>
      </c>
      <c r="B30" s="4" t="s">
        <v>26</v>
      </c>
      <c r="C30" s="4" t="s">
        <v>27</v>
      </c>
      <c r="D30" s="4" t="s">
        <v>186</v>
      </c>
      <c r="E30" s="4" t="s">
        <v>187</v>
      </c>
      <c r="F30" s="6">
        <v>45212</v>
      </c>
      <c r="G30" s="6">
        <v>45216</v>
      </c>
      <c r="H30" s="4">
        <v>1</v>
      </c>
      <c r="I30" s="4">
        <v>4</v>
      </c>
      <c r="J30" s="4">
        <v>4</v>
      </c>
      <c r="K30" s="4" t="s">
        <v>30</v>
      </c>
      <c r="L30" s="4">
        <v>1599.24</v>
      </c>
      <c r="M30" s="4">
        <v>1599.24</v>
      </c>
      <c r="N30" s="4" t="s">
        <v>188</v>
      </c>
      <c r="O30" s="4" t="s">
        <v>32</v>
      </c>
      <c r="P30" s="4" t="s">
        <v>33</v>
      </c>
      <c r="Q30" s="4">
        <v>0</v>
      </c>
      <c r="R30" s="7">
        <v>45185</v>
      </c>
      <c r="S30" s="6">
        <v>45219</v>
      </c>
      <c r="T30" s="4" t="s">
        <v>34</v>
      </c>
      <c r="U30" s="4">
        <v>1599.24</v>
      </c>
      <c r="V30" s="4">
        <v>0</v>
      </c>
      <c r="W30" s="4">
        <v>0</v>
      </c>
      <c r="X30" s="4" t="s">
        <v>189</v>
      </c>
      <c r="Y30" s="4" t="s">
        <v>190</v>
      </c>
    </row>
    <row r="31" s="4" customFormat="1" spans="1:25">
      <c r="A31" s="4" t="s">
        <v>191</v>
      </c>
      <c r="B31" s="4" t="s">
        <v>26</v>
      </c>
      <c r="C31" s="4" t="s">
        <v>27</v>
      </c>
      <c r="D31" s="4" t="s">
        <v>192</v>
      </c>
      <c r="E31" s="4" t="s">
        <v>67</v>
      </c>
      <c r="F31" s="6">
        <v>45215</v>
      </c>
      <c r="G31" s="6">
        <v>45216</v>
      </c>
      <c r="H31" s="4">
        <v>1</v>
      </c>
      <c r="I31" s="4">
        <v>1</v>
      </c>
      <c r="J31" s="4">
        <v>1</v>
      </c>
      <c r="K31" s="4" t="s">
        <v>30</v>
      </c>
      <c r="L31" s="4">
        <v>495.06</v>
      </c>
      <c r="M31" s="4">
        <v>495.06</v>
      </c>
      <c r="N31" s="4" t="s">
        <v>193</v>
      </c>
      <c r="O31" s="4" t="s">
        <v>32</v>
      </c>
      <c r="P31" s="4" t="s">
        <v>33</v>
      </c>
      <c r="Q31" s="4">
        <v>0</v>
      </c>
      <c r="R31" s="7">
        <v>45185.0000115741</v>
      </c>
      <c r="S31" s="6">
        <v>45219</v>
      </c>
      <c r="T31" s="4" t="s">
        <v>34</v>
      </c>
      <c r="U31" s="4">
        <v>495.06</v>
      </c>
      <c r="V31" s="4">
        <v>0</v>
      </c>
      <c r="W31" s="4">
        <v>0</v>
      </c>
      <c r="X31" s="4" t="s">
        <v>194</v>
      </c>
      <c r="Y31" s="4" t="s">
        <v>195</v>
      </c>
    </row>
    <row r="32" s="4" customFormat="1" spans="1:25">
      <c r="A32" s="4" t="s">
        <v>196</v>
      </c>
      <c r="B32" s="4" t="s">
        <v>26</v>
      </c>
      <c r="C32" s="4" t="s">
        <v>27</v>
      </c>
      <c r="D32" s="4" t="s">
        <v>197</v>
      </c>
      <c r="E32" s="4" t="s">
        <v>198</v>
      </c>
      <c r="F32" s="6">
        <v>45213</v>
      </c>
      <c r="G32" s="6">
        <v>45216</v>
      </c>
      <c r="H32" s="4">
        <v>1</v>
      </c>
      <c r="I32" s="4">
        <v>3</v>
      </c>
      <c r="J32" s="4">
        <v>3</v>
      </c>
      <c r="K32" s="4" t="s">
        <v>30</v>
      </c>
      <c r="L32" s="4">
        <v>1606.56</v>
      </c>
      <c r="M32" s="4">
        <v>1606.56</v>
      </c>
      <c r="N32" s="4" t="s">
        <v>199</v>
      </c>
      <c r="O32" s="4" t="s">
        <v>32</v>
      </c>
      <c r="P32" s="4" t="s">
        <v>33</v>
      </c>
      <c r="Q32" s="4">
        <v>0</v>
      </c>
      <c r="R32" s="7">
        <v>45185</v>
      </c>
      <c r="S32" s="6">
        <v>45219</v>
      </c>
      <c r="T32" s="4" t="s">
        <v>34</v>
      </c>
      <c r="U32" s="4">
        <v>1606.56</v>
      </c>
      <c r="V32" s="4">
        <v>0</v>
      </c>
      <c r="W32" s="4">
        <v>0</v>
      </c>
      <c r="X32" s="4" t="s">
        <v>200</v>
      </c>
      <c r="Y32" s="4" t="s">
        <v>201</v>
      </c>
    </row>
    <row r="33" s="4" customFormat="1" spans="1:25">
      <c r="A33" s="4" t="s">
        <v>202</v>
      </c>
      <c r="B33" s="4" t="s">
        <v>26</v>
      </c>
      <c r="C33" s="4" t="s">
        <v>27</v>
      </c>
      <c r="D33" s="4" t="s">
        <v>203</v>
      </c>
      <c r="E33" s="4" t="s">
        <v>204</v>
      </c>
      <c r="F33" s="6">
        <v>45215</v>
      </c>
      <c r="G33" s="6">
        <v>45216</v>
      </c>
      <c r="H33" s="4">
        <v>1</v>
      </c>
      <c r="I33" s="4">
        <v>1</v>
      </c>
      <c r="J33" s="4">
        <v>1</v>
      </c>
      <c r="K33" s="4" t="s">
        <v>30</v>
      </c>
      <c r="L33" s="4">
        <v>476.5</v>
      </c>
      <c r="M33" s="4">
        <v>476.5</v>
      </c>
      <c r="N33" s="4" t="s">
        <v>205</v>
      </c>
      <c r="O33" s="4" t="s">
        <v>32</v>
      </c>
      <c r="P33" s="4" t="s">
        <v>33</v>
      </c>
      <c r="Q33" s="4">
        <v>0</v>
      </c>
      <c r="R33" s="7">
        <v>45186</v>
      </c>
      <c r="S33" s="6">
        <v>45219</v>
      </c>
      <c r="T33" s="4" t="s">
        <v>34</v>
      </c>
      <c r="U33" s="4">
        <v>476.5</v>
      </c>
      <c r="V33" s="4">
        <v>0</v>
      </c>
      <c r="W33" s="4">
        <v>0</v>
      </c>
      <c r="X33" s="4" t="s">
        <v>206</v>
      </c>
      <c r="Y33" s="4" t="s">
        <v>207</v>
      </c>
    </row>
    <row r="34" s="4" customFormat="1" spans="1:25">
      <c r="A34" s="4" t="s">
        <v>208</v>
      </c>
      <c r="B34" s="4" t="s">
        <v>26</v>
      </c>
      <c r="C34" s="4" t="s">
        <v>27</v>
      </c>
      <c r="D34" s="4" t="s">
        <v>209</v>
      </c>
      <c r="E34" s="4" t="s">
        <v>210</v>
      </c>
      <c r="F34" s="6">
        <v>45212</v>
      </c>
      <c r="G34" s="6">
        <v>45216</v>
      </c>
      <c r="H34" s="4">
        <v>1</v>
      </c>
      <c r="I34" s="4">
        <v>4</v>
      </c>
      <c r="J34" s="4">
        <v>4</v>
      </c>
      <c r="K34" s="4" t="s">
        <v>30</v>
      </c>
      <c r="L34" s="4">
        <v>1874.1</v>
      </c>
      <c r="M34" s="4">
        <v>1874.1</v>
      </c>
      <c r="N34" s="4" t="s">
        <v>211</v>
      </c>
      <c r="O34" s="4" t="s">
        <v>32</v>
      </c>
      <c r="P34" s="4" t="s">
        <v>33</v>
      </c>
      <c r="Q34" s="4">
        <v>0</v>
      </c>
      <c r="R34" s="7">
        <v>45186</v>
      </c>
      <c r="S34" s="6">
        <v>45219</v>
      </c>
      <c r="T34" s="4" t="s">
        <v>34</v>
      </c>
      <c r="U34" s="4">
        <v>1874.1</v>
      </c>
      <c r="V34" s="4">
        <v>0</v>
      </c>
      <c r="W34" s="4">
        <v>0</v>
      </c>
      <c r="X34" s="4" t="s">
        <v>212</v>
      </c>
      <c r="Y34" s="4" t="s">
        <v>213</v>
      </c>
    </row>
    <row r="35" s="4" customFormat="1" spans="1:25">
      <c r="A35" s="4" t="s">
        <v>185</v>
      </c>
      <c r="B35" s="4" t="s">
        <v>26</v>
      </c>
      <c r="C35" s="4" t="s">
        <v>173</v>
      </c>
      <c r="D35" s="4" t="s">
        <v>186</v>
      </c>
      <c r="E35" s="4" t="s">
        <v>187</v>
      </c>
      <c r="F35" s="6">
        <v>45212</v>
      </c>
      <c r="G35" s="6">
        <v>45216</v>
      </c>
      <c r="H35" s="4">
        <v>1</v>
      </c>
      <c r="I35" s="4">
        <v>4</v>
      </c>
      <c r="J35" s="4">
        <v>4</v>
      </c>
      <c r="K35" s="4" t="s">
        <v>30</v>
      </c>
      <c r="L35" s="4">
        <v>-1599.24</v>
      </c>
      <c r="M35" s="4">
        <v>-1599.24</v>
      </c>
      <c r="N35" s="4" t="s">
        <v>188</v>
      </c>
      <c r="O35" s="4" t="s">
        <v>32</v>
      </c>
      <c r="P35" s="4" t="s">
        <v>33</v>
      </c>
      <c r="Q35" s="4">
        <v>0</v>
      </c>
      <c r="R35" s="7">
        <v>45185</v>
      </c>
      <c r="S35" s="6">
        <v>45219</v>
      </c>
      <c r="T35" s="4" t="s">
        <v>34</v>
      </c>
      <c r="U35" s="4">
        <v>-1599.24</v>
      </c>
      <c r="V35" s="4">
        <v>0</v>
      </c>
      <c r="W35" s="4">
        <v>0</v>
      </c>
      <c r="X35" s="4" t="s">
        <v>189</v>
      </c>
      <c r="Y35" s="4" t="s">
        <v>190</v>
      </c>
    </row>
    <row r="36" s="4" customFormat="1" spans="1:25">
      <c r="A36" s="4" t="s">
        <v>214</v>
      </c>
      <c r="B36" s="4" t="s">
        <v>26</v>
      </c>
      <c r="C36" s="4" t="s">
        <v>27</v>
      </c>
      <c r="D36" s="4" t="s">
        <v>215</v>
      </c>
      <c r="E36" s="4" t="s">
        <v>216</v>
      </c>
      <c r="F36" s="6">
        <v>45213</v>
      </c>
      <c r="G36" s="6">
        <v>45216</v>
      </c>
      <c r="H36" s="4">
        <v>1</v>
      </c>
      <c r="I36" s="4">
        <v>3</v>
      </c>
      <c r="J36" s="4">
        <v>3</v>
      </c>
      <c r="K36" s="4" t="s">
        <v>30</v>
      </c>
      <c r="L36" s="4">
        <v>901.32</v>
      </c>
      <c r="M36" s="4">
        <v>901.32</v>
      </c>
      <c r="N36" s="4" t="s">
        <v>217</v>
      </c>
      <c r="O36" s="4" t="s">
        <v>32</v>
      </c>
      <c r="P36" s="4" t="s">
        <v>33</v>
      </c>
      <c r="Q36" s="4">
        <v>0</v>
      </c>
      <c r="R36" s="7">
        <v>45189</v>
      </c>
      <c r="S36" s="6">
        <v>45219</v>
      </c>
      <c r="T36" s="4" t="s">
        <v>34</v>
      </c>
      <c r="U36" s="4">
        <v>901.32</v>
      </c>
      <c r="V36" s="4">
        <v>0</v>
      </c>
      <c r="W36" s="4">
        <v>0</v>
      </c>
      <c r="X36" s="4" t="s">
        <v>218</v>
      </c>
      <c r="Y36" s="4" t="s">
        <v>219</v>
      </c>
    </row>
    <row r="37" s="4" customFormat="1" spans="1:25">
      <c r="A37" s="4" t="s">
        <v>208</v>
      </c>
      <c r="B37" s="4" t="s">
        <v>26</v>
      </c>
      <c r="C37" s="4" t="s">
        <v>173</v>
      </c>
      <c r="D37" s="4" t="s">
        <v>209</v>
      </c>
      <c r="E37" s="4" t="s">
        <v>210</v>
      </c>
      <c r="F37" s="6">
        <v>45212</v>
      </c>
      <c r="G37" s="6">
        <v>45216</v>
      </c>
      <c r="H37" s="4">
        <v>1</v>
      </c>
      <c r="I37" s="4">
        <v>4</v>
      </c>
      <c r="J37" s="4">
        <v>4</v>
      </c>
      <c r="K37" s="4" t="s">
        <v>30</v>
      </c>
      <c r="L37" s="4">
        <v>-1874.1</v>
      </c>
      <c r="M37" s="4">
        <v>-1874.1</v>
      </c>
      <c r="N37" s="4" t="s">
        <v>211</v>
      </c>
      <c r="O37" s="4" t="s">
        <v>32</v>
      </c>
      <c r="P37" s="4" t="s">
        <v>33</v>
      </c>
      <c r="Q37" s="4">
        <v>0</v>
      </c>
      <c r="R37" s="7">
        <v>45186</v>
      </c>
      <c r="S37" s="6">
        <v>45219</v>
      </c>
      <c r="T37" s="4" t="s">
        <v>34</v>
      </c>
      <c r="U37" s="4">
        <v>-1874.1</v>
      </c>
      <c r="V37" s="4">
        <v>0</v>
      </c>
      <c r="W37" s="4">
        <v>0</v>
      </c>
      <c r="X37" s="4" t="s">
        <v>212</v>
      </c>
      <c r="Y37" s="4" t="s">
        <v>213</v>
      </c>
    </row>
    <row r="38" s="4" customFormat="1" spans="1:25">
      <c r="A38" s="4" t="s">
        <v>220</v>
      </c>
      <c r="B38" s="4" t="s">
        <v>26</v>
      </c>
      <c r="C38" s="4" t="s">
        <v>27</v>
      </c>
      <c r="D38" s="4" t="s">
        <v>221</v>
      </c>
      <c r="E38" s="4" t="s">
        <v>222</v>
      </c>
      <c r="F38" s="6">
        <v>45214</v>
      </c>
      <c r="G38" s="6">
        <v>45216</v>
      </c>
      <c r="H38" s="4">
        <v>1</v>
      </c>
      <c r="I38" s="4">
        <v>2</v>
      </c>
      <c r="J38" s="4">
        <v>2</v>
      </c>
      <c r="K38" s="4" t="s">
        <v>30</v>
      </c>
      <c r="L38" s="4">
        <v>574.98</v>
      </c>
      <c r="M38" s="4">
        <v>574.98</v>
      </c>
      <c r="N38" s="4" t="s">
        <v>223</v>
      </c>
      <c r="O38" s="4" t="s">
        <v>32</v>
      </c>
      <c r="P38" s="4" t="s">
        <v>33</v>
      </c>
      <c r="Q38" s="4">
        <v>0</v>
      </c>
      <c r="R38" s="7">
        <v>45191.0000115741</v>
      </c>
      <c r="S38" s="6">
        <v>45219</v>
      </c>
      <c r="T38" s="4" t="s">
        <v>34</v>
      </c>
      <c r="U38" s="4">
        <v>574.98</v>
      </c>
      <c r="V38" s="4">
        <v>0</v>
      </c>
      <c r="W38" s="4">
        <v>0</v>
      </c>
      <c r="X38" s="4" t="s">
        <v>224</v>
      </c>
      <c r="Y38" s="4" t="s">
        <v>225</v>
      </c>
    </row>
    <row r="39" s="4" customFormat="1" spans="1:25">
      <c r="A39" s="4" t="s">
        <v>226</v>
      </c>
      <c r="B39" s="4" t="s">
        <v>26</v>
      </c>
      <c r="C39" s="4" t="s">
        <v>27</v>
      </c>
      <c r="D39" s="4" t="s">
        <v>227</v>
      </c>
      <c r="E39" s="4" t="s">
        <v>228</v>
      </c>
      <c r="F39" s="6">
        <v>45215</v>
      </c>
      <c r="G39" s="6">
        <v>45216</v>
      </c>
      <c r="H39" s="4">
        <v>1</v>
      </c>
      <c r="I39" s="4">
        <v>1</v>
      </c>
      <c r="J39" s="4">
        <v>1</v>
      </c>
      <c r="K39" s="4" t="s">
        <v>30</v>
      </c>
      <c r="L39" s="4">
        <v>782.57</v>
      </c>
      <c r="M39" s="4">
        <v>782.57</v>
      </c>
      <c r="N39" s="4" t="s">
        <v>229</v>
      </c>
      <c r="O39" s="4" t="s">
        <v>32</v>
      </c>
      <c r="P39" s="4" t="s">
        <v>33</v>
      </c>
      <c r="Q39" s="4">
        <v>0</v>
      </c>
      <c r="R39" s="7">
        <v>45192</v>
      </c>
      <c r="S39" s="6">
        <v>45219</v>
      </c>
      <c r="T39" s="4" t="s">
        <v>34</v>
      </c>
      <c r="U39" s="4">
        <v>782.57</v>
      </c>
      <c r="V39" s="4">
        <v>0</v>
      </c>
      <c r="W39" s="4">
        <v>0</v>
      </c>
      <c r="X39" s="4" t="s">
        <v>230</v>
      </c>
      <c r="Y39" s="4" t="s">
        <v>88</v>
      </c>
    </row>
    <row r="40" s="4" customFormat="1" spans="1:25">
      <c r="A40" s="4" t="s">
        <v>231</v>
      </c>
      <c r="B40" s="4" t="s">
        <v>26</v>
      </c>
      <c r="C40" s="4" t="s">
        <v>27</v>
      </c>
      <c r="D40" s="4" t="s">
        <v>232</v>
      </c>
      <c r="E40" s="4" t="s">
        <v>233</v>
      </c>
      <c r="F40" s="6">
        <v>45214</v>
      </c>
      <c r="G40" s="6">
        <v>45216</v>
      </c>
      <c r="H40" s="4">
        <v>1</v>
      </c>
      <c r="I40" s="4">
        <v>2</v>
      </c>
      <c r="J40" s="4">
        <v>2</v>
      </c>
      <c r="K40" s="4" t="s">
        <v>30</v>
      </c>
      <c r="L40" s="4">
        <v>1007.02</v>
      </c>
      <c r="M40" s="4">
        <v>1007.02</v>
      </c>
      <c r="N40" s="4" t="s">
        <v>234</v>
      </c>
      <c r="O40" s="4" t="s">
        <v>32</v>
      </c>
      <c r="P40" s="4" t="s">
        <v>33</v>
      </c>
      <c r="Q40" s="4">
        <v>0</v>
      </c>
      <c r="R40" s="7">
        <v>45192.0000115741</v>
      </c>
      <c r="S40" s="6">
        <v>45219</v>
      </c>
      <c r="T40" s="4" t="s">
        <v>34</v>
      </c>
      <c r="U40" s="4">
        <v>1007.02</v>
      </c>
      <c r="V40" s="4">
        <v>0</v>
      </c>
      <c r="W40" s="4">
        <v>0</v>
      </c>
      <c r="X40" s="4" t="s">
        <v>235</v>
      </c>
      <c r="Y40" s="4" t="s">
        <v>88</v>
      </c>
    </row>
    <row r="41" s="4" customFormat="1" spans="1:25">
      <c r="A41" s="4" t="s">
        <v>236</v>
      </c>
      <c r="B41" s="4" t="s">
        <v>26</v>
      </c>
      <c r="C41" s="4" t="s">
        <v>27</v>
      </c>
      <c r="D41" s="4" t="s">
        <v>237</v>
      </c>
      <c r="E41" s="4" t="s">
        <v>238</v>
      </c>
      <c r="F41" s="6">
        <v>45215</v>
      </c>
      <c r="G41" s="6">
        <v>45216</v>
      </c>
      <c r="H41" s="4">
        <v>1</v>
      </c>
      <c r="I41" s="4">
        <v>1</v>
      </c>
      <c r="J41" s="4">
        <v>1</v>
      </c>
      <c r="K41" s="4" t="s">
        <v>30</v>
      </c>
      <c r="L41" s="4">
        <v>429.23</v>
      </c>
      <c r="M41" s="4">
        <v>429.23</v>
      </c>
      <c r="N41" s="4" t="s">
        <v>239</v>
      </c>
      <c r="O41" s="4" t="s">
        <v>32</v>
      </c>
      <c r="P41" s="4" t="s">
        <v>33</v>
      </c>
      <c r="Q41" s="4">
        <v>0</v>
      </c>
      <c r="R41" s="7">
        <v>45193.0000115741</v>
      </c>
      <c r="S41" s="6">
        <v>45219</v>
      </c>
      <c r="T41" s="4" t="s">
        <v>34</v>
      </c>
      <c r="U41" s="4">
        <v>429.23</v>
      </c>
      <c r="V41" s="4">
        <v>0</v>
      </c>
      <c r="W41" s="4">
        <v>0</v>
      </c>
      <c r="X41" s="4" t="s">
        <v>240</v>
      </c>
      <c r="Y41" s="4" t="s">
        <v>88</v>
      </c>
    </row>
    <row r="42" s="4" customFormat="1" spans="1:25">
      <c r="A42" s="4" t="s">
        <v>236</v>
      </c>
      <c r="B42" s="4" t="s">
        <v>26</v>
      </c>
      <c r="C42" s="4" t="s">
        <v>173</v>
      </c>
      <c r="D42" s="4" t="s">
        <v>237</v>
      </c>
      <c r="E42" s="4" t="s">
        <v>238</v>
      </c>
      <c r="F42" s="6">
        <v>45215</v>
      </c>
      <c r="G42" s="6">
        <v>45216</v>
      </c>
      <c r="H42" s="4">
        <v>1</v>
      </c>
      <c r="I42" s="4">
        <v>1</v>
      </c>
      <c r="J42" s="4">
        <v>1</v>
      </c>
      <c r="K42" s="4" t="s">
        <v>30</v>
      </c>
      <c r="L42" s="4">
        <v>-429.23</v>
      </c>
      <c r="M42" s="4">
        <v>-429.23</v>
      </c>
      <c r="N42" s="4" t="s">
        <v>239</v>
      </c>
      <c r="O42" s="4" t="s">
        <v>32</v>
      </c>
      <c r="P42" s="4" t="s">
        <v>33</v>
      </c>
      <c r="Q42" s="4">
        <v>0</v>
      </c>
      <c r="R42" s="7">
        <v>45193.0000115741</v>
      </c>
      <c r="S42" s="6">
        <v>45219</v>
      </c>
      <c r="T42" s="4" t="s">
        <v>34</v>
      </c>
      <c r="U42" s="4">
        <v>-429.23</v>
      </c>
      <c r="V42" s="4">
        <v>0</v>
      </c>
      <c r="W42" s="4">
        <v>0</v>
      </c>
      <c r="X42" s="4" t="s">
        <v>240</v>
      </c>
      <c r="Y42" s="4" t="s">
        <v>88</v>
      </c>
    </row>
    <row r="43" s="4" customFormat="1" spans="1:25">
      <c r="A43" s="4" t="s">
        <v>241</v>
      </c>
      <c r="B43" s="4" t="s">
        <v>26</v>
      </c>
      <c r="C43" s="4" t="s">
        <v>27</v>
      </c>
      <c r="D43" s="4" t="s">
        <v>237</v>
      </c>
      <c r="E43" s="4" t="s">
        <v>242</v>
      </c>
      <c r="F43" s="6">
        <v>45215</v>
      </c>
      <c r="G43" s="6">
        <v>45216</v>
      </c>
      <c r="H43" s="4">
        <v>1</v>
      </c>
      <c r="I43" s="4">
        <v>1</v>
      </c>
      <c r="J43" s="4">
        <v>1</v>
      </c>
      <c r="K43" s="4" t="s">
        <v>30</v>
      </c>
      <c r="L43" s="4">
        <v>429.23</v>
      </c>
      <c r="M43" s="4">
        <v>429.23</v>
      </c>
      <c r="N43" s="4" t="s">
        <v>239</v>
      </c>
      <c r="O43" s="4" t="s">
        <v>32</v>
      </c>
      <c r="P43" s="4" t="s">
        <v>33</v>
      </c>
      <c r="Q43" s="4">
        <v>0</v>
      </c>
      <c r="R43" s="7">
        <v>45193</v>
      </c>
      <c r="S43" s="6">
        <v>45219</v>
      </c>
      <c r="T43" s="4" t="s">
        <v>34</v>
      </c>
      <c r="U43" s="4">
        <v>429.23</v>
      </c>
      <c r="V43" s="4">
        <v>0</v>
      </c>
      <c r="W43" s="4">
        <v>0</v>
      </c>
      <c r="X43" s="4" t="s">
        <v>243</v>
      </c>
      <c r="Y43" s="4" t="s">
        <v>88</v>
      </c>
    </row>
    <row r="44" s="4" customFormat="1" spans="1:25">
      <c r="A44" s="4" t="s">
        <v>244</v>
      </c>
      <c r="B44" s="4" t="s">
        <v>26</v>
      </c>
      <c r="C44" s="4" t="s">
        <v>27</v>
      </c>
      <c r="D44" s="4" t="s">
        <v>245</v>
      </c>
      <c r="E44" s="4" t="s">
        <v>246</v>
      </c>
      <c r="F44" s="6">
        <v>45214</v>
      </c>
      <c r="G44" s="6">
        <v>45216</v>
      </c>
      <c r="H44" s="4">
        <v>1</v>
      </c>
      <c r="I44" s="4">
        <v>2</v>
      </c>
      <c r="J44" s="4">
        <v>2</v>
      </c>
      <c r="K44" s="4" t="s">
        <v>30</v>
      </c>
      <c r="L44" s="4">
        <v>694.08</v>
      </c>
      <c r="M44" s="4">
        <v>694.08</v>
      </c>
      <c r="N44" s="4" t="s">
        <v>247</v>
      </c>
      <c r="O44" s="4" t="s">
        <v>32</v>
      </c>
      <c r="P44" s="4" t="s">
        <v>33</v>
      </c>
      <c r="Q44" s="4">
        <v>0</v>
      </c>
      <c r="R44" s="7">
        <v>45194</v>
      </c>
      <c r="S44" s="6">
        <v>45219</v>
      </c>
      <c r="T44" s="4" t="s">
        <v>34</v>
      </c>
      <c r="U44" s="4">
        <v>694.08</v>
      </c>
      <c r="V44" s="4">
        <v>0</v>
      </c>
      <c r="W44" s="4">
        <v>0</v>
      </c>
      <c r="X44" s="4" t="s">
        <v>248</v>
      </c>
      <c r="Y44" s="4" t="s">
        <v>249</v>
      </c>
    </row>
    <row r="45" s="4" customFormat="1" spans="1:25">
      <c r="A45" s="4" t="s">
        <v>250</v>
      </c>
      <c r="B45" s="4" t="s">
        <v>26</v>
      </c>
      <c r="C45" s="4" t="s">
        <v>27</v>
      </c>
      <c r="D45" s="4" t="s">
        <v>251</v>
      </c>
      <c r="E45" s="4" t="s">
        <v>252</v>
      </c>
      <c r="F45" s="6">
        <v>45215</v>
      </c>
      <c r="G45" s="6">
        <v>45216</v>
      </c>
      <c r="H45" s="4">
        <v>1</v>
      </c>
      <c r="I45" s="4">
        <v>1</v>
      </c>
      <c r="J45" s="4">
        <v>1</v>
      </c>
      <c r="K45" s="4" t="s">
        <v>30</v>
      </c>
      <c r="L45" s="4">
        <v>1366.89</v>
      </c>
      <c r="M45" s="4">
        <v>1366.89</v>
      </c>
      <c r="N45" s="4" t="s">
        <v>253</v>
      </c>
      <c r="O45" s="4" t="s">
        <v>32</v>
      </c>
      <c r="P45" s="4" t="s">
        <v>33</v>
      </c>
      <c r="Q45" s="4">
        <v>0</v>
      </c>
      <c r="R45" s="7">
        <v>45194.0000115741</v>
      </c>
      <c r="S45" s="6">
        <v>45219</v>
      </c>
      <c r="T45" s="4" t="s">
        <v>34</v>
      </c>
      <c r="U45" s="4">
        <v>1366.89</v>
      </c>
      <c r="V45" s="4">
        <v>0</v>
      </c>
      <c r="W45" s="4">
        <v>0</v>
      </c>
      <c r="X45" s="4" t="s">
        <v>254</v>
      </c>
      <c r="Y45" s="4" t="s">
        <v>88</v>
      </c>
    </row>
    <row r="46" s="4" customFormat="1" spans="1:25">
      <c r="A46" s="4" t="s">
        <v>255</v>
      </c>
      <c r="B46" s="4" t="s">
        <v>26</v>
      </c>
      <c r="C46" s="4" t="s">
        <v>27</v>
      </c>
      <c r="D46" s="4" t="s">
        <v>256</v>
      </c>
      <c r="E46" s="4" t="s">
        <v>257</v>
      </c>
      <c r="F46" s="6">
        <v>45213</v>
      </c>
      <c r="G46" s="6">
        <v>45216</v>
      </c>
      <c r="H46" s="4">
        <v>1</v>
      </c>
      <c r="I46" s="4">
        <v>3</v>
      </c>
      <c r="J46" s="4">
        <v>3</v>
      </c>
      <c r="K46" s="4" t="s">
        <v>30</v>
      </c>
      <c r="L46" s="4">
        <v>764.58</v>
      </c>
      <c r="M46" s="4">
        <v>764.58</v>
      </c>
      <c r="N46" s="4" t="s">
        <v>258</v>
      </c>
      <c r="O46" s="4" t="s">
        <v>32</v>
      </c>
      <c r="P46" s="4" t="s">
        <v>33</v>
      </c>
      <c r="Q46" s="4">
        <v>0</v>
      </c>
      <c r="R46" s="7">
        <v>45194</v>
      </c>
      <c r="S46" s="6">
        <v>45219</v>
      </c>
      <c r="T46" s="4" t="s">
        <v>34</v>
      </c>
      <c r="U46" s="4">
        <v>764.58</v>
      </c>
      <c r="V46" s="4">
        <v>0</v>
      </c>
      <c r="W46" s="4">
        <v>0</v>
      </c>
      <c r="X46" s="4" t="s">
        <v>259</v>
      </c>
      <c r="Y46" s="4" t="s">
        <v>260</v>
      </c>
    </row>
    <row r="47" s="4" customFormat="1" spans="1:25">
      <c r="A47" s="4" t="s">
        <v>261</v>
      </c>
      <c r="B47" s="4" t="s">
        <v>26</v>
      </c>
      <c r="C47" s="4" t="s">
        <v>27</v>
      </c>
      <c r="D47" s="4" t="s">
        <v>262</v>
      </c>
      <c r="E47" s="4" t="s">
        <v>263</v>
      </c>
      <c r="F47" s="6">
        <v>45211</v>
      </c>
      <c r="G47" s="6">
        <v>45216</v>
      </c>
      <c r="H47" s="4">
        <v>2</v>
      </c>
      <c r="I47" s="4">
        <v>5</v>
      </c>
      <c r="J47" s="4">
        <v>10</v>
      </c>
      <c r="K47" s="4" t="s">
        <v>30</v>
      </c>
      <c r="L47" s="4">
        <v>2810.8</v>
      </c>
      <c r="M47" s="4">
        <v>2810.8</v>
      </c>
      <c r="N47" s="4" t="s">
        <v>264</v>
      </c>
      <c r="O47" s="4" t="s">
        <v>32</v>
      </c>
      <c r="P47" s="4" t="s">
        <v>33</v>
      </c>
      <c r="Q47" s="4">
        <v>0</v>
      </c>
      <c r="R47" s="7">
        <v>45194.0000115741</v>
      </c>
      <c r="S47" s="6">
        <v>45219</v>
      </c>
      <c r="T47" s="4" t="s">
        <v>34</v>
      </c>
      <c r="U47" s="4">
        <v>2810.8</v>
      </c>
      <c r="V47" s="4">
        <v>0</v>
      </c>
      <c r="W47" s="4">
        <v>0</v>
      </c>
      <c r="X47" s="4" t="s">
        <v>265</v>
      </c>
      <c r="Y47" s="4" t="s">
        <v>266</v>
      </c>
    </row>
    <row r="48" s="4" customFormat="1" spans="1:25">
      <c r="A48" s="4" t="s">
        <v>267</v>
      </c>
      <c r="B48" s="4" t="s">
        <v>26</v>
      </c>
      <c r="C48" s="4" t="s">
        <v>27</v>
      </c>
      <c r="D48" s="4" t="s">
        <v>268</v>
      </c>
      <c r="E48" s="4" t="s">
        <v>269</v>
      </c>
      <c r="F48" s="6">
        <v>45213</v>
      </c>
      <c r="G48" s="6">
        <v>45216</v>
      </c>
      <c r="H48" s="4">
        <v>1</v>
      </c>
      <c r="I48" s="4">
        <v>3</v>
      </c>
      <c r="J48" s="4">
        <v>3</v>
      </c>
      <c r="K48" s="4" t="s">
        <v>30</v>
      </c>
      <c r="L48" s="4">
        <v>3758.64</v>
      </c>
      <c r="M48" s="4">
        <v>3758.64</v>
      </c>
      <c r="N48" s="4" t="s">
        <v>270</v>
      </c>
      <c r="O48" s="4" t="s">
        <v>32</v>
      </c>
      <c r="P48" s="4" t="s">
        <v>33</v>
      </c>
      <c r="Q48" s="4">
        <v>0</v>
      </c>
      <c r="R48" s="7">
        <v>45195.0000115741</v>
      </c>
      <c r="S48" s="6">
        <v>45219</v>
      </c>
      <c r="T48" s="4" t="s">
        <v>34</v>
      </c>
      <c r="U48" s="4">
        <v>3758.64</v>
      </c>
      <c r="V48" s="4">
        <v>0</v>
      </c>
      <c r="W48" s="4">
        <v>0</v>
      </c>
      <c r="X48" s="4" t="s">
        <v>271</v>
      </c>
      <c r="Y48" s="4" t="s">
        <v>272</v>
      </c>
    </row>
    <row r="49" s="4" customFormat="1" spans="1:25">
      <c r="A49" s="4" t="s">
        <v>273</v>
      </c>
      <c r="B49" s="4" t="s">
        <v>26</v>
      </c>
      <c r="C49" s="4" t="s">
        <v>27</v>
      </c>
      <c r="D49" s="4" t="s">
        <v>274</v>
      </c>
      <c r="E49" s="4" t="s">
        <v>275</v>
      </c>
      <c r="F49" s="6">
        <v>45215</v>
      </c>
      <c r="G49" s="6">
        <v>45216</v>
      </c>
      <c r="H49" s="4">
        <v>1</v>
      </c>
      <c r="I49" s="4">
        <v>1</v>
      </c>
      <c r="J49" s="4">
        <v>1</v>
      </c>
      <c r="K49" s="4" t="s">
        <v>30</v>
      </c>
      <c r="L49" s="4">
        <v>856.84</v>
      </c>
      <c r="M49" s="4">
        <v>856.84</v>
      </c>
      <c r="N49" s="4" t="s">
        <v>276</v>
      </c>
      <c r="O49" s="4" t="s">
        <v>32</v>
      </c>
      <c r="P49" s="4" t="s">
        <v>33</v>
      </c>
      <c r="Q49" s="4">
        <v>0</v>
      </c>
      <c r="R49" s="7">
        <v>45197.0000115741</v>
      </c>
      <c r="S49" s="6">
        <v>45219</v>
      </c>
      <c r="T49" s="4" t="s">
        <v>34</v>
      </c>
      <c r="U49" s="4">
        <v>856.84</v>
      </c>
      <c r="V49" s="4">
        <v>0</v>
      </c>
      <c r="W49" s="4">
        <v>0</v>
      </c>
      <c r="X49" s="4" t="s">
        <v>277</v>
      </c>
      <c r="Y49" s="4" t="s">
        <v>88</v>
      </c>
    </row>
    <row r="50" s="4" customFormat="1" spans="1:25">
      <c r="A50" s="4" t="s">
        <v>124</v>
      </c>
      <c r="B50" s="4" t="s">
        <v>26</v>
      </c>
      <c r="C50" s="4" t="s">
        <v>173</v>
      </c>
      <c r="D50" s="4" t="s">
        <v>125</v>
      </c>
      <c r="E50" s="4" t="s">
        <v>126</v>
      </c>
      <c r="F50" s="6">
        <v>45215</v>
      </c>
      <c r="G50" s="6">
        <v>45216</v>
      </c>
      <c r="H50" s="4">
        <v>1</v>
      </c>
      <c r="I50" s="4">
        <v>1</v>
      </c>
      <c r="J50" s="4">
        <v>1</v>
      </c>
      <c r="K50" s="4" t="s">
        <v>30</v>
      </c>
      <c r="L50" s="4">
        <v>-1679.22</v>
      </c>
      <c r="M50" s="4">
        <v>-1679.22</v>
      </c>
      <c r="N50" s="4" t="s">
        <v>127</v>
      </c>
      <c r="O50" s="4" t="s">
        <v>32</v>
      </c>
      <c r="P50" s="4" t="s">
        <v>33</v>
      </c>
      <c r="Q50" s="4">
        <v>0</v>
      </c>
      <c r="R50" s="7">
        <v>45176</v>
      </c>
      <c r="S50" s="6">
        <v>45219</v>
      </c>
      <c r="T50" s="4" t="s">
        <v>34</v>
      </c>
      <c r="U50" s="4">
        <v>-1679.22</v>
      </c>
      <c r="V50" s="4">
        <v>0</v>
      </c>
      <c r="W50" s="4">
        <v>0</v>
      </c>
      <c r="X50" s="4" t="s">
        <v>128</v>
      </c>
      <c r="Y50" s="4" t="s">
        <v>88</v>
      </c>
    </row>
    <row r="51" s="4" customFormat="1" spans="1:25">
      <c r="A51" s="4" t="s">
        <v>278</v>
      </c>
      <c r="B51" s="4" t="s">
        <v>26</v>
      </c>
      <c r="C51" s="4" t="s">
        <v>27</v>
      </c>
      <c r="D51" s="4" t="s">
        <v>279</v>
      </c>
      <c r="E51" s="4" t="s">
        <v>280</v>
      </c>
      <c r="F51" s="6">
        <v>45212</v>
      </c>
      <c r="G51" s="6">
        <v>45216</v>
      </c>
      <c r="H51" s="4">
        <v>2</v>
      </c>
      <c r="I51" s="4">
        <v>4</v>
      </c>
      <c r="J51" s="4">
        <v>8</v>
      </c>
      <c r="K51" s="4" t="s">
        <v>30</v>
      </c>
      <c r="L51" s="4">
        <v>3419.42</v>
      </c>
      <c r="M51" s="4">
        <v>3419.42</v>
      </c>
      <c r="N51" s="4" t="s">
        <v>281</v>
      </c>
      <c r="O51" s="4" t="s">
        <v>32</v>
      </c>
      <c r="P51" s="4" t="s">
        <v>33</v>
      </c>
      <c r="Q51" s="4">
        <v>0</v>
      </c>
      <c r="R51" s="7">
        <v>45197.0000115741</v>
      </c>
      <c r="S51" s="6">
        <v>45219</v>
      </c>
      <c r="T51" s="4" t="s">
        <v>34</v>
      </c>
      <c r="U51" s="4">
        <v>3419.42</v>
      </c>
      <c r="V51" s="4">
        <v>0</v>
      </c>
      <c r="W51" s="4">
        <v>0</v>
      </c>
      <c r="X51" s="4" t="s">
        <v>282</v>
      </c>
      <c r="Y51" s="4" t="s">
        <v>283</v>
      </c>
    </row>
    <row r="52" s="4" customFormat="1" spans="1:25">
      <c r="A52" s="4" t="s">
        <v>174</v>
      </c>
      <c r="B52" s="4" t="s">
        <v>26</v>
      </c>
      <c r="C52" s="4" t="s">
        <v>173</v>
      </c>
      <c r="D52" s="4" t="s">
        <v>175</v>
      </c>
      <c r="E52" s="4" t="s">
        <v>176</v>
      </c>
      <c r="F52" s="6">
        <v>45213</v>
      </c>
      <c r="G52" s="6">
        <v>45216</v>
      </c>
      <c r="H52" s="4">
        <v>1</v>
      </c>
      <c r="I52" s="4">
        <v>3</v>
      </c>
      <c r="J52" s="4">
        <v>3</v>
      </c>
      <c r="K52" s="4" t="s">
        <v>30</v>
      </c>
      <c r="L52" s="4">
        <v>-5983.41</v>
      </c>
      <c r="M52" s="4">
        <v>-5983.41</v>
      </c>
      <c r="N52" s="4" t="s">
        <v>177</v>
      </c>
      <c r="O52" s="4" t="s">
        <v>32</v>
      </c>
      <c r="P52" s="4" t="s">
        <v>33</v>
      </c>
      <c r="Q52" s="4">
        <v>0</v>
      </c>
      <c r="R52" s="7">
        <v>45184</v>
      </c>
      <c r="S52" s="6">
        <v>45219</v>
      </c>
      <c r="T52" s="4" t="s">
        <v>34</v>
      </c>
      <c r="U52" s="4">
        <v>-5983.41</v>
      </c>
      <c r="V52" s="4">
        <v>0</v>
      </c>
      <c r="W52" s="4">
        <v>0</v>
      </c>
      <c r="X52" s="4" t="s">
        <v>178</v>
      </c>
      <c r="Y52" s="4" t="s">
        <v>88</v>
      </c>
    </row>
    <row r="53" s="4" customFormat="1" spans="1:25">
      <c r="A53" s="4" t="s">
        <v>284</v>
      </c>
      <c r="B53" s="4" t="s">
        <v>26</v>
      </c>
      <c r="C53" s="4" t="s">
        <v>27</v>
      </c>
      <c r="D53" s="4" t="s">
        <v>175</v>
      </c>
      <c r="E53" s="4" t="s">
        <v>285</v>
      </c>
      <c r="F53" s="6">
        <v>45214</v>
      </c>
      <c r="G53" s="6">
        <v>45216</v>
      </c>
      <c r="H53" s="4">
        <v>1</v>
      </c>
      <c r="I53" s="4">
        <v>2</v>
      </c>
      <c r="J53" s="4">
        <v>2</v>
      </c>
      <c r="K53" s="4" t="s">
        <v>30</v>
      </c>
      <c r="L53" s="4">
        <v>5313.86</v>
      </c>
      <c r="M53" s="4">
        <v>5313.86</v>
      </c>
      <c r="N53" s="4" t="s">
        <v>177</v>
      </c>
      <c r="O53" s="4" t="s">
        <v>32</v>
      </c>
      <c r="P53" s="4" t="s">
        <v>33</v>
      </c>
      <c r="Q53" s="4">
        <v>0</v>
      </c>
      <c r="R53" s="7">
        <v>45198</v>
      </c>
      <c r="S53" s="6">
        <v>45219</v>
      </c>
      <c r="T53" s="4" t="s">
        <v>34</v>
      </c>
      <c r="U53" s="4">
        <v>5313.86</v>
      </c>
      <c r="V53" s="4">
        <v>0</v>
      </c>
      <c r="W53" s="4">
        <v>0</v>
      </c>
      <c r="X53" s="4" t="s">
        <v>286</v>
      </c>
      <c r="Y53" s="4" t="s">
        <v>287</v>
      </c>
    </row>
    <row r="54" s="4" customFormat="1" spans="1:25">
      <c r="A54" s="4" t="s">
        <v>288</v>
      </c>
      <c r="B54" s="4" t="s">
        <v>26</v>
      </c>
      <c r="C54" s="4" t="s">
        <v>27</v>
      </c>
      <c r="D54" s="4" t="s">
        <v>289</v>
      </c>
      <c r="E54" s="4" t="s">
        <v>290</v>
      </c>
      <c r="F54" s="6">
        <v>45210</v>
      </c>
      <c r="G54" s="6">
        <v>45216</v>
      </c>
      <c r="H54" s="4">
        <v>1</v>
      </c>
      <c r="I54" s="4">
        <v>6</v>
      </c>
      <c r="J54" s="4">
        <v>6</v>
      </c>
      <c r="K54" s="4" t="s">
        <v>30</v>
      </c>
      <c r="L54" s="4">
        <v>4283.48</v>
      </c>
      <c r="M54" s="4">
        <v>4283.48</v>
      </c>
      <c r="N54" s="4" t="s">
        <v>291</v>
      </c>
      <c r="O54" s="4" t="s">
        <v>32</v>
      </c>
      <c r="P54" s="4" t="s">
        <v>33</v>
      </c>
      <c r="Q54" s="4">
        <v>0</v>
      </c>
      <c r="R54" s="7">
        <v>45198.0000115741</v>
      </c>
      <c r="S54" s="6">
        <v>45219</v>
      </c>
      <c r="T54" s="4" t="s">
        <v>34</v>
      </c>
      <c r="U54" s="4">
        <v>4283.48</v>
      </c>
      <c r="V54" s="4">
        <v>0</v>
      </c>
      <c r="W54" s="4">
        <v>0</v>
      </c>
      <c r="X54" s="4" t="s">
        <v>292</v>
      </c>
      <c r="Y54" s="4" t="s">
        <v>88</v>
      </c>
    </row>
    <row r="55" s="4" customFormat="1" spans="1:25">
      <c r="A55" s="4" t="s">
        <v>293</v>
      </c>
      <c r="B55" s="4" t="s">
        <v>26</v>
      </c>
      <c r="C55" s="4" t="s">
        <v>27</v>
      </c>
      <c r="D55" s="4" t="s">
        <v>279</v>
      </c>
      <c r="E55" s="4" t="s">
        <v>263</v>
      </c>
      <c r="F55" s="6">
        <v>45211</v>
      </c>
      <c r="G55" s="6">
        <v>45216</v>
      </c>
      <c r="H55" s="4">
        <v>1</v>
      </c>
      <c r="I55" s="4">
        <v>5</v>
      </c>
      <c r="J55" s="4">
        <v>5</v>
      </c>
      <c r="K55" s="4" t="s">
        <v>30</v>
      </c>
      <c r="L55" s="4">
        <v>1677.16</v>
      </c>
      <c r="M55" s="4">
        <v>1677.16</v>
      </c>
      <c r="N55" s="4" t="s">
        <v>294</v>
      </c>
      <c r="O55" s="4" t="s">
        <v>32</v>
      </c>
      <c r="P55" s="4" t="s">
        <v>33</v>
      </c>
      <c r="Q55" s="4">
        <v>0</v>
      </c>
      <c r="R55" s="7">
        <v>45198</v>
      </c>
      <c r="S55" s="6">
        <v>45219</v>
      </c>
      <c r="T55" s="4" t="s">
        <v>34</v>
      </c>
      <c r="U55" s="4">
        <v>1677.16</v>
      </c>
      <c r="V55" s="4">
        <v>0</v>
      </c>
      <c r="W55" s="4">
        <v>0</v>
      </c>
      <c r="X55" s="4" t="s">
        <v>295</v>
      </c>
      <c r="Y55" s="4" t="s">
        <v>296</v>
      </c>
    </row>
    <row r="56" s="4" customFormat="1" spans="1:25">
      <c r="A56" s="4" t="s">
        <v>297</v>
      </c>
      <c r="B56" s="4" t="s">
        <v>26</v>
      </c>
      <c r="C56" s="4" t="s">
        <v>27</v>
      </c>
      <c r="D56" s="4" t="s">
        <v>298</v>
      </c>
      <c r="E56" s="4" t="s">
        <v>299</v>
      </c>
      <c r="F56" s="6">
        <v>45214</v>
      </c>
      <c r="G56" s="6">
        <v>45216</v>
      </c>
      <c r="H56" s="4">
        <v>1</v>
      </c>
      <c r="I56" s="4">
        <v>2</v>
      </c>
      <c r="J56" s="4">
        <v>2</v>
      </c>
      <c r="K56" s="4" t="s">
        <v>30</v>
      </c>
      <c r="L56" s="4">
        <v>266.32</v>
      </c>
      <c r="M56" s="4">
        <v>266.32</v>
      </c>
      <c r="N56" s="4" t="s">
        <v>300</v>
      </c>
      <c r="O56" s="4" t="s">
        <v>32</v>
      </c>
      <c r="P56" s="4" t="s">
        <v>33</v>
      </c>
      <c r="Q56" s="4">
        <v>0</v>
      </c>
      <c r="R56" s="7">
        <v>45198</v>
      </c>
      <c r="S56" s="6">
        <v>45219</v>
      </c>
      <c r="T56" s="4" t="s">
        <v>34</v>
      </c>
      <c r="U56" s="4">
        <v>266.32</v>
      </c>
      <c r="V56" s="4">
        <v>0</v>
      </c>
      <c r="W56" s="4">
        <v>0</v>
      </c>
      <c r="X56" s="4" t="s">
        <v>301</v>
      </c>
      <c r="Y56" s="4" t="s">
        <v>88</v>
      </c>
    </row>
    <row r="57" s="4" customFormat="1" spans="1:25">
      <c r="A57" s="4" t="s">
        <v>302</v>
      </c>
      <c r="B57" s="4" t="s">
        <v>26</v>
      </c>
      <c r="C57" s="4" t="s">
        <v>27</v>
      </c>
      <c r="D57" s="4" t="s">
        <v>303</v>
      </c>
      <c r="E57" s="4" t="s">
        <v>304</v>
      </c>
      <c r="F57" s="6">
        <v>45215</v>
      </c>
      <c r="G57" s="6">
        <v>45216</v>
      </c>
      <c r="H57" s="4">
        <v>1</v>
      </c>
      <c r="I57" s="4">
        <v>1</v>
      </c>
      <c r="J57" s="4">
        <v>1</v>
      </c>
      <c r="K57" s="4" t="s">
        <v>30</v>
      </c>
      <c r="L57" s="4">
        <v>446.08</v>
      </c>
      <c r="M57" s="4">
        <v>446.08</v>
      </c>
      <c r="N57" s="4" t="s">
        <v>305</v>
      </c>
      <c r="O57" s="4" t="s">
        <v>32</v>
      </c>
      <c r="P57" s="4" t="s">
        <v>33</v>
      </c>
      <c r="Q57" s="4">
        <v>0</v>
      </c>
      <c r="R57" s="7">
        <v>45199</v>
      </c>
      <c r="S57" s="6">
        <v>45219</v>
      </c>
      <c r="T57" s="4" t="s">
        <v>34</v>
      </c>
      <c r="U57" s="4">
        <v>446.08</v>
      </c>
      <c r="V57" s="4">
        <v>0</v>
      </c>
      <c r="W57" s="4">
        <v>0</v>
      </c>
      <c r="X57" s="4" t="s">
        <v>306</v>
      </c>
      <c r="Y57" s="4" t="s">
        <v>307</v>
      </c>
    </row>
    <row r="58" s="4" customFormat="1" spans="1:25">
      <c r="A58" s="4" t="s">
        <v>308</v>
      </c>
      <c r="B58" s="4" t="s">
        <v>26</v>
      </c>
      <c r="C58" s="4" t="s">
        <v>27</v>
      </c>
      <c r="D58" s="4" t="s">
        <v>309</v>
      </c>
      <c r="E58" s="4" t="s">
        <v>310</v>
      </c>
      <c r="F58" s="6">
        <v>45213</v>
      </c>
      <c r="G58" s="6">
        <v>45216</v>
      </c>
      <c r="H58" s="4">
        <v>1</v>
      </c>
      <c r="I58" s="4">
        <v>3</v>
      </c>
      <c r="J58" s="4">
        <v>3</v>
      </c>
      <c r="K58" s="4" t="s">
        <v>30</v>
      </c>
      <c r="L58" s="4">
        <v>1178.76</v>
      </c>
      <c r="M58" s="4">
        <v>1178.76</v>
      </c>
      <c r="N58" s="4" t="s">
        <v>311</v>
      </c>
      <c r="O58" s="4" t="s">
        <v>32</v>
      </c>
      <c r="P58" s="4" t="s">
        <v>33</v>
      </c>
      <c r="Q58" s="4">
        <v>0</v>
      </c>
      <c r="R58" s="7">
        <v>45200</v>
      </c>
      <c r="S58" s="6">
        <v>45219</v>
      </c>
      <c r="T58" s="4" t="s">
        <v>34</v>
      </c>
      <c r="U58" s="4">
        <v>1178.76</v>
      </c>
      <c r="V58" s="4">
        <v>0</v>
      </c>
      <c r="W58" s="4">
        <v>0</v>
      </c>
      <c r="X58" s="4" t="s">
        <v>312</v>
      </c>
      <c r="Y58" s="4" t="s">
        <v>313</v>
      </c>
    </row>
    <row r="59" s="4" customFormat="1" spans="1:25">
      <c r="A59" s="4" t="s">
        <v>314</v>
      </c>
      <c r="B59" s="4" t="s">
        <v>26</v>
      </c>
      <c r="C59" s="4" t="s">
        <v>27</v>
      </c>
      <c r="D59" s="4" t="s">
        <v>315</v>
      </c>
      <c r="E59" s="4" t="s">
        <v>316</v>
      </c>
      <c r="F59" s="6">
        <v>45215</v>
      </c>
      <c r="G59" s="6">
        <v>45216</v>
      </c>
      <c r="H59" s="4">
        <v>1</v>
      </c>
      <c r="I59" s="4">
        <v>1</v>
      </c>
      <c r="J59" s="4">
        <v>1</v>
      </c>
      <c r="K59" s="4" t="s">
        <v>30</v>
      </c>
      <c r="L59" s="4">
        <v>562.28</v>
      </c>
      <c r="M59" s="4">
        <v>562.28</v>
      </c>
      <c r="N59" s="4" t="s">
        <v>317</v>
      </c>
      <c r="O59" s="4" t="s">
        <v>32</v>
      </c>
      <c r="P59" s="4" t="s">
        <v>33</v>
      </c>
      <c r="Q59" s="4">
        <v>0</v>
      </c>
      <c r="R59" s="7">
        <v>45201</v>
      </c>
      <c r="S59" s="6">
        <v>45219</v>
      </c>
      <c r="T59" s="4" t="s">
        <v>34</v>
      </c>
      <c r="U59" s="4">
        <v>562.28</v>
      </c>
      <c r="V59" s="4">
        <v>0</v>
      </c>
      <c r="W59" s="4">
        <v>0</v>
      </c>
      <c r="X59" s="4" t="s">
        <v>318</v>
      </c>
      <c r="Y59" s="4" t="s">
        <v>88</v>
      </c>
    </row>
    <row r="60" s="4" customFormat="1" spans="1:25">
      <c r="A60" s="4" t="s">
        <v>314</v>
      </c>
      <c r="B60" s="4" t="s">
        <v>26</v>
      </c>
      <c r="C60" s="4" t="s">
        <v>173</v>
      </c>
      <c r="D60" s="4" t="s">
        <v>315</v>
      </c>
      <c r="E60" s="4" t="s">
        <v>316</v>
      </c>
      <c r="F60" s="6">
        <v>45215</v>
      </c>
      <c r="G60" s="6">
        <v>45216</v>
      </c>
      <c r="H60" s="4">
        <v>1</v>
      </c>
      <c r="I60" s="4">
        <v>1</v>
      </c>
      <c r="J60" s="4">
        <v>1</v>
      </c>
      <c r="K60" s="4" t="s">
        <v>30</v>
      </c>
      <c r="L60" s="4">
        <v>-562.28</v>
      </c>
      <c r="M60" s="4">
        <v>-562.28</v>
      </c>
      <c r="N60" s="4" t="s">
        <v>317</v>
      </c>
      <c r="O60" s="4" t="s">
        <v>32</v>
      </c>
      <c r="P60" s="4" t="s">
        <v>33</v>
      </c>
      <c r="Q60" s="4">
        <v>0</v>
      </c>
      <c r="R60" s="7">
        <v>45201</v>
      </c>
      <c r="S60" s="6">
        <v>45219</v>
      </c>
      <c r="T60" s="4" t="s">
        <v>34</v>
      </c>
      <c r="U60" s="4">
        <v>-562.28</v>
      </c>
      <c r="V60" s="4">
        <v>0</v>
      </c>
      <c r="W60" s="4">
        <v>0</v>
      </c>
      <c r="X60" s="4" t="s">
        <v>318</v>
      </c>
      <c r="Y60" s="4" t="s">
        <v>88</v>
      </c>
    </row>
    <row r="61" s="4" customFormat="1" spans="1:25">
      <c r="A61" s="4" t="s">
        <v>319</v>
      </c>
      <c r="B61" s="4" t="s">
        <v>26</v>
      </c>
      <c r="C61" s="4" t="s">
        <v>27</v>
      </c>
      <c r="D61" s="4" t="s">
        <v>320</v>
      </c>
      <c r="E61" s="4" t="s">
        <v>321</v>
      </c>
      <c r="F61" s="6">
        <v>45212</v>
      </c>
      <c r="G61" s="6">
        <v>45216</v>
      </c>
      <c r="H61" s="4">
        <v>1</v>
      </c>
      <c r="I61" s="4">
        <v>4</v>
      </c>
      <c r="J61" s="4">
        <v>4</v>
      </c>
      <c r="K61" s="4" t="s">
        <v>30</v>
      </c>
      <c r="L61" s="4">
        <v>12008.45</v>
      </c>
      <c r="M61" s="4">
        <v>12008.45</v>
      </c>
      <c r="N61" s="4" t="s">
        <v>322</v>
      </c>
      <c r="O61" s="4" t="s">
        <v>32</v>
      </c>
      <c r="P61" s="4" t="s">
        <v>33</v>
      </c>
      <c r="Q61" s="4">
        <v>0</v>
      </c>
      <c r="R61" s="7">
        <v>45201.0000115741</v>
      </c>
      <c r="S61" s="6">
        <v>45219</v>
      </c>
      <c r="T61" s="4" t="s">
        <v>34</v>
      </c>
      <c r="U61" s="4">
        <v>12008.45</v>
      </c>
      <c r="V61" s="4">
        <v>0</v>
      </c>
      <c r="W61" s="4">
        <v>0</v>
      </c>
      <c r="X61" s="4" t="s">
        <v>323</v>
      </c>
      <c r="Y61" s="4" t="s">
        <v>324</v>
      </c>
    </row>
    <row r="62" s="4" customFormat="1" spans="1:25">
      <c r="A62" s="4" t="s">
        <v>325</v>
      </c>
      <c r="B62" s="4" t="s">
        <v>26</v>
      </c>
      <c r="C62" s="4" t="s">
        <v>27</v>
      </c>
      <c r="D62" s="4" t="s">
        <v>326</v>
      </c>
      <c r="E62" s="4" t="s">
        <v>327</v>
      </c>
      <c r="F62" s="6">
        <v>45215</v>
      </c>
      <c r="G62" s="6">
        <v>45216</v>
      </c>
      <c r="H62" s="4">
        <v>1</v>
      </c>
      <c r="I62" s="4">
        <v>1</v>
      </c>
      <c r="J62" s="4">
        <v>1</v>
      </c>
      <c r="K62" s="4" t="s">
        <v>30</v>
      </c>
      <c r="L62" s="4">
        <v>551.85</v>
      </c>
      <c r="M62" s="4">
        <v>551.85</v>
      </c>
      <c r="N62" s="4" t="s">
        <v>328</v>
      </c>
      <c r="O62" s="4" t="s">
        <v>32</v>
      </c>
      <c r="P62" s="4" t="s">
        <v>33</v>
      </c>
      <c r="Q62" s="4">
        <v>0</v>
      </c>
      <c r="R62" s="7">
        <v>45202</v>
      </c>
      <c r="S62" s="6">
        <v>45219</v>
      </c>
      <c r="T62" s="4" t="s">
        <v>34</v>
      </c>
      <c r="U62" s="4">
        <v>551.85</v>
      </c>
      <c r="V62" s="4">
        <v>0</v>
      </c>
      <c r="W62" s="4">
        <v>0</v>
      </c>
      <c r="X62" s="4" t="s">
        <v>329</v>
      </c>
      <c r="Y62" s="4" t="s">
        <v>88</v>
      </c>
    </row>
    <row r="63" s="4" customFormat="1" spans="1:25">
      <c r="A63" s="4" t="s">
        <v>330</v>
      </c>
      <c r="B63" s="4" t="s">
        <v>26</v>
      </c>
      <c r="C63" s="4" t="s">
        <v>27</v>
      </c>
      <c r="D63" s="4" t="s">
        <v>331</v>
      </c>
      <c r="E63" s="4" t="s">
        <v>332</v>
      </c>
      <c r="F63" s="6">
        <v>45215</v>
      </c>
      <c r="G63" s="6">
        <v>45216</v>
      </c>
      <c r="H63" s="4">
        <v>2</v>
      </c>
      <c r="I63" s="4">
        <v>1</v>
      </c>
      <c r="J63" s="4">
        <v>2</v>
      </c>
      <c r="K63" s="4" t="s">
        <v>30</v>
      </c>
      <c r="L63" s="4">
        <v>518.1</v>
      </c>
      <c r="M63" s="4">
        <v>518.1</v>
      </c>
      <c r="N63" s="4" t="s">
        <v>333</v>
      </c>
      <c r="O63" s="4" t="s">
        <v>32</v>
      </c>
      <c r="P63" s="4" t="s">
        <v>33</v>
      </c>
      <c r="Q63" s="4">
        <v>0</v>
      </c>
      <c r="R63" s="7">
        <v>45202.0000115741</v>
      </c>
      <c r="S63" s="6">
        <v>45219</v>
      </c>
      <c r="T63" s="4" t="s">
        <v>34</v>
      </c>
      <c r="U63" s="4">
        <v>518.1</v>
      </c>
      <c r="V63" s="4">
        <v>0</v>
      </c>
      <c r="W63" s="4">
        <v>0</v>
      </c>
      <c r="X63" s="4" t="s">
        <v>334</v>
      </c>
      <c r="Y63" s="4" t="s">
        <v>335</v>
      </c>
    </row>
    <row r="64" s="4" customFormat="1" spans="1:25">
      <c r="A64" s="4" t="s">
        <v>336</v>
      </c>
      <c r="B64" s="4" t="s">
        <v>26</v>
      </c>
      <c r="C64" s="4" t="s">
        <v>27</v>
      </c>
      <c r="D64" s="4" t="s">
        <v>337</v>
      </c>
      <c r="E64" s="4" t="s">
        <v>338</v>
      </c>
      <c r="F64" s="6">
        <v>45215</v>
      </c>
      <c r="G64" s="6">
        <v>45216</v>
      </c>
      <c r="H64" s="4">
        <v>1</v>
      </c>
      <c r="I64" s="4">
        <v>1</v>
      </c>
      <c r="J64" s="4">
        <v>1</v>
      </c>
      <c r="K64" s="4" t="s">
        <v>30</v>
      </c>
      <c r="L64" s="4">
        <v>907.12</v>
      </c>
      <c r="M64" s="4">
        <v>907.12</v>
      </c>
      <c r="N64" s="4" t="s">
        <v>339</v>
      </c>
      <c r="O64" s="4" t="s">
        <v>32</v>
      </c>
      <c r="P64" s="4" t="s">
        <v>33</v>
      </c>
      <c r="Q64" s="4">
        <v>0</v>
      </c>
      <c r="R64" s="7">
        <v>45202.0000115741</v>
      </c>
      <c r="S64" s="6">
        <v>45219</v>
      </c>
      <c r="T64" s="4" t="s">
        <v>34</v>
      </c>
      <c r="U64" s="4">
        <v>907.12</v>
      </c>
      <c r="V64" s="4">
        <v>0</v>
      </c>
      <c r="W64" s="4">
        <v>0</v>
      </c>
      <c r="X64" s="4" t="s">
        <v>340</v>
      </c>
      <c r="Y64" s="4" t="s">
        <v>88</v>
      </c>
    </row>
    <row r="65" s="4" customFormat="1" spans="1:25">
      <c r="A65" s="4" t="s">
        <v>341</v>
      </c>
      <c r="B65" s="4" t="s">
        <v>26</v>
      </c>
      <c r="C65" s="4" t="s">
        <v>27</v>
      </c>
      <c r="D65" s="4" t="s">
        <v>342</v>
      </c>
      <c r="E65" s="4" t="s">
        <v>343</v>
      </c>
      <c r="F65" s="6">
        <v>45211</v>
      </c>
      <c r="G65" s="6">
        <v>45216</v>
      </c>
      <c r="H65" s="4">
        <v>1</v>
      </c>
      <c r="I65" s="4">
        <v>5</v>
      </c>
      <c r="J65" s="4">
        <v>5</v>
      </c>
      <c r="K65" s="4" t="s">
        <v>30</v>
      </c>
      <c r="L65" s="4">
        <v>938.6</v>
      </c>
      <c r="M65" s="4">
        <v>938.6</v>
      </c>
      <c r="N65" s="4" t="s">
        <v>344</v>
      </c>
      <c r="O65" s="4" t="s">
        <v>32</v>
      </c>
      <c r="P65" s="4" t="s">
        <v>33</v>
      </c>
      <c r="Q65" s="4">
        <v>0</v>
      </c>
      <c r="R65" s="7">
        <v>45203.0000115741</v>
      </c>
      <c r="S65" s="6">
        <v>45219</v>
      </c>
      <c r="T65" s="4" t="s">
        <v>34</v>
      </c>
      <c r="U65" s="4">
        <v>938.6</v>
      </c>
      <c r="V65" s="4">
        <v>0</v>
      </c>
      <c r="W65" s="4">
        <v>0</v>
      </c>
      <c r="X65" s="4" t="s">
        <v>345</v>
      </c>
      <c r="Y65" s="4" t="s">
        <v>346</v>
      </c>
    </row>
    <row r="66" s="4" customFormat="1" spans="1:25">
      <c r="A66" s="4" t="s">
        <v>347</v>
      </c>
      <c r="B66" s="4" t="s">
        <v>26</v>
      </c>
      <c r="C66" s="4" t="s">
        <v>27</v>
      </c>
      <c r="D66" s="4" t="s">
        <v>348</v>
      </c>
      <c r="E66" s="4" t="s">
        <v>349</v>
      </c>
      <c r="F66" s="6">
        <v>45214</v>
      </c>
      <c r="G66" s="6">
        <v>45216</v>
      </c>
      <c r="H66" s="4">
        <v>1</v>
      </c>
      <c r="I66" s="4">
        <v>2</v>
      </c>
      <c r="J66" s="4">
        <v>2</v>
      </c>
      <c r="K66" s="4" t="s">
        <v>30</v>
      </c>
      <c r="L66" s="4">
        <v>2041.08</v>
      </c>
      <c r="M66" s="4">
        <v>2041.08</v>
      </c>
      <c r="N66" s="4" t="s">
        <v>350</v>
      </c>
      <c r="O66" s="4" t="s">
        <v>32</v>
      </c>
      <c r="P66" s="4" t="s">
        <v>33</v>
      </c>
      <c r="Q66" s="4">
        <v>0</v>
      </c>
      <c r="R66" s="7">
        <v>45203.0000115741</v>
      </c>
      <c r="S66" s="6">
        <v>45219</v>
      </c>
      <c r="T66" s="4" t="s">
        <v>34</v>
      </c>
      <c r="U66" s="4">
        <v>2041.08</v>
      </c>
      <c r="V66" s="4">
        <v>0</v>
      </c>
      <c r="W66" s="4">
        <v>0</v>
      </c>
      <c r="X66" s="4" t="s">
        <v>351</v>
      </c>
      <c r="Y66" s="4" t="s">
        <v>352</v>
      </c>
    </row>
    <row r="67" s="4" customFormat="1" spans="1:25">
      <c r="A67" s="4" t="s">
        <v>353</v>
      </c>
      <c r="B67" s="4" t="s">
        <v>26</v>
      </c>
      <c r="C67" s="4" t="s">
        <v>27</v>
      </c>
      <c r="D67" s="4" t="s">
        <v>354</v>
      </c>
      <c r="E67" s="4" t="s">
        <v>355</v>
      </c>
      <c r="F67" s="6">
        <v>45215</v>
      </c>
      <c r="G67" s="6">
        <v>45216</v>
      </c>
      <c r="H67" s="4">
        <v>1</v>
      </c>
      <c r="I67" s="4">
        <v>1</v>
      </c>
      <c r="J67" s="4">
        <v>1</v>
      </c>
      <c r="K67" s="4" t="s">
        <v>30</v>
      </c>
      <c r="L67" s="4">
        <v>351.84</v>
      </c>
      <c r="M67" s="4">
        <v>351.84</v>
      </c>
      <c r="N67" s="4" t="s">
        <v>356</v>
      </c>
      <c r="O67" s="4" t="s">
        <v>32</v>
      </c>
      <c r="P67" s="4" t="s">
        <v>33</v>
      </c>
      <c r="Q67" s="4">
        <v>0</v>
      </c>
      <c r="R67" s="7">
        <v>45203</v>
      </c>
      <c r="S67" s="6">
        <v>45219</v>
      </c>
      <c r="T67" s="4" t="s">
        <v>34</v>
      </c>
      <c r="U67" s="4">
        <v>351.84</v>
      </c>
      <c r="V67" s="4">
        <v>0</v>
      </c>
      <c r="W67" s="4">
        <v>0</v>
      </c>
      <c r="X67" s="4" t="s">
        <v>357</v>
      </c>
      <c r="Y67" s="4" t="s">
        <v>358</v>
      </c>
    </row>
    <row r="68" s="4" customFormat="1" spans="1:25">
      <c r="A68" s="4" t="s">
        <v>336</v>
      </c>
      <c r="B68" s="4" t="s">
        <v>26</v>
      </c>
      <c r="C68" s="4" t="s">
        <v>173</v>
      </c>
      <c r="D68" s="4" t="s">
        <v>337</v>
      </c>
      <c r="E68" s="4" t="s">
        <v>338</v>
      </c>
      <c r="F68" s="6">
        <v>45215</v>
      </c>
      <c r="G68" s="6">
        <v>45216</v>
      </c>
      <c r="H68" s="4">
        <v>1</v>
      </c>
      <c r="I68" s="4">
        <v>1</v>
      </c>
      <c r="J68" s="4">
        <v>1</v>
      </c>
      <c r="K68" s="4" t="s">
        <v>30</v>
      </c>
      <c r="L68" s="4">
        <v>-907.12</v>
      </c>
      <c r="M68" s="4">
        <v>-907.12</v>
      </c>
      <c r="N68" s="4" t="s">
        <v>339</v>
      </c>
      <c r="O68" s="4" t="s">
        <v>32</v>
      </c>
      <c r="P68" s="4" t="s">
        <v>33</v>
      </c>
      <c r="Q68" s="4">
        <v>0</v>
      </c>
      <c r="R68" s="7">
        <v>45202.0000115741</v>
      </c>
      <c r="S68" s="6">
        <v>45219</v>
      </c>
      <c r="T68" s="4" t="s">
        <v>34</v>
      </c>
      <c r="U68" s="4">
        <v>-907.12</v>
      </c>
      <c r="V68" s="4">
        <v>0</v>
      </c>
      <c r="W68" s="4">
        <v>0</v>
      </c>
      <c r="X68" s="4" t="s">
        <v>340</v>
      </c>
      <c r="Y68" s="4" t="s">
        <v>88</v>
      </c>
    </row>
    <row r="69" s="4" customFormat="1" spans="1:25">
      <c r="A69" s="4" t="s">
        <v>359</v>
      </c>
      <c r="B69" s="4" t="s">
        <v>26</v>
      </c>
      <c r="C69" s="4" t="s">
        <v>27</v>
      </c>
      <c r="D69" s="4" t="s">
        <v>360</v>
      </c>
      <c r="E69" s="4" t="s">
        <v>361</v>
      </c>
      <c r="F69" s="6">
        <v>45215</v>
      </c>
      <c r="G69" s="6">
        <v>45216</v>
      </c>
      <c r="H69" s="4">
        <v>1</v>
      </c>
      <c r="I69" s="4">
        <v>1</v>
      </c>
      <c r="J69" s="4">
        <v>1</v>
      </c>
      <c r="K69" s="4" t="s">
        <v>30</v>
      </c>
      <c r="L69" s="4">
        <v>194.7</v>
      </c>
      <c r="M69" s="4">
        <v>194.7</v>
      </c>
      <c r="N69" s="4" t="s">
        <v>362</v>
      </c>
      <c r="O69" s="4" t="s">
        <v>32</v>
      </c>
      <c r="P69" s="4" t="s">
        <v>33</v>
      </c>
      <c r="Q69" s="4">
        <v>0</v>
      </c>
      <c r="R69" s="7">
        <v>45203</v>
      </c>
      <c r="S69" s="6">
        <v>45219</v>
      </c>
      <c r="T69" s="4" t="s">
        <v>34</v>
      </c>
      <c r="U69" s="4">
        <v>194.7</v>
      </c>
      <c r="V69" s="4">
        <v>0</v>
      </c>
      <c r="W69" s="4">
        <v>0</v>
      </c>
      <c r="X69" s="4" t="s">
        <v>363</v>
      </c>
      <c r="Y69" s="4" t="s">
        <v>364</v>
      </c>
    </row>
    <row r="70" s="4" customFormat="1" spans="1:25">
      <c r="A70" s="4" t="s">
        <v>365</v>
      </c>
      <c r="B70" s="4" t="s">
        <v>26</v>
      </c>
      <c r="C70" s="4" t="s">
        <v>27</v>
      </c>
      <c r="D70" s="4" t="s">
        <v>366</v>
      </c>
      <c r="E70" s="4" t="s">
        <v>367</v>
      </c>
      <c r="F70" s="6">
        <v>45211</v>
      </c>
      <c r="G70" s="6">
        <v>45216</v>
      </c>
      <c r="H70" s="4">
        <v>1</v>
      </c>
      <c r="I70" s="4">
        <v>5</v>
      </c>
      <c r="J70" s="4">
        <v>5</v>
      </c>
      <c r="K70" s="4" t="s">
        <v>30</v>
      </c>
      <c r="L70" s="4">
        <v>1067.45</v>
      </c>
      <c r="M70" s="4">
        <v>1067.45</v>
      </c>
      <c r="N70" s="4" t="s">
        <v>368</v>
      </c>
      <c r="O70" s="4" t="s">
        <v>32</v>
      </c>
      <c r="P70" s="4" t="s">
        <v>33</v>
      </c>
      <c r="Q70" s="4">
        <v>0</v>
      </c>
      <c r="R70" s="7">
        <v>45204.0000115741</v>
      </c>
      <c r="S70" s="6">
        <v>45219</v>
      </c>
      <c r="T70" s="4" t="s">
        <v>34</v>
      </c>
      <c r="U70" s="4">
        <v>1067.45</v>
      </c>
      <c r="V70" s="4">
        <v>0</v>
      </c>
      <c r="W70" s="4">
        <v>0</v>
      </c>
      <c r="X70" s="4" t="s">
        <v>369</v>
      </c>
      <c r="Y70" s="4" t="s">
        <v>370</v>
      </c>
    </row>
    <row r="71" s="4" customFormat="1" spans="1:25">
      <c r="A71" s="4" t="s">
        <v>371</v>
      </c>
      <c r="B71" s="4" t="s">
        <v>26</v>
      </c>
      <c r="C71" s="4" t="s">
        <v>27</v>
      </c>
      <c r="D71" s="4" t="s">
        <v>372</v>
      </c>
      <c r="E71" s="4" t="s">
        <v>373</v>
      </c>
      <c r="F71" s="6">
        <v>45213</v>
      </c>
      <c r="G71" s="6">
        <v>45216</v>
      </c>
      <c r="H71" s="4">
        <v>1</v>
      </c>
      <c r="I71" s="4">
        <v>3</v>
      </c>
      <c r="J71" s="4">
        <v>3</v>
      </c>
      <c r="K71" s="4" t="s">
        <v>30</v>
      </c>
      <c r="L71" s="4">
        <v>1860.48</v>
      </c>
      <c r="M71" s="4">
        <v>1860.48</v>
      </c>
      <c r="N71" s="4" t="s">
        <v>374</v>
      </c>
      <c r="O71" s="4" t="s">
        <v>32</v>
      </c>
      <c r="P71" s="4" t="s">
        <v>33</v>
      </c>
      <c r="Q71" s="4">
        <v>0</v>
      </c>
      <c r="R71" s="7">
        <v>45205</v>
      </c>
      <c r="S71" s="6">
        <v>45219</v>
      </c>
      <c r="T71" s="4" t="s">
        <v>34</v>
      </c>
      <c r="U71" s="4">
        <v>1860.48</v>
      </c>
      <c r="V71" s="4">
        <v>0</v>
      </c>
      <c r="W71" s="4">
        <v>0</v>
      </c>
      <c r="X71" s="4" t="s">
        <v>375</v>
      </c>
      <c r="Y71" s="4" t="s">
        <v>376</v>
      </c>
    </row>
    <row r="72" s="4" customFormat="1" spans="1:25">
      <c r="A72" s="4" t="s">
        <v>377</v>
      </c>
      <c r="B72" s="4" t="s">
        <v>26</v>
      </c>
      <c r="C72" s="4" t="s">
        <v>27</v>
      </c>
      <c r="D72" s="4" t="s">
        <v>378</v>
      </c>
      <c r="E72" s="4" t="s">
        <v>153</v>
      </c>
      <c r="F72" s="6">
        <v>45211</v>
      </c>
      <c r="G72" s="6">
        <v>45216</v>
      </c>
      <c r="H72" s="4">
        <v>1</v>
      </c>
      <c r="I72" s="4">
        <v>5</v>
      </c>
      <c r="J72" s="4">
        <v>5</v>
      </c>
      <c r="K72" s="4" t="s">
        <v>30</v>
      </c>
      <c r="L72" s="4">
        <v>3539.95</v>
      </c>
      <c r="M72" s="4">
        <v>3539.95</v>
      </c>
      <c r="N72" s="4" t="s">
        <v>379</v>
      </c>
      <c r="O72" s="4" t="s">
        <v>32</v>
      </c>
      <c r="P72" s="4" t="s">
        <v>33</v>
      </c>
      <c r="Q72" s="4">
        <v>0</v>
      </c>
      <c r="R72" s="7">
        <v>45205.0000115741</v>
      </c>
      <c r="S72" s="6">
        <v>45219</v>
      </c>
      <c r="T72" s="4" t="s">
        <v>34</v>
      </c>
      <c r="U72" s="4">
        <v>3539.95</v>
      </c>
      <c r="V72" s="4">
        <v>0</v>
      </c>
      <c r="W72" s="4">
        <v>0</v>
      </c>
      <c r="X72" s="4" t="s">
        <v>380</v>
      </c>
      <c r="Y72" s="4" t="s">
        <v>88</v>
      </c>
    </row>
    <row r="73" s="4" customFormat="1" spans="1:25">
      <c r="A73" s="4" t="s">
        <v>381</v>
      </c>
      <c r="B73" s="4" t="s">
        <v>26</v>
      </c>
      <c r="C73" s="4" t="s">
        <v>27</v>
      </c>
      <c r="D73" s="4" t="s">
        <v>378</v>
      </c>
      <c r="E73" s="4" t="s">
        <v>153</v>
      </c>
      <c r="F73" s="6">
        <v>45211</v>
      </c>
      <c r="G73" s="6">
        <v>45216</v>
      </c>
      <c r="H73" s="4">
        <v>1</v>
      </c>
      <c r="I73" s="4">
        <v>5</v>
      </c>
      <c r="J73" s="4">
        <v>5</v>
      </c>
      <c r="K73" s="4" t="s">
        <v>30</v>
      </c>
      <c r="L73" s="4">
        <v>3539.95</v>
      </c>
      <c r="M73" s="4">
        <v>3539.95</v>
      </c>
      <c r="N73" s="4" t="s">
        <v>382</v>
      </c>
      <c r="O73" s="4" t="s">
        <v>32</v>
      </c>
      <c r="P73" s="4" t="s">
        <v>33</v>
      </c>
      <c r="Q73" s="4">
        <v>0</v>
      </c>
      <c r="R73" s="7">
        <v>45205.0000115741</v>
      </c>
      <c r="S73" s="6">
        <v>45219</v>
      </c>
      <c r="T73" s="4" t="s">
        <v>34</v>
      </c>
      <c r="U73" s="4">
        <v>3539.95</v>
      </c>
      <c r="V73" s="4">
        <v>0</v>
      </c>
      <c r="W73" s="4">
        <v>0</v>
      </c>
      <c r="X73" s="4" t="s">
        <v>383</v>
      </c>
      <c r="Y73" s="4" t="s">
        <v>88</v>
      </c>
    </row>
    <row r="74" s="4" customFormat="1" spans="1:25">
      <c r="A74" s="4" t="s">
        <v>384</v>
      </c>
      <c r="B74" s="4" t="s">
        <v>26</v>
      </c>
      <c r="C74" s="4" t="s">
        <v>27</v>
      </c>
      <c r="D74" s="4" t="s">
        <v>385</v>
      </c>
      <c r="E74" s="4" t="s">
        <v>187</v>
      </c>
      <c r="F74" s="6">
        <v>45215</v>
      </c>
      <c r="G74" s="6">
        <v>45216</v>
      </c>
      <c r="H74" s="4">
        <v>1</v>
      </c>
      <c r="I74" s="4">
        <v>1</v>
      </c>
      <c r="J74" s="4">
        <v>1</v>
      </c>
      <c r="K74" s="4" t="s">
        <v>30</v>
      </c>
      <c r="L74" s="4">
        <v>435.85</v>
      </c>
      <c r="M74" s="4">
        <v>435.85</v>
      </c>
      <c r="N74" s="4" t="s">
        <v>386</v>
      </c>
      <c r="O74" s="4" t="s">
        <v>32</v>
      </c>
      <c r="P74" s="4" t="s">
        <v>33</v>
      </c>
      <c r="Q74" s="4">
        <v>0</v>
      </c>
      <c r="R74" s="7">
        <v>45205</v>
      </c>
      <c r="S74" s="6">
        <v>45219</v>
      </c>
      <c r="T74" s="4" t="s">
        <v>34</v>
      </c>
      <c r="U74" s="4">
        <v>435.85</v>
      </c>
      <c r="V74" s="4">
        <v>0</v>
      </c>
      <c r="W74" s="4">
        <v>0</v>
      </c>
      <c r="X74" s="4" t="s">
        <v>387</v>
      </c>
      <c r="Y74" s="4" t="s">
        <v>388</v>
      </c>
    </row>
    <row r="75" s="4" customFormat="1" spans="1:25">
      <c r="A75" s="4" t="s">
        <v>389</v>
      </c>
      <c r="B75" s="4" t="s">
        <v>26</v>
      </c>
      <c r="C75" s="4" t="s">
        <v>27</v>
      </c>
      <c r="D75" s="4" t="s">
        <v>390</v>
      </c>
      <c r="E75" s="4" t="s">
        <v>391</v>
      </c>
      <c r="F75" s="6">
        <v>45213</v>
      </c>
      <c r="G75" s="6">
        <v>45216</v>
      </c>
      <c r="H75" s="4">
        <v>1</v>
      </c>
      <c r="I75" s="4">
        <v>3</v>
      </c>
      <c r="J75" s="4">
        <v>3</v>
      </c>
      <c r="K75" s="4" t="s">
        <v>30</v>
      </c>
      <c r="L75" s="4">
        <v>1948.5</v>
      </c>
      <c r="M75" s="4">
        <v>1948.5</v>
      </c>
      <c r="N75" s="4" t="s">
        <v>392</v>
      </c>
      <c r="O75" s="4" t="s">
        <v>32</v>
      </c>
      <c r="P75" s="4" t="s">
        <v>33</v>
      </c>
      <c r="Q75" s="4">
        <v>0</v>
      </c>
      <c r="R75" s="7">
        <v>45154</v>
      </c>
      <c r="S75" s="6">
        <v>45219</v>
      </c>
      <c r="T75" s="4" t="s">
        <v>34</v>
      </c>
      <c r="U75" s="4">
        <v>1948.5</v>
      </c>
      <c r="V75" s="4">
        <v>0</v>
      </c>
      <c r="W75" s="4">
        <v>0</v>
      </c>
      <c r="X75" s="4" t="s">
        <v>393</v>
      </c>
      <c r="Y75" s="4" t="s">
        <v>88</v>
      </c>
    </row>
    <row r="76" s="4" customFormat="1" spans="1:25">
      <c r="A76" s="4" t="s">
        <v>113</v>
      </c>
      <c r="B76" s="4" t="s">
        <v>26</v>
      </c>
      <c r="C76" s="4" t="s">
        <v>173</v>
      </c>
      <c r="D76" s="4" t="s">
        <v>114</v>
      </c>
      <c r="E76" s="4" t="s">
        <v>115</v>
      </c>
      <c r="F76" s="6">
        <v>45212</v>
      </c>
      <c r="G76" s="6">
        <v>45216</v>
      </c>
      <c r="H76" s="4">
        <v>1</v>
      </c>
      <c r="I76" s="4">
        <v>4</v>
      </c>
      <c r="J76" s="4">
        <v>4</v>
      </c>
      <c r="K76" s="4" t="s">
        <v>30</v>
      </c>
      <c r="L76" s="4">
        <v>-9687.12</v>
      </c>
      <c r="M76" s="4">
        <v>-9687.12</v>
      </c>
      <c r="N76" s="4" t="s">
        <v>116</v>
      </c>
      <c r="O76" s="4" t="s">
        <v>32</v>
      </c>
      <c r="P76" s="4" t="s">
        <v>33</v>
      </c>
      <c r="Q76" s="4">
        <v>0</v>
      </c>
      <c r="R76" s="7">
        <v>45175</v>
      </c>
      <c r="S76" s="6">
        <v>45219</v>
      </c>
      <c r="T76" s="4" t="s">
        <v>34</v>
      </c>
      <c r="U76" s="4">
        <v>-9687.12</v>
      </c>
      <c r="V76" s="4">
        <v>0</v>
      </c>
      <c r="W76" s="4">
        <v>0</v>
      </c>
      <c r="X76" s="4" t="s">
        <v>117</v>
      </c>
      <c r="Y76" s="4" t="s">
        <v>88</v>
      </c>
    </row>
    <row r="77" s="4" customFormat="1" spans="1:25">
      <c r="A77" s="4" t="s">
        <v>394</v>
      </c>
      <c r="B77" s="4" t="s">
        <v>26</v>
      </c>
      <c r="C77" s="4" t="s">
        <v>27</v>
      </c>
      <c r="D77" s="4" t="s">
        <v>395</v>
      </c>
      <c r="E77" s="4" t="s">
        <v>396</v>
      </c>
      <c r="F77" s="6">
        <v>45215</v>
      </c>
      <c r="G77" s="6">
        <v>45216</v>
      </c>
      <c r="H77" s="4">
        <v>1</v>
      </c>
      <c r="I77" s="4">
        <v>1</v>
      </c>
      <c r="J77" s="4">
        <v>1</v>
      </c>
      <c r="K77" s="4" t="s">
        <v>30</v>
      </c>
      <c r="L77" s="4">
        <v>507.52</v>
      </c>
      <c r="M77" s="4">
        <v>507.52</v>
      </c>
      <c r="N77" s="4" t="s">
        <v>397</v>
      </c>
      <c r="O77" s="4" t="s">
        <v>32</v>
      </c>
      <c r="P77" s="4" t="s">
        <v>33</v>
      </c>
      <c r="Q77" s="4">
        <v>0</v>
      </c>
      <c r="R77" s="7">
        <v>45205.0000115741</v>
      </c>
      <c r="S77" s="6">
        <v>45219</v>
      </c>
      <c r="T77" s="4" t="s">
        <v>34</v>
      </c>
      <c r="U77" s="4">
        <v>507.52</v>
      </c>
      <c r="V77" s="4">
        <v>0</v>
      </c>
      <c r="W77" s="4">
        <v>0</v>
      </c>
      <c r="X77" s="4" t="s">
        <v>398</v>
      </c>
      <c r="Y77" s="4" t="s">
        <v>399</v>
      </c>
    </row>
    <row r="78" s="4" customFormat="1" spans="1:25">
      <c r="A78" s="4" t="s">
        <v>400</v>
      </c>
      <c r="B78" s="4" t="s">
        <v>26</v>
      </c>
      <c r="C78" s="4" t="s">
        <v>27</v>
      </c>
      <c r="D78" s="4" t="s">
        <v>401</v>
      </c>
      <c r="E78" s="4" t="s">
        <v>402</v>
      </c>
      <c r="F78" s="6">
        <v>45213</v>
      </c>
      <c r="G78" s="6">
        <v>45216</v>
      </c>
      <c r="H78" s="4">
        <v>1</v>
      </c>
      <c r="I78" s="4">
        <v>3</v>
      </c>
      <c r="J78" s="4">
        <v>3</v>
      </c>
      <c r="K78" s="4" t="s">
        <v>30</v>
      </c>
      <c r="L78" s="4">
        <v>1036.11</v>
      </c>
      <c r="M78" s="4">
        <v>1036.11</v>
      </c>
      <c r="N78" s="4" t="s">
        <v>403</v>
      </c>
      <c r="O78" s="4" t="s">
        <v>32</v>
      </c>
      <c r="P78" s="4" t="s">
        <v>33</v>
      </c>
      <c r="Q78" s="4">
        <v>0</v>
      </c>
      <c r="R78" s="7">
        <v>45206.0000115741</v>
      </c>
      <c r="S78" s="6">
        <v>45219</v>
      </c>
      <c r="T78" s="4" t="s">
        <v>34</v>
      </c>
      <c r="U78" s="4">
        <v>1036.11</v>
      </c>
      <c r="V78" s="4">
        <v>0</v>
      </c>
      <c r="W78" s="4">
        <v>0</v>
      </c>
      <c r="X78" s="4" t="s">
        <v>404</v>
      </c>
      <c r="Y78" s="4" t="s">
        <v>88</v>
      </c>
    </row>
    <row r="79" s="4" customFormat="1" spans="1:25">
      <c r="A79" s="4" t="s">
        <v>405</v>
      </c>
      <c r="B79" s="4" t="s">
        <v>26</v>
      </c>
      <c r="C79" s="4" t="s">
        <v>27</v>
      </c>
      <c r="D79" s="4" t="s">
        <v>406</v>
      </c>
      <c r="E79" s="4" t="s">
        <v>407</v>
      </c>
      <c r="F79" s="6">
        <v>45215</v>
      </c>
      <c r="G79" s="6">
        <v>45216</v>
      </c>
      <c r="H79" s="4">
        <v>1</v>
      </c>
      <c r="I79" s="4">
        <v>1</v>
      </c>
      <c r="J79" s="4">
        <v>1</v>
      </c>
      <c r="K79" s="4" t="s">
        <v>30</v>
      </c>
      <c r="L79" s="4">
        <v>1578.82</v>
      </c>
      <c r="M79" s="4">
        <v>1578.82</v>
      </c>
      <c r="N79" s="4" t="s">
        <v>408</v>
      </c>
      <c r="O79" s="4" t="s">
        <v>32</v>
      </c>
      <c r="P79" s="4" t="s">
        <v>33</v>
      </c>
      <c r="Q79" s="4">
        <v>0</v>
      </c>
      <c r="R79" s="7">
        <v>45207.0000115741</v>
      </c>
      <c r="S79" s="6">
        <v>45219</v>
      </c>
      <c r="T79" s="4" t="s">
        <v>34</v>
      </c>
      <c r="U79" s="4">
        <v>1578.82</v>
      </c>
      <c r="V79" s="4">
        <v>0</v>
      </c>
      <c r="W79" s="4">
        <v>0</v>
      </c>
      <c r="X79" s="4" t="s">
        <v>409</v>
      </c>
      <c r="Y79" s="4" t="s">
        <v>410</v>
      </c>
    </row>
    <row r="80" s="4" customFormat="1" spans="1:25">
      <c r="A80" s="4" t="s">
        <v>411</v>
      </c>
      <c r="B80" s="4" t="s">
        <v>26</v>
      </c>
      <c r="C80" s="4" t="s">
        <v>27</v>
      </c>
      <c r="D80" s="4" t="s">
        <v>412</v>
      </c>
      <c r="E80" s="4" t="s">
        <v>413</v>
      </c>
      <c r="F80" s="6">
        <v>45210</v>
      </c>
      <c r="G80" s="6">
        <v>45216</v>
      </c>
      <c r="H80" s="4">
        <v>2</v>
      </c>
      <c r="I80" s="4">
        <v>6</v>
      </c>
      <c r="J80" s="4">
        <v>12</v>
      </c>
      <c r="K80" s="4" t="s">
        <v>30</v>
      </c>
      <c r="L80" s="4">
        <v>3159.12</v>
      </c>
      <c r="M80" s="4">
        <v>3159.12</v>
      </c>
      <c r="N80" s="4" t="s">
        <v>414</v>
      </c>
      <c r="O80" s="4" t="s">
        <v>32</v>
      </c>
      <c r="P80" s="4" t="s">
        <v>33</v>
      </c>
      <c r="Q80" s="4">
        <v>0</v>
      </c>
      <c r="R80" s="7">
        <v>45207.0000115741</v>
      </c>
      <c r="S80" s="6">
        <v>45219</v>
      </c>
      <c r="T80" s="4" t="s">
        <v>34</v>
      </c>
      <c r="U80" s="4">
        <v>3159.12</v>
      </c>
      <c r="V80" s="4">
        <v>0</v>
      </c>
      <c r="W80" s="4">
        <v>0</v>
      </c>
      <c r="X80" s="4" t="s">
        <v>415</v>
      </c>
      <c r="Y80" s="4" t="s">
        <v>88</v>
      </c>
    </row>
    <row r="81" s="4" customFormat="1" spans="1:25">
      <c r="A81" s="4" t="s">
        <v>411</v>
      </c>
      <c r="B81" s="4" t="s">
        <v>26</v>
      </c>
      <c r="C81" s="4" t="s">
        <v>173</v>
      </c>
      <c r="D81" s="4" t="s">
        <v>412</v>
      </c>
      <c r="E81" s="4" t="s">
        <v>413</v>
      </c>
      <c r="F81" s="6">
        <v>45210</v>
      </c>
      <c r="G81" s="6">
        <v>45216</v>
      </c>
      <c r="H81" s="4">
        <v>2</v>
      </c>
      <c r="I81" s="4">
        <v>6</v>
      </c>
      <c r="J81" s="4">
        <v>12</v>
      </c>
      <c r="K81" s="4" t="s">
        <v>30</v>
      </c>
      <c r="L81" s="4">
        <v>-3159.12</v>
      </c>
      <c r="M81" s="4">
        <v>-3159.12</v>
      </c>
      <c r="N81" s="4" t="s">
        <v>414</v>
      </c>
      <c r="O81" s="4" t="s">
        <v>32</v>
      </c>
      <c r="P81" s="4" t="s">
        <v>33</v>
      </c>
      <c r="Q81" s="4">
        <v>0</v>
      </c>
      <c r="R81" s="7">
        <v>45207.0000115741</v>
      </c>
      <c r="S81" s="6">
        <v>45219</v>
      </c>
      <c r="T81" s="4" t="s">
        <v>34</v>
      </c>
      <c r="U81" s="4">
        <v>-3159.12</v>
      </c>
      <c r="V81" s="4">
        <v>0</v>
      </c>
      <c r="W81" s="4">
        <v>0</v>
      </c>
      <c r="X81" s="4" t="s">
        <v>415</v>
      </c>
      <c r="Y81" s="4" t="s">
        <v>88</v>
      </c>
    </row>
    <row r="82" s="4" customFormat="1" spans="1:25">
      <c r="A82" s="4" t="s">
        <v>416</v>
      </c>
      <c r="B82" s="4" t="s">
        <v>26</v>
      </c>
      <c r="C82" s="4" t="s">
        <v>27</v>
      </c>
      <c r="D82" s="4" t="s">
        <v>417</v>
      </c>
      <c r="E82" s="4" t="s">
        <v>418</v>
      </c>
      <c r="F82" s="6">
        <v>45215</v>
      </c>
      <c r="G82" s="6">
        <v>45216</v>
      </c>
      <c r="H82" s="4">
        <v>1</v>
      </c>
      <c r="I82" s="4">
        <v>1</v>
      </c>
      <c r="J82" s="4">
        <v>1</v>
      </c>
      <c r="K82" s="4" t="s">
        <v>30</v>
      </c>
      <c r="L82" s="4">
        <v>197.38</v>
      </c>
      <c r="M82" s="4">
        <v>197.38</v>
      </c>
      <c r="N82" s="4" t="s">
        <v>419</v>
      </c>
      <c r="O82" s="4" t="s">
        <v>32</v>
      </c>
      <c r="P82" s="4" t="s">
        <v>33</v>
      </c>
      <c r="Q82" s="4">
        <v>0</v>
      </c>
      <c r="R82" s="7">
        <v>45207</v>
      </c>
      <c r="S82" s="6">
        <v>45219</v>
      </c>
      <c r="T82" s="4" t="s">
        <v>34</v>
      </c>
      <c r="U82" s="4">
        <v>197.38</v>
      </c>
      <c r="V82" s="4">
        <v>0</v>
      </c>
      <c r="W82" s="4">
        <v>0</v>
      </c>
      <c r="X82" s="4" t="s">
        <v>420</v>
      </c>
      <c r="Y82" s="4" t="s">
        <v>88</v>
      </c>
    </row>
    <row r="83" s="4" customFormat="1" spans="1:25">
      <c r="A83" s="4" t="s">
        <v>421</v>
      </c>
      <c r="B83" s="4" t="s">
        <v>26</v>
      </c>
      <c r="C83" s="4" t="s">
        <v>27</v>
      </c>
      <c r="D83" s="4" t="s">
        <v>422</v>
      </c>
      <c r="E83" s="4" t="s">
        <v>423</v>
      </c>
      <c r="F83" s="6">
        <v>45215</v>
      </c>
      <c r="G83" s="6">
        <v>45216</v>
      </c>
      <c r="H83" s="4">
        <v>1</v>
      </c>
      <c r="I83" s="4">
        <v>1</v>
      </c>
      <c r="J83" s="4">
        <v>1</v>
      </c>
      <c r="K83" s="4" t="s">
        <v>30</v>
      </c>
      <c r="L83" s="4">
        <v>665.23</v>
      </c>
      <c r="M83" s="4">
        <v>665.23</v>
      </c>
      <c r="N83" s="4" t="s">
        <v>424</v>
      </c>
      <c r="O83" s="4" t="s">
        <v>32</v>
      </c>
      <c r="P83" s="4" t="s">
        <v>33</v>
      </c>
      <c r="Q83" s="4">
        <v>0</v>
      </c>
      <c r="R83" s="7">
        <v>45207.0000115741</v>
      </c>
      <c r="S83" s="6">
        <v>45219</v>
      </c>
      <c r="T83" s="4" t="s">
        <v>34</v>
      </c>
      <c r="U83" s="4">
        <v>665.23</v>
      </c>
      <c r="V83" s="4">
        <v>0</v>
      </c>
      <c r="W83" s="4">
        <v>0</v>
      </c>
      <c r="X83" s="4" t="s">
        <v>425</v>
      </c>
      <c r="Y83" s="4" t="s">
        <v>426</v>
      </c>
    </row>
    <row r="84" s="4" customFormat="1" spans="1:25">
      <c r="A84" s="4" t="s">
        <v>267</v>
      </c>
      <c r="B84" s="4" t="s">
        <v>26</v>
      </c>
      <c r="C84" s="4" t="s">
        <v>173</v>
      </c>
      <c r="D84" s="4" t="s">
        <v>268</v>
      </c>
      <c r="E84" s="4" t="s">
        <v>269</v>
      </c>
      <c r="F84" s="6">
        <v>45213</v>
      </c>
      <c r="G84" s="6">
        <v>45216</v>
      </c>
      <c r="H84" s="4">
        <v>1</v>
      </c>
      <c r="I84" s="4">
        <v>3</v>
      </c>
      <c r="J84" s="4">
        <v>3</v>
      </c>
      <c r="K84" s="4" t="s">
        <v>30</v>
      </c>
      <c r="L84" s="4">
        <v>-3758.64</v>
      </c>
      <c r="M84" s="4">
        <v>-3758.64</v>
      </c>
      <c r="N84" s="4" t="s">
        <v>270</v>
      </c>
      <c r="O84" s="4" t="s">
        <v>32</v>
      </c>
      <c r="P84" s="4" t="s">
        <v>33</v>
      </c>
      <c r="Q84" s="4">
        <v>0</v>
      </c>
      <c r="R84" s="7">
        <v>45195.0000115741</v>
      </c>
      <c r="S84" s="6">
        <v>45219</v>
      </c>
      <c r="T84" s="4" t="s">
        <v>34</v>
      </c>
      <c r="U84" s="4">
        <v>-3758.64</v>
      </c>
      <c r="V84" s="4">
        <v>0</v>
      </c>
      <c r="W84" s="4">
        <v>0</v>
      </c>
      <c r="X84" s="4" t="s">
        <v>271</v>
      </c>
      <c r="Y84" s="4" t="s">
        <v>272</v>
      </c>
    </row>
    <row r="85" s="4" customFormat="1" spans="1:25">
      <c r="A85" s="4" t="s">
        <v>427</v>
      </c>
      <c r="B85" s="4" t="s">
        <v>26</v>
      </c>
      <c r="C85" s="4" t="s">
        <v>27</v>
      </c>
      <c r="D85" s="4" t="s">
        <v>428</v>
      </c>
      <c r="E85" s="4" t="s">
        <v>429</v>
      </c>
      <c r="F85" s="6">
        <v>45215</v>
      </c>
      <c r="G85" s="6">
        <v>45216</v>
      </c>
      <c r="H85" s="4">
        <v>1</v>
      </c>
      <c r="I85" s="4">
        <v>1</v>
      </c>
      <c r="J85" s="4">
        <v>1</v>
      </c>
      <c r="K85" s="4" t="s">
        <v>30</v>
      </c>
      <c r="L85" s="4">
        <v>498.08</v>
      </c>
      <c r="M85" s="4">
        <v>498.08</v>
      </c>
      <c r="N85" s="4" t="s">
        <v>430</v>
      </c>
      <c r="O85" s="4" t="s">
        <v>32</v>
      </c>
      <c r="P85" s="4" t="s">
        <v>33</v>
      </c>
      <c r="Q85" s="4">
        <v>0</v>
      </c>
      <c r="R85" s="7">
        <v>45208</v>
      </c>
      <c r="S85" s="6">
        <v>45219</v>
      </c>
      <c r="T85" s="4" t="s">
        <v>34</v>
      </c>
      <c r="U85" s="4">
        <v>498.08</v>
      </c>
      <c r="V85" s="4">
        <v>0</v>
      </c>
      <c r="W85" s="4">
        <v>0</v>
      </c>
      <c r="X85" s="4" t="s">
        <v>431</v>
      </c>
      <c r="Y85" s="4" t="s">
        <v>432</v>
      </c>
    </row>
    <row r="86" s="4" customFormat="1" spans="1:25">
      <c r="A86" s="4" t="s">
        <v>433</v>
      </c>
      <c r="B86" s="4" t="s">
        <v>26</v>
      </c>
      <c r="C86" s="4" t="s">
        <v>27</v>
      </c>
      <c r="D86" s="4" t="s">
        <v>434</v>
      </c>
      <c r="E86" s="4" t="s">
        <v>435</v>
      </c>
      <c r="F86" s="6">
        <v>45213</v>
      </c>
      <c r="G86" s="6">
        <v>45216</v>
      </c>
      <c r="H86" s="4">
        <v>1</v>
      </c>
      <c r="I86" s="4">
        <v>3</v>
      </c>
      <c r="J86" s="4">
        <v>3</v>
      </c>
      <c r="K86" s="4" t="s">
        <v>30</v>
      </c>
      <c r="L86" s="4">
        <v>1613.74</v>
      </c>
      <c r="M86" s="4">
        <v>1613.74</v>
      </c>
      <c r="N86" s="4" t="s">
        <v>436</v>
      </c>
      <c r="O86" s="4" t="s">
        <v>32</v>
      </c>
      <c r="P86" s="4" t="s">
        <v>33</v>
      </c>
      <c r="Q86" s="4">
        <v>0</v>
      </c>
      <c r="R86" s="7">
        <v>45208</v>
      </c>
      <c r="S86" s="6">
        <v>45219</v>
      </c>
      <c r="T86" s="4" t="s">
        <v>34</v>
      </c>
      <c r="U86" s="4">
        <v>1613.74</v>
      </c>
      <c r="V86" s="4">
        <v>0</v>
      </c>
      <c r="W86" s="4">
        <v>0</v>
      </c>
      <c r="X86" s="4" t="s">
        <v>437</v>
      </c>
      <c r="Y86" s="4" t="s">
        <v>88</v>
      </c>
    </row>
    <row r="87" s="4" customFormat="1" spans="1:25">
      <c r="A87" s="4" t="s">
        <v>438</v>
      </c>
      <c r="B87" s="4" t="s">
        <v>26</v>
      </c>
      <c r="C87" s="4" t="s">
        <v>27</v>
      </c>
      <c r="D87" s="4" t="s">
        <v>439</v>
      </c>
      <c r="E87" s="4" t="s">
        <v>216</v>
      </c>
      <c r="F87" s="6">
        <v>45213</v>
      </c>
      <c r="G87" s="6">
        <v>45216</v>
      </c>
      <c r="H87" s="4">
        <v>1</v>
      </c>
      <c r="I87" s="4">
        <v>3</v>
      </c>
      <c r="J87" s="4">
        <v>3</v>
      </c>
      <c r="K87" s="4" t="s">
        <v>30</v>
      </c>
      <c r="L87" s="4">
        <v>550.35</v>
      </c>
      <c r="M87" s="4">
        <v>550.35</v>
      </c>
      <c r="N87" s="4" t="s">
        <v>440</v>
      </c>
      <c r="O87" s="4" t="s">
        <v>32</v>
      </c>
      <c r="P87" s="4" t="s">
        <v>33</v>
      </c>
      <c r="Q87" s="4">
        <v>0</v>
      </c>
      <c r="R87" s="7">
        <v>45208</v>
      </c>
      <c r="S87" s="6">
        <v>45219</v>
      </c>
      <c r="T87" s="4" t="s">
        <v>34</v>
      </c>
      <c r="U87" s="4">
        <v>550.35</v>
      </c>
      <c r="V87" s="4">
        <v>0</v>
      </c>
      <c r="W87" s="4">
        <v>0</v>
      </c>
      <c r="X87" s="4" t="s">
        <v>441</v>
      </c>
      <c r="Y87" s="4" t="s">
        <v>88</v>
      </c>
    </row>
    <row r="88" s="4" customFormat="1" spans="1:25">
      <c r="A88" s="4" t="s">
        <v>442</v>
      </c>
      <c r="B88" s="4" t="s">
        <v>26</v>
      </c>
      <c r="C88" s="4" t="s">
        <v>27</v>
      </c>
      <c r="D88" s="4" t="s">
        <v>443</v>
      </c>
      <c r="E88" s="4" t="s">
        <v>444</v>
      </c>
      <c r="F88" s="6">
        <v>45214</v>
      </c>
      <c r="G88" s="6">
        <v>45216</v>
      </c>
      <c r="H88" s="4">
        <v>1</v>
      </c>
      <c r="I88" s="4">
        <v>2</v>
      </c>
      <c r="J88" s="4">
        <v>2</v>
      </c>
      <c r="K88" s="4" t="s">
        <v>30</v>
      </c>
      <c r="L88" s="4">
        <v>780.86</v>
      </c>
      <c r="M88" s="4">
        <v>780.86</v>
      </c>
      <c r="N88" s="4" t="s">
        <v>445</v>
      </c>
      <c r="O88" s="4" t="s">
        <v>32</v>
      </c>
      <c r="P88" s="4" t="s">
        <v>33</v>
      </c>
      <c r="Q88" s="4">
        <v>0</v>
      </c>
      <c r="R88" s="7">
        <v>45208</v>
      </c>
      <c r="S88" s="6">
        <v>45219</v>
      </c>
      <c r="T88" s="4" t="s">
        <v>34</v>
      </c>
      <c r="U88" s="4">
        <v>780.86</v>
      </c>
      <c r="V88" s="4">
        <v>0</v>
      </c>
      <c r="W88" s="4">
        <v>0</v>
      </c>
      <c r="X88" s="4" t="s">
        <v>446</v>
      </c>
      <c r="Y88" s="4" t="s">
        <v>88</v>
      </c>
    </row>
    <row r="89" s="4" customFormat="1" spans="1:25">
      <c r="A89" s="4" t="s">
        <v>447</v>
      </c>
      <c r="B89" s="4" t="s">
        <v>26</v>
      </c>
      <c r="C89" s="4" t="s">
        <v>27</v>
      </c>
      <c r="D89" s="4" t="s">
        <v>448</v>
      </c>
      <c r="E89" s="4" t="s">
        <v>449</v>
      </c>
      <c r="F89" s="6">
        <v>45212</v>
      </c>
      <c r="G89" s="6">
        <v>45216</v>
      </c>
      <c r="H89" s="4">
        <v>1</v>
      </c>
      <c r="I89" s="4">
        <v>4</v>
      </c>
      <c r="J89" s="4">
        <v>4</v>
      </c>
      <c r="K89" s="4" t="s">
        <v>30</v>
      </c>
      <c r="L89" s="4">
        <v>5390.16</v>
      </c>
      <c r="M89" s="4">
        <v>5390.16</v>
      </c>
      <c r="N89" s="4" t="s">
        <v>450</v>
      </c>
      <c r="O89" s="4" t="s">
        <v>32</v>
      </c>
      <c r="P89" s="4" t="s">
        <v>33</v>
      </c>
      <c r="Q89" s="4">
        <v>0</v>
      </c>
      <c r="R89" s="7">
        <v>45208</v>
      </c>
      <c r="S89" s="6">
        <v>45219</v>
      </c>
      <c r="T89" s="4" t="s">
        <v>34</v>
      </c>
      <c r="U89" s="4">
        <v>5390.16</v>
      </c>
      <c r="V89" s="4">
        <v>0</v>
      </c>
      <c r="W89" s="4">
        <v>0</v>
      </c>
      <c r="X89" s="4" t="s">
        <v>451</v>
      </c>
      <c r="Y89" s="4" t="s">
        <v>452</v>
      </c>
    </row>
    <row r="90" s="4" customFormat="1" spans="1:25">
      <c r="A90" s="4" t="s">
        <v>453</v>
      </c>
      <c r="B90" s="4" t="s">
        <v>26</v>
      </c>
      <c r="C90" s="4" t="s">
        <v>27</v>
      </c>
      <c r="D90" s="4" t="s">
        <v>454</v>
      </c>
      <c r="E90" s="4" t="s">
        <v>455</v>
      </c>
      <c r="F90" s="6">
        <v>45211</v>
      </c>
      <c r="G90" s="6">
        <v>45216</v>
      </c>
      <c r="H90" s="4">
        <v>1</v>
      </c>
      <c r="I90" s="4">
        <v>5</v>
      </c>
      <c r="J90" s="4">
        <v>5</v>
      </c>
      <c r="K90" s="4" t="s">
        <v>30</v>
      </c>
      <c r="L90" s="4">
        <v>1302.07</v>
      </c>
      <c r="M90" s="4">
        <v>1302.07</v>
      </c>
      <c r="N90" s="4" t="s">
        <v>456</v>
      </c>
      <c r="O90" s="4" t="s">
        <v>32</v>
      </c>
      <c r="P90" s="4" t="s">
        <v>33</v>
      </c>
      <c r="Q90" s="4">
        <v>0</v>
      </c>
      <c r="R90" s="7">
        <v>45209.0000115741</v>
      </c>
      <c r="S90" s="6">
        <v>45219</v>
      </c>
      <c r="T90" s="4" t="s">
        <v>34</v>
      </c>
      <c r="U90" s="4">
        <v>1302.07</v>
      </c>
      <c r="V90" s="4">
        <v>0</v>
      </c>
      <c r="W90" s="4">
        <v>0</v>
      </c>
      <c r="X90" s="4" t="s">
        <v>457</v>
      </c>
      <c r="Y90" s="4" t="s">
        <v>458</v>
      </c>
    </row>
    <row r="91" s="4" customFormat="1" spans="1:25">
      <c r="A91" s="4" t="s">
        <v>459</v>
      </c>
      <c r="B91" s="4" t="s">
        <v>26</v>
      </c>
      <c r="C91" s="4" t="s">
        <v>27</v>
      </c>
      <c r="D91" s="4" t="s">
        <v>460</v>
      </c>
      <c r="E91" s="4" t="s">
        <v>461</v>
      </c>
      <c r="F91" s="6">
        <v>45214</v>
      </c>
      <c r="G91" s="6">
        <v>45216</v>
      </c>
      <c r="H91" s="4">
        <v>1</v>
      </c>
      <c r="I91" s="4">
        <v>2</v>
      </c>
      <c r="J91" s="4">
        <v>2</v>
      </c>
      <c r="K91" s="4" t="s">
        <v>30</v>
      </c>
      <c r="L91" s="4">
        <v>2387.54</v>
      </c>
      <c r="M91" s="4">
        <v>2387.54</v>
      </c>
      <c r="N91" s="4" t="s">
        <v>462</v>
      </c>
      <c r="O91" s="4" t="s">
        <v>32</v>
      </c>
      <c r="P91" s="4" t="s">
        <v>33</v>
      </c>
      <c r="Q91" s="4">
        <v>0</v>
      </c>
      <c r="R91" s="7">
        <v>45209.0000115741</v>
      </c>
      <c r="S91" s="6">
        <v>45219</v>
      </c>
      <c r="T91" s="4" t="s">
        <v>34</v>
      </c>
      <c r="U91" s="4">
        <v>2387.54</v>
      </c>
      <c r="V91" s="4">
        <v>0</v>
      </c>
      <c r="W91" s="4">
        <v>0</v>
      </c>
      <c r="X91" s="4" t="s">
        <v>463</v>
      </c>
      <c r="Y91" s="4" t="s">
        <v>88</v>
      </c>
    </row>
    <row r="92" s="4" customFormat="1" spans="1:25">
      <c r="A92" s="4" t="s">
        <v>464</v>
      </c>
      <c r="B92" s="4" t="s">
        <v>26</v>
      </c>
      <c r="C92" s="4" t="s">
        <v>27</v>
      </c>
      <c r="D92" s="4" t="s">
        <v>465</v>
      </c>
      <c r="E92" s="4" t="s">
        <v>466</v>
      </c>
      <c r="F92" s="6">
        <v>45214</v>
      </c>
      <c r="G92" s="6">
        <v>45216</v>
      </c>
      <c r="H92" s="4">
        <v>1</v>
      </c>
      <c r="I92" s="4">
        <v>2</v>
      </c>
      <c r="J92" s="4">
        <v>2</v>
      </c>
      <c r="K92" s="4" t="s">
        <v>30</v>
      </c>
      <c r="L92" s="4">
        <v>788.84</v>
      </c>
      <c r="M92" s="4">
        <v>788.84</v>
      </c>
      <c r="N92" s="4" t="s">
        <v>467</v>
      </c>
      <c r="O92" s="4" t="s">
        <v>32</v>
      </c>
      <c r="P92" s="4" t="s">
        <v>33</v>
      </c>
      <c r="Q92" s="4">
        <v>0</v>
      </c>
      <c r="R92" s="7">
        <v>45209.0000115741</v>
      </c>
      <c r="S92" s="6">
        <v>45219</v>
      </c>
      <c r="T92" s="4" t="s">
        <v>34</v>
      </c>
      <c r="U92" s="4">
        <v>788.84</v>
      </c>
      <c r="V92" s="4">
        <v>0</v>
      </c>
      <c r="W92" s="4">
        <v>0</v>
      </c>
      <c r="X92" s="4" t="s">
        <v>468</v>
      </c>
      <c r="Y92" s="4" t="s">
        <v>469</v>
      </c>
    </row>
    <row r="93" s="4" customFormat="1" spans="1:25">
      <c r="A93" s="4" t="s">
        <v>470</v>
      </c>
      <c r="B93" s="4" t="s">
        <v>26</v>
      </c>
      <c r="C93" s="4" t="s">
        <v>27</v>
      </c>
      <c r="D93" s="4" t="s">
        <v>471</v>
      </c>
      <c r="E93" s="4" t="s">
        <v>257</v>
      </c>
      <c r="F93" s="6">
        <v>45214</v>
      </c>
      <c r="G93" s="6">
        <v>45216</v>
      </c>
      <c r="H93" s="4">
        <v>1</v>
      </c>
      <c r="I93" s="4">
        <v>2</v>
      </c>
      <c r="J93" s="4">
        <v>2</v>
      </c>
      <c r="K93" s="4" t="s">
        <v>30</v>
      </c>
      <c r="L93" s="4">
        <v>588.36</v>
      </c>
      <c r="M93" s="4">
        <v>588.36</v>
      </c>
      <c r="N93" s="4" t="s">
        <v>472</v>
      </c>
      <c r="O93" s="4" t="s">
        <v>32</v>
      </c>
      <c r="P93" s="4" t="s">
        <v>33</v>
      </c>
      <c r="Q93" s="4">
        <v>0</v>
      </c>
      <c r="R93" s="7">
        <v>45209.0000115741</v>
      </c>
      <c r="S93" s="6">
        <v>45219</v>
      </c>
      <c r="T93" s="4" t="s">
        <v>34</v>
      </c>
      <c r="U93" s="4">
        <v>588.36</v>
      </c>
      <c r="V93" s="4">
        <v>0</v>
      </c>
      <c r="W93" s="4">
        <v>0</v>
      </c>
      <c r="X93" s="4" t="s">
        <v>473</v>
      </c>
      <c r="Y93" s="4" t="s">
        <v>474</v>
      </c>
    </row>
    <row r="94" s="4" customFormat="1" spans="1:25">
      <c r="A94" s="4" t="s">
        <v>475</v>
      </c>
      <c r="B94" s="4" t="s">
        <v>26</v>
      </c>
      <c r="C94" s="4" t="s">
        <v>27</v>
      </c>
      <c r="D94" s="4" t="s">
        <v>476</v>
      </c>
      <c r="E94" s="4" t="s">
        <v>477</v>
      </c>
      <c r="F94" s="6">
        <v>45213</v>
      </c>
      <c r="G94" s="6">
        <v>45216</v>
      </c>
      <c r="H94" s="4">
        <v>2</v>
      </c>
      <c r="I94" s="4">
        <v>3</v>
      </c>
      <c r="J94" s="4">
        <v>6</v>
      </c>
      <c r="K94" s="4" t="s">
        <v>30</v>
      </c>
      <c r="L94" s="4">
        <v>5897.46</v>
      </c>
      <c r="M94" s="4">
        <v>5897.46</v>
      </c>
      <c r="N94" s="4" t="s">
        <v>478</v>
      </c>
      <c r="O94" s="4" t="s">
        <v>32</v>
      </c>
      <c r="P94" s="4" t="s">
        <v>33</v>
      </c>
      <c r="Q94" s="4">
        <v>0</v>
      </c>
      <c r="R94" s="7">
        <v>45210.0000115741</v>
      </c>
      <c r="S94" s="6">
        <v>45219</v>
      </c>
      <c r="T94" s="4" t="s">
        <v>34</v>
      </c>
      <c r="U94" s="4">
        <v>5897.46</v>
      </c>
      <c r="V94" s="4">
        <v>0</v>
      </c>
      <c r="W94" s="4">
        <v>0</v>
      </c>
      <c r="X94" s="4" t="s">
        <v>479</v>
      </c>
      <c r="Y94" s="4" t="s">
        <v>88</v>
      </c>
    </row>
    <row r="95" s="4" customFormat="1" spans="1:25">
      <c r="A95" s="4" t="s">
        <v>480</v>
      </c>
      <c r="B95" s="4" t="s">
        <v>26</v>
      </c>
      <c r="C95" s="4" t="s">
        <v>27</v>
      </c>
      <c r="D95" s="4" t="s">
        <v>481</v>
      </c>
      <c r="E95" s="4" t="s">
        <v>482</v>
      </c>
      <c r="F95" s="6">
        <v>45214</v>
      </c>
      <c r="G95" s="6">
        <v>45216</v>
      </c>
      <c r="H95" s="4">
        <v>1</v>
      </c>
      <c r="I95" s="4">
        <v>2</v>
      </c>
      <c r="J95" s="4">
        <v>2</v>
      </c>
      <c r="K95" s="4" t="s">
        <v>30</v>
      </c>
      <c r="L95" s="4">
        <v>1771.12</v>
      </c>
      <c r="M95" s="4">
        <v>1771.12</v>
      </c>
      <c r="N95" s="4" t="s">
        <v>483</v>
      </c>
      <c r="O95" s="4" t="s">
        <v>32</v>
      </c>
      <c r="P95" s="4" t="s">
        <v>33</v>
      </c>
      <c r="Q95" s="4">
        <v>0</v>
      </c>
      <c r="R95" s="7">
        <v>45210</v>
      </c>
      <c r="S95" s="6">
        <v>45219</v>
      </c>
      <c r="T95" s="4" t="s">
        <v>34</v>
      </c>
      <c r="U95" s="4">
        <v>1771.12</v>
      </c>
      <c r="V95" s="4">
        <v>0</v>
      </c>
      <c r="W95" s="4">
        <v>0</v>
      </c>
      <c r="X95" s="4" t="s">
        <v>484</v>
      </c>
      <c r="Y95" s="4" t="s">
        <v>485</v>
      </c>
    </row>
    <row r="96" s="4" customFormat="1" spans="1:25">
      <c r="A96" s="4" t="s">
        <v>486</v>
      </c>
      <c r="B96" s="4" t="s">
        <v>26</v>
      </c>
      <c r="C96" s="4" t="s">
        <v>27</v>
      </c>
      <c r="D96" s="4" t="s">
        <v>487</v>
      </c>
      <c r="E96" s="4" t="s">
        <v>316</v>
      </c>
      <c r="F96" s="6">
        <v>45215</v>
      </c>
      <c r="G96" s="6">
        <v>45216</v>
      </c>
      <c r="H96" s="4">
        <v>1</v>
      </c>
      <c r="I96" s="4">
        <v>1</v>
      </c>
      <c r="J96" s="4">
        <v>1</v>
      </c>
      <c r="K96" s="4" t="s">
        <v>30</v>
      </c>
      <c r="L96" s="4">
        <v>313.49</v>
      </c>
      <c r="M96" s="4">
        <v>313.49</v>
      </c>
      <c r="N96" s="4" t="s">
        <v>488</v>
      </c>
      <c r="O96" s="4" t="s">
        <v>32</v>
      </c>
      <c r="P96" s="4" t="s">
        <v>33</v>
      </c>
      <c r="Q96" s="4">
        <v>0</v>
      </c>
      <c r="R96" s="7">
        <v>45210</v>
      </c>
      <c r="S96" s="6">
        <v>45219</v>
      </c>
      <c r="T96" s="4" t="s">
        <v>34</v>
      </c>
      <c r="U96" s="4">
        <v>313.49</v>
      </c>
      <c r="V96" s="4">
        <v>0</v>
      </c>
      <c r="W96" s="4">
        <v>0</v>
      </c>
      <c r="X96" s="4" t="s">
        <v>489</v>
      </c>
      <c r="Y96" s="4" t="s">
        <v>88</v>
      </c>
    </row>
    <row r="97" s="4" customFormat="1" spans="1:25">
      <c r="A97" s="4" t="s">
        <v>490</v>
      </c>
      <c r="B97" s="4" t="s">
        <v>26</v>
      </c>
      <c r="C97" s="4" t="s">
        <v>27</v>
      </c>
      <c r="D97" s="4" t="s">
        <v>491</v>
      </c>
      <c r="E97" s="4" t="s">
        <v>492</v>
      </c>
      <c r="F97" s="6">
        <v>45215</v>
      </c>
      <c r="G97" s="6">
        <v>45216</v>
      </c>
      <c r="H97" s="4">
        <v>1</v>
      </c>
      <c r="I97" s="4">
        <v>1</v>
      </c>
      <c r="J97" s="4">
        <v>1</v>
      </c>
      <c r="K97" s="4" t="s">
        <v>30</v>
      </c>
      <c r="L97" s="4">
        <v>331.36</v>
      </c>
      <c r="M97" s="4">
        <v>331.36</v>
      </c>
      <c r="N97" s="4" t="s">
        <v>493</v>
      </c>
      <c r="O97" s="4" t="s">
        <v>32</v>
      </c>
      <c r="P97" s="4" t="s">
        <v>33</v>
      </c>
      <c r="Q97" s="4">
        <v>0</v>
      </c>
      <c r="R97" s="7">
        <v>45210.0000115741</v>
      </c>
      <c r="S97" s="6">
        <v>45219</v>
      </c>
      <c r="T97" s="4" t="s">
        <v>34</v>
      </c>
      <c r="U97" s="4">
        <v>331.36</v>
      </c>
      <c r="V97" s="4">
        <v>0</v>
      </c>
      <c r="W97" s="4">
        <v>0</v>
      </c>
      <c r="X97" s="4" t="s">
        <v>494</v>
      </c>
      <c r="Y97" s="4" t="s">
        <v>485</v>
      </c>
    </row>
    <row r="98" s="4" customFormat="1" spans="1:25">
      <c r="A98" s="4" t="s">
        <v>495</v>
      </c>
      <c r="B98" s="4" t="s">
        <v>26</v>
      </c>
      <c r="C98" s="4" t="s">
        <v>27</v>
      </c>
      <c r="D98" s="4" t="s">
        <v>496</v>
      </c>
      <c r="E98" s="4" t="s">
        <v>497</v>
      </c>
      <c r="F98" s="6">
        <v>45213</v>
      </c>
      <c r="G98" s="6">
        <v>45216</v>
      </c>
      <c r="H98" s="4">
        <v>2</v>
      </c>
      <c r="I98" s="4">
        <v>3</v>
      </c>
      <c r="J98" s="4">
        <v>6</v>
      </c>
      <c r="K98" s="4" t="s">
        <v>30</v>
      </c>
      <c r="L98" s="4">
        <v>2604.88</v>
      </c>
      <c r="M98" s="4">
        <v>2604.88</v>
      </c>
      <c r="N98" s="4" t="s">
        <v>498</v>
      </c>
      <c r="O98" s="4" t="s">
        <v>32</v>
      </c>
      <c r="P98" s="4" t="s">
        <v>33</v>
      </c>
      <c r="Q98" s="4">
        <v>0</v>
      </c>
      <c r="R98" s="7">
        <v>45210.0000115741</v>
      </c>
      <c r="S98" s="6">
        <v>45219</v>
      </c>
      <c r="T98" s="4" t="s">
        <v>34</v>
      </c>
      <c r="U98" s="4">
        <v>2604.88</v>
      </c>
      <c r="V98" s="4">
        <v>0</v>
      </c>
      <c r="W98" s="4">
        <v>0</v>
      </c>
      <c r="X98" s="4" t="s">
        <v>499</v>
      </c>
      <c r="Y98" s="4" t="s">
        <v>88</v>
      </c>
    </row>
    <row r="99" s="4" customFormat="1" spans="1:25">
      <c r="A99" s="4" t="s">
        <v>500</v>
      </c>
      <c r="B99" s="4" t="s">
        <v>26</v>
      </c>
      <c r="C99" s="4" t="s">
        <v>27</v>
      </c>
      <c r="D99" s="4" t="s">
        <v>501</v>
      </c>
      <c r="E99" s="4" t="s">
        <v>502</v>
      </c>
      <c r="F99" s="6">
        <v>45215</v>
      </c>
      <c r="G99" s="6">
        <v>45216</v>
      </c>
      <c r="H99" s="4">
        <v>2</v>
      </c>
      <c r="I99" s="4">
        <v>1</v>
      </c>
      <c r="J99" s="4">
        <v>2</v>
      </c>
      <c r="K99" s="4" t="s">
        <v>30</v>
      </c>
      <c r="L99" s="4">
        <v>1114.38</v>
      </c>
      <c r="M99" s="4">
        <v>1114.38</v>
      </c>
      <c r="N99" s="4" t="s">
        <v>503</v>
      </c>
      <c r="O99" s="4" t="s">
        <v>32</v>
      </c>
      <c r="P99" s="4" t="s">
        <v>33</v>
      </c>
      <c r="Q99" s="4">
        <v>0</v>
      </c>
      <c r="R99" s="7">
        <v>45210.0000115741</v>
      </c>
      <c r="S99" s="6">
        <v>45219</v>
      </c>
      <c r="T99" s="4" t="s">
        <v>34</v>
      </c>
      <c r="U99" s="4">
        <v>1114.38</v>
      </c>
      <c r="V99" s="4">
        <v>0</v>
      </c>
      <c r="W99" s="4">
        <v>0</v>
      </c>
      <c r="X99" s="4" t="s">
        <v>504</v>
      </c>
      <c r="Y99" s="4" t="s">
        <v>88</v>
      </c>
    </row>
    <row r="100" s="4" customFormat="1" spans="1:25">
      <c r="A100" s="4" t="s">
        <v>505</v>
      </c>
      <c r="B100" s="4" t="s">
        <v>26</v>
      </c>
      <c r="C100" s="4" t="s">
        <v>27</v>
      </c>
      <c r="D100" s="4" t="s">
        <v>506</v>
      </c>
      <c r="E100" s="4" t="s">
        <v>216</v>
      </c>
      <c r="F100" s="6">
        <v>45212</v>
      </c>
      <c r="G100" s="6">
        <v>45216</v>
      </c>
      <c r="H100" s="4">
        <v>1</v>
      </c>
      <c r="I100" s="4">
        <v>4</v>
      </c>
      <c r="J100" s="4">
        <v>4</v>
      </c>
      <c r="K100" s="4" t="s">
        <v>30</v>
      </c>
      <c r="L100" s="4">
        <v>738.88</v>
      </c>
      <c r="M100" s="4">
        <v>738.88</v>
      </c>
      <c r="N100" s="4" t="s">
        <v>507</v>
      </c>
      <c r="O100" s="4" t="s">
        <v>32</v>
      </c>
      <c r="P100" s="4" t="s">
        <v>33</v>
      </c>
      <c r="Q100" s="4">
        <v>0</v>
      </c>
      <c r="R100" s="7">
        <v>45210.0000115741</v>
      </c>
      <c r="S100" s="6">
        <v>45219</v>
      </c>
      <c r="T100" s="4" t="s">
        <v>34</v>
      </c>
      <c r="U100" s="4">
        <v>738.88</v>
      </c>
      <c r="V100" s="4">
        <v>0</v>
      </c>
      <c r="W100" s="4">
        <v>0</v>
      </c>
      <c r="X100" s="4" t="s">
        <v>508</v>
      </c>
      <c r="Y100" s="4" t="s">
        <v>508</v>
      </c>
    </row>
    <row r="101" s="4" customFormat="1" spans="1:25">
      <c r="A101" s="4" t="s">
        <v>509</v>
      </c>
      <c r="B101" s="4" t="s">
        <v>26</v>
      </c>
      <c r="C101" s="4" t="s">
        <v>27</v>
      </c>
      <c r="D101" s="4" t="s">
        <v>510</v>
      </c>
      <c r="E101" s="4" t="s">
        <v>216</v>
      </c>
      <c r="F101" s="6">
        <v>45214</v>
      </c>
      <c r="G101" s="6">
        <v>45216</v>
      </c>
      <c r="H101" s="4">
        <v>1</v>
      </c>
      <c r="I101" s="4">
        <v>2</v>
      </c>
      <c r="J101" s="4">
        <v>2</v>
      </c>
      <c r="K101" s="4" t="s">
        <v>30</v>
      </c>
      <c r="L101" s="4">
        <v>608.7</v>
      </c>
      <c r="M101" s="4">
        <v>608.7</v>
      </c>
      <c r="N101" s="4" t="s">
        <v>511</v>
      </c>
      <c r="O101" s="4" t="s">
        <v>32</v>
      </c>
      <c r="P101" s="4" t="s">
        <v>33</v>
      </c>
      <c r="Q101" s="4">
        <v>0</v>
      </c>
      <c r="R101" s="7">
        <v>45210</v>
      </c>
      <c r="S101" s="6">
        <v>45219</v>
      </c>
      <c r="T101" s="4" t="s">
        <v>34</v>
      </c>
      <c r="U101" s="4">
        <v>608.7</v>
      </c>
      <c r="V101" s="4">
        <v>0</v>
      </c>
      <c r="W101" s="4">
        <v>0</v>
      </c>
      <c r="X101" s="4" t="s">
        <v>512</v>
      </c>
      <c r="Y101" s="4" t="s">
        <v>513</v>
      </c>
    </row>
    <row r="102" s="4" customFormat="1" spans="1:25">
      <c r="A102" s="4" t="s">
        <v>514</v>
      </c>
      <c r="B102" s="4" t="s">
        <v>26</v>
      </c>
      <c r="C102" s="4" t="s">
        <v>27</v>
      </c>
      <c r="D102" s="4" t="s">
        <v>515</v>
      </c>
      <c r="E102" s="4" t="s">
        <v>516</v>
      </c>
      <c r="F102" s="6">
        <v>45215</v>
      </c>
      <c r="G102" s="6">
        <v>45216</v>
      </c>
      <c r="H102" s="4">
        <v>1</v>
      </c>
      <c r="I102" s="4">
        <v>1</v>
      </c>
      <c r="J102" s="4">
        <v>1</v>
      </c>
      <c r="K102" s="4" t="s">
        <v>30</v>
      </c>
      <c r="L102" s="4">
        <v>459.68</v>
      </c>
      <c r="M102" s="4">
        <v>459.68</v>
      </c>
      <c r="N102" s="4" t="s">
        <v>517</v>
      </c>
      <c r="O102" s="4" t="s">
        <v>32</v>
      </c>
      <c r="P102" s="4" t="s">
        <v>33</v>
      </c>
      <c r="Q102" s="4">
        <v>0</v>
      </c>
      <c r="R102" s="7">
        <v>45210</v>
      </c>
      <c r="S102" s="6">
        <v>45219</v>
      </c>
      <c r="T102" s="4" t="s">
        <v>34</v>
      </c>
      <c r="U102" s="4">
        <v>459.68</v>
      </c>
      <c r="V102" s="4">
        <v>0</v>
      </c>
      <c r="W102" s="4">
        <v>0</v>
      </c>
      <c r="X102" s="4" t="s">
        <v>518</v>
      </c>
      <c r="Y102" s="4" t="s">
        <v>88</v>
      </c>
    </row>
    <row r="103" s="4" customFormat="1" spans="1:25">
      <c r="A103" s="4" t="s">
        <v>519</v>
      </c>
      <c r="B103" s="4" t="s">
        <v>26</v>
      </c>
      <c r="C103" s="4" t="s">
        <v>27</v>
      </c>
      <c r="D103" s="4" t="s">
        <v>520</v>
      </c>
      <c r="E103" s="4" t="s">
        <v>521</v>
      </c>
      <c r="F103" s="6">
        <v>45215</v>
      </c>
      <c r="G103" s="6">
        <v>45216</v>
      </c>
      <c r="H103" s="4">
        <v>1</v>
      </c>
      <c r="I103" s="4">
        <v>1</v>
      </c>
      <c r="J103" s="4">
        <v>1</v>
      </c>
      <c r="K103" s="4" t="s">
        <v>30</v>
      </c>
      <c r="L103" s="4">
        <v>756.26</v>
      </c>
      <c r="M103" s="4">
        <v>756.26</v>
      </c>
      <c r="N103" s="4" t="s">
        <v>522</v>
      </c>
      <c r="O103" s="4" t="s">
        <v>32</v>
      </c>
      <c r="P103" s="4" t="s">
        <v>33</v>
      </c>
      <c r="Q103" s="4">
        <v>0</v>
      </c>
      <c r="R103" s="7">
        <v>45210</v>
      </c>
      <c r="S103" s="6">
        <v>45219</v>
      </c>
      <c r="T103" s="4" t="s">
        <v>34</v>
      </c>
      <c r="U103" s="4">
        <v>756.26</v>
      </c>
      <c r="V103" s="4">
        <v>0</v>
      </c>
      <c r="W103" s="4">
        <v>0</v>
      </c>
      <c r="X103" s="4" t="s">
        <v>523</v>
      </c>
      <c r="Y103" s="4" t="s">
        <v>524</v>
      </c>
    </row>
    <row r="104" s="4" customFormat="1" spans="1:25">
      <c r="A104" s="4" t="s">
        <v>525</v>
      </c>
      <c r="B104" s="4" t="s">
        <v>26</v>
      </c>
      <c r="C104" s="4" t="s">
        <v>27</v>
      </c>
      <c r="D104" s="4" t="s">
        <v>72</v>
      </c>
      <c r="E104" s="4" t="s">
        <v>526</v>
      </c>
      <c r="F104" s="6">
        <v>45213</v>
      </c>
      <c r="G104" s="6">
        <v>45216</v>
      </c>
      <c r="H104" s="4">
        <v>1</v>
      </c>
      <c r="I104" s="4">
        <v>3</v>
      </c>
      <c r="J104" s="4">
        <v>3</v>
      </c>
      <c r="K104" s="4" t="s">
        <v>30</v>
      </c>
      <c r="L104" s="4">
        <v>2486.1</v>
      </c>
      <c r="M104" s="4">
        <v>2486.1</v>
      </c>
      <c r="N104" s="4" t="s">
        <v>527</v>
      </c>
      <c r="O104" s="4" t="s">
        <v>32</v>
      </c>
      <c r="P104" s="4" t="s">
        <v>33</v>
      </c>
      <c r="Q104" s="4">
        <v>0</v>
      </c>
      <c r="R104" s="7">
        <v>45210.0000115741</v>
      </c>
      <c r="S104" s="6">
        <v>45219</v>
      </c>
      <c r="T104" s="4" t="s">
        <v>34</v>
      </c>
      <c r="U104" s="4">
        <v>2486.1</v>
      </c>
      <c r="V104" s="4">
        <v>0</v>
      </c>
      <c r="W104" s="4">
        <v>0</v>
      </c>
      <c r="X104" s="4" t="s">
        <v>528</v>
      </c>
      <c r="Y104" s="4" t="s">
        <v>529</v>
      </c>
    </row>
    <row r="105" s="4" customFormat="1" spans="1:25">
      <c r="A105" s="4" t="s">
        <v>530</v>
      </c>
      <c r="B105" s="4" t="s">
        <v>26</v>
      </c>
      <c r="C105" s="4" t="s">
        <v>27</v>
      </c>
      <c r="D105" s="4" t="s">
        <v>531</v>
      </c>
      <c r="E105" s="4" t="s">
        <v>532</v>
      </c>
      <c r="F105" s="6">
        <v>45215</v>
      </c>
      <c r="G105" s="6">
        <v>45216</v>
      </c>
      <c r="H105" s="4">
        <v>1</v>
      </c>
      <c r="I105" s="4">
        <v>1</v>
      </c>
      <c r="J105" s="4">
        <v>1</v>
      </c>
      <c r="K105" s="4" t="s">
        <v>30</v>
      </c>
      <c r="L105" s="4">
        <v>633.06</v>
      </c>
      <c r="M105" s="4">
        <v>633.06</v>
      </c>
      <c r="N105" s="4" t="s">
        <v>533</v>
      </c>
      <c r="O105" s="4" t="s">
        <v>32</v>
      </c>
      <c r="P105" s="4" t="s">
        <v>33</v>
      </c>
      <c r="Q105" s="4">
        <v>0</v>
      </c>
      <c r="R105" s="7">
        <v>45210</v>
      </c>
      <c r="S105" s="6">
        <v>45219</v>
      </c>
      <c r="T105" s="4" t="s">
        <v>34</v>
      </c>
      <c r="U105" s="4">
        <v>633.06</v>
      </c>
      <c r="V105" s="4">
        <v>0</v>
      </c>
      <c r="W105" s="4">
        <v>0</v>
      </c>
      <c r="X105" s="4" t="s">
        <v>534</v>
      </c>
      <c r="Y105" s="4" t="s">
        <v>88</v>
      </c>
    </row>
    <row r="106" s="4" customFormat="1" spans="1:25">
      <c r="A106" s="4" t="s">
        <v>535</v>
      </c>
      <c r="B106" s="4" t="s">
        <v>26</v>
      </c>
      <c r="C106" s="4" t="s">
        <v>27</v>
      </c>
      <c r="D106" s="4" t="s">
        <v>531</v>
      </c>
      <c r="E106" s="4" t="s">
        <v>536</v>
      </c>
      <c r="F106" s="6">
        <v>45215</v>
      </c>
      <c r="G106" s="6">
        <v>45216</v>
      </c>
      <c r="H106" s="4">
        <v>1</v>
      </c>
      <c r="I106" s="4">
        <v>1</v>
      </c>
      <c r="J106" s="4">
        <v>1</v>
      </c>
      <c r="K106" s="4" t="s">
        <v>30</v>
      </c>
      <c r="L106" s="4">
        <v>633.06</v>
      </c>
      <c r="M106" s="4">
        <v>633.06</v>
      </c>
      <c r="N106" s="4" t="s">
        <v>537</v>
      </c>
      <c r="O106" s="4" t="s">
        <v>32</v>
      </c>
      <c r="P106" s="4" t="s">
        <v>33</v>
      </c>
      <c r="Q106" s="4">
        <v>0</v>
      </c>
      <c r="R106" s="7">
        <v>45210.0000115741</v>
      </c>
      <c r="S106" s="6">
        <v>45219</v>
      </c>
      <c r="T106" s="4" t="s">
        <v>34</v>
      </c>
      <c r="U106" s="4">
        <v>633.06</v>
      </c>
      <c r="V106" s="4">
        <v>0</v>
      </c>
      <c r="W106" s="4">
        <v>0</v>
      </c>
      <c r="X106" s="4" t="s">
        <v>538</v>
      </c>
      <c r="Y106" s="4" t="s">
        <v>88</v>
      </c>
    </row>
    <row r="107" s="4" customFormat="1" spans="1:25">
      <c r="A107" s="4" t="s">
        <v>539</v>
      </c>
      <c r="B107" s="4" t="s">
        <v>26</v>
      </c>
      <c r="C107" s="4" t="s">
        <v>27</v>
      </c>
      <c r="D107" s="4" t="s">
        <v>540</v>
      </c>
      <c r="E107" s="4" t="s">
        <v>541</v>
      </c>
      <c r="F107" s="6">
        <v>45214</v>
      </c>
      <c r="G107" s="6">
        <v>45216</v>
      </c>
      <c r="H107" s="4">
        <v>1</v>
      </c>
      <c r="I107" s="4">
        <v>2</v>
      </c>
      <c r="J107" s="4">
        <v>2</v>
      </c>
      <c r="K107" s="4" t="s">
        <v>30</v>
      </c>
      <c r="L107" s="4">
        <v>1261.39</v>
      </c>
      <c r="M107" s="4">
        <v>1261.39</v>
      </c>
      <c r="N107" s="4" t="s">
        <v>542</v>
      </c>
      <c r="O107" s="4" t="s">
        <v>32</v>
      </c>
      <c r="P107" s="4" t="s">
        <v>33</v>
      </c>
      <c r="Q107" s="4">
        <v>0</v>
      </c>
      <c r="R107" s="7">
        <v>45210</v>
      </c>
      <c r="S107" s="6">
        <v>45219</v>
      </c>
      <c r="T107" s="4" t="s">
        <v>34</v>
      </c>
      <c r="U107" s="4">
        <v>1261.39</v>
      </c>
      <c r="V107" s="4">
        <v>0</v>
      </c>
      <c r="W107" s="4">
        <v>0</v>
      </c>
      <c r="X107" s="4" t="s">
        <v>543</v>
      </c>
      <c r="Y107" s="4" t="s">
        <v>544</v>
      </c>
    </row>
    <row r="108" s="4" customFormat="1" spans="1:25">
      <c r="A108" s="4" t="s">
        <v>545</v>
      </c>
      <c r="B108" s="4" t="s">
        <v>26</v>
      </c>
      <c r="C108" s="4" t="s">
        <v>27</v>
      </c>
      <c r="D108" s="4" t="s">
        <v>546</v>
      </c>
      <c r="E108" s="4" t="s">
        <v>55</v>
      </c>
      <c r="F108" s="6">
        <v>45214</v>
      </c>
      <c r="G108" s="6">
        <v>45216</v>
      </c>
      <c r="H108" s="4">
        <v>1</v>
      </c>
      <c r="I108" s="4">
        <v>2</v>
      </c>
      <c r="J108" s="4">
        <v>2</v>
      </c>
      <c r="K108" s="4" t="s">
        <v>30</v>
      </c>
      <c r="L108" s="4">
        <v>128.24</v>
      </c>
      <c r="M108" s="4">
        <v>128.24</v>
      </c>
      <c r="N108" s="4" t="s">
        <v>547</v>
      </c>
      <c r="O108" s="4" t="s">
        <v>32</v>
      </c>
      <c r="P108" s="4" t="s">
        <v>33</v>
      </c>
      <c r="Q108" s="4">
        <v>0</v>
      </c>
      <c r="R108" s="7">
        <v>45211</v>
      </c>
      <c r="S108" s="6">
        <v>45219</v>
      </c>
      <c r="T108" s="4" t="s">
        <v>34</v>
      </c>
      <c r="U108" s="4">
        <v>128.24</v>
      </c>
      <c r="V108" s="4">
        <v>0</v>
      </c>
      <c r="W108" s="4">
        <v>0</v>
      </c>
      <c r="X108" s="4" t="s">
        <v>548</v>
      </c>
      <c r="Y108" s="4" t="s">
        <v>88</v>
      </c>
    </row>
    <row r="109" s="4" customFormat="1" spans="1:25">
      <c r="A109" s="4" t="s">
        <v>549</v>
      </c>
      <c r="B109" s="4" t="s">
        <v>26</v>
      </c>
      <c r="C109" s="4" t="s">
        <v>27</v>
      </c>
      <c r="D109" s="4" t="s">
        <v>550</v>
      </c>
      <c r="E109" s="4" t="s">
        <v>216</v>
      </c>
      <c r="F109" s="6">
        <v>45213</v>
      </c>
      <c r="G109" s="6">
        <v>45216</v>
      </c>
      <c r="H109" s="4">
        <v>1</v>
      </c>
      <c r="I109" s="4">
        <v>3</v>
      </c>
      <c r="J109" s="4">
        <v>3</v>
      </c>
      <c r="K109" s="4" t="s">
        <v>30</v>
      </c>
      <c r="L109" s="4">
        <v>3215.52</v>
      </c>
      <c r="M109" s="4">
        <v>3215.52</v>
      </c>
      <c r="N109" s="4" t="s">
        <v>551</v>
      </c>
      <c r="O109" s="4" t="s">
        <v>32</v>
      </c>
      <c r="P109" s="4" t="s">
        <v>33</v>
      </c>
      <c r="Q109" s="4">
        <v>0</v>
      </c>
      <c r="R109" s="7">
        <v>45211.0000115741</v>
      </c>
      <c r="S109" s="6">
        <v>45219</v>
      </c>
      <c r="T109" s="4" t="s">
        <v>34</v>
      </c>
      <c r="U109" s="4">
        <v>3215.52</v>
      </c>
      <c r="V109" s="4">
        <v>0</v>
      </c>
      <c r="W109" s="4">
        <v>0</v>
      </c>
      <c r="X109" s="4" t="s">
        <v>552</v>
      </c>
      <c r="Y109" s="4" t="s">
        <v>553</v>
      </c>
    </row>
    <row r="110" s="4" customFormat="1" spans="1:25">
      <c r="A110" s="4" t="s">
        <v>554</v>
      </c>
      <c r="B110" s="4" t="s">
        <v>26</v>
      </c>
      <c r="C110" s="4" t="s">
        <v>27</v>
      </c>
      <c r="D110" s="4" t="s">
        <v>412</v>
      </c>
      <c r="E110" s="4" t="s">
        <v>555</v>
      </c>
      <c r="F110" s="6">
        <v>45215</v>
      </c>
      <c r="G110" s="6">
        <v>45216</v>
      </c>
      <c r="H110" s="4">
        <v>2</v>
      </c>
      <c r="I110" s="4">
        <v>1</v>
      </c>
      <c r="J110" s="4">
        <v>2</v>
      </c>
      <c r="K110" s="4" t="s">
        <v>30</v>
      </c>
      <c r="L110" s="4">
        <v>534.4</v>
      </c>
      <c r="M110" s="4">
        <v>534.4</v>
      </c>
      <c r="N110" s="4" t="s">
        <v>556</v>
      </c>
      <c r="O110" s="4" t="s">
        <v>32</v>
      </c>
      <c r="P110" s="4" t="s">
        <v>33</v>
      </c>
      <c r="Q110" s="4">
        <v>0</v>
      </c>
      <c r="R110" s="7">
        <v>45211</v>
      </c>
      <c r="S110" s="6">
        <v>45219</v>
      </c>
      <c r="T110" s="4" t="s">
        <v>34</v>
      </c>
      <c r="U110" s="4">
        <v>534.4</v>
      </c>
      <c r="V110" s="4">
        <v>0</v>
      </c>
      <c r="W110" s="4">
        <v>0</v>
      </c>
      <c r="X110" s="4" t="s">
        <v>557</v>
      </c>
      <c r="Y110" s="4" t="s">
        <v>88</v>
      </c>
    </row>
    <row r="111" s="4" customFormat="1" spans="1:25">
      <c r="A111" s="4" t="s">
        <v>558</v>
      </c>
      <c r="B111" s="4" t="s">
        <v>26</v>
      </c>
      <c r="C111" s="4" t="s">
        <v>27</v>
      </c>
      <c r="D111" s="4" t="s">
        <v>422</v>
      </c>
      <c r="E111" s="4" t="s">
        <v>559</v>
      </c>
      <c r="F111" s="6">
        <v>45212</v>
      </c>
      <c r="G111" s="6">
        <v>45216</v>
      </c>
      <c r="H111" s="4">
        <v>1</v>
      </c>
      <c r="I111" s="4">
        <v>4</v>
      </c>
      <c r="J111" s="4">
        <v>4</v>
      </c>
      <c r="K111" s="4" t="s">
        <v>30</v>
      </c>
      <c r="L111" s="4">
        <v>2153.1</v>
      </c>
      <c r="M111" s="4">
        <v>2153.1</v>
      </c>
      <c r="N111" s="4" t="s">
        <v>560</v>
      </c>
      <c r="O111" s="4" t="s">
        <v>32</v>
      </c>
      <c r="P111" s="4" t="s">
        <v>33</v>
      </c>
      <c r="Q111" s="4">
        <v>0</v>
      </c>
      <c r="R111" s="7">
        <v>45211.0000115741</v>
      </c>
      <c r="S111" s="6">
        <v>45219</v>
      </c>
      <c r="T111" s="4" t="s">
        <v>34</v>
      </c>
      <c r="U111" s="4">
        <v>2153.1</v>
      </c>
      <c r="V111" s="4">
        <v>0</v>
      </c>
      <c r="W111" s="4">
        <v>0</v>
      </c>
      <c r="X111" s="4" t="s">
        <v>561</v>
      </c>
      <c r="Y111" s="4" t="s">
        <v>562</v>
      </c>
    </row>
    <row r="112" s="4" customFormat="1" spans="1:25">
      <c r="A112" s="4" t="s">
        <v>563</v>
      </c>
      <c r="B112" s="4" t="s">
        <v>26</v>
      </c>
      <c r="C112" s="4" t="s">
        <v>27</v>
      </c>
      <c r="D112" s="4" t="s">
        <v>564</v>
      </c>
      <c r="E112" s="4" t="s">
        <v>565</v>
      </c>
      <c r="F112" s="6">
        <v>45214</v>
      </c>
      <c r="G112" s="6">
        <v>45216</v>
      </c>
      <c r="H112" s="4">
        <v>1</v>
      </c>
      <c r="I112" s="4">
        <v>2</v>
      </c>
      <c r="J112" s="4">
        <v>2</v>
      </c>
      <c r="K112" s="4" t="s">
        <v>30</v>
      </c>
      <c r="L112" s="4">
        <v>640.32</v>
      </c>
      <c r="M112" s="4">
        <v>640.32</v>
      </c>
      <c r="N112" s="4" t="s">
        <v>566</v>
      </c>
      <c r="O112" s="4" t="s">
        <v>32</v>
      </c>
      <c r="P112" s="4" t="s">
        <v>33</v>
      </c>
      <c r="Q112" s="4">
        <v>0</v>
      </c>
      <c r="R112" s="7">
        <v>45211</v>
      </c>
      <c r="S112" s="6">
        <v>45219</v>
      </c>
      <c r="T112" s="4" t="s">
        <v>34</v>
      </c>
      <c r="U112" s="4">
        <v>640.32</v>
      </c>
      <c r="V112" s="4">
        <v>0</v>
      </c>
      <c r="W112" s="4">
        <v>0</v>
      </c>
      <c r="X112" s="4" t="s">
        <v>567</v>
      </c>
      <c r="Y112" s="4" t="s">
        <v>88</v>
      </c>
    </row>
    <row r="113" s="4" customFormat="1" spans="1:25">
      <c r="A113" s="4" t="s">
        <v>568</v>
      </c>
      <c r="B113" s="4" t="s">
        <v>26</v>
      </c>
      <c r="C113" s="4" t="s">
        <v>27</v>
      </c>
      <c r="D113" s="4" t="s">
        <v>569</v>
      </c>
      <c r="E113" s="4" t="s">
        <v>570</v>
      </c>
      <c r="F113" s="6">
        <v>45214</v>
      </c>
      <c r="G113" s="6">
        <v>45216</v>
      </c>
      <c r="H113" s="4">
        <v>1</v>
      </c>
      <c r="I113" s="4">
        <v>2</v>
      </c>
      <c r="J113" s="4">
        <v>2</v>
      </c>
      <c r="K113" s="4" t="s">
        <v>30</v>
      </c>
      <c r="L113" s="4">
        <v>505.7</v>
      </c>
      <c r="M113" s="4">
        <v>505.7</v>
      </c>
      <c r="N113" s="4" t="s">
        <v>571</v>
      </c>
      <c r="O113" s="4" t="s">
        <v>32</v>
      </c>
      <c r="P113" s="4" t="s">
        <v>33</v>
      </c>
      <c r="Q113" s="4">
        <v>0</v>
      </c>
      <c r="R113" s="7">
        <v>45211</v>
      </c>
      <c r="S113" s="6">
        <v>45219</v>
      </c>
      <c r="T113" s="4" t="s">
        <v>34</v>
      </c>
      <c r="U113" s="4">
        <v>505.7</v>
      </c>
      <c r="V113" s="4">
        <v>0</v>
      </c>
      <c r="W113" s="4">
        <v>0</v>
      </c>
      <c r="X113" s="4" t="s">
        <v>572</v>
      </c>
      <c r="Y113" s="4" t="s">
        <v>573</v>
      </c>
    </row>
    <row r="114" s="4" customFormat="1" spans="1:25">
      <c r="A114" s="4" t="s">
        <v>574</v>
      </c>
      <c r="B114" s="4" t="s">
        <v>26</v>
      </c>
      <c r="C114" s="4" t="s">
        <v>27</v>
      </c>
      <c r="D114" s="4" t="s">
        <v>575</v>
      </c>
      <c r="E114" s="4" t="s">
        <v>521</v>
      </c>
      <c r="F114" s="6">
        <v>45212</v>
      </c>
      <c r="G114" s="6">
        <v>45216</v>
      </c>
      <c r="H114" s="4">
        <v>1</v>
      </c>
      <c r="I114" s="4">
        <v>4</v>
      </c>
      <c r="J114" s="4">
        <v>4</v>
      </c>
      <c r="K114" s="4" t="s">
        <v>30</v>
      </c>
      <c r="L114" s="4">
        <v>1322.4</v>
      </c>
      <c r="M114" s="4">
        <v>1322.4</v>
      </c>
      <c r="N114" s="4" t="s">
        <v>576</v>
      </c>
      <c r="O114" s="4" t="s">
        <v>32</v>
      </c>
      <c r="P114" s="4" t="s">
        <v>33</v>
      </c>
      <c r="Q114" s="4">
        <v>0</v>
      </c>
      <c r="R114" s="7">
        <v>45211.0000115741</v>
      </c>
      <c r="S114" s="6">
        <v>45219</v>
      </c>
      <c r="T114" s="4" t="s">
        <v>34</v>
      </c>
      <c r="U114" s="4">
        <v>1322.4</v>
      </c>
      <c r="V114" s="4">
        <v>0</v>
      </c>
      <c r="W114" s="4">
        <v>0</v>
      </c>
      <c r="X114" s="4" t="s">
        <v>577</v>
      </c>
      <c r="Y114" s="4" t="s">
        <v>578</v>
      </c>
    </row>
    <row r="115" s="4" customFormat="1" spans="1:25">
      <c r="A115" s="4" t="s">
        <v>579</v>
      </c>
      <c r="B115" s="4" t="s">
        <v>26</v>
      </c>
      <c r="C115" s="4" t="s">
        <v>27</v>
      </c>
      <c r="D115" s="4" t="s">
        <v>580</v>
      </c>
      <c r="E115" s="4" t="s">
        <v>153</v>
      </c>
      <c r="F115" s="6">
        <v>45215</v>
      </c>
      <c r="G115" s="6">
        <v>45216</v>
      </c>
      <c r="H115" s="4">
        <v>1</v>
      </c>
      <c r="I115" s="4">
        <v>1</v>
      </c>
      <c r="J115" s="4">
        <v>1</v>
      </c>
      <c r="K115" s="4" t="s">
        <v>30</v>
      </c>
      <c r="L115" s="4">
        <v>873.85</v>
      </c>
      <c r="M115" s="4">
        <v>873.85</v>
      </c>
      <c r="N115" s="4" t="s">
        <v>581</v>
      </c>
      <c r="O115" s="4" t="s">
        <v>32</v>
      </c>
      <c r="P115" s="4" t="s">
        <v>33</v>
      </c>
      <c r="Q115" s="4">
        <v>0</v>
      </c>
      <c r="R115" s="7">
        <v>45211</v>
      </c>
      <c r="S115" s="6">
        <v>45219</v>
      </c>
      <c r="T115" s="4" t="s">
        <v>34</v>
      </c>
      <c r="U115" s="4">
        <v>873.85</v>
      </c>
      <c r="V115" s="4">
        <v>0</v>
      </c>
      <c r="W115" s="4">
        <v>0</v>
      </c>
      <c r="X115" s="4" t="s">
        <v>582</v>
      </c>
      <c r="Y115" s="4" t="s">
        <v>88</v>
      </c>
    </row>
    <row r="116" s="4" customFormat="1" spans="1:25">
      <c r="A116" s="4" t="s">
        <v>583</v>
      </c>
      <c r="B116" s="4" t="s">
        <v>26</v>
      </c>
      <c r="C116" s="4" t="s">
        <v>27</v>
      </c>
      <c r="D116" s="4" t="s">
        <v>584</v>
      </c>
      <c r="E116" s="4" t="s">
        <v>585</v>
      </c>
      <c r="F116" s="6">
        <v>45214</v>
      </c>
      <c r="G116" s="6">
        <v>45216</v>
      </c>
      <c r="H116" s="4">
        <v>1</v>
      </c>
      <c r="I116" s="4">
        <v>2</v>
      </c>
      <c r="J116" s="4">
        <v>2</v>
      </c>
      <c r="K116" s="4" t="s">
        <v>30</v>
      </c>
      <c r="L116" s="4">
        <v>639.7</v>
      </c>
      <c r="M116" s="4">
        <v>639.7</v>
      </c>
      <c r="N116" s="4" t="s">
        <v>586</v>
      </c>
      <c r="O116" s="4" t="s">
        <v>32</v>
      </c>
      <c r="P116" s="4" t="s">
        <v>33</v>
      </c>
      <c r="Q116" s="4">
        <v>0</v>
      </c>
      <c r="R116" s="7">
        <v>45211.0000115741</v>
      </c>
      <c r="S116" s="6">
        <v>45219</v>
      </c>
      <c r="T116" s="4" t="s">
        <v>34</v>
      </c>
      <c r="U116" s="4">
        <v>639.7</v>
      </c>
      <c r="V116" s="4">
        <v>0</v>
      </c>
      <c r="W116" s="4">
        <v>0</v>
      </c>
      <c r="X116" s="4" t="s">
        <v>587</v>
      </c>
      <c r="Y116" s="4" t="s">
        <v>588</v>
      </c>
    </row>
    <row r="117" s="4" customFormat="1" spans="1:25">
      <c r="A117" s="4" t="s">
        <v>589</v>
      </c>
      <c r="B117" s="4" t="s">
        <v>26</v>
      </c>
      <c r="C117" s="4" t="s">
        <v>27</v>
      </c>
      <c r="D117" s="4" t="s">
        <v>590</v>
      </c>
      <c r="E117" s="4" t="s">
        <v>591</v>
      </c>
      <c r="F117" s="6">
        <v>45215</v>
      </c>
      <c r="G117" s="6">
        <v>45216</v>
      </c>
      <c r="H117" s="4">
        <v>1</v>
      </c>
      <c r="I117" s="4">
        <v>1</v>
      </c>
      <c r="J117" s="4">
        <v>1</v>
      </c>
      <c r="K117" s="4" t="s">
        <v>30</v>
      </c>
      <c r="L117" s="4">
        <v>1218.65</v>
      </c>
      <c r="M117" s="4">
        <v>1218.65</v>
      </c>
      <c r="N117" s="4" t="s">
        <v>592</v>
      </c>
      <c r="O117" s="4" t="s">
        <v>32</v>
      </c>
      <c r="P117" s="4" t="s">
        <v>33</v>
      </c>
      <c r="Q117" s="4">
        <v>0</v>
      </c>
      <c r="R117" s="7">
        <v>45211.0000115741</v>
      </c>
      <c r="S117" s="6">
        <v>45219</v>
      </c>
      <c r="T117" s="4" t="s">
        <v>34</v>
      </c>
      <c r="U117" s="4">
        <v>1218.65</v>
      </c>
      <c r="V117" s="4">
        <v>0</v>
      </c>
      <c r="W117" s="4">
        <v>0</v>
      </c>
      <c r="X117" s="4" t="s">
        <v>593</v>
      </c>
      <c r="Y117" s="4" t="s">
        <v>88</v>
      </c>
    </row>
    <row r="118" s="4" customFormat="1" spans="1:25">
      <c r="A118" s="4" t="s">
        <v>594</v>
      </c>
      <c r="B118" s="4" t="s">
        <v>26</v>
      </c>
      <c r="C118" s="4" t="s">
        <v>27</v>
      </c>
      <c r="D118" s="4" t="s">
        <v>595</v>
      </c>
      <c r="E118" s="4" t="s">
        <v>596</v>
      </c>
      <c r="F118" s="6">
        <v>45215</v>
      </c>
      <c r="G118" s="6">
        <v>45216</v>
      </c>
      <c r="H118" s="4">
        <v>1</v>
      </c>
      <c r="I118" s="4">
        <v>1</v>
      </c>
      <c r="J118" s="4">
        <v>1</v>
      </c>
      <c r="K118" s="4" t="s">
        <v>30</v>
      </c>
      <c r="L118" s="4">
        <v>230.74</v>
      </c>
      <c r="M118" s="4">
        <v>230.74</v>
      </c>
      <c r="N118" s="4" t="s">
        <v>597</v>
      </c>
      <c r="O118" s="4" t="s">
        <v>32</v>
      </c>
      <c r="P118" s="4" t="s">
        <v>33</v>
      </c>
      <c r="Q118" s="4">
        <v>0</v>
      </c>
      <c r="R118" s="7">
        <v>45212.0000115741</v>
      </c>
      <c r="S118" s="6">
        <v>45219</v>
      </c>
      <c r="T118" s="4" t="s">
        <v>34</v>
      </c>
      <c r="U118" s="4">
        <v>230.74</v>
      </c>
      <c r="V118" s="4">
        <v>0</v>
      </c>
      <c r="W118" s="4">
        <v>0</v>
      </c>
      <c r="X118" s="4" t="s">
        <v>598</v>
      </c>
      <c r="Y118" s="4" t="s">
        <v>599</v>
      </c>
    </row>
    <row r="119" s="4" customFormat="1" spans="1:25">
      <c r="A119" s="4" t="s">
        <v>600</v>
      </c>
      <c r="B119" s="4" t="s">
        <v>26</v>
      </c>
      <c r="C119" s="4" t="s">
        <v>27</v>
      </c>
      <c r="D119" s="4" t="s">
        <v>601</v>
      </c>
      <c r="E119" s="4" t="s">
        <v>602</v>
      </c>
      <c r="F119" s="6">
        <v>45215</v>
      </c>
      <c r="G119" s="6">
        <v>45216</v>
      </c>
      <c r="H119" s="4">
        <v>1</v>
      </c>
      <c r="I119" s="4">
        <v>1</v>
      </c>
      <c r="J119" s="4">
        <v>1</v>
      </c>
      <c r="K119" s="4" t="s">
        <v>30</v>
      </c>
      <c r="L119" s="4">
        <v>862.09</v>
      </c>
      <c r="M119" s="4">
        <v>862.09</v>
      </c>
      <c r="N119" s="4" t="s">
        <v>603</v>
      </c>
      <c r="O119" s="4" t="s">
        <v>32</v>
      </c>
      <c r="P119" s="4" t="s">
        <v>33</v>
      </c>
      <c r="Q119" s="4">
        <v>0</v>
      </c>
      <c r="R119" s="7">
        <v>45212.0000115741</v>
      </c>
      <c r="S119" s="6">
        <v>45219</v>
      </c>
      <c r="T119" s="4" t="s">
        <v>34</v>
      </c>
      <c r="U119" s="4">
        <v>862.09</v>
      </c>
      <c r="V119" s="4">
        <v>0</v>
      </c>
      <c r="W119" s="4">
        <v>0</v>
      </c>
      <c r="X119" s="4" t="s">
        <v>604</v>
      </c>
      <c r="Y119" s="4" t="s">
        <v>605</v>
      </c>
    </row>
    <row r="120" s="4" customFormat="1" spans="1:25">
      <c r="A120" s="4" t="s">
        <v>606</v>
      </c>
      <c r="B120" s="4" t="s">
        <v>26</v>
      </c>
      <c r="C120" s="4" t="s">
        <v>27</v>
      </c>
      <c r="D120" s="4" t="s">
        <v>601</v>
      </c>
      <c r="E120" s="4" t="s">
        <v>607</v>
      </c>
      <c r="F120" s="6">
        <v>45215</v>
      </c>
      <c r="G120" s="6">
        <v>45216</v>
      </c>
      <c r="H120" s="4">
        <v>1</v>
      </c>
      <c r="I120" s="4">
        <v>1</v>
      </c>
      <c r="J120" s="4">
        <v>1</v>
      </c>
      <c r="K120" s="4" t="s">
        <v>30</v>
      </c>
      <c r="L120" s="4">
        <v>862.09</v>
      </c>
      <c r="M120" s="4">
        <v>862.09</v>
      </c>
      <c r="N120" s="4" t="s">
        <v>603</v>
      </c>
      <c r="O120" s="4" t="s">
        <v>32</v>
      </c>
      <c r="P120" s="4" t="s">
        <v>33</v>
      </c>
      <c r="Q120" s="4">
        <v>0</v>
      </c>
      <c r="R120" s="7">
        <v>45212</v>
      </c>
      <c r="S120" s="6">
        <v>45219</v>
      </c>
      <c r="T120" s="4" t="s">
        <v>34</v>
      </c>
      <c r="U120" s="4">
        <v>862.09</v>
      </c>
      <c r="V120" s="4">
        <v>0</v>
      </c>
      <c r="W120" s="4">
        <v>0</v>
      </c>
      <c r="X120" s="4" t="s">
        <v>608</v>
      </c>
      <c r="Y120" s="4" t="s">
        <v>605</v>
      </c>
    </row>
    <row r="121" s="4" customFormat="1" spans="1:25">
      <c r="A121" s="4" t="s">
        <v>146</v>
      </c>
      <c r="B121" s="4" t="s">
        <v>26</v>
      </c>
      <c r="C121" s="4" t="s">
        <v>173</v>
      </c>
      <c r="D121" s="4" t="s">
        <v>147</v>
      </c>
      <c r="E121" s="4" t="s">
        <v>148</v>
      </c>
      <c r="F121" s="6">
        <v>45215</v>
      </c>
      <c r="G121" s="6">
        <v>45216</v>
      </c>
      <c r="H121" s="4">
        <v>1</v>
      </c>
      <c r="I121" s="4">
        <v>1</v>
      </c>
      <c r="J121" s="4">
        <v>1</v>
      </c>
      <c r="K121" s="4" t="s">
        <v>30</v>
      </c>
      <c r="L121" s="4">
        <v>-578.52</v>
      </c>
      <c r="M121" s="4">
        <v>-578.52</v>
      </c>
      <c r="N121" s="4" t="s">
        <v>149</v>
      </c>
      <c r="O121" s="4" t="s">
        <v>32</v>
      </c>
      <c r="P121" s="4" t="s">
        <v>33</v>
      </c>
      <c r="Q121" s="4">
        <v>0</v>
      </c>
      <c r="R121" s="7">
        <v>45180</v>
      </c>
      <c r="S121" s="6">
        <v>45219</v>
      </c>
      <c r="T121" s="4" t="s">
        <v>34</v>
      </c>
      <c r="U121" s="4">
        <v>-578.52</v>
      </c>
      <c r="V121" s="4">
        <v>0</v>
      </c>
      <c r="W121" s="4">
        <v>0</v>
      </c>
      <c r="X121" s="4" t="s">
        <v>150</v>
      </c>
      <c r="Y121" s="4" t="s">
        <v>88</v>
      </c>
    </row>
    <row r="122" s="4" customFormat="1" spans="1:25">
      <c r="A122" s="4" t="s">
        <v>609</v>
      </c>
      <c r="B122" s="4" t="s">
        <v>26</v>
      </c>
      <c r="C122" s="4" t="s">
        <v>27</v>
      </c>
      <c r="D122" s="4" t="s">
        <v>610</v>
      </c>
      <c r="E122" s="4" t="s">
        <v>611</v>
      </c>
      <c r="F122" s="6">
        <v>45213</v>
      </c>
      <c r="G122" s="6">
        <v>45216</v>
      </c>
      <c r="H122" s="4">
        <v>1</v>
      </c>
      <c r="I122" s="4">
        <v>3</v>
      </c>
      <c r="J122" s="4">
        <v>3</v>
      </c>
      <c r="K122" s="4" t="s">
        <v>30</v>
      </c>
      <c r="L122" s="4">
        <v>1852.86</v>
      </c>
      <c r="M122" s="4">
        <v>1852.86</v>
      </c>
      <c r="N122" s="4" t="s">
        <v>612</v>
      </c>
      <c r="O122" s="4" t="s">
        <v>32</v>
      </c>
      <c r="P122" s="4" t="s">
        <v>33</v>
      </c>
      <c r="Q122" s="4">
        <v>0</v>
      </c>
      <c r="R122" s="7">
        <v>45212.0000115741</v>
      </c>
      <c r="S122" s="6">
        <v>45219</v>
      </c>
      <c r="T122" s="4" t="s">
        <v>34</v>
      </c>
      <c r="U122" s="4">
        <v>1852.86</v>
      </c>
      <c r="V122" s="4">
        <v>0</v>
      </c>
      <c r="W122" s="4">
        <v>0</v>
      </c>
      <c r="X122" s="4" t="s">
        <v>613</v>
      </c>
      <c r="Y122" s="4" t="s">
        <v>88</v>
      </c>
    </row>
    <row r="123" s="4" customFormat="1" spans="1:25">
      <c r="A123" s="4" t="s">
        <v>614</v>
      </c>
      <c r="B123" s="4" t="s">
        <v>26</v>
      </c>
      <c r="C123" s="4" t="s">
        <v>27</v>
      </c>
      <c r="D123" s="4" t="s">
        <v>615</v>
      </c>
      <c r="E123" s="4" t="s">
        <v>616</v>
      </c>
      <c r="F123" s="6">
        <v>45215</v>
      </c>
      <c r="G123" s="6">
        <v>45216</v>
      </c>
      <c r="H123" s="4">
        <v>1</v>
      </c>
      <c r="I123" s="4">
        <v>1</v>
      </c>
      <c r="J123" s="4">
        <v>1</v>
      </c>
      <c r="K123" s="4" t="s">
        <v>30</v>
      </c>
      <c r="L123" s="4">
        <v>1303.42</v>
      </c>
      <c r="M123" s="4">
        <v>1303.42</v>
      </c>
      <c r="N123" s="4" t="s">
        <v>617</v>
      </c>
      <c r="O123" s="4" t="s">
        <v>32</v>
      </c>
      <c r="P123" s="4" t="s">
        <v>33</v>
      </c>
      <c r="Q123" s="4">
        <v>0</v>
      </c>
      <c r="R123" s="7">
        <v>45213</v>
      </c>
      <c r="S123" s="6">
        <v>45219</v>
      </c>
      <c r="T123" s="4" t="s">
        <v>34</v>
      </c>
      <c r="U123" s="4">
        <v>1303.42</v>
      </c>
      <c r="V123" s="4">
        <v>0</v>
      </c>
      <c r="W123" s="4">
        <v>0</v>
      </c>
      <c r="X123" s="4" t="s">
        <v>618</v>
      </c>
      <c r="Y123" s="4" t="s">
        <v>88</v>
      </c>
    </row>
    <row r="124" s="4" customFormat="1" spans="1:25">
      <c r="A124" s="4" t="s">
        <v>619</v>
      </c>
      <c r="B124" s="4" t="s">
        <v>26</v>
      </c>
      <c r="C124" s="4" t="s">
        <v>27</v>
      </c>
      <c r="D124" s="4" t="s">
        <v>620</v>
      </c>
      <c r="E124" s="4" t="s">
        <v>55</v>
      </c>
      <c r="F124" s="6">
        <v>45215</v>
      </c>
      <c r="G124" s="6">
        <v>45216</v>
      </c>
      <c r="H124" s="4">
        <v>1</v>
      </c>
      <c r="I124" s="4">
        <v>1</v>
      </c>
      <c r="J124" s="4">
        <v>1</v>
      </c>
      <c r="K124" s="4" t="s">
        <v>30</v>
      </c>
      <c r="L124" s="4">
        <v>820.82</v>
      </c>
      <c r="M124" s="4">
        <v>820.82</v>
      </c>
      <c r="N124" s="4" t="s">
        <v>621</v>
      </c>
      <c r="O124" s="4" t="s">
        <v>32</v>
      </c>
      <c r="P124" s="4" t="s">
        <v>33</v>
      </c>
      <c r="Q124" s="4">
        <v>0</v>
      </c>
      <c r="R124" s="7">
        <v>45213</v>
      </c>
      <c r="S124" s="6">
        <v>45219</v>
      </c>
      <c r="T124" s="4" t="s">
        <v>34</v>
      </c>
      <c r="U124" s="4">
        <v>820.82</v>
      </c>
      <c r="V124" s="4">
        <v>0</v>
      </c>
      <c r="W124" s="4">
        <v>0</v>
      </c>
      <c r="X124" s="4" t="s">
        <v>622</v>
      </c>
      <c r="Y124" s="4" t="s">
        <v>88</v>
      </c>
    </row>
    <row r="125" s="4" customFormat="1" spans="1:25">
      <c r="A125" s="4" t="s">
        <v>623</v>
      </c>
      <c r="B125" s="4" t="s">
        <v>26</v>
      </c>
      <c r="C125" s="4" t="s">
        <v>27</v>
      </c>
      <c r="D125" s="4" t="s">
        <v>624</v>
      </c>
      <c r="E125" s="4" t="s">
        <v>418</v>
      </c>
      <c r="F125" s="6">
        <v>45215</v>
      </c>
      <c r="G125" s="6">
        <v>45216</v>
      </c>
      <c r="H125" s="4">
        <v>1</v>
      </c>
      <c r="I125" s="4">
        <v>1</v>
      </c>
      <c r="J125" s="4">
        <v>1</v>
      </c>
      <c r="K125" s="4" t="s">
        <v>30</v>
      </c>
      <c r="L125" s="4">
        <v>261.19</v>
      </c>
      <c r="M125" s="4">
        <v>261.19</v>
      </c>
      <c r="N125" s="4" t="s">
        <v>625</v>
      </c>
      <c r="O125" s="4" t="s">
        <v>32</v>
      </c>
      <c r="P125" s="4" t="s">
        <v>33</v>
      </c>
      <c r="Q125" s="4">
        <v>0</v>
      </c>
      <c r="R125" s="7">
        <v>45213.0000115741</v>
      </c>
      <c r="S125" s="6">
        <v>45219</v>
      </c>
      <c r="T125" s="4" t="s">
        <v>34</v>
      </c>
      <c r="U125" s="4">
        <v>261.19</v>
      </c>
      <c r="V125" s="4">
        <v>0</v>
      </c>
      <c r="W125" s="4">
        <v>0</v>
      </c>
      <c r="X125" s="4" t="s">
        <v>626</v>
      </c>
      <c r="Y125" s="4" t="s">
        <v>627</v>
      </c>
    </row>
    <row r="126" s="4" customFormat="1" spans="1:25">
      <c r="A126" s="4" t="s">
        <v>628</v>
      </c>
      <c r="B126" s="4" t="s">
        <v>26</v>
      </c>
      <c r="C126" s="4" t="s">
        <v>27</v>
      </c>
      <c r="D126" s="4" t="s">
        <v>629</v>
      </c>
      <c r="E126" s="4" t="s">
        <v>630</v>
      </c>
      <c r="F126" s="6">
        <v>45214</v>
      </c>
      <c r="G126" s="6">
        <v>45216</v>
      </c>
      <c r="H126" s="4">
        <v>1</v>
      </c>
      <c r="I126" s="4">
        <v>2</v>
      </c>
      <c r="J126" s="4">
        <v>2</v>
      </c>
      <c r="K126" s="4" t="s">
        <v>30</v>
      </c>
      <c r="L126" s="4">
        <v>1372.46</v>
      </c>
      <c r="M126" s="4">
        <v>1372.46</v>
      </c>
      <c r="N126" s="4" t="s">
        <v>631</v>
      </c>
      <c r="O126" s="4" t="s">
        <v>32</v>
      </c>
      <c r="P126" s="4" t="s">
        <v>33</v>
      </c>
      <c r="Q126" s="4">
        <v>0</v>
      </c>
      <c r="R126" s="7">
        <v>45213.0000115741</v>
      </c>
      <c r="S126" s="6">
        <v>45219</v>
      </c>
      <c r="T126" s="4" t="s">
        <v>34</v>
      </c>
      <c r="U126" s="4">
        <v>1372.46</v>
      </c>
      <c r="V126" s="4">
        <v>0</v>
      </c>
      <c r="W126" s="4">
        <v>0</v>
      </c>
      <c r="X126" s="4" t="s">
        <v>632</v>
      </c>
      <c r="Y126" s="4" t="s">
        <v>633</v>
      </c>
    </row>
    <row r="127" s="4" customFormat="1" spans="1:25">
      <c r="A127" s="4" t="s">
        <v>634</v>
      </c>
      <c r="B127" s="4" t="s">
        <v>26</v>
      </c>
      <c r="C127" s="4" t="s">
        <v>27</v>
      </c>
      <c r="D127" s="4" t="s">
        <v>635</v>
      </c>
      <c r="E127" s="4" t="s">
        <v>636</v>
      </c>
      <c r="F127" s="6">
        <v>45214</v>
      </c>
      <c r="G127" s="6">
        <v>45216</v>
      </c>
      <c r="H127" s="4">
        <v>1</v>
      </c>
      <c r="I127" s="4">
        <v>2</v>
      </c>
      <c r="J127" s="4">
        <v>2</v>
      </c>
      <c r="K127" s="4" t="s">
        <v>30</v>
      </c>
      <c r="L127" s="4">
        <v>1674.08</v>
      </c>
      <c r="M127" s="4">
        <v>1674.08</v>
      </c>
      <c r="N127" s="4" t="s">
        <v>637</v>
      </c>
      <c r="O127" s="4" t="s">
        <v>32</v>
      </c>
      <c r="P127" s="4" t="s">
        <v>33</v>
      </c>
      <c r="Q127" s="4">
        <v>0</v>
      </c>
      <c r="R127" s="7">
        <v>45213</v>
      </c>
      <c r="S127" s="6">
        <v>45219</v>
      </c>
      <c r="T127" s="4" t="s">
        <v>34</v>
      </c>
      <c r="U127" s="4">
        <v>1674.08</v>
      </c>
      <c r="V127" s="4">
        <v>0</v>
      </c>
      <c r="W127" s="4">
        <v>0</v>
      </c>
      <c r="X127" s="4" t="s">
        <v>638</v>
      </c>
      <c r="Y127" s="4" t="s">
        <v>639</v>
      </c>
    </row>
    <row r="128" s="4" customFormat="1" spans="1:25">
      <c r="A128" s="4" t="s">
        <v>640</v>
      </c>
      <c r="B128" s="4" t="s">
        <v>26</v>
      </c>
      <c r="C128" s="4" t="s">
        <v>27</v>
      </c>
      <c r="D128" s="4" t="s">
        <v>641</v>
      </c>
      <c r="E128" s="4" t="s">
        <v>642</v>
      </c>
      <c r="F128" s="6">
        <v>45214</v>
      </c>
      <c r="G128" s="6">
        <v>45216</v>
      </c>
      <c r="H128" s="4">
        <v>1</v>
      </c>
      <c r="I128" s="4">
        <v>2</v>
      </c>
      <c r="J128" s="4">
        <v>2</v>
      </c>
      <c r="K128" s="4" t="s">
        <v>30</v>
      </c>
      <c r="L128" s="4">
        <v>1327.8</v>
      </c>
      <c r="M128" s="4">
        <v>1327.8</v>
      </c>
      <c r="N128" s="4" t="s">
        <v>643</v>
      </c>
      <c r="O128" s="4" t="s">
        <v>32</v>
      </c>
      <c r="P128" s="4" t="s">
        <v>33</v>
      </c>
      <c r="Q128" s="4">
        <v>0</v>
      </c>
      <c r="R128" s="7">
        <v>45213</v>
      </c>
      <c r="S128" s="6">
        <v>45219</v>
      </c>
      <c r="T128" s="4" t="s">
        <v>34</v>
      </c>
      <c r="U128" s="4">
        <v>1327.8</v>
      </c>
      <c r="V128" s="4">
        <v>0</v>
      </c>
      <c r="W128" s="4">
        <v>0</v>
      </c>
      <c r="X128" s="4" t="s">
        <v>644</v>
      </c>
      <c r="Y128" s="4" t="s">
        <v>645</v>
      </c>
    </row>
    <row r="129" s="4" customFormat="1" spans="1:25">
      <c r="A129" s="4" t="s">
        <v>646</v>
      </c>
      <c r="B129" s="4" t="s">
        <v>26</v>
      </c>
      <c r="C129" s="4" t="s">
        <v>27</v>
      </c>
      <c r="D129" s="4" t="s">
        <v>647</v>
      </c>
      <c r="E129" s="4" t="s">
        <v>648</v>
      </c>
      <c r="F129" s="6">
        <v>45215</v>
      </c>
      <c r="G129" s="6">
        <v>45216</v>
      </c>
      <c r="H129" s="4">
        <v>1</v>
      </c>
      <c r="I129" s="4">
        <v>1</v>
      </c>
      <c r="J129" s="4">
        <v>1</v>
      </c>
      <c r="K129" s="4" t="s">
        <v>30</v>
      </c>
      <c r="L129" s="4">
        <v>95.94</v>
      </c>
      <c r="M129" s="4">
        <v>95.94</v>
      </c>
      <c r="N129" s="4" t="s">
        <v>649</v>
      </c>
      <c r="O129" s="4" t="s">
        <v>32</v>
      </c>
      <c r="P129" s="4" t="s">
        <v>33</v>
      </c>
      <c r="Q129" s="4">
        <v>0</v>
      </c>
      <c r="R129" s="7">
        <v>45213</v>
      </c>
      <c r="S129" s="6">
        <v>45219</v>
      </c>
      <c r="T129" s="4" t="s">
        <v>34</v>
      </c>
      <c r="U129" s="4">
        <v>95.94</v>
      </c>
      <c r="V129" s="4">
        <v>0</v>
      </c>
      <c r="W129" s="4">
        <v>0</v>
      </c>
      <c r="X129" s="4" t="s">
        <v>650</v>
      </c>
      <c r="Y129" s="4" t="s">
        <v>88</v>
      </c>
    </row>
    <row r="130" s="4" customFormat="1" spans="1:25">
      <c r="A130" s="4" t="s">
        <v>651</v>
      </c>
      <c r="B130" s="4" t="s">
        <v>26</v>
      </c>
      <c r="C130" s="4" t="s">
        <v>27</v>
      </c>
      <c r="D130" s="4" t="s">
        <v>652</v>
      </c>
      <c r="E130" s="4" t="s">
        <v>653</v>
      </c>
      <c r="F130" s="6">
        <v>45215</v>
      </c>
      <c r="G130" s="6">
        <v>45216</v>
      </c>
      <c r="H130" s="4">
        <v>1</v>
      </c>
      <c r="I130" s="4">
        <v>1</v>
      </c>
      <c r="J130" s="4">
        <v>1</v>
      </c>
      <c r="K130" s="4" t="s">
        <v>30</v>
      </c>
      <c r="L130" s="4">
        <v>261.21</v>
      </c>
      <c r="M130" s="4">
        <v>261.21</v>
      </c>
      <c r="N130" s="4" t="s">
        <v>654</v>
      </c>
      <c r="O130" s="4" t="s">
        <v>32</v>
      </c>
      <c r="P130" s="4" t="s">
        <v>33</v>
      </c>
      <c r="Q130" s="4">
        <v>0</v>
      </c>
      <c r="R130" s="7">
        <v>45213</v>
      </c>
      <c r="S130" s="6">
        <v>45219</v>
      </c>
      <c r="T130" s="4" t="s">
        <v>34</v>
      </c>
      <c r="U130" s="4">
        <v>261.21</v>
      </c>
      <c r="V130" s="4">
        <v>0</v>
      </c>
      <c r="W130" s="4">
        <v>0</v>
      </c>
      <c r="X130" s="4" t="s">
        <v>655</v>
      </c>
      <c r="Y130" s="4" t="s">
        <v>656</v>
      </c>
    </row>
    <row r="131" s="4" customFormat="1" spans="1:25">
      <c r="A131" s="4" t="s">
        <v>657</v>
      </c>
      <c r="B131" s="4" t="s">
        <v>26</v>
      </c>
      <c r="C131" s="4" t="s">
        <v>27</v>
      </c>
      <c r="D131" s="4" t="s">
        <v>658</v>
      </c>
      <c r="E131" s="4" t="s">
        <v>659</v>
      </c>
      <c r="F131" s="6">
        <v>45215</v>
      </c>
      <c r="G131" s="6">
        <v>45216</v>
      </c>
      <c r="H131" s="4">
        <v>1</v>
      </c>
      <c r="I131" s="4">
        <v>1</v>
      </c>
      <c r="J131" s="4">
        <v>1</v>
      </c>
      <c r="K131" s="4" t="s">
        <v>30</v>
      </c>
      <c r="L131" s="4">
        <v>385.83</v>
      </c>
      <c r="M131" s="4">
        <v>385.83</v>
      </c>
      <c r="N131" s="4" t="s">
        <v>660</v>
      </c>
      <c r="O131" s="4" t="s">
        <v>32</v>
      </c>
      <c r="P131" s="4" t="s">
        <v>33</v>
      </c>
      <c r="Q131" s="4">
        <v>0</v>
      </c>
      <c r="R131" s="7">
        <v>45213.0000115741</v>
      </c>
      <c r="S131" s="6">
        <v>45219</v>
      </c>
      <c r="T131" s="4" t="s">
        <v>34</v>
      </c>
      <c r="U131" s="4">
        <v>385.83</v>
      </c>
      <c r="V131" s="4">
        <v>0</v>
      </c>
      <c r="W131" s="4">
        <v>0</v>
      </c>
      <c r="X131" s="4" t="s">
        <v>661</v>
      </c>
      <c r="Y131" s="4" t="s">
        <v>662</v>
      </c>
    </row>
    <row r="132" s="4" customFormat="1" spans="1:25">
      <c r="A132" s="4" t="s">
        <v>663</v>
      </c>
      <c r="B132" s="4" t="s">
        <v>26</v>
      </c>
      <c r="C132" s="4" t="s">
        <v>27</v>
      </c>
      <c r="D132" s="4" t="s">
        <v>664</v>
      </c>
      <c r="E132" s="4" t="s">
        <v>521</v>
      </c>
      <c r="F132" s="6">
        <v>45215</v>
      </c>
      <c r="G132" s="6">
        <v>45216</v>
      </c>
      <c r="H132" s="4">
        <v>1</v>
      </c>
      <c r="I132" s="4">
        <v>1</v>
      </c>
      <c r="J132" s="4">
        <v>1</v>
      </c>
      <c r="K132" s="4" t="s">
        <v>30</v>
      </c>
      <c r="L132" s="4">
        <v>144.12</v>
      </c>
      <c r="M132" s="4">
        <v>144.12</v>
      </c>
      <c r="N132" s="4" t="s">
        <v>665</v>
      </c>
      <c r="O132" s="4" t="s">
        <v>32</v>
      </c>
      <c r="P132" s="4" t="s">
        <v>33</v>
      </c>
      <c r="Q132" s="4">
        <v>0</v>
      </c>
      <c r="R132" s="7">
        <v>45213</v>
      </c>
      <c r="S132" s="6">
        <v>45219</v>
      </c>
      <c r="T132" s="4" t="s">
        <v>34</v>
      </c>
      <c r="U132" s="4">
        <v>144.12</v>
      </c>
      <c r="V132" s="4">
        <v>0</v>
      </c>
      <c r="W132" s="4">
        <v>0</v>
      </c>
      <c r="X132" s="4" t="s">
        <v>666</v>
      </c>
      <c r="Y132" s="4" t="s">
        <v>88</v>
      </c>
    </row>
    <row r="133" s="4" customFormat="1" spans="1:25">
      <c r="A133" s="4" t="s">
        <v>667</v>
      </c>
      <c r="B133" s="4" t="s">
        <v>26</v>
      </c>
      <c r="C133" s="4" t="s">
        <v>27</v>
      </c>
      <c r="D133" s="4" t="s">
        <v>668</v>
      </c>
      <c r="E133" s="4" t="s">
        <v>669</v>
      </c>
      <c r="F133" s="6">
        <v>45214</v>
      </c>
      <c r="G133" s="6">
        <v>45216</v>
      </c>
      <c r="H133" s="4">
        <v>1</v>
      </c>
      <c r="I133" s="4">
        <v>2</v>
      </c>
      <c r="J133" s="4">
        <v>2</v>
      </c>
      <c r="K133" s="4" t="s">
        <v>30</v>
      </c>
      <c r="L133" s="4">
        <v>2313.02</v>
      </c>
      <c r="M133" s="4">
        <v>2313.02</v>
      </c>
      <c r="N133" s="4" t="s">
        <v>670</v>
      </c>
      <c r="O133" s="4" t="s">
        <v>32</v>
      </c>
      <c r="P133" s="4" t="s">
        <v>33</v>
      </c>
      <c r="Q133" s="4">
        <v>0</v>
      </c>
      <c r="R133" s="7">
        <v>45213.0000115741</v>
      </c>
      <c r="S133" s="6">
        <v>45219</v>
      </c>
      <c r="T133" s="4" t="s">
        <v>34</v>
      </c>
      <c r="U133" s="4">
        <v>2313.02</v>
      </c>
      <c r="V133" s="4">
        <v>0</v>
      </c>
      <c r="W133" s="4">
        <v>0</v>
      </c>
      <c r="X133" s="4" t="s">
        <v>671</v>
      </c>
      <c r="Y133" s="4" t="s">
        <v>88</v>
      </c>
    </row>
    <row r="134" s="4" customFormat="1" spans="1:25">
      <c r="A134" s="4" t="s">
        <v>672</v>
      </c>
      <c r="B134" s="4" t="s">
        <v>26</v>
      </c>
      <c r="C134" s="4" t="s">
        <v>27</v>
      </c>
      <c r="D134" s="4" t="s">
        <v>673</v>
      </c>
      <c r="E134" s="4" t="s">
        <v>674</v>
      </c>
      <c r="F134" s="6">
        <v>45214</v>
      </c>
      <c r="G134" s="6">
        <v>45216</v>
      </c>
      <c r="H134" s="4">
        <v>1</v>
      </c>
      <c r="I134" s="4">
        <v>2</v>
      </c>
      <c r="J134" s="4">
        <v>2</v>
      </c>
      <c r="K134" s="4" t="s">
        <v>30</v>
      </c>
      <c r="L134" s="4">
        <v>671.36</v>
      </c>
      <c r="M134" s="4">
        <v>671.36</v>
      </c>
      <c r="N134" s="4" t="s">
        <v>675</v>
      </c>
      <c r="O134" s="4" t="s">
        <v>32</v>
      </c>
      <c r="P134" s="4" t="s">
        <v>33</v>
      </c>
      <c r="Q134" s="4">
        <v>0</v>
      </c>
      <c r="R134" s="7">
        <v>45213.0000115741</v>
      </c>
      <c r="S134" s="6">
        <v>45219</v>
      </c>
      <c r="T134" s="4" t="s">
        <v>34</v>
      </c>
      <c r="U134" s="4">
        <v>671.36</v>
      </c>
      <c r="V134" s="4">
        <v>0</v>
      </c>
      <c r="W134" s="4">
        <v>0</v>
      </c>
      <c r="X134" s="4" t="s">
        <v>676</v>
      </c>
      <c r="Y134" s="4" t="s">
        <v>88</v>
      </c>
    </row>
    <row r="135" s="4" customFormat="1" spans="1:25">
      <c r="A135" s="4" t="s">
        <v>677</v>
      </c>
      <c r="B135" s="4" t="s">
        <v>26</v>
      </c>
      <c r="C135" s="4" t="s">
        <v>27</v>
      </c>
      <c r="D135" s="4" t="s">
        <v>673</v>
      </c>
      <c r="E135" s="4" t="s">
        <v>674</v>
      </c>
      <c r="F135" s="6">
        <v>45214</v>
      </c>
      <c r="G135" s="6">
        <v>45216</v>
      </c>
      <c r="H135" s="4">
        <v>1</v>
      </c>
      <c r="I135" s="4">
        <v>2</v>
      </c>
      <c r="J135" s="4">
        <v>2</v>
      </c>
      <c r="K135" s="4" t="s">
        <v>30</v>
      </c>
      <c r="L135" s="4">
        <v>671.36</v>
      </c>
      <c r="M135" s="4">
        <v>671.36</v>
      </c>
      <c r="N135" s="4" t="s">
        <v>678</v>
      </c>
      <c r="O135" s="4" t="s">
        <v>32</v>
      </c>
      <c r="P135" s="4" t="s">
        <v>33</v>
      </c>
      <c r="Q135" s="4">
        <v>0</v>
      </c>
      <c r="R135" s="7">
        <v>45213</v>
      </c>
      <c r="S135" s="6">
        <v>45219</v>
      </c>
      <c r="T135" s="4" t="s">
        <v>34</v>
      </c>
      <c r="U135" s="4">
        <v>671.36</v>
      </c>
      <c r="V135" s="4">
        <v>0</v>
      </c>
      <c r="W135" s="4">
        <v>0</v>
      </c>
      <c r="X135" s="4" t="s">
        <v>679</v>
      </c>
      <c r="Y135" s="4" t="s">
        <v>88</v>
      </c>
    </row>
    <row r="136" s="4" customFormat="1" spans="1:25">
      <c r="A136" s="4" t="s">
        <v>680</v>
      </c>
      <c r="B136" s="4" t="s">
        <v>26</v>
      </c>
      <c r="C136" s="4" t="s">
        <v>27</v>
      </c>
      <c r="D136" s="4" t="s">
        <v>681</v>
      </c>
      <c r="E136" s="4" t="s">
        <v>682</v>
      </c>
      <c r="F136" s="6">
        <v>45214</v>
      </c>
      <c r="G136" s="6">
        <v>45216</v>
      </c>
      <c r="H136" s="4">
        <v>1</v>
      </c>
      <c r="I136" s="4">
        <v>2</v>
      </c>
      <c r="J136" s="4">
        <v>2</v>
      </c>
      <c r="K136" s="4" t="s">
        <v>30</v>
      </c>
      <c r="L136" s="4">
        <v>381.26</v>
      </c>
      <c r="M136" s="4">
        <v>381.26</v>
      </c>
      <c r="N136" s="4" t="s">
        <v>683</v>
      </c>
      <c r="O136" s="4" t="s">
        <v>32</v>
      </c>
      <c r="P136" s="4" t="s">
        <v>33</v>
      </c>
      <c r="Q136" s="4">
        <v>0</v>
      </c>
      <c r="R136" s="7">
        <v>45213</v>
      </c>
      <c r="S136" s="6">
        <v>45219</v>
      </c>
      <c r="T136" s="4" t="s">
        <v>34</v>
      </c>
      <c r="U136" s="4">
        <v>381.26</v>
      </c>
      <c r="V136" s="4">
        <v>0</v>
      </c>
      <c r="W136" s="4">
        <v>0</v>
      </c>
      <c r="X136" s="4" t="s">
        <v>684</v>
      </c>
      <c r="Y136" s="4" t="s">
        <v>685</v>
      </c>
    </row>
    <row r="137" s="4" customFormat="1" spans="1:25">
      <c r="A137" s="4" t="s">
        <v>686</v>
      </c>
      <c r="B137" s="4" t="s">
        <v>26</v>
      </c>
      <c r="C137" s="4" t="s">
        <v>27</v>
      </c>
      <c r="D137" s="4" t="s">
        <v>687</v>
      </c>
      <c r="E137" s="4" t="s">
        <v>642</v>
      </c>
      <c r="F137" s="6">
        <v>45215</v>
      </c>
      <c r="G137" s="6">
        <v>45216</v>
      </c>
      <c r="H137" s="4">
        <v>1</v>
      </c>
      <c r="I137" s="4">
        <v>1</v>
      </c>
      <c r="J137" s="4">
        <v>1</v>
      </c>
      <c r="K137" s="4" t="s">
        <v>30</v>
      </c>
      <c r="L137" s="4">
        <v>429.18</v>
      </c>
      <c r="M137" s="4">
        <v>429.18</v>
      </c>
      <c r="N137" s="4" t="s">
        <v>688</v>
      </c>
      <c r="O137" s="4" t="s">
        <v>32</v>
      </c>
      <c r="P137" s="4" t="s">
        <v>33</v>
      </c>
      <c r="Q137" s="4">
        <v>0</v>
      </c>
      <c r="R137" s="7">
        <v>45213</v>
      </c>
      <c r="S137" s="6">
        <v>45219</v>
      </c>
      <c r="T137" s="4" t="s">
        <v>34</v>
      </c>
      <c r="U137" s="4">
        <v>429.18</v>
      </c>
      <c r="V137" s="4">
        <v>0</v>
      </c>
      <c r="W137" s="4">
        <v>0</v>
      </c>
      <c r="X137" s="4" t="s">
        <v>689</v>
      </c>
      <c r="Y137" s="4" t="s">
        <v>690</v>
      </c>
    </row>
    <row r="138" s="4" customFormat="1" spans="1:25">
      <c r="A138" s="4" t="s">
        <v>691</v>
      </c>
      <c r="B138" s="4" t="s">
        <v>26</v>
      </c>
      <c r="C138" s="4" t="s">
        <v>27</v>
      </c>
      <c r="D138" s="4" t="s">
        <v>152</v>
      </c>
      <c r="E138" s="4" t="s">
        <v>692</v>
      </c>
      <c r="F138" s="6">
        <v>45215</v>
      </c>
      <c r="G138" s="6">
        <v>45216</v>
      </c>
      <c r="H138" s="4">
        <v>1</v>
      </c>
      <c r="I138" s="4">
        <v>1</v>
      </c>
      <c r="J138" s="4">
        <v>1</v>
      </c>
      <c r="K138" s="4" t="s">
        <v>30</v>
      </c>
      <c r="L138" s="4">
        <v>1188.61</v>
      </c>
      <c r="M138" s="4">
        <v>1188.61</v>
      </c>
      <c r="N138" s="4" t="s">
        <v>693</v>
      </c>
      <c r="O138" s="4" t="s">
        <v>32</v>
      </c>
      <c r="P138" s="4" t="s">
        <v>33</v>
      </c>
      <c r="Q138" s="4">
        <v>0</v>
      </c>
      <c r="R138" s="7">
        <v>45214</v>
      </c>
      <c r="S138" s="6">
        <v>45219</v>
      </c>
      <c r="T138" s="4" t="s">
        <v>34</v>
      </c>
      <c r="U138" s="4">
        <v>1188.61</v>
      </c>
      <c r="V138" s="4">
        <v>0</v>
      </c>
      <c r="W138" s="4">
        <v>0</v>
      </c>
      <c r="X138" s="4" t="s">
        <v>694</v>
      </c>
      <c r="Y138" s="4" t="s">
        <v>88</v>
      </c>
    </row>
    <row r="139" s="4" customFormat="1" spans="1:25">
      <c r="A139" s="4" t="s">
        <v>695</v>
      </c>
      <c r="B139" s="4" t="s">
        <v>26</v>
      </c>
      <c r="C139" s="4" t="s">
        <v>27</v>
      </c>
      <c r="D139" s="4" t="s">
        <v>569</v>
      </c>
      <c r="E139" s="4" t="s">
        <v>696</v>
      </c>
      <c r="F139" s="6">
        <v>45215</v>
      </c>
      <c r="G139" s="6">
        <v>45216</v>
      </c>
      <c r="H139" s="4">
        <v>2</v>
      </c>
      <c r="I139" s="4">
        <v>1</v>
      </c>
      <c r="J139" s="4">
        <v>2</v>
      </c>
      <c r="K139" s="4" t="s">
        <v>30</v>
      </c>
      <c r="L139" s="4">
        <v>506.32</v>
      </c>
      <c r="M139" s="4">
        <v>506.32</v>
      </c>
      <c r="N139" s="4" t="s">
        <v>697</v>
      </c>
      <c r="O139" s="4" t="s">
        <v>32</v>
      </c>
      <c r="P139" s="4" t="s">
        <v>33</v>
      </c>
      <c r="Q139" s="4">
        <v>0</v>
      </c>
      <c r="R139" s="7">
        <v>45214</v>
      </c>
      <c r="S139" s="6">
        <v>45219</v>
      </c>
      <c r="T139" s="4" t="s">
        <v>34</v>
      </c>
      <c r="U139" s="4">
        <v>506.32</v>
      </c>
      <c r="V139" s="4">
        <v>0</v>
      </c>
      <c r="W139" s="4">
        <v>0</v>
      </c>
      <c r="X139" s="4" t="s">
        <v>698</v>
      </c>
      <c r="Y139" s="4" t="s">
        <v>699</v>
      </c>
    </row>
    <row r="140" s="4" customFormat="1" spans="1:25">
      <c r="A140" s="4" t="s">
        <v>700</v>
      </c>
      <c r="B140" s="4" t="s">
        <v>26</v>
      </c>
      <c r="C140" s="4" t="s">
        <v>27</v>
      </c>
      <c r="D140" s="4" t="s">
        <v>701</v>
      </c>
      <c r="E140" s="4" t="s">
        <v>702</v>
      </c>
      <c r="F140" s="6">
        <v>45215</v>
      </c>
      <c r="G140" s="6">
        <v>45216</v>
      </c>
      <c r="H140" s="4">
        <v>3</v>
      </c>
      <c r="I140" s="4">
        <v>1</v>
      </c>
      <c r="J140" s="4">
        <v>3</v>
      </c>
      <c r="K140" s="4" t="s">
        <v>30</v>
      </c>
      <c r="L140" s="4">
        <v>539.76</v>
      </c>
      <c r="M140" s="4">
        <v>539.76</v>
      </c>
      <c r="N140" s="4" t="s">
        <v>703</v>
      </c>
      <c r="O140" s="4" t="s">
        <v>32</v>
      </c>
      <c r="P140" s="4" t="s">
        <v>33</v>
      </c>
      <c r="Q140" s="4">
        <v>0</v>
      </c>
      <c r="R140" s="7">
        <v>45214</v>
      </c>
      <c r="S140" s="6">
        <v>45219</v>
      </c>
      <c r="T140" s="4" t="s">
        <v>34</v>
      </c>
      <c r="U140" s="4">
        <v>539.76</v>
      </c>
      <c r="V140" s="4">
        <v>0</v>
      </c>
      <c r="W140" s="4">
        <v>0</v>
      </c>
      <c r="X140" s="4" t="s">
        <v>704</v>
      </c>
      <c r="Y140" s="4" t="s">
        <v>705</v>
      </c>
    </row>
    <row r="141" s="4" customFormat="1" spans="1:25">
      <c r="A141" s="4" t="s">
        <v>706</v>
      </c>
      <c r="B141" s="4" t="s">
        <v>26</v>
      </c>
      <c r="C141" s="4" t="s">
        <v>27</v>
      </c>
      <c r="D141" s="4" t="s">
        <v>707</v>
      </c>
      <c r="E141" s="4" t="s">
        <v>708</v>
      </c>
      <c r="F141" s="6">
        <v>45215</v>
      </c>
      <c r="G141" s="6">
        <v>45216</v>
      </c>
      <c r="H141" s="4">
        <v>1</v>
      </c>
      <c r="I141" s="4">
        <v>1</v>
      </c>
      <c r="J141" s="4">
        <v>1</v>
      </c>
      <c r="K141" s="4" t="s">
        <v>30</v>
      </c>
      <c r="L141" s="4">
        <v>131.84</v>
      </c>
      <c r="M141" s="4">
        <v>131.84</v>
      </c>
      <c r="N141" s="4" t="s">
        <v>709</v>
      </c>
      <c r="O141" s="4" t="s">
        <v>32</v>
      </c>
      <c r="P141" s="4" t="s">
        <v>33</v>
      </c>
      <c r="Q141" s="4">
        <v>0</v>
      </c>
      <c r="R141" s="7">
        <v>45214</v>
      </c>
      <c r="S141" s="6">
        <v>45219</v>
      </c>
      <c r="T141" s="4" t="s">
        <v>34</v>
      </c>
      <c r="U141" s="4">
        <v>131.84</v>
      </c>
      <c r="V141" s="4">
        <v>0</v>
      </c>
      <c r="W141" s="4">
        <v>0</v>
      </c>
      <c r="X141" s="4" t="s">
        <v>710</v>
      </c>
      <c r="Y141" s="4" t="s">
        <v>711</v>
      </c>
    </row>
    <row r="142" s="4" customFormat="1" spans="1:25">
      <c r="A142" s="4" t="s">
        <v>545</v>
      </c>
      <c r="B142" s="4" t="s">
        <v>26</v>
      </c>
      <c r="C142" s="4" t="s">
        <v>173</v>
      </c>
      <c r="D142" s="4" t="s">
        <v>546</v>
      </c>
      <c r="E142" s="4" t="s">
        <v>55</v>
      </c>
      <c r="F142" s="6">
        <v>45214</v>
      </c>
      <c r="G142" s="6">
        <v>45216</v>
      </c>
      <c r="H142" s="4">
        <v>1</v>
      </c>
      <c r="I142" s="4">
        <v>2</v>
      </c>
      <c r="J142" s="4">
        <v>2</v>
      </c>
      <c r="K142" s="4" t="s">
        <v>30</v>
      </c>
      <c r="L142" s="4">
        <v>-128.24</v>
      </c>
      <c r="M142" s="4">
        <v>-128.24</v>
      </c>
      <c r="N142" s="4" t="s">
        <v>547</v>
      </c>
      <c r="O142" s="4" t="s">
        <v>32</v>
      </c>
      <c r="P142" s="4" t="s">
        <v>33</v>
      </c>
      <c r="Q142" s="4">
        <v>0</v>
      </c>
      <c r="R142" s="7">
        <v>45211</v>
      </c>
      <c r="S142" s="6">
        <v>45219</v>
      </c>
      <c r="T142" s="4" t="s">
        <v>34</v>
      </c>
      <c r="U142" s="4">
        <v>-128.24</v>
      </c>
      <c r="V142" s="4">
        <v>0</v>
      </c>
      <c r="W142" s="4">
        <v>0</v>
      </c>
      <c r="X142" s="4" t="s">
        <v>548</v>
      </c>
      <c r="Y142" s="4" t="s">
        <v>88</v>
      </c>
    </row>
    <row r="143" s="4" customFormat="1" spans="1:25">
      <c r="A143" s="4" t="s">
        <v>712</v>
      </c>
      <c r="B143" s="4" t="s">
        <v>26</v>
      </c>
      <c r="C143" s="4" t="s">
        <v>27</v>
      </c>
      <c r="D143" s="4" t="s">
        <v>647</v>
      </c>
      <c r="E143" s="4" t="s">
        <v>541</v>
      </c>
      <c r="F143" s="6">
        <v>45215</v>
      </c>
      <c r="G143" s="6">
        <v>45216</v>
      </c>
      <c r="H143" s="4">
        <v>1</v>
      </c>
      <c r="I143" s="4">
        <v>1</v>
      </c>
      <c r="J143" s="4">
        <v>1</v>
      </c>
      <c r="K143" s="4" t="s">
        <v>30</v>
      </c>
      <c r="L143" s="4">
        <v>105.57</v>
      </c>
      <c r="M143" s="4">
        <v>105.57</v>
      </c>
      <c r="N143" s="4" t="s">
        <v>713</v>
      </c>
      <c r="O143" s="4" t="s">
        <v>32</v>
      </c>
      <c r="P143" s="4" t="s">
        <v>33</v>
      </c>
      <c r="Q143" s="4">
        <v>0</v>
      </c>
      <c r="R143" s="7">
        <v>45214.0000115741</v>
      </c>
      <c r="S143" s="6">
        <v>45219</v>
      </c>
      <c r="T143" s="4" t="s">
        <v>34</v>
      </c>
      <c r="U143" s="4">
        <v>105.57</v>
      </c>
      <c r="V143" s="4">
        <v>0</v>
      </c>
      <c r="W143" s="4">
        <v>0</v>
      </c>
      <c r="X143" s="4" t="s">
        <v>714</v>
      </c>
      <c r="Y143" s="4" t="s">
        <v>715</v>
      </c>
    </row>
    <row r="144" s="4" customFormat="1" spans="1:25">
      <c r="A144" s="4" t="s">
        <v>716</v>
      </c>
      <c r="B144" s="4" t="s">
        <v>26</v>
      </c>
      <c r="C144" s="4" t="s">
        <v>27</v>
      </c>
      <c r="D144" s="4" t="s">
        <v>624</v>
      </c>
      <c r="E144" s="4" t="s">
        <v>418</v>
      </c>
      <c r="F144" s="6">
        <v>45215</v>
      </c>
      <c r="G144" s="6">
        <v>45216</v>
      </c>
      <c r="H144" s="4">
        <v>1</v>
      </c>
      <c r="I144" s="4">
        <v>1</v>
      </c>
      <c r="J144" s="4">
        <v>1</v>
      </c>
      <c r="K144" s="4" t="s">
        <v>30</v>
      </c>
      <c r="L144" s="4">
        <v>262.54</v>
      </c>
      <c r="M144" s="4">
        <v>262.54</v>
      </c>
      <c r="N144" s="4" t="s">
        <v>717</v>
      </c>
      <c r="O144" s="4" t="s">
        <v>32</v>
      </c>
      <c r="P144" s="4" t="s">
        <v>33</v>
      </c>
      <c r="Q144" s="4">
        <v>0</v>
      </c>
      <c r="R144" s="7">
        <v>45214.0000115741</v>
      </c>
      <c r="S144" s="6">
        <v>45219</v>
      </c>
      <c r="T144" s="4" t="s">
        <v>34</v>
      </c>
      <c r="U144" s="4">
        <v>262.54</v>
      </c>
      <c r="V144" s="4">
        <v>0</v>
      </c>
      <c r="W144" s="4">
        <v>0</v>
      </c>
      <c r="X144" s="4" t="s">
        <v>718</v>
      </c>
      <c r="Y144" s="4" t="s">
        <v>719</v>
      </c>
    </row>
    <row r="145" s="4" customFormat="1" spans="1:25">
      <c r="A145" s="4" t="s">
        <v>720</v>
      </c>
      <c r="B145" s="4" t="s">
        <v>26</v>
      </c>
      <c r="C145" s="4" t="s">
        <v>27</v>
      </c>
      <c r="D145" s="4" t="s">
        <v>721</v>
      </c>
      <c r="E145" s="4" t="s">
        <v>722</v>
      </c>
      <c r="F145" s="6">
        <v>45215</v>
      </c>
      <c r="G145" s="6">
        <v>45216</v>
      </c>
      <c r="H145" s="4">
        <v>1</v>
      </c>
      <c r="I145" s="4">
        <v>1</v>
      </c>
      <c r="J145" s="4">
        <v>1</v>
      </c>
      <c r="K145" s="4" t="s">
        <v>30</v>
      </c>
      <c r="L145" s="4">
        <v>1027.82</v>
      </c>
      <c r="M145" s="4">
        <v>1027.82</v>
      </c>
      <c r="N145" s="4" t="s">
        <v>723</v>
      </c>
      <c r="O145" s="4" t="s">
        <v>32</v>
      </c>
      <c r="P145" s="4" t="s">
        <v>33</v>
      </c>
      <c r="Q145" s="4">
        <v>0</v>
      </c>
      <c r="R145" s="7">
        <v>45214</v>
      </c>
      <c r="S145" s="6">
        <v>45219</v>
      </c>
      <c r="T145" s="4" t="s">
        <v>34</v>
      </c>
      <c r="U145" s="4">
        <v>1027.82</v>
      </c>
      <c r="V145" s="4">
        <v>0</v>
      </c>
      <c r="W145" s="4">
        <v>0</v>
      </c>
      <c r="X145" s="4" t="s">
        <v>724</v>
      </c>
      <c r="Y145" s="4" t="s">
        <v>88</v>
      </c>
    </row>
    <row r="146" s="4" customFormat="1" spans="1:25">
      <c r="A146" s="4" t="s">
        <v>725</v>
      </c>
      <c r="B146" s="4" t="s">
        <v>26</v>
      </c>
      <c r="C146" s="4" t="s">
        <v>27</v>
      </c>
      <c r="D146" s="4" t="s">
        <v>726</v>
      </c>
      <c r="E146" s="4" t="s">
        <v>727</v>
      </c>
      <c r="F146" s="6">
        <v>45215</v>
      </c>
      <c r="G146" s="6">
        <v>45216</v>
      </c>
      <c r="H146" s="4">
        <v>1</v>
      </c>
      <c r="I146" s="4">
        <v>1</v>
      </c>
      <c r="J146" s="4">
        <v>1</v>
      </c>
      <c r="K146" s="4" t="s">
        <v>30</v>
      </c>
      <c r="L146" s="4">
        <v>580.64</v>
      </c>
      <c r="M146" s="4">
        <v>580.64</v>
      </c>
      <c r="N146" s="4" t="s">
        <v>728</v>
      </c>
      <c r="O146" s="4" t="s">
        <v>32</v>
      </c>
      <c r="P146" s="4" t="s">
        <v>33</v>
      </c>
      <c r="Q146" s="4">
        <v>0</v>
      </c>
      <c r="R146" s="7">
        <v>45214</v>
      </c>
      <c r="S146" s="6">
        <v>45219</v>
      </c>
      <c r="T146" s="4" t="s">
        <v>34</v>
      </c>
      <c r="U146" s="4">
        <v>580.64</v>
      </c>
      <c r="V146" s="4">
        <v>0</v>
      </c>
      <c r="W146" s="4">
        <v>0</v>
      </c>
      <c r="X146" s="4" t="s">
        <v>729</v>
      </c>
      <c r="Y146" s="4" t="s">
        <v>730</v>
      </c>
    </row>
    <row r="147" s="4" customFormat="1" spans="1:25">
      <c r="A147" s="4" t="s">
        <v>731</v>
      </c>
      <c r="B147" s="4" t="s">
        <v>26</v>
      </c>
      <c r="C147" s="4" t="s">
        <v>27</v>
      </c>
      <c r="D147" s="4" t="s">
        <v>732</v>
      </c>
      <c r="E147" s="4" t="s">
        <v>733</v>
      </c>
      <c r="F147" s="6">
        <v>45215</v>
      </c>
      <c r="G147" s="6">
        <v>45216</v>
      </c>
      <c r="H147" s="4">
        <v>1</v>
      </c>
      <c r="I147" s="4">
        <v>1</v>
      </c>
      <c r="J147" s="4">
        <v>1</v>
      </c>
      <c r="K147" s="4" t="s">
        <v>30</v>
      </c>
      <c r="L147" s="4">
        <v>86.06</v>
      </c>
      <c r="M147" s="4">
        <v>86.06</v>
      </c>
      <c r="N147" s="4" t="s">
        <v>734</v>
      </c>
      <c r="O147" s="4" t="s">
        <v>32</v>
      </c>
      <c r="P147" s="4" t="s">
        <v>33</v>
      </c>
      <c r="Q147" s="4">
        <v>0</v>
      </c>
      <c r="R147" s="7">
        <v>45214</v>
      </c>
      <c r="S147" s="6">
        <v>45219</v>
      </c>
      <c r="T147" s="4" t="s">
        <v>34</v>
      </c>
      <c r="U147" s="4">
        <v>86.06</v>
      </c>
      <c r="V147" s="4">
        <v>0</v>
      </c>
      <c r="W147" s="4">
        <v>0</v>
      </c>
      <c r="X147" s="4" t="s">
        <v>735</v>
      </c>
      <c r="Y147" s="4" t="s">
        <v>88</v>
      </c>
    </row>
    <row r="148" s="4" customFormat="1" spans="1:25">
      <c r="A148" s="4" t="s">
        <v>736</v>
      </c>
      <c r="B148" s="4" t="s">
        <v>26</v>
      </c>
      <c r="C148" s="4" t="s">
        <v>27</v>
      </c>
      <c r="D148" s="4" t="s">
        <v>737</v>
      </c>
      <c r="E148" s="4" t="s">
        <v>738</v>
      </c>
      <c r="F148" s="6">
        <v>45215</v>
      </c>
      <c r="G148" s="6">
        <v>45216</v>
      </c>
      <c r="H148" s="4">
        <v>1</v>
      </c>
      <c r="I148" s="4">
        <v>1</v>
      </c>
      <c r="J148" s="4">
        <v>1</v>
      </c>
      <c r="K148" s="4" t="s">
        <v>30</v>
      </c>
      <c r="L148" s="4">
        <v>198.08</v>
      </c>
      <c r="M148" s="4">
        <v>198.08</v>
      </c>
      <c r="N148" s="4" t="s">
        <v>739</v>
      </c>
      <c r="O148" s="4" t="s">
        <v>32</v>
      </c>
      <c r="P148" s="4" t="s">
        <v>33</v>
      </c>
      <c r="Q148" s="4">
        <v>0</v>
      </c>
      <c r="R148" s="7">
        <v>45214.0000115741</v>
      </c>
      <c r="S148" s="6">
        <v>45219</v>
      </c>
      <c r="T148" s="4" t="s">
        <v>34</v>
      </c>
      <c r="U148" s="4">
        <v>198.08</v>
      </c>
      <c r="V148" s="4">
        <v>0</v>
      </c>
      <c r="W148" s="4">
        <v>0</v>
      </c>
      <c r="X148" s="4" t="s">
        <v>740</v>
      </c>
      <c r="Y148" s="4" t="s">
        <v>741</v>
      </c>
    </row>
    <row r="149" s="4" customFormat="1" spans="1:25">
      <c r="A149" s="4" t="s">
        <v>742</v>
      </c>
      <c r="B149" s="4" t="s">
        <v>26</v>
      </c>
      <c r="C149" s="4" t="s">
        <v>27</v>
      </c>
      <c r="D149" s="4" t="s">
        <v>743</v>
      </c>
      <c r="E149" s="4" t="s">
        <v>541</v>
      </c>
      <c r="F149" s="6">
        <v>45215</v>
      </c>
      <c r="G149" s="6">
        <v>45216</v>
      </c>
      <c r="H149" s="4">
        <v>1</v>
      </c>
      <c r="I149" s="4">
        <v>1</v>
      </c>
      <c r="J149" s="4">
        <v>1</v>
      </c>
      <c r="K149" s="4" t="s">
        <v>30</v>
      </c>
      <c r="L149" s="4">
        <v>333.26</v>
      </c>
      <c r="M149" s="4">
        <v>333.26</v>
      </c>
      <c r="N149" s="4" t="s">
        <v>744</v>
      </c>
      <c r="O149" s="4" t="s">
        <v>32</v>
      </c>
      <c r="P149" s="4" t="s">
        <v>33</v>
      </c>
      <c r="Q149" s="4">
        <v>0</v>
      </c>
      <c r="R149" s="7">
        <v>45214</v>
      </c>
      <c r="S149" s="6">
        <v>45219</v>
      </c>
      <c r="T149" s="4" t="s">
        <v>34</v>
      </c>
      <c r="U149" s="4">
        <v>333.26</v>
      </c>
      <c r="V149" s="4">
        <v>0</v>
      </c>
      <c r="W149" s="4">
        <v>0</v>
      </c>
      <c r="X149" s="4" t="s">
        <v>745</v>
      </c>
      <c r="Y149" s="4" t="s">
        <v>746</v>
      </c>
    </row>
    <row r="150" s="4" customFormat="1" spans="1:25">
      <c r="A150" s="4" t="s">
        <v>747</v>
      </c>
      <c r="B150" s="4" t="s">
        <v>26</v>
      </c>
      <c r="C150" s="4" t="s">
        <v>27</v>
      </c>
      <c r="D150" s="4" t="s">
        <v>726</v>
      </c>
      <c r="E150" s="4" t="s">
        <v>748</v>
      </c>
      <c r="F150" s="6">
        <v>45215</v>
      </c>
      <c r="G150" s="6">
        <v>45216</v>
      </c>
      <c r="H150" s="4">
        <v>1</v>
      </c>
      <c r="I150" s="4">
        <v>1</v>
      </c>
      <c r="J150" s="4">
        <v>1</v>
      </c>
      <c r="K150" s="4" t="s">
        <v>30</v>
      </c>
      <c r="L150" s="4">
        <v>500.07</v>
      </c>
      <c r="M150" s="4">
        <v>500.07</v>
      </c>
      <c r="N150" s="4" t="s">
        <v>749</v>
      </c>
      <c r="O150" s="4" t="s">
        <v>32</v>
      </c>
      <c r="P150" s="4" t="s">
        <v>33</v>
      </c>
      <c r="Q150" s="4">
        <v>0</v>
      </c>
      <c r="R150" s="7">
        <v>45214</v>
      </c>
      <c r="S150" s="6">
        <v>45219</v>
      </c>
      <c r="T150" s="4" t="s">
        <v>34</v>
      </c>
      <c r="U150" s="4">
        <v>500.07</v>
      </c>
      <c r="V150" s="4">
        <v>0</v>
      </c>
      <c r="W150" s="4">
        <v>0</v>
      </c>
      <c r="X150" s="4" t="s">
        <v>750</v>
      </c>
      <c r="Y150" s="4" t="s">
        <v>88</v>
      </c>
    </row>
    <row r="151" s="4" customFormat="1" spans="1:25">
      <c r="A151" s="4" t="s">
        <v>751</v>
      </c>
      <c r="B151" s="4" t="s">
        <v>26</v>
      </c>
      <c r="C151" s="4" t="s">
        <v>27</v>
      </c>
      <c r="D151" s="4" t="s">
        <v>707</v>
      </c>
      <c r="E151" s="4" t="s">
        <v>708</v>
      </c>
      <c r="F151" s="6">
        <v>45215</v>
      </c>
      <c r="G151" s="6">
        <v>45216</v>
      </c>
      <c r="H151" s="4">
        <v>1</v>
      </c>
      <c r="I151" s="4">
        <v>1</v>
      </c>
      <c r="J151" s="4">
        <v>1</v>
      </c>
      <c r="K151" s="4" t="s">
        <v>30</v>
      </c>
      <c r="L151" s="4">
        <v>127.66</v>
      </c>
      <c r="M151" s="4">
        <v>127.66</v>
      </c>
      <c r="N151" s="4" t="s">
        <v>752</v>
      </c>
      <c r="O151" s="4" t="s">
        <v>32</v>
      </c>
      <c r="P151" s="4" t="s">
        <v>33</v>
      </c>
      <c r="Q151" s="4">
        <v>0</v>
      </c>
      <c r="R151" s="7">
        <v>45215</v>
      </c>
      <c r="S151" s="6">
        <v>45219</v>
      </c>
      <c r="T151" s="4" t="s">
        <v>34</v>
      </c>
      <c r="U151" s="4">
        <v>127.66</v>
      </c>
      <c r="V151" s="4">
        <v>0</v>
      </c>
      <c r="W151" s="4">
        <v>0</v>
      </c>
      <c r="X151" s="4" t="s">
        <v>753</v>
      </c>
      <c r="Y151" s="4" t="s">
        <v>754</v>
      </c>
    </row>
    <row r="152" s="4" customFormat="1" spans="1:25">
      <c r="A152" s="4" t="s">
        <v>755</v>
      </c>
      <c r="B152" s="4" t="s">
        <v>26</v>
      </c>
      <c r="C152" s="4" t="s">
        <v>756</v>
      </c>
      <c r="D152" s="4" t="s">
        <v>757</v>
      </c>
      <c r="E152" s="4" t="s">
        <v>758</v>
      </c>
      <c r="F152" s="6">
        <v>45211</v>
      </c>
      <c r="G152" s="6">
        <v>45214</v>
      </c>
      <c r="H152" s="4">
        <v>1</v>
      </c>
      <c r="I152" s="4">
        <v>3</v>
      </c>
      <c r="J152" s="4">
        <v>3</v>
      </c>
      <c r="K152" s="4" t="s">
        <v>30</v>
      </c>
      <c r="L152" s="4">
        <v>-1581.78</v>
      </c>
      <c r="M152" s="4">
        <v>-1581.78</v>
      </c>
      <c r="N152" s="4" t="s">
        <v>759</v>
      </c>
      <c r="O152" s="4" t="s">
        <v>32</v>
      </c>
      <c r="P152" s="4" t="s">
        <v>33</v>
      </c>
      <c r="Q152" s="4">
        <v>0</v>
      </c>
      <c r="R152" s="7">
        <v>45094.4722916667</v>
      </c>
      <c r="S152" s="6">
        <v>45219</v>
      </c>
      <c r="T152" s="4" t="s">
        <v>34</v>
      </c>
      <c r="U152" s="4">
        <v>-1581.78</v>
      </c>
      <c r="V152" s="4">
        <v>0</v>
      </c>
      <c r="W152" s="4">
        <v>0</v>
      </c>
      <c r="X152" s="4" t="s">
        <v>760</v>
      </c>
      <c r="Y152" s="4" t="s">
        <v>761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0"/>
  <sheetViews>
    <sheetView tabSelected="1" workbookViewId="0">
      <selection activeCell="A146" sqref="$A146:$XFD148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762</v>
      </c>
    </row>
    <row r="2" s="4" customFormat="1" hidden="1" spans="1:9">
      <c r="A2" s="5">
        <v>999223528735314</v>
      </c>
      <c r="B2" s="6">
        <v>45211</v>
      </c>
      <c r="C2" s="6">
        <v>45216</v>
      </c>
      <c r="D2" s="4">
        <v>3300</v>
      </c>
      <c r="E2" s="4" t="str">
        <f>VLOOKUP(A2,HOP!A:L,12,0)</f>
        <v>3300.00</v>
      </c>
      <c r="F2" s="4" t="str">
        <f>VLOOKUP(A2,HOP!A:C,3,0)</f>
        <v>3205386</v>
      </c>
      <c r="G2" s="4">
        <f>D2-E2</f>
        <v>0</v>
      </c>
      <c r="H2" s="4" t="str">
        <f>$H$1&amp;F2</f>
        <v>，3205386</v>
      </c>
      <c r="I2" s="4" t="str">
        <f>VLOOKUP(A2,HOP!A:U,21,0)</f>
        <v>直采</v>
      </c>
    </row>
    <row r="3" s="4" customFormat="1" hidden="1" spans="1:9">
      <c r="A3" s="5">
        <v>999223529420829</v>
      </c>
      <c r="B3" s="6">
        <v>45211</v>
      </c>
      <c r="C3" s="6">
        <v>45216</v>
      </c>
      <c r="D3" s="4">
        <v>3300</v>
      </c>
      <c r="E3" s="4" t="str">
        <f>VLOOKUP(A3,HOP!A:L,12,0)</f>
        <v>3300.00</v>
      </c>
      <c r="F3" s="4" t="str">
        <f>VLOOKUP(A3,HOP!A:C,3,0)</f>
        <v>3205536</v>
      </c>
      <c r="G3" s="4">
        <f t="shared" ref="G3:G34" si="0">D3-E3</f>
        <v>0</v>
      </c>
      <c r="H3" s="4" t="str">
        <f t="shared" ref="H3:H34" si="1">$H$1&amp;F3</f>
        <v>，3205536</v>
      </c>
      <c r="I3" s="4" t="str">
        <f>VLOOKUP(A3,HOP!A:U,21,0)</f>
        <v>直采</v>
      </c>
    </row>
    <row r="4" s="4" customFormat="1" hidden="1" spans="1:9">
      <c r="A4" s="5">
        <v>999224121905697</v>
      </c>
      <c r="B4" s="6">
        <v>45212</v>
      </c>
      <c r="C4" s="6">
        <v>45216</v>
      </c>
      <c r="D4" s="4">
        <v>24208</v>
      </c>
      <c r="E4" s="4" t="str">
        <f>VLOOKUP(A4,HOP!A:L,12,0)</f>
        <v>24208.00</v>
      </c>
      <c r="F4" s="4" t="str">
        <f>VLOOKUP(A4,HOP!A:C,3,0)</f>
        <v>3364288</v>
      </c>
      <c r="G4" s="4">
        <f t="shared" si="0"/>
        <v>0</v>
      </c>
      <c r="H4" s="4" t="str">
        <f t="shared" si="1"/>
        <v>，3364288</v>
      </c>
      <c r="I4" s="4" t="str">
        <f>VLOOKUP(A4,HOP!A:U,21,0)</f>
        <v>直连</v>
      </c>
    </row>
    <row r="5" s="4" customFormat="1" hidden="1" spans="1:9">
      <c r="A5" s="5">
        <v>999225220701124</v>
      </c>
      <c r="B5" s="6">
        <v>45213</v>
      </c>
      <c r="C5" s="6">
        <v>45216</v>
      </c>
      <c r="D5" s="4">
        <v>3227.5</v>
      </c>
      <c r="E5" s="4" t="str">
        <f>VLOOKUP(A5,HOP!A:L,12,0)</f>
        <v>3227.50</v>
      </c>
      <c r="F5" s="4" t="str">
        <f>VLOOKUP(A5,HOP!A:C,3,0)</f>
        <v>3612844</v>
      </c>
      <c r="G5" s="4">
        <f t="shared" si="0"/>
        <v>0</v>
      </c>
      <c r="H5" s="4" t="str">
        <f t="shared" si="1"/>
        <v>，3612844</v>
      </c>
      <c r="I5" s="4" t="str">
        <f>VLOOKUP(A5,HOP!A:U,21,0)</f>
        <v>直连</v>
      </c>
    </row>
    <row r="6" s="4" customFormat="1" hidden="1" spans="1:9">
      <c r="A6" s="5">
        <v>999225748759595</v>
      </c>
      <c r="B6" s="6">
        <v>45212</v>
      </c>
      <c r="C6" s="6">
        <v>45216</v>
      </c>
      <c r="D6" s="4">
        <v>7428.12</v>
      </c>
      <c r="E6" s="4" t="str">
        <f>VLOOKUP(A6,HOP!A:L,12,0)</f>
        <v>7428.12</v>
      </c>
      <c r="F6" s="4" t="str">
        <f>VLOOKUP(A6,HOP!A:C,3,0)</f>
        <v>3720276</v>
      </c>
      <c r="G6" s="4">
        <f t="shared" si="0"/>
        <v>0</v>
      </c>
      <c r="H6" s="4" t="str">
        <f t="shared" si="1"/>
        <v>，3720276</v>
      </c>
      <c r="I6" s="4" t="str">
        <f>VLOOKUP(A6,HOP!A:U,21,0)</f>
        <v>直连</v>
      </c>
    </row>
    <row r="7" s="4" customFormat="1" hidden="1" spans="1:9">
      <c r="A7" s="5">
        <v>999225856209092</v>
      </c>
      <c r="B7" s="6">
        <v>45215</v>
      </c>
      <c r="C7" s="6">
        <v>45216</v>
      </c>
      <c r="D7" s="4">
        <v>1713.15</v>
      </c>
      <c r="E7" s="4" t="str">
        <f>VLOOKUP(A7,HOP!A:L,12,0)</f>
        <v>1713.15</v>
      </c>
      <c r="F7" s="4" t="str">
        <f>VLOOKUP(A7,HOP!A:C,3,0)</f>
        <v>3741279</v>
      </c>
      <c r="G7" s="4">
        <f t="shared" si="0"/>
        <v>0</v>
      </c>
      <c r="H7" s="4" t="str">
        <f t="shared" si="1"/>
        <v>，3741279</v>
      </c>
      <c r="I7" s="4" t="str">
        <f>VLOOKUP(A7,HOP!A:U,21,0)</f>
        <v>直连</v>
      </c>
    </row>
    <row r="8" s="4" customFormat="1" hidden="1" spans="1:9">
      <c r="A8" s="5">
        <v>999225892000785</v>
      </c>
      <c r="B8" s="6">
        <v>45213</v>
      </c>
      <c r="C8" s="6">
        <v>45216</v>
      </c>
      <c r="D8" s="4">
        <v>1724.82</v>
      </c>
      <c r="E8" s="4" t="str">
        <f>VLOOKUP(A8,HOP!A:L,12,0)</f>
        <v>1724.82</v>
      </c>
      <c r="F8" s="4" t="str">
        <f>VLOOKUP(A8,HOP!A:C,3,0)</f>
        <v>3748715</v>
      </c>
      <c r="G8" s="4">
        <f t="shared" si="0"/>
        <v>0</v>
      </c>
      <c r="H8" s="4" t="str">
        <f t="shared" si="1"/>
        <v>，3748715</v>
      </c>
      <c r="I8" s="4" t="str">
        <f>VLOOKUP(A8,HOP!A:U,21,0)</f>
        <v>直连</v>
      </c>
    </row>
    <row r="9" s="4" customFormat="1" hidden="1" spans="1:9">
      <c r="A9" s="5">
        <v>999226338936251</v>
      </c>
      <c r="B9" s="6">
        <v>45213</v>
      </c>
      <c r="C9" s="6">
        <v>45216</v>
      </c>
      <c r="D9" s="4">
        <v>2244.21</v>
      </c>
      <c r="E9" s="4" t="str">
        <f>VLOOKUP(A9,HOP!A:L,12,0)</f>
        <v>2244.21</v>
      </c>
      <c r="F9" s="4" t="str">
        <f>VLOOKUP(A9,HOP!A:C,3,0)</f>
        <v>3830981</v>
      </c>
      <c r="G9" s="4">
        <f t="shared" si="0"/>
        <v>0</v>
      </c>
      <c r="H9" s="4" t="str">
        <f t="shared" si="1"/>
        <v>，3830981</v>
      </c>
      <c r="I9" s="4" t="str">
        <f>VLOOKUP(A9,HOP!A:U,21,0)</f>
        <v>直采</v>
      </c>
    </row>
    <row r="10" s="4" customFormat="1" hidden="1" spans="1:9">
      <c r="A10" s="5">
        <v>999226343957466</v>
      </c>
      <c r="B10" s="6">
        <v>45215</v>
      </c>
      <c r="C10" s="6">
        <v>45216</v>
      </c>
      <c r="D10" s="4">
        <v>485.37</v>
      </c>
      <c r="E10" s="4" t="str">
        <f>VLOOKUP(A10,HOP!A:L,12,0)</f>
        <v>485.37</v>
      </c>
      <c r="F10" s="4" t="str">
        <f>VLOOKUP(A10,HOP!A:C,3,0)</f>
        <v>3833689</v>
      </c>
      <c r="G10" s="4">
        <f t="shared" si="0"/>
        <v>0</v>
      </c>
      <c r="H10" s="4" t="str">
        <f t="shared" si="1"/>
        <v>，3833689</v>
      </c>
      <c r="I10" s="4" t="str">
        <f>VLOOKUP(A10,HOP!A:U,21,0)</f>
        <v>直连</v>
      </c>
    </row>
    <row r="11" s="4" customFormat="1" hidden="1" spans="1:9">
      <c r="A11" s="5">
        <v>999226366366980</v>
      </c>
      <c r="B11" s="6">
        <v>45213</v>
      </c>
      <c r="C11" s="6">
        <v>45216</v>
      </c>
      <c r="D11" s="4">
        <v>2060.73</v>
      </c>
      <c r="E11" s="4" t="str">
        <f>VLOOKUP(A11,HOP!A:L,12,0)</f>
        <v>2060.73</v>
      </c>
      <c r="F11" s="4" t="str">
        <f>VLOOKUP(A11,HOP!A:C,3,0)</f>
        <v>3846296</v>
      </c>
      <c r="G11" s="4">
        <f t="shared" si="0"/>
        <v>0</v>
      </c>
      <c r="H11" s="4" t="str">
        <f t="shared" si="1"/>
        <v>，3846296</v>
      </c>
      <c r="I11" s="4" t="str">
        <f>VLOOKUP(A11,HOP!A:U,21,0)</f>
        <v>直连</v>
      </c>
    </row>
    <row r="12" s="4" customFormat="1" hidden="1" spans="1:9">
      <c r="A12" s="5">
        <v>999226491742703</v>
      </c>
      <c r="B12" s="6">
        <v>45212</v>
      </c>
      <c r="C12" s="6">
        <v>45216</v>
      </c>
      <c r="D12" s="4">
        <v>1363.82</v>
      </c>
      <c r="E12" s="4" t="str">
        <f>VLOOKUP(A12,HOP!A:L,12,0)</f>
        <v>1363.82</v>
      </c>
      <c r="F12" s="4" t="str">
        <f>VLOOKUP(A12,HOP!A:C,3,0)</f>
        <v>3853184</v>
      </c>
      <c r="G12" s="4">
        <f t="shared" si="0"/>
        <v>0</v>
      </c>
      <c r="H12" s="4" t="str">
        <f t="shared" si="1"/>
        <v>，3853184</v>
      </c>
      <c r="I12" s="4" t="str">
        <f>VLOOKUP(A12,HOP!A:U,21,0)</f>
        <v>直采</v>
      </c>
    </row>
    <row r="13" s="4" customFormat="1" hidden="1" spans="1:9">
      <c r="A13" s="5">
        <v>999226623240059</v>
      </c>
      <c r="B13" s="6">
        <v>45213</v>
      </c>
      <c r="C13" s="6">
        <v>45216</v>
      </c>
      <c r="D13" s="4">
        <v>2604.96</v>
      </c>
      <c r="E13" s="4" t="str">
        <f>VLOOKUP(A13,HOP!A:L,12,0)</f>
        <v>2604.96</v>
      </c>
      <c r="F13" s="4" t="str">
        <f>VLOOKUP(A13,HOP!A:C,3,0)</f>
        <v>3882607</v>
      </c>
      <c r="G13" s="4">
        <f t="shared" si="0"/>
        <v>0</v>
      </c>
      <c r="H13" s="4" t="str">
        <f t="shared" si="1"/>
        <v>，3882607</v>
      </c>
      <c r="I13" s="4" t="str">
        <f>VLOOKUP(A13,HOP!A:U,21,0)</f>
        <v>直连</v>
      </c>
    </row>
    <row r="14" s="4" customFormat="1" hidden="1" spans="1:9">
      <c r="A14" s="5">
        <v>999226623959518</v>
      </c>
      <c r="B14" s="6">
        <v>45213</v>
      </c>
      <c r="C14" s="6">
        <v>45216</v>
      </c>
      <c r="D14" s="4">
        <v>1517.54</v>
      </c>
      <c r="E14" s="4" t="str">
        <f>VLOOKUP(A14,HOP!A:L,12,0)</f>
        <v>1517.54</v>
      </c>
      <c r="F14" s="4" t="str">
        <f>VLOOKUP(A14,HOP!A:C,3,0)</f>
        <v>3883024</v>
      </c>
      <c r="G14" s="4">
        <f t="shared" si="0"/>
        <v>0</v>
      </c>
      <c r="H14" s="4" t="str">
        <f t="shared" si="1"/>
        <v>，3883024</v>
      </c>
      <c r="I14" s="4" t="str">
        <f>VLOOKUP(A14,HOP!A:U,21,0)</f>
        <v>直连</v>
      </c>
    </row>
    <row r="15" s="4" customFormat="1" hidden="1" spans="1:9">
      <c r="A15" s="5">
        <v>999226624447274</v>
      </c>
      <c r="B15" s="6">
        <v>45212</v>
      </c>
      <c r="C15" s="6">
        <v>45216</v>
      </c>
      <c r="D15" s="4">
        <v>1662.6</v>
      </c>
      <c r="E15" s="4" t="str">
        <f>VLOOKUP(A15,HOP!A:L,12,0)</f>
        <v>1662.60</v>
      </c>
      <c r="F15" s="4" t="str">
        <f>VLOOKUP(A15,HOP!A:C,3,0)</f>
        <v>3883358</v>
      </c>
      <c r="G15" s="4">
        <f t="shared" si="0"/>
        <v>0</v>
      </c>
      <c r="H15" s="4" t="str">
        <f t="shared" si="1"/>
        <v>，3883358</v>
      </c>
      <c r="I15" s="4" t="str">
        <f>VLOOKUP(A15,HOP!A:U,21,0)</f>
        <v>直连</v>
      </c>
    </row>
    <row r="16" s="4" customFormat="1" hidden="1" spans="1:9">
      <c r="A16" s="5">
        <v>999226644692076</v>
      </c>
      <c r="B16" s="6">
        <v>45212</v>
      </c>
      <c r="C16" s="6">
        <v>45216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999226664634217</v>
      </c>
      <c r="B17" s="6">
        <v>45213</v>
      </c>
      <c r="C17" s="6">
        <v>45216</v>
      </c>
      <c r="D17" s="4">
        <v>2454.81</v>
      </c>
      <c r="E17" s="4" t="str">
        <f>VLOOKUP(A17,HOP!A:L,12,0)</f>
        <v>2454.81</v>
      </c>
      <c r="F17" s="4" t="str">
        <f>VLOOKUP(A17,HOP!A:C,3,0)</f>
        <v>3894962</v>
      </c>
      <c r="G17" s="4">
        <f t="shared" si="0"/>
        <v>0</v>
      </c>
      <c r="H17" s="4" t="str">
        <f t="shared" si="1"/>
        <v>，3894962</v>
      </c>
      <c r="I17" s="4" t="str">
        <f>VLOOKUP(A17,HOP!A:U,21,0)</f>
        <v>直采</v>
      </c>
    </row>
    <row r="18" s="4" customFormat="1" hidden="1" spans="1:9">
      <c r="A18" s="5">
        <v>999226672128158</v>
      </c>
      <c r="B18" s="6">
        <v>45215</v>
      </c>
      <c r="C18" s="6">
        <v>45216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999226709458050</v>
      </c>
      <c r="B19" s="6">
        <v>45214</v>
      </c>
      <c r="C19" s="6">
        <v>45216</v>
      </c>
      <c r="D19" s="4">
        <v>3175.53</v>
      </c>
      <c r="E19" s="4" t="str">
        <f>VLOOKUP(A19,HOP!A:L,12,0)</f>
        <v>3175.53</v>
      </c>
      <c r="F19" s="4" t="str">
        <f>VLOOKUP(A19,HOP!A:C,3,0)</f>
        <v>3900978</v>
      </c>
      <c r="G19" s="4">
        <f t="shared" si="0"/>
        <v>0</v>
      </c>
      <c r="H19" s="4" t="str">
        <f t="shared" si="1"/>
        <v>，3900978</v>
      </c>
      <c r="I19" s="4" t="str">
        <f>VLOOKUP(A19,HOP!A:U,21,0)</f>
        <v>直连</v>
      </c>
    </row>
    <row r="20" s="4" customFormat="1" hidden="1" spans="1:9">
      <c r="A20" s="5">
        <v>999226713720411</v>
      </c>
      <c r="B20" s="6">
        <v>45215</v>
      </c>
      <c r="C20" s="6">
        <v>45216</v>
      </c>
      <c r="D20" s="4">
        <v>1213.7</v>
      </c>
      <c r="E20" s="4" t="str">
        <f>VLOOKUP(A20,HOP!A:L,12,0)</f>
        <v>1213.70</v>
      </c>
      <c r="F20" s="4" t="str">
        <f>VLOOKUP(A20,HOP!A:C,3,0)</f>
        <v>3902723</v>
      </c>
      <c r="G20" s="4">
        <f t="shared" si="0"/>
        <v>0</v>
      </c>
      <c r="H20" s="4" t="str">
        <f t="shared" si="1"/>
        <v>，3902723</v>
      </c>
      <c r="I20" s="4" t="str">
        <f>VLOOKUP(A20,HOP!A:U,21,0)</f>
        <v>直连</v>
      </c>
    </row>
    <row r="21" s="4" customFormat="1" hidden="1" spans="1:9">
      <c r="A21" s="5">
        <v>999226716487725</v>
      </c>
      <c r="B21" s="6">
        <v>45210</v>
      </c>
      <c r="C21" s="6">
        <v>45216</v>
      </c>
      <c r="D21" s="4">
        <v>5094.48</v>
      </c>
      <c r="E21" s="4" t="str">
        <f>VLOOKUP(A21,HOP!A:L,12,0)</f>
        <v>5094.48</v>
      </c>
      <c r="F21" s="4" t="str">
        <f>VLOOKUP(A21,HOP!A:C,3,0)</f>
        <v>3904179</v>
      </c>
      <c r="G21" s="4">
        <f t="shared" si="0"/>
        <v>0</v>
      </c>
      <c r="H21" s="4" t="str">
        <f t="shared" si="1"/>
        <v>，3904179</v>
      </c>
      <c r="I21" s="4" t="str">
        <f>VLOOKUP(A21,HOP!A:U,21,0)</f>
        <v>直连</v>
      </c>
    </row>
    <row r="22" s="4" customFormat="1" hidden="1" spans="1:9">
      <c r="A22" s="5">
        <v>999226749090862</v>
      </c>
      <c r="B22" s="6">
        <v>45215</v>
      </c>
      <c r="C22" s="6">
        <v>45216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999226769486362</v>
      </c>
      <c r="B23" s="6">
        <v>45215</v>
      </c>
      <c r="C23" s="6">
        <v>45216</v>
      </c>
      <c r="D23" s="4">
        <v>1189.89</v>
      </c>
      <c r="E23" s="4" t="str">
        <f>VLOOKUP(A23,HOP!A:L,12,0)</f>
        <v>1189.89</v>
      </c>
      <c r="F23" s="4" t="str">
        <f>VLOOKUP(A23,HOP!A:C,3,0)</f>
        <v>3925255</v>
      </c>
      <c r="G23" s="4">
        <f t="shared" si="0"/>
        <v>0</v>
      </c>
      <c r="H23" s="4" t="str">
        <f t="shared" si="1"/>
        <v>，3925255</v>
      </c>
      <c r="I23" s="4" t="str">
        <f>VLOOKUP(A23,HOP!A:U,21,0)</f>
        <v>直连</v>
      </c>
    </row>
    <row r="24" s="4" customFormat="1" hidden="1" spans="1:9">
      <c r="A24" s="5">
        <v>999226774499087</v>
      </c>
      <c r="B24" s="6">
        <v>45215</v>
      </c>
      <c r="C24" s="6">
        <v>45216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999226778127246</v>
      </c>
      <c r="B25" s="6">
        <v>45215</v>
      </c>
      <c r="C25" s="6">
        <v>45216</v>
      </c>
      <c r="D25" s="4">
        <v>802.36</v>
      </c>
      <c r="E25" s="4" t="str">
        <f>VLOOKUP(A25,HOP!A:L,12,0)</f>
        <v>802.36</v>
      </c>
      <c r="F25" s="4" t="str">
        <f>VLOOKUP(A25,HOP!A:C,3,0)</f>
        <v>3929949</v>
      </c>
      <c r="G25" s="4">
        <f t="shared" si="0"/>
        <v>0</v>
      </c>
      <c r="H25" s="4" t="str">
        <f t="shared" si="1"/>
        <v>，3929949</v>
      </c>
      <c r="I25" s="4" t="str">
        <f>VLOOKUP(A25,HOP!A:U,21,0)</f>
        <v>直连</v>
      </c>
    </row>
    <row r="26" s="4" customFormat="1" hidden="1" spans="1:9">
      <c r="A26" s="5">
        <v>999226778400003</v>
      </c>
      <c r="B26" s="6">
        <v>45212</v>
      </c>
      <c r="C26" s="6">
        <v>45216</v>
      </c>
      <c r="D26" s="4">
        <v>2099.84</v>
      </c>
      <c r="E26" s="4" t="str">
        <f>VLOOKUP(A26,HOP!A:L,12,0)</f>
        <v>2099.84</v>
      </c>
      <c r="F26" s="4" t="str">
        <f>VLOOKUP(A26,HOP!A:C,3,0)</f>
        <v>3930051</v>
      </c>
      <c r="G26" s="4">
        <f t="shared" si="0"/>
        <v>0</v>
      </c>
      <c r="H26" s="4" t="str">
        <f t="shared" si="1"/>
        <v>，3930051</v>
      </c>
      <c r="I26" s="4" t="str">
        <f>VLOOKUP(A26,HOP!A:U,21,0)</f>
        <v>直采</v>
      </c>
    </row>
    <row r="27" s="4" customFormat="1" hidden="1" spans="1:9">
      <c r="A27" s="5">
        <v>999226791315481</v>
      </c>
      <c r="B27" s="6">
        <v>45213</v>
      </c>
      <c r="C27" s="6">
        <v>45216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999226797749616</v>
      </c>
      <c r="B28" s="6">
        <v>45214</v>
      </c>
      <c r="C28" s="6">
        <v>45216</v>
      </c>
      <c r="D28" s="4">
        <v>2038.42</v>
      </c>
      <c r="E28" s="4" t="str">
        <f>VLOOKUP(A28,HOP!A:L,12,0)</f>
        <v>2038.50</v>
      </c>
      <c r="F28" s="4" t="str">
        <f>VLOOKUP(A28,HOP!A:C,3,0)</f>
        <v>3940286</v>
      </c>
      <c r="G28" s="4">
        <f t="shared" si="0"/>
        <v>-0.0799999999999272</v>
      </c>
      <c r="H28" s="4" t="str">
        <f t="shared" si="1"/>
        <v>，3940286</v>
      </c>
      <c r="I28" s="4" t="str">
        <f>VLOOKUP(A28,HOP!A:U,21,0)</f>
        <v>直连</v>
      </c>
    </row>
    <row r="29" s="4" customFormat="1" hidden="1" spans="1:9">
      <c r="A29" s="5">
        <v>999226797965254</v>
      </c>
      <c r="B29" s="6">
        <v>45212</v>
      </c>
      <c r="C29" s="6">
        <v>45216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999226799048362</v>
      </c>
      <c r="B30" s="6">
        <v>45215</v>
      </c>
      <c r="C30" s="6">
        <v>45216</v>
      </c>
      <c r="D30" s="4">
        <v>495.06</v>
      </c>
      <c r="E30" s="4" t="str">
        <f>VLOOKUP(A30,HOP!A:L,12,0)</f>
        <v>495.06</v>
      </c>
      <c r="F30" s="4" t="str">
        <f>VLOOKUP(A30,HOP!A:C,3,0)</f>
        <v>3941739</v>
      </c>
      <c r="G30" s="4">
        <f t="shared" si="0"/>
        <v>0</v>
      </c>
      <c r="H30" s="4" t="str">
        <f t="shared" si="1"/>
        <v>，3941739</v>
      </c>
      <c r="I30" s="4" t="str">
        <f>VLOOKUP(A30,HOP!A:U,21,0)</f>
        <v>直连</v>
      </c>
    </row>
    <row r="31" s="4" customFormat="1" hidden="1" spans="1:9">
      <c r="A31" s="5">
        <v>999226799063386</v>
      </c>
      <c r="B31" s="6">
        <v>45213</v>
      </c>
      <c r="C31" s="6">
        <v>45216</v>
      </c>
      <c r="D31" s="4">
        <v>1606.56</v>
      </c>
      <c r="E31" s="4" t="str">
        <f>VLOOKUP(A31,HOP!A:L,12,0)</f>
        <v>1606.56</v>
      </c>
      <c r="F31" s="4" t="str">
        <f>VLOOKUP(A31,HOP!A:C,3,0)</f>
        <v>3941752</v>
      </c>
      <c r="G31" s="4">
        <f t="shared" si="0"/>
        <v>0</v>
      </c>
      <c r="H31" s="4" t="str">
        <f t="shared" si="1"/>
        <v>，3941752</v>
      </c>
      <c r="I31" s="4" t="str">
        <f>VLOOKUP(A31,HOP!A:U,21,0)</f>
        <v>直采</v>
      </c>
    </row>
    <row r="32" s="4" customFormat="1" hidden="1" spans="1:9">
      <c r="A32" s="5">
        <v>999226799676609</v>
      </c>
      <c r="B32" s="6">
        <v>45215</v>
      </c>
      <c r="C32" s="6">
        <v>45216</v>
      </c>
      <c r="D32" s="4">
        <v>476.5</v>
      </c>
      <c r="E32" s="4" t="str">
        <f>VLOOKUP(A32,HOP!A:L,12,0)</f>
        <v>476.50</v>
      </c>
      <c r="F32" s="4" t="str">
        <f>VLOOKUP(A32,HOP!A:C,3,0)</f>
        <v>3942379</v>
      </c>
      <c r="G32" s="4">
        <f t="shared" si="0"/>
        <v>0</v>
      </c>
      <c r="H32" s="4" t="str">
        <f t="shared" si="1"/>
        <v>，3942379</v>
      </c>
      <c r="I32" s="4" t="str">
        <f>VLOOKUP(A32,HOP!A:U,21,0)</f>
        <v>直连</v>
      </c>
    </row>
    <row r="33" s="4" customFormat="1" hidden="1" spans="1:9">
      <c r="A33" s="5">
        <v>999226800576874</v>
      </c>
      <c r="B33" s="6">
        <v>45212</v>
      </c>
      <c r="C33" s="6">
        <v>45216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999226850799367</v>
      </c>
      <c r="B34" s="6">
        <v>45213</v>
      </c>
      <c r="C34" s="6">
        <v>45216</v>
      </c>
      <c r="D34" s="4">
        <v>901.32</v>
      </c>
      <c r="E34" s="4" t="str">
        <f>VLOOKUP(A34,HOP!A:L,12,0)</f>
        <v>901.32</v>
      </c>
      <c r="F34" s="4" t="str">
        <f>VLOOKUP(A34,HOP!A:C,3,0)</f>
        <v>3958824</v>
      </c>
      <c r="G34" s="4">
        <f t="shared" si="0"/>
        <v>0</v>
      </c>
      <c r="H34" s="4" t="str">
        <f t="shared" si="1"/>
        <v>，3958824</v>
      </c>
      <c r="I34" s="4" t="str">
        <f>VLOOKUP(A34,HOP!A:U,21,0)</f>
        <v>直连</v>
      </c>
    </row>
    <row r="35" s="4" customFormat="1" spans="1:9">
      <c r="A35" s="5">
        <v>999226920347840</v>
      </c>
      <c r="B35" s="6">
        <v>45214</v>
      </c>
      <c r="C35" s="6">
        <v>45216</v>
      </c>
      <c r="D35" s="4">
        <v>574.98</v>
      </c>
      <c r="E35" s="4" t="str">
        <f>VLOOKUP(A35,HOP!A:L,12,0)</f>
        <v>575.04</v>
      </c>
      <c r="F35" s="4" t="str">
        <f>VLOOKUP(A35,HOP!A:C,3,0)</f>
        <v>3972529</v>
      </c>
      <c r="G35" s="4">
        <f t="shared" ref="G35:G66" si="2">D35-E35</f>
        <v>-0.0599999999999454</v>
      </c>
      <c r="H35" s="4" t="str">
        <f t="shared" ref="H35:H66" si="3">$H$1&amp;F35</f>
        <v>，3972529</v>
      </c>
      <c r="I35" s="4" t="str">
        <f>VLOOKUP(A35,HOP!A:U,21,0)</f>
        <v>直连</v>
      </c>
    </row>
    <row r="36" s="4" customFormat="1" hidden="1" spans="1:9">
      <c r="A36" s="5">
        <v>999226926704415</v>
      </c>
      <c r="B36" s="6">
        <v>45215</v>
      </c>
      <c r="C36" s="6">
        <v>45216</v>
      </c>
      <c r="D36" s="4">
        <v>782.57</v>
      </c>
      <c r="E36" s="4" t="str">
        <f>VLOOKUP(A36,HOP!A:L,12,0)</f>
        <v>782.57</v>
      </c>
      <c r="F36" s="4" t="str">
        <f>VLOOKUP(A36,HOP!A:C,3,0)</f>
        <v>3974830</v>
      </c>
      <c r="G36" s="4">
        <f t="shared" si="2"/>
        <v>0</v>
      </c>
      <c r="H36" s="4" t="str">
        <f t="shared" si="3"/>
        <v>，3974830</v>
      </c>
      <c r="I36" s="4" t="str">
        <f>VLOOKUP(A36,HOP!A:U,21,0)</f>
        <v>直连</v>
      </c>
    </row>
    <row r="37" s="4" customFormat="1" hidden="1" spans="1:9">
      <c r="A37" s="5">
        <v>999226928871591</v>
      </c>
      <c r="B37" s="6">
        <v>45214</v>
      </c>
      <c r="C37" s="6">
        <v>45216</v>
      </c>
      <c r="D37" s="4">
        <v>1007.02</v>
      </c>
      <c r="E37" s="4" t="str">
        <f>VLOOKUP(A37,HOP!A:L,12,0)</f>
        <v>1007.02</v>
      </c>
      <c r="F37" s="4" t="str">
        <f>VLOOKUP(A37,HOP!A:C,3,0)</f>
        <v>3976069</v>
      </c>
      <c r="G37" s="4">
        <f t="shared" si="2"/>
        <v>0</v>
      </c>
      <c r="H37" s="4" t="str">
        <f t="shared" si="3"/>
        <v>，3976069</v>
      </c>
      <c r="I37" s="4" t="str">
        <f>VLOOKUP(A37,HOP!A:U,21,0)</f>
        <v>直连</v>
      </c>
    </row>
    <row r="38" s="4" customFormat="1" hidden="1" spans="1:9">
      <c r="A38" s="5">
        <v>999226931075450</v>
      </c>
      <c r="B38" s="6">
        <v>45215</v>
      </c>
      <c r="C38" s="6">
        <v>45216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hidden="1" spans="1:9">
      <c r="A39" s="5">
        <v>999226932381546</v>
      </c>
      <c r="B39" s="6">
        <v>45215</v>
      </c>
      <c r="C39" s="6">
        <v>45216</v>
      </c>
      <c r="D39" s="4">
        <v>429.23</v>
      </c>
      <c r="E39" s="4" t="str">
        <f>VLOOKUP(A39,HOP!A:L,12,0)</f>
        <v>429.23</v>
      </c>
      <c r="F39" s="4" t="str">
        <f>VLOOKUP(A39,HOP!A:C,3,0)</f>
        <v>3979024</v>
      </c>
      <c r="G39" s="4">
        <f t="shared" si="2"/>
        <v>0</v>
      </c>
      <c r="H39" s="4" t="str">
        <f t="shared" si="3"/>
        <v>，3979024</v>
      </c>
      <c r="I39" s="4" t="str">
        <f>VLOOKUP(A39,HOP!A:U,21,0)</f>
        <v>直连</v>
      </c>
    </row>
    <row r="40" s="4" customFormat="1" spans="1:9">
      <c r="A40" s="5">
        <v>999227005847989</v>
      </c>
      <c r="B40" s="6">
        <v>45214</v>
      </c>
      <c r="C40" s="6">
        <v>45216</v>
      </c>
      <c r="D40" s="4">
        <v>694.08</v>
      </c>
      <c r="E40" s="4" t="str">
        <f>VLOOKUP(A40,HOP!A:L,12,0)</f>
        <v>694.10</v>
      </c>
      <c r="F40" s="4" t="str">
        <f>VLOOKUP(A40,HOP!A:C,3,0)</f>
        <v>3981548</v>
      </c>
      <c r="G40" s="4">
        <f t="shared" si="2"/>
        <v>-0.0199999999999818</v>
      </c>
      <c r="H40" s="4" t="str">
        <f t="shared" si="3"/>
        <v>，3981548</v>
      </c>
      <c r="I40" s="4" t="str">
        <f>VLOOKUP(A40,HOP!A:U,21,0)</f>
        <v>直连</v>
      </c>
    </row>
    <row r="41" s="4" customFormat="1" hidden="1" spans="1:9">
      <c r="A41" s="5">
        <v>999227022537587</v>
      </c>
      <c r="B41" s="6">
        <v>45215</v>
      </c>
      <c r="C41" s="6">
        <v>45216</v>
      </c>
      <c r="D41" s="4">
        <v>1366.89</v>
      </c>
      <c r="E41" s="4" t="str">
        <f>VLOOKUP(A41,HOP!A:L,12,0)</f>
        <v>1366.89</v>
      </c>
      <c r="F41" s="4" t="str">
        <f>VLOOKUP(A41,HOP!A:C,3,0)</f>
        <v>3982416</v>
      </c>
      <c r="G41" s="4">
        <f t="shared" si="2"/>
        <v>0</v>
      </c>
      <c r="H41" s="4" t="str">
        <f t="shared" si="3"/>
        <v>，3982416</v>
      </c>
      <c r="I41" s="4" t="str">
        <f>VLOOKUP(A41,HOP!A:U,21,0)</f>
        <v>直连</v>
      </c>
    </row>
    <row r="42" s="4" customFormat="1" hidden="1" spans="1:9">
      <c r="A42" s="5">
        <v>999227030193650</v>
      </c>
      <c r="B42" s="6">
        <v>45213</v>
      </c>
      <c r="C42" s="6">
        <v>45216</v>
      </c>
      <c r="D42" s="4">
        <v>764.58</v>
      </c>
      <c r="E42" s="4" t="str">
        <f>VLOOKUP(A42,HOP!A:L,12,0)</f>
        <v>764.58</v>
      </c>
      <c r="F42" s="4" t="str">
        <f>VLOOKUP(A42,HOP!A:C,3,0)</f>
        <v>3984314</v>
      </c>
      <c r="G42" s="4">
        <f t="shared" si="2"/>
        <v>0</v>
      </c>
      <c r="H42" s="4" t="str">
        <f t="shared" si="3"/>
        <v>，3984314</v>
      </c>
      <c r="I42" s="4" t="str">
        <f>VLOOKUP(A42,HOP!A:U,21,0)</f>
        <v>直连</v>
      </c>
    </row>
    <row r="43" s="4" customFormat="1" hidden="1" spans="1:9">
      <c r="A43" s="5">
        <v>999227031569607</v>
      </c>
      <c r="B43" s="6">
        <v>45211</v>
      </c>
      <c r="C43" s="6">
        <v>45216</v>
      </c>
      <c r="D43" s="4">
        <v>2810.8</v>
      </c>
      <c r="E43" s="4" t="str">
        <f>VLOOKUP(A43,HOP!A:L,12,0)</f>
        <v>2810.80</v>
      </c>
      <c r="F43" s="4" t="str">
        <f>VLOOKUP(A43,HOP!A:C,3,0)</f>
        <v>3984660</v>
      </c>
      <c r="G43" s="4">
        <f t="shared" si="2"/>
        <v>0</v>
      </c>
      <c r="H43" s="4" t="str">
        <f t="shared" si="3"/>
        <v>，3984660</v>
      </c>
      <c r="I43" s="4" t="str">
        <f>VLOOKUP(A43,HOP!A:U,21,0)</f>
        <v>直连</v>
      </c>
    </row>
    <row r="44" s="4" customFormat="1" hidden="1" spans="1:9">
      <c r="A44" s="5">
        <v>999227041458266</v>
      </c>
      <c r="B44" s="6">
        <v>45213</v>
      </c>
      <c r="C44" s="6">
        <v>45216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999227062864953</v>
      </c>
      <c r="B45" s="6">
        <v>45215</v>
      </c>
      <c r="C45" s="6">
        <v>45216</v>
      </c>
      <c r="D45" s="4">
        <v>856.84</v>
      </c>
      <c r="E45" s="4" t="str">
        <f>VLOOKUP(A45,HOP!A:L,12,0)</f>
        <v>856.84</v>
      </c>
      <c r="F45" s="4" t="str">
        <f>VLOOKUP(A45,HOP!A:C,3,0)</f>
        <v>3995490</v>
      </c>
      <c r="G45" s="4">
        <f t="shared" si="2"/>
        <v>0</v>
      </c>
      <c r="H45" s="4" t="str">
        <f t="shared" si="3"/>
        <v>，3995490</v>
      </c>
      <c r="I45" s="4" t="str">
        <f>VLOOKUP(A45,HOP!A:U,21,0)</f>
        <v>直连</v>
      </c>
    </row>
    <row r="46" s="4" customFormat="1" spans="1:9">
      <c r="A46" s="5">
        <v>999227090918515</v>
      </c>
      <c r="B46" s="6">
        <v>45212</v>
      </c>
      <c r="C46" s="6">
        <v>45216</v>
      </c>
      <c r="D46" s="4">
        <v>3419.42</v>
      </c>
      <c r="E46" s="4" t="str">
        <f>VLOOKUP(A46,HOP!A:L,12,0)</f>
        <v>3419.44</v>
      </c>
      <c r="F46" s="4" t="str">
        <f>VLOOKUP(A46,HOP!A:C,3,0)</f>
        <v>3997415</v>
      </c>
      <c r="G46" s="4">
        <f t="shared" si="2"/>
        <v>-0.0199999999999818</v>
      </c>
      <c r="H46" s="4" t="str">
        <f t="shared" si="3"/>
        <v>，3997415</v>
      </c>
      <c r="I46" s="4" t="str">
        <f>VLOOKUP(A46,HOP!A:U,21,0)</f>
        <v>直连</v>
      </c>
    </row>
    <row r="47" s="4" customFormat="1" hidden="1" spans="1:9">
      <c r="A47" s="5">
        <v>27097448750</v>
      </c>
      <c r="B47" s="6">
        <v>45214</v>
      </c>
      <c r="C47" s="6">
        <v>45216</v>
      </c>
      <c r="D47" s="4">
        <v>5313.86</v>
      </c>
      <c r="E47" s="4" t="str">
        <f>VLOOKUP(A47,HOP!A:L,12,0)</f>
        <v>5313.86</v>
      </c>
      <c r="F47" s="4" t="str">
        <f>VLOOKUP(A47,HOP!A:C,3,0)</f>
        <v>4000083</v>
      </c>
      <c r="G47" s="4">
        <f t="shared" si="2"/>
        <v>0</v>
      </c>
      <c r="H47" s="4" t="str">
        <f t="shared" si="3"/>
        <v>，4000083</v>
      </c>
      <c r="I47" s="4" t="str">
        <f>VLOOKUP(A47,HOP!A:U,21,0)</f>
        <v>直连</v>
      </c>
    </row>
    <row r="48" s="4" customFormat="1" hidden="1" spans="1:9">
      <c r="A48" s="5">
        <v>999227099730935</v>
      </c>
      <c r="B48" s="6">
        <v>45210</v>
      </c>
      <c r="C48" s="6">
        <v>45216</v>
      </c>
      <c r="D48" s="4">
        <v>4283.48</v>
      </c>
      <c r="E48" s="4" t="str">
        <f>VLOOKUP(A48,HOP!A:L,12,0)</f>
        <v>4283.48</v>
      </c>
      <c r="F48" s="4" t="str">
        <f>VLOOKUP(A48,HOP!A:C,3,0)</f>
        <v>4001761</v>
      </c>
      <c r="G48" s="4">
        <f t="shared" si="2"/>
        <v>0</v>
      </c>
      <c r="H48" s="4" t="str">
        <f t="shared" si="3"/>
        <v>，4001761</v>
      </c>
      <c r="I48" s="4" t="str">
        <f>VLOOKUP(A48,HOP!A:U,21,0)</f>
        <v>直连</v>
      </c>
    </row>
    <row r="49" s="4" customFormat="1" hidden="1" spans="1:9">
      <c r="A49" s="5">
        <v>999227100165171</v>
      </c>
      <c r="B49" s="6">
        <v>45211</v>
      </c>
      <c r="C49" s="6">
        <v>45216</v>
      </c>
      <c r="D49" s="4">
        <v>1677.16</v>
      </c>
      <c r="E49" s="4" t="str">
        <f>VLOOKUP(A49,HOP!A:L,12,0)</f>
        <v>1677.16</v>
      </c>
      <c r="F49" s="4" t="str">
        <f>VLOOKUP(A49,HOP!A:C,3,0)</f>
        <v>4002106</v>
      </c>
      <c r="G49" s="4">
        <f t="shared" si="2"/>
        <v>0</v>
      </c>
      <c r="H49" s="4" t="str">
        <f t="shared" si="3"/>
        <v>，4002106</v>
      </c>
      <c r="I49" s="4" t="str">
        <f>VLOOKUP(A49,HOP!A:U,21,0)</f>
        <v>直连</v>
      </c>
    </row>
    <row r="50" s="4" customFormat="1" hidden="1" spans="1:9">
      <c r="A50" s="5">
        <v>999227101519144</v>
      </c>
      <c r="B50" s="6">
        <v>45214</v>
      </c>
      <c r="C50" s="6">
        <v>45216</v>
      </c>
      <c r="D50" s="4">
        <v>266.32</v>
      </c>
      <c r="E50" s="4" t="str">
        <f>VLOOKUP(A50,HOP!A:L,12,0)</f>
        <v>266.32</v>
      </c>
      <c r="F50" s="4" t="str">
        <f>VLOOKUP(A50,HOP!A:C,3,0)</f>
        <v>4002771</v>
      </c>
      <c r="G50" s="4">
        <f t="shared" si="2"/>
        <v>0</v>
      </c>
      <c r="H50" s="4" t="str">
        <f t="shared" si="3"/>
        <v>，4002771</v>
      </c>
      <c r="I50" s="4" t="str">
        <f>VLOOKUP(A50,HOP!A:U,21,0)</f>
        <v>直连</v>
      </c>
    </row>
    <row r="51" s="4" customFormat="1" hidden="1" spans="1:9">
      <c r="A51" s="5">
        <v>999227104923012</v>
      </c>
      <c r="B51" s="6">
        <v>45215</v>
      </c>
      <c r="C51" s="6">
        <v>45216</v>
      </c>
      <c r="D51" s="4">
        <v>446.08</v>
      </c>
      <c r="E51" s="4" t="str">
        <f>VLOOKUP(A51,HOP!A:L,12,0)</f>
        <v>446.08</v>
      </c>
      <c r="F51" s="4" t="str">
        <f>VLOOKUP(A51,HOP!A:C,3,0)</f>
        <v>4005089</v>
      </c>
      <c r="G51" s="4">
        <f t="shared" si="2"/>
        <v>0</v>
      </c>
      <c r="H51" s="4" t="str">
        <f t="shared" si="3"/>
        <v>，4005089</v>
      </c>
      <c r="I51" s="4" t="str">
        <f>VLOOKUP(A51,HOP!A:U,21,0)</f>
        <v>直采</v>
      </c>
    </row>
    <row r="52" s="4" customFormat="1" hidden="1" spans="1:9">
      <c r="A52" s="5">
        <v>999227112697378</v>
      </c>
      <c r="B52" s="6">
        <v>45213</v>
      </c>
      <c r="C52" s="6">
        <v>45216</v>
      </c>
      <c r="D52" s="4">
        <v>1178.76</v>
      </c>
      <c r="E52" s="4" t="str">
        <f>VLOOKUP(A52,HOP!A:L,12,0)</f>
        <v>1178.76</v>
      </c>
      <c r="F52" s="4" t="str">
        <f>VLOOKUP(A52,HOP!A:C,3,0)</f>
        <v>4010210</v>
      </c>
      <c r="G52" s="4">
        <f t="shared" si="2"/>
        <v>0</v>
      </c>
      <c r="H52" s="4" t="str">
        <f t="shared" si="3"/>
        <v>，4010210</v>
      </c>
      <c r="I52" s="4" t="str">
        <f>VLOOKUP(A52,HOP!A:U,21,0)</f>
        <v>直连</v>
      </c>
    </row>
    <row r="53" s="4" customFormat="1" hidden="1" spans="1:9">
      <c r="A53" s="5">
        <v>999227113669488</v>
      </c>
      <c r="B53" s="6">
        <v>45215</v>
      </c>
      <c r="C53" s="6">
        <v>45216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hidden="1" spans="1:9">
      <c r="A54" s="5">
        <v>999227181823351</v>
      </c>
      <c r="B54" s="6">
        <v>45212</v>
      </c>
      <c r="C54" s="6">
        <v>45216</v>
      </c>
      <c r="D54" s="4">
        <v>12008.45</v>
      </c>
      <c r="E54" s="4" t="str">
        <f>VLOOKUP(A54,HOP!A:L,12,0)</f>
        <v>12008.45</v>
      </c>
      <c r="F54" s="4" t="str">
        <f>VLOOKUP(A54,HOP!A:C,3,0)</f>
        <v>4015127</v>
      </c>
      <c r="G54" s="4">
        <f t="shared" si="2"/>
        <v>0</v>
      </c>
      <c r="H54" s="4" t="str">
        <f t="shared" si="3"/>
        <v>，4015127</v>
      </c>
      <c r="I54" s="4" t="str">
        <f>VLOOKUP(A54,HOP!A:U,21,0)</f>
        <v>直连</v>
      </c>
    </row>
    <row r="55" s="4" customFormat="1" hidden="1" spans="1:9">
      <c r="A55" s="5">
        <v>999227183034284</v>
      </c>
      <c r="B55" s="6">
        <v>45215</v>
      </c>
      <c r="C55" s="6">
        <v>45216</v>
      </c>
      <c r="D55" s="4">
        <v>551.85</v>
      </c>
      <c r="E55" s="4" t="str">
        <f>VLOOKUP(A55,HOP!A:L,12,0)</f>
        <v>551.85</v>
      </c>
      <c r="F55" s="4" t="str">
        <f>VLOOKUP(A55,HOP!A:C,3,0)</f>
        <v>4015769</v>
      </c>
      <c r="G55" s="4">
        <f t="shared" si="2"/>
        <v>0</v>
      </c>
      <c r="H55" s="4" t="str">
        <f t="shared" si="3"/>
        <v>，4015769</v>
      </c>
      <c r="I55" s="4" t="str">
        <f>VLOOKUP(A55,HOP!A:U,21,0)</f>
        <v>直连</v>
      </c>
    </row>
    <row r="56" s="4" customFormat="1" hidden="1" spans="1:9">
      <c r="A56" s="5">
        <v>999227184292662</v>
      </c>
      <c r="B56" s="6">
        <v>45215</v>
      </c>
      <c r="C56" s="6">
        <v>45216</v>
      </c>
      <c r="D56" s="4">
        <v>518.1</v>
      </c>
      <c r="E56" s="4" t="str">
        <f>VLOOKUP(A56,HOP!A:L,12,0)</f>
        <v>518.10</v>
      </c>
      <c r="F56" s="4" t="str">
        <f>VLOOKUP(A56,HOP!A:C,3,0)</f>
        <v>4016691</v>
      </c>
      <c r="G56" s="4">
        <f t="shared" si="2"/>
        <v>0</v>
      </c>
      <c r="H56" s="4" t="str">
        <f t="shared" si="3"/>
        <v>，4016691</v>
      </c>
      <c r="I56" s="4" t="str">
        <f>VLOOKUP(A56,HOP!A:U,21,0)</f>
        <v>直连</v>
      </c>
    </row>
    <row r="57" s="4" customFormat="1" hidden="1" spans="1:9">
      <c r="A57" s="5">
        <v>999227186194682</v>
      </c>
      <c r="B57" s="6">
        <v>45215</v>
      </c>
      <c r="C57" s="6">
        <v>45216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VLOOKUP(A57,HOP!A:U,21,0)</f>
        <v>#N/A</v>
      </c>
    </row>
    <row r="58" s="4" customFormat="1" hidden="1" spans="1:9">
      <c r="A58" s="5">
        <v>999227187942534</v>
      </c>
      <c r="B58" s="6">
        <v>45211</v>
      </c>
      <c r="C58" s="6">
        <v>45216</v>
      </c>
      <c r="D58" s="4">
        <v>938.6</v>
      </c>
      <c r="E58" s="4" t="str">
        <f>VLOOKUP(A58,HOP!A:L,12,0)</f>
        <v>938.60</v>
      </c>
      <c r="F58" s="4" t="str">
        <f>VLOOKUP(A58,HOP!A:C,3,0)</f>
        <v>4019727</v>
      </c>
      <c r="G58" s="4">
        <f t="shared" si="2"/>
        <v>0</v>
      </c>
      <c r="H58" s="4" t="str">
        <f t="shared" si="3"/>
        <v>，4019727</v>
      </c>
      <c r="I58" s="4" t="str">
        <f>VLOOKUP(A58,HOP!A:U,21,0)</f>
        <v>直连</v>
      </c>
    </row>
    <row r="59" s="4" customFormat="1" hidden="1" spans="1:9">
      <c r="A59" s="5">
        <v>999227188089883</v>
      </c>
      <c r="B59" s="6">
        <v>45214</v>
      </c>
      <c r="C59" s="6">
        <v>45216</v>
      </c>
      <c r="D59" s="4">
        <v>2041.08</v>
      </c>
      <c r="E59" s="4" t="str">
        <f>VLOOKUP(A59,HOP!A:L,12,0)</f>
        <v>2041.08</v>
      </c>
      <c r="F59" s="4" t="str">
        <f>VLOOKUP(A59,HOP!A:C,3,0)</f>
        <v>4019856</v>
      </c>
      <c r="G59" s="4">
        <f t="shared" si="2"/>
        <v>0</v>
      </c>
      <c r="H59" s="4" t="str">
        <f t="shared" si="3"/>
        <v>，4019856</v>
      </c>
      <c r="I59" s="4" t="str">
        <f>VLOOKUP(A59,HOP!A:U,21,0)</f>
        <v>直连</v>
      </c>
    </row>
    <row r="60" s="4" customFormat="1" hidden="1" spans="1:9">
      <c r="A60" s="5">
        <v>999227188778405</v>
      </c>
      <c r="B60" s="6">
        <v>45215</v>
      </c>
      <c r="C60" s="6">
        <v>45216</v>
      </c>
      <c r="D60" s="4">
        <v>351.84</v>
      </c>
      <c r="E60" s="4" t="str">
        <f>VLOOKUP(A60,HOP!A:L,12,0)</f>
        <v>351.84</v>
      </c>
      <c r="F60" s="4" t="str">
        <f>VLOOKUP(A60,HOP!A:C,3,0)</f>
        <v>4020560</v>
      </c>
      <c r="G60" s="4">
        <f t="shared" si="2"/>
        <v>0</v>
      </c>
      <c r="H60" s="4" t="str">
        <f t="shared" si="3"/>
        <v>，4020560</v>
      </c>
      <c r="I60" s="4" t="str">
        <f>VLOOKUP(A60,HOP!A:U,21,0)</f>
        <v>直连</v>
      </c>
    </row>
    <row r="61" s="4" customFormat="1" hidden="1" spans="1:9">
      <c r="A61" s="5">
        <v>999227189949176</v>
      </c>
      <c r="B61" s="6">
        <v>45215</v>
      </c>
      <c r="C61" s="6">
        <v>45216</v>
      </c>
      <c r="D61" s="4">
        <v>194.7</v>
      </c>
      <c r="E61" s="4" t="str">
        <f>VLOOKUP(A61,HOP!A:L,12,0)</f>
        <v>194.70</v>
      </c>
      <c r="F61" s="4" t="str">
        <f>VLOOKUP(A61,HOP!A:C,3,0)</f>
        <v>4021505</v>
      </c>
      <c r="G61" s="4">
        <f t="shared" si="2"/>
        <v>0</v>
      </c>
      <c r="H61" s="4" t="str">
        <f t="shared" si="3"/>
        <v>，4021505</v>
      </c>
      <c r="I61" s="4" t="str">
        <f>VLOOKUP(A61,HOP!A:U,21,0)</f>
        <v>直连</v>
      </c>
    </row>
    <row r="62" s="4" customFormat="1" hidden="1" spans="1:9">
      <c r="A62" s="5">
        <v>999227252325279</v>
      </c>
      <c r="B62" s="6">
        <v>45211</v>
      </c>
      <c r="C62" s="6">
        <v>45216</v>
      </c>
      <c r="D62" s="4">
        <v>1067.45</v>
      </c>
      <c r="E62" s="4" t="str">
        <f>VLOOKUP(A62,HOP!A:L,12,0)</f>
        <v>1067.45</v>
      </c>
      <c r="F62" s="4" t="str">
        <f>VLOOKUP(A62,HOP!A:C,3,0)</f>
        <v>4027675</v>
      </c>
      <c r="G62" s="4">
        <f t="shared" si="2"/>
        <v>0</v>
      </c>
      <c r="H62" s="4" t="str">
        <f t="shared" si="3"/>
        <v>，4027675</v>
      </c>
      <c r="I62" s="4" t="str">
        <f>VLOOKUP(A62,HOP!A:U,21,0)</f>
        <v>直连</v>
      </c>
    </row>
    <row r="63" s="4" customFormat="1" hidden="1" spans="1:9">
      <c r="A63" s="5">
        <v>999227256177354</v>
      </c>
      <c r="B63" s="6">
        <v>45213</v>
      </c>
      <c r="C63" s="6">
        <v>45216</v>
      </c>
      <c r="D63" s="4">
        <v>1860.48</v>
      </c>
      <c r="E63" s="4" t="str">
        <f>VLOOKUP(A63,HOP!A:L,12,0)</f>
        <v>1860.48</v>
      </c>
      <c r="F63" s="4" t="str">
        <f>VLOOKUP(A63,HOP!A:C,3,0)</f>
        <v>4028655</v>
      </c>
      <c r="G63" s="4">
        <f t="shared" si="2"/>
        <v>0</v>
      </c>
      <c r="H63" s="4" t="str">
        <f t="shared" si="3"/>
        <v>，4028655</v>
      </c>
      <c r="I63" s="4" t="str">
        <f>VLOOKUP(A63,HOP!A:U,21,0)</f>
        <v>直连</v>
      </c>
    </row>
    <row r="64" s="4" customFormat="1" hidden="1" spans="1:9">
      <c r="A64" s="5">
        <v>999227259888756</v>
      </c>
      <c r="B64" s="6">
        <v>45211</v>
      </c>
      <c r="C64" s="6">
        <v>45216</v>
      </c>
      <c r="D64" s="4">
        <v>3539.95</v>
      </c>
      <c r="E64" s="4" t="str">
        <f>VLOOKUP(A64,HOP!A:L,12,0)</f>
        <v>3539.95</v>
      </c>
      <c r="F64" s="4" t="str">
        <f>VLOOKUP(A64,HOP!A:C,3,0)</f>
        <v>4029731</v>
      </c>
      <c r="G64" s="4">
        <f t="shared" si="2"/>
        <v>0</v>
      </c>
      <c r="H64" s="4" t="str">
        <f t="shared" si="3"/>
        <v>，4029731</v>
      </c>
      <c r="I64" s="4" t="str">
        <f>VLOOKUP(A64,HOP!A:U,21,0)</f>
        <v>直连</v>
      </c>
    </row>
    <row r="65" s="4" customFormat="1" hidden="1" spans="1:9">
      <c r="A65" s="5">
        <v>999227259911612</v>
      </c>
      <c r="B65" s="6">
        <v>45211</v>
      </c>
      <c r="C65" s="6">
        <v>45216</v>
      </c>
      <c r="D65" s="4">
        <v>3539.95</v>
      </c>
      <c r="E65" s="4" t="str">
        <f>VLOOKUP(A65,HOP!A:L,12,0)</f>
        <v>3539.95</v>
      </c>
      <c r="F65" s="4" t="str">
        <f>VLOOKUP(A65,HOP!A:C,3,0)</f>
        <v>4029737</v>
      </c>
      <c r="G65" s="4">
        <f t="shared" si="2"/>
        <v>0</v>
      </c>
      <c r="H65" s="4" t="str">
        <f t="shared" si="3"/>
        <v>，4029737</v>
      </c>
      <c r="I65" s="4" t="str">
        <f>VLOOKUP(A65,HOP!A:U,21,0)</f>
        <v>直连</v>
      </c>
    </row>
    <row r="66" s="4" customFormat="1" hidden="1" spans="1:9">
      <c r="A66" s="5">
        <v>999227260215196</v>
      </c>
      <c r="B66" s="6">
        <v>45215</v>
      </c>
      <c r="C66" s="6">
        <v>45216</v>
      </c>
      <c r="D66" s="4">
        <v>435.85</v>
      </c>
      <c r="E66" s="4" t="str">
        <f>VLOOKUP(A66,HOP!A:L,12,0)</f>
        <v>435.85</v>
      </c>
      <c r="F66" s="4" t="str">
        <f>VLOOKUP(A66,HOP!A:C,3,0)</f>
        <v>4029876</v>
      </c>
      <c r="G66" s="4">
        <f t="shared" si="2"/>
        <v>0</v>
      </c>
      <c r="H66" s="4" t="str">
        <f t="shared" si="3"/>
        <v>，4029876</v>
      </c>
      <c r="I66" s="4" t="str">
        <f>VLOOKUP(A66,HOP!A:U,21,0)</f>
        <v>直连</v>
      </c>
    </row>
    <row r="67" s="4" customFormat="1" hidden="1" spans="1:9">
      <c r="A67" s="5">
        <v>999226104845589</v>
      </c>
      <c r="B67" s="6">
        <v>45213</v>
      </c>
      <c r="C67" s="6">
        <v>45216</v>
      </c>
      <c r="D67" s="4">
        <v>1948.5</v>
      </c>
      <c r="E67" s="4" t="str">
        <f>VLOOKUP(A67,HOP!A:L,12,0)</f>
        <v>1948.50</v>
      </c>
      <c r="F67" s="4" t="str">
        <f>VLOOKUP(A67,HOP!A:C,3,0)</f>
        <v>3791952</v>
      </c>
      <c r="G67" s="4">
        <f t="shared" ref="G67:G98" si="4">D67-E67</f>
        <v>0</v>
      </c>
      <c r="H67" s="4" t="str">
        <f t="shared" ref="H67:H98" si="5">$H$1&amp;F67</f>
        <v>，3791952</v>
      </c>
      <c r="I67" s="4" t="str">
        <f>VLOOKUP(A67,HOP!A:U,21,0)</f>
        <v>直连</v>
      </c>
    </row>
    <row r="68" s="4" customFormat="1" hidden="1" spans="1:9">
      <c r="A68" s="5">
        <v>999227282957800</v>
      </c>
      <c r="B68" s="6">
        <v>45215</v>
      </c>
      <c r="C68" s="6">
        <v>45216</v>
      </c>
      <c r="D68" s="4">
        <v>507.52</v>
      </c>
      <c r="E68" s="4" t="str">
        <f>VLOOKUP(A68,HOP!A:L,12,0)</f>
        <v>507.52</v>
      </c>
      <c r="F68" s="4" t="str">
        <f>VLOOKUP(A68,HOP!A:C,3,0)</f>
        <v>4032227</v>
      </c>
      <c r="G68" s="4">
        <f t="shared" si="4"/>
        <v>0</v>
      </c>
      <c r="H68" s="4" t="str">
        <f t="shared" si="5"/>
        <v>，4032227</v>
      </c>
      <c r="I68" s="4" t="str">
        <f>VLOOKUP(A68,HOP!A:U,21,0)</f>
        <v>直连</v>
      </c>
    </row>
    <row r="69" s="4" customFormat="1" hidden="1" spans="1:9">
      <c r="A69" s="5">
        <v>999227290408070</v>
      </c>
      <c r="B69" s="6">
        <v>45213</v>
      </c>
      <c r="C69" s="6">
        <v>45216</v>
      </c>
      <c r="D69" s="4">
        <v>1036.11</v>
      </c>
      <c r="E69" s="4" t="str">
        <f>VLOOKUP(A69,HOP!A:L,12,0)</f>
        <v>1036.11</v>
      </c>
      <c r="F69" s="4" t="str">
        <f>VLOOKUP(A69,HOP!A:C,3,0)</f>
        <v>4036177</v>
      </c>
      <c r="G69" s="4">
        <f t="shared" si="4"/>
        <v>0</v>
      </c>
      <c r="H69" s="4" t="str">
        <f t="shared" si="5"/>
        <v>，4036177</v>
      </c>
      <c r="I69" s="4" t="str">
        <f>VLOOKUP(A69,HOP!A:U,21,0)</f>
        <v>直连</v>
      </c>
    </row>
    <row r="70" s="4" customFormat="1" hidden="1" spans="1:9">
      <c r="A70" s="5">
        <v>999227291273787</v>
      </c>
      <c r="B70" s="6">
        <v>45215</v>
      </c>
      <c r="C70" s="6">
        <v>45216</v>
      </c>
      <c r="D70" s="4">
        <v>1578.82</v>
      </c>
      <c r="E70" s="4" t="str">
        <f>VLOOKUP(A70,HOP!A:L,12,0)</f>
        <v>1578.82</v>
      </c>
      <c r="F70" s="4" t="str">
        <f>VLOOKUP(A70,HOP!A:C,3,0)</f>
        <v>4037549</v>
      </c>
      <c r="G70" s="4">
        <f t="shared" si="4"/>
        <v>0</v>
      </c>
      <c r="H70" s="4" t="str">
        <f t="shared" si="5"/>
        <v>，4037549</v>
      </c>
      <c r="I70" s="4" t="str">
        <f>VLOOKUP(A70,HOP!A:U,21,0)</f>
        <v>直连</v>
      </c>
    </row>
    <row r="71" s="4" customFormat="1" hidden="1" spans="1:9">
      <c r="A71" s="5">
        <v>999227294216072</v>
      </c>
      <c r="B71" s="6">
        <v>45210</v>
      </c>
      <c r="C71" s="6">
        <v>45216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s="4" customFormat="1" hidden="1" spans="1:9">
      <c r="A72" s="5">
        <v>999227296180263</v>
      </c>
      <c r="B72" s="6">
        <v>45215</v>
      </c>
      <c r="C72" s="6">
        <v>45216</v>
      </c>
      <c r="D72" s="4">
        <v>197.38</v>
      </c>
      <c r="E72" s="4" t="str">
        <f>VLOOKUP(A72,HOP!A:L,12,0)</f>
        <v>197.38</v>
      </c>
      <c r="F72" s="4" t="str">
        <f>VLOOKUP(A72,HOP!A:C,3,0)</f>
        <v>4038610</v>
      </c>
      <c r="G72" s="4">
        <f t="shared" si="4"/>
        <v>0</v>
      </c>
      <c r="H72" s="4" t="str">
        <f t="shared" si="5"/>
        <v>，4038610</v>
      </c>
      <c r="I72" s="4" t="str">
        <f>VLOOKUP(A72,HOP!A:U,21,0)</f>
        <v>直连</v>
      </c>
    </row>
    <row r="73" s="4" customFormat="1" hidden="1" spans="1:9">
      <c r="A73" s="5">
        <v>999227299292349</v>
      </c>
      <c r="B73" s="6">
        <v>45215</v>
      </c>
      <c r="C73" s="6">
        <v>45216</v>
      </c>
      <c r="D73" s="4">
        <v>665.23</v>
      </c>
      <c r="E73" s="4" t="str">
        <f>VLOOKUP(A73,HOP!A:L,12,0)</f>
        <v>665.23</v>
      </c>
      <c r="F73" s="4" t="str">
        <f>VLOOKUP(A73,HOP!A:C,3,0)</f>
        <v>4039597</v>
      </c>
      <c r="G73" s="4">
        <f t="shared" si="4"/>
        <v>0</v>
      </c>
      <c r="H73" s="4" t="str">
        <f t="shared" si="5"/>
        <v>，4039597</v>
      </c>
      <c r="I73" s="4" t="str">
        <f>VLOOKUP(A73,HOP!A:U,21,0)</f>
        <v>直连</v>
      </c>
    </row>
    <row r="74" s="4" customFormat="1" hidden="1" spans="1:9">
      <c r="A74" s="5">
        <v>27303525120</v>
      </c>
      <c r="B74" s="6">
        <v>45215</v>
      </c>
      <c r="C74" s="6">
        <v>45216</v>
      </c>
      <c r="D74" s="4">
        <v>498.08</v>
      </c>
      <c r="E74" s="4" t="str">
        <f>VLOOKUP(A74,HOP!A:L,12,0)</f>
        <v>498.08</v>
      </c>
      <c r="F74" s="4" t="str">
        <f>VLOOKUP(A74,HOP!A:C,3,0)</f>
        <v>4041614</v>
      </c>
      <c r="G74" s="4">
        <f t="shared" si="4"/>
        <v>0</v>
      </c>
      <c r="H74" s="4" t="str">
        <f t="shared" si="5"/>
        <v>，4041614</v>
      </c>
      <c r="I74" s="4" t="str">
        <f>VLOOKUP(A74,HOP!A:U,21,0)</f>
        <v>直连</v>
      </c>
    </row>
    <row r="75" s="4" customFormat="1" hidden="1" spans="1:9">
      <c r="A75" s="5">
        <v>999227306356617</v>
      </c>
      <c r="B75" s="6">
        <v>45213</v>
      </c>
      <c r="C75" s="6">
        <v>45216</v>
      </c>
      <c r="D75" s="4">
        <v>1613.74</v>
      </c>
      <c r="E75" s="4" t="str">
        <f>VLOOKUP(A75,HOP!A:L,12,0)</f>
        <v>1613.74</v>
      </c>
      <c r="F75" s="4" t="str">
        <f>VLOOKUP(A75,HOP!A:C,3,0)</f>
        <v>4043232</v>
      </c>
      <c r="G75" s="4">
        <f t="shared" si="4"/>
        <v>0</v>
      </c>
      <c r="H75" s="4" t="str">
        <f t="shared" si="5"/>
        <v>，4043232</v>
      </c>
      <c r="I75" s="4" t="str">
        <f>VLOOKUP(A75,HOP!A:U,21,0)</f>
        <v>直连</v>
      </c>
    </row>
    <row r="76" s="4" customFormat="1" hidden="1" spans="1:9">
      <c r="A76" s="5">
        <v>999227306593392</v>
      </c>
      <c r="B76" s="6">
        <v>45213</v>
      </c>
      <c r="C76" s="6">
        <v>45216</v>
      </c>
      <c r="D76" s="4">
        <v>550.35</v>
      </c>
      <c r="E76" s="4" t="str">
        <f>VLOOKUP(A76,HOP!A:L,12,0)</f>
        <v>550.35</v>
      </c>
      <c r="F76" s="4" t="str">
        <f>VLOOKUP(A76,HOP!A:C,3,0)</f>
        <v>4043338</v>
      </c>
      <c r="G76" s="4">
        <f t="shared" si="4"/>
        <v>0</v>
      </c>
      <c r="H76" s="4" t="str">
        <f t="shared" si="5"/>
        <v>，4043338</v>
      </c>
      <c r="I76" s="4" t="str">
        <f>VLOOKUP(A76,HOP!A:U,21,0)</f>
        <v>直连</v>
      </c>
    </row>
    <row r="77" s="4" customFormat="1" hidden="1" spans="1:9">
      <c r="A77" s="5">
        <v>999227307169924</v>
      </c>
      <c r="B77" s="6">
        <v>45214</v>
      </c>
      <c r="C77" s="6">
        <v>45216</v>
      </c>
      <c r="D77" s="4">
        <v>780.86</v>
      </c>
      <c r="E77" s="4" t="str">
        <f>VLOOKUP(A77,HOP!A:L,12,0)</f>
        <v>780.86</v>
      </c>
      <c r="F77" s="4" t="str">
        <f>VLOOKUP(A77,HOP!A:C,3,0)</f>
        <v>4044682</v>
      </c>
      <c r="G77" s="4">
        <f t="shared" si="4"/>
        <v>0</v>
      </c>
      <c r="H77" s="4" t="str">
        <f t="shared" si="5"/>
        <v>，4044682</v>
      </c>
      <c r="I77" s="4" t="str">
        <f>VLOOKUP(A77,HOP!A:U,21,0)</f>
        <v>直连</v>
      </c>
    </row>
    <row r="78" s="4" customFormat="1" spans="1:9">
      <c r="A78" s="5">
        <v>999227310018936</v>
      </c>
      <c r="B78" s="6">
        <v>45212</v>
      </c>
      <c r="C78" s="6">
        <v>45216</v>
      </c>
      <c r="D78" s="4">
        <v>5390.16</v>
      </c>
      <c r="E78" s="4" t="str">
        <f>VLOOKUP(A78,HOP!A:L,12,0)</f>
        <v>5390.28</v>
      </c>
      <c r="F78" s="4" t="str">
        <f>VLOOKUP(A78,HOP!A:C,3,0)</f>
        <v>4046486</v>
      </c>
      <c r="G78" s="4">
        <f t="shared" si="4"/>
        <v>-0.119999999999891</v>
      </c>
      <c r="H78" s="4" t="str">
        <f t="shared" si="5"/>
        <v>，4046486</v>
      </c>
      <c r="I78" s="4" t="str">
        <f>VLOOKUP(A78,HOP!A:U,21,0)</f>
        <v>直连</v>
      </c>
    </row>
    <row r="79" s="4" customFormat="1" hidden="1" spans="1:9">
      <c r="A79" s="5">
        <v>999227318947384</v>
      </c>
      <c r="B79" s="6">
        <v>45211</v>
      </c>
      <c r="C79" s="6">
        <v>45216</v>
      </c>
      <c r="D79" s="4">
        <v>1302.07</v>
      </c>
      <c r="E79" s="4" t="str">
        <f>VLOOKUP(A79,HOP!A:L,12,0)</f>
        <v>1302.07</v>
      </c>
      <c r="F79" s="4" t="str">
        <f>VLOOKUP(A79,HOP!A:C,3,0)</f>
        <v>4046867</v>
      </c>
      <c r="G79" s="4">
        <f t="shared" si="4"/>
        <v>0</v>
      </c>
      <c r="H79" s="4" t="str">
        <f t="shared" si="5"/>
        <v>，4046867</v>
      </c>
      <c r="I79" s="4" t="str">
        <f>VLOOKUP(A79,HOP!A:U,21,0)</f>
        <v>直连</v>
      </c>
    </row>
    <row r="80" s="4" customFormat="1" hidden="1" spans="1:9">
      <c r="A80" s="5">
        <v>999227320010065</v>
      </c>
      <c r="B80" s="6">
        <v>45214</v>
      </c>
      <c r="C80" s="6">
        <v>45216</v>
      </c>
      <c r="D80" s="4">
        <v>2387.54</v>
      </c>
      <c r="E80" s="4" t="str">
        <f>VLOOKUP(A80,HOP!A:L,12,0)</f>
        <v>2387.54</v>
      </c>
      <c r="F80" s="4" t="str">
        <f>VLOOKUP(A80,HOP!A:C,3,0)</f>
        <v>4047083</v>
      </c>
      <c r="G80" s="4">
        <f t="shared" si="4"/>
        <v>0</v>
      </c>
      <c r="H80" s="4" t="str">
        <f t="shared" si="5"/>
        <v>，4047083</v>
      </c>
      <c r="I80" s="4" t="str">
        <f>VLOOKUP(A80,HOP!A:U,21,0)</f>
        <v>直连</v>
      </c>
    </row>
    <row r="81" s="4" customFormat="1" hidden="1" spans="1:9">
      <c r="A81" s="5">
        <v>999227329360941</v>
      </c>
      <c r="B81" s="6">
        <v>45214</v>
      </c>
      <c r="C81" s="6">
        <v>45216</v>
      </c>
      <c r="D81" s="4">
        <v>788.84</v>
      </c>
      <c r="E81" s="4" t="str">
        <f>VLOOKUP(A81,HOP!A:L,12,0)</f>
        <v>788.84</v>
      </c>
      <c r="F81" s="4" t="str">
        <f>VLOOKUP(A81,HOP!A:C,3,0)</f>
        <v>4049610</v>
      </c>
      <c r="G81" s="4">
        <f t="shared" si="4"/>
        <v>0</v>
      </c>
      <c r="H81" s="4" t="str">
        <f t="shared" si="5"/>
        <v>，4049610</v>
      </c>
      <c r="I81" s="4" t="str">
        <f>VLOOKUP(A81,HOP!A:U,21,0)</f>
        <v>直连</v>
      </c>
    </row>
    <row r="82" s="4" customFormat="1" hidden="1" spans="1:9">
      <c r="A82" s="5">
        <v>999227331984871</v>
      </c>
      <c r="B82" s="6">
        <v>45214</v>
      </c>
      <c r="C82" s="6">
        <v>45216</v>
      </c>
      <c r="D82" s="4">
        <v>588.36</v>
      </c>
      <c r="E82" s="4" t="str">
        <f>VLOOKUP(A82,HOP!A:L,12,0)</f>
        <v>588.36</v>
      </c>
      <c r="F82" s="4" t="str">
        <f>VLOOKUP(A82,HOP!A:C,3,0)</f>
        <v>4050836</v>
      </c>
      <c r="G82" s="4">
        <f t="shared" si="4"/>
        <v>0</v>
      </c>
      <c r="H82" s="4" t="str">
        <f t="shared" si="5"/>
        <v>，4050836</v>
      </c>
      <c r="I82" s="4" t="str">
        <f>VLOOKUP(A82,HOP!A:U,21,0)</f>
        <v>直连</v>
      </c>
    </row>
    <row r="83" s="4" customFormat="1" spans="1:9">
      <c r="A83" s="5">
        <v>999227334109978</v>
      </c>
      <c r="B83" s="6">
        <v>45213</v>
      </c>
      <c r="C83" s="6">
        <v>45216</v>
      </c>
      <c r="D83" s="4">
        <v>5897.46</v>
      </c>
      <c r="E83" s="4" t="str">
        <f>VLOOKUP(A83,HOP!A:L,12,0)</f>
        <v>5897.64</v>
      </c>
      <c r="F83" s="4" t="str">
        <f>VLOOKUP(A83,HOP!A:C,3,0)</f>
        <v>4051975</v>
      </c>
      <c r="G83" s="4">
        <f t="shared" si="4"/>
        <v>-0.180000000000291</v>
      </c>
      <c r="H83" s="4" t="str">
        <f t="shared" si="5"/>
        <v>，4051975</v>
      </c>
      <c r="I83" s="4" t="str">
        <f>VLOOKUP(A83,HOP!A:U,21,0)</f>
        <v>直连</v>
      </c>
    </row>
    <row r="84" s="4" customFormat="1" spans="1:9">
      <c r="A84" s="5">
        <v>999227334361370</v>
      </c>
      <c r="B84" s="6">
        <v>45214</v>
      </c>
      <c r="C84" s="6">
        <v>45216</v>
      </c>
      <c r="D84" s="4">
        <v>1771.12</v>
      </c>
      <c r="E84" s="4" t="str">
        <f>VLOOKUP(A84,HOP!A:L,12,0)</f>
        <v>1771.20</v>
      </c>
      <c r="F84" s="4" t="str">
        <f>VLOOKUP(A84,HOP!A:C,3,0)</f>
        <v>4052181</v>
      </c>
      <c r="G84" s="4">
        <f t="shared" si="4"/>
        <v>-0.0800000000001546</v>
      </c>
      <c r="H84" s="4" t="str">
        <f t="shared" si="5"/>
        <v>，4052181</v>
      </c>
      <c r="I84" s="4" t="str">
        <f>VLOOKUP(A84,HOP!A:U,21,0)</f>
        <v>直连</v>
      </c>
    </row>
    <row r="85" s="4" customFormat="1" hidden="1" spans="1:9">
      <c r="A85" s="5">
        <v>999227335837707</v>
      </c>
      <c r="B85" s="6">
        <v>45215</v>
      </c>
      <c r="C85" s="6">
        <v>45216</v>
      </c>
      <c r="D85" s="4">
        <v>313.49</v>
      </c>
      <c r="E85" s="4" t="str">
        <f>VLOOKUP(A85,HOP!A:L,12,0)</f>
        <v>313.49</v>
      </c>
      <c r="F85" s="4" t="str">
        <f>VLOOKUP(A85,HOP!A:C,3,0)</f>
        <v>4053278</v>
      </c>
      <c r="G85" s="4">
        <f t="shared" si="4"/>
        <v>0</v>
      </c>
      <c r="H85" s="4" t="str">
        <f t="shared" si="5"/>
        <v>，4053278</v>
      </c>
      <c r="I85" s="4" t="str">
        <f>VLOOKUP(A85,HOP!A:U,21,0)</f>
        <v>直连</v>
      </c>
    </row>
    <row r="86" s="4" customFormat="1" hidden="1" spans="1:9">
      <c r="A86" s="5">
        <v>999227336093339</v>
      </c>
      <c r="B86" s="6">
        <v>45215</v>
      </c>
      <c r="C86" s="6">
        <v>45216</v>
      </c>
      <c r="D86" s="4">
        <v>331.36</v>
      </c>
      <c r="E86" s="4" t="str">
        <f>VLOOKUP(A86,HOP!A:L,12,0)</f>
        <v>331.36</v>
      </c>
      <c r="F86" s="4" t="str">
        <f>VLOOKUP(A86,HOP!A:C,3,0)</f>
        <v>4053494</v>
      </c>
      <c r="G86" s="4">
        <f t="shared" si="4"/>
        <v>0</v>
      </c>
      <c r="H86" s="4" t="str">
        <f t="shared" si="5"/>
        <v>，4053494</v>
      </c>
      <c r="I86" s="4" t="str">
        <f>VLOOKUP(A86,HOP!A:U,21,0)</f>
        <v>直连</v>
      </c>
    </row>
    <row r="87" s="4" customFormat="1" spans="1:9">
      <c r="A87" s="5">
        <v>999227336487060</v>
      </c>
      <c r="B87" s="6">
        <v>45213</v>
      </c>
      <c r="C87" s="6">
        <v>45216</v>
      </c>
      <c r="D87" s="4">
        <v>2604.88</v>
      </c>
      <c r="E87" s="4" t="str">
        <f>VLOOKUP(A87,HOP!A:L,12,0)</f>
        <v>2604.90</v>
      </c>
      <c r="F87" s="4" t="str">
        <f>VLOOKUP(A87,HOP!A:C,3,0)</f>
        <v>4053772</v>
      </c>
      <c r="G87" s="4">
        <f t="shared" si="4"/>
        <v>-0.0199999999999818</v>
      </c>
      <c r="H87" s="4" t="str">
        <f t="shared" si="5"/>
        <v>，4053772</v>
      </c>
      <c r="I87" s="4" t="str">
        <f>VLOOKUP(A87,HOP!A:U,21,0)</f>
        <v>直连</v>
      </c>
    </row>
    <row r="88" s="4" customFormat="1" hidden="1" spans="1:9">
      <c r="A88" s="5">
        <v>999227337564212</v>
      </c>
      <c r="B88" s="6">
        <v>45215</v>
      </c>
      <c r="C88" s="6">
        <v>45216</v>
      </c>
      <c r="D88" s="4">
        <v>1114.38</v>
      </c>
      <c r="E88" s="4" t="str">
        <f>VLOOKUP(A88,HOP!A:L,12,0)</f>
        <v>1114.38</v>
      </c>
      <c r="F88" s="4" t="str">
        <f>VLOOKUP(A88,HOP!A:C,3,0)</f>
        <v>4054787</v>
      </c>
      <c r="G88" s="4">
        <f t="shared" si="4"/>
        <v>0</v>
      </c>
      <c r="H88" s="4" t="str">
        <f t="shared" si="5"/>
        <v>，4054787</v>
      </c>
      <c r="I88" s="4" t="str">
        <f>VLOOKUP(A88,HOP!A:U,21,0)</f>
        <v>直连</v>
      </c>
    </row>
    <row r="89" s="4" customFormat="1" hidden="1" spans="1:9">
      <c r="A89" s="5">
        <v>999227337574995</v>
      </c>
      <c r="B89" s="6">
        <v>45212</v>
      </c>
      <c r="C89" s="6">
        <v>45216</v>
      </c>
      <c r="D89" s="4">
        <v>738.88</v>
      </c>
      <c r="E89" s="4" t="str">
        <f>VLOOKUP(A89,HOP!A:L,12,0)</f>
        <v>738.88</v>
      </c>
      <c r="F89" s="4" t="str">
        <f>VLOOKUP(A89,HOP!A:C,3,0)</f>
        <v>4054795</v>
      </c>
      <c r="G89" s="4">
        <f t="shared" si="4"/>
        <v>0</v>
      </c>
      <c r="H89" s="4" t="str">
        <f t="shared" si="5"/>
        <v>，4054795</v>
      </c>
      <c r="I89" s="4" t="str">
        <f>VLOOKUP(A89,HOP!A:U,21,0)</f>
        <v>直采</v>
      </c>
    </row>
    <row r="90" s="4" customFormat="1" hidden="1" spans="1:9">
      <c r="A90" s="5">
        <v>999227337767268</v>
      </c>
      <c r="B90" s="6">
        <v>45214</v>
      </c>
      <c r="C90" s="6">
        <v>45216</v>
      </c>
      <c r="D90" s="4">
        <v>608.7</v>
      </c>
      <c r="E90" s="4" t="str">
        <f>VLOOKUP(A90,HOP!A:L,12,0)</f>
        <v>608.70</v>
      </c>
      <c r="F90" s="4" t="str">
        <f>VLOOKUP(A90,HOP!A:C,3,0)</f>
        <v>4055091</v>
      </c>
      <c r="G90" s="4">
        <f t="shared" si="4"/>
        <v>0</v>
      </c>
      <c r="H90" s="4" t="str">
        <f t="shared" si="5"/>
        <v>，4055091</v>
      </c>
      <c r="I90" s="4" t="str">
        <f>VLOOKUP(A90,HOP!A:U,21,0)</f>
        <v>直连</v>
      </c>
    </row>
    <row r="91" s="4" customFormat="1" hidden="1" spans="1:9">
      <c r="A91" s="5">
        <v>999227338915661</v>
      </c>
      <c r="B91" s="6">
        <v>45215</v>
      </c>
      <c r="C91" s="6">
        <v>45216</v>
      </c>
      <c r="D91" s="4">
        <v>459.68</v>
      </c>
      <c r="E91" s="4" t="str">
        <f>VLOOKUP(A91,HOP!A:L,12,0)</f>
        <v>459.68</v>
      </c>
      <c r="F91" s="4" t="str">
        <f>VLOOKUP(A91,HOP!A:C,3,0)</f>
        <v>4055899</v>
      </c>
      <c r="G91" s="4">
        <f t="shared" si="4"/>
        <v>0</v>
      </c>
      <c r="H91" s="4" t="str">
        <f t="shared" si="5"/>
        <v>，4055899</v>
      </c>
      <c r="I91" s="4" t="str">
        <f>VLOOKUP(A91,HOP!A:U,21,0)</f>
        <v>直连</v>
      </c>
    </row>
    <row r="92" s="4" customFormat="1" hidden="1" spans="1:9">
      <c r="A92" s="5">
        <v>999227339153693</v>
      </c>
      <c r="B92" s="6">
        <v>45215</v>
      </c>
      <c r="C92" s="6">
        <v>45216</v>
      </c>
      <c r="D92" s="4">
        <v>756.26</v>
      </c>
      <c r="E92" s="4" t="str">
        <f>VLOOKUP(A92,HOP!A:L,12,0)</f>
        <v>756.26</v>
      </c>
      <c r="F92" s="4" t="str">
        <f>VLOOKUP(A92,HOP!A:C,3,0)</f>
        <v>4056102</v>
      </c>
      <c r="G92" s="4">
        <f t="shared" si="4"/>
        <v>0</v>
      </c>
      <c r="H92" s="4" t="str">
        <f t="shared" si="5"/>
        <v>，4056102</v>
      </c>
      <c r="I92" s="4" t="str">
        <f>VLOOKUP(A92,HOP!A:U,21,0)</f>
        <v>直连</v>
      </c>
    </row>
    <row r="93" s="4" customFormat="1" hidden="1" spans="1:9">
      <c r="A93" s="5">
        <v>999227341609833</v>
      </c>
      <c r="B93" s="6">
        <v>45213</v>
      </c>
      <c r="C93" s="6">
        <v>45216</v>
      </c>
      <c r="D93" s="4">
        <v>2486.1</v>
      </c>
      <c r="E93" s="4" t="str">
        <f>VLOOKUP(A93,HOP!A:L,12,0)</f>
        <v>2486.10</v>
      </c>
      <c r="F93" s="4" t="str">
        <f>VLOOKUP(A93,HOP!A:C,3,0)</f>
        <v>4056537</v>
      </c>
      <c r="G93" s="4">
        <f t="shared" si="4"/>
        <v>0</v>
      </c>
      <c r="H93" s="4" t="str">
        <f t="shared" si="5"/>
        <v>，4056537</v>
      </c>
      <c r="I93" s="4" t="str">
        <f>VLOOKUP(A93,HOP!A:U,21,0)</f>
        <v>直采</v>
      </c>
    </row>
    <row r="94" s="4" customFormat="1" hidden="1" spans="1:9">
      <c r="A94" s="5">
        <v>999227343681784</v>
      </c>
      <c r="B94" s="6">
        <v>45215</v>
      </c>
      <c r="C94" s="6">
        <v>45216</v>
      </c>
      <c r="D94" s="4">
        <v>633.06</v>
      </c>
      <c r="E94" s="4" t="str">
        <f>VLOOKUP(A94,HOP!A:L,12,0)</f>
        <v>633.06</v>
      </c>
      <c r="F94" s="4" t="str">
        <f>VLOOKUP(A94,HOP!A:C,3,0)</f>
        <v>4057200</v>
      </c>
      <c r="G94" s="4">
        <f t="shared" si="4"/>
        <v>0</v>
      </c>
      <c r="H94" s="4" t="str">
        <f t="shared" si="5"/>
        <v>，4057200</v>
      </c>
      <c r="I94" s="4" t="str">
        <f>VLOOKUP(A94,HOP!A:U,21,0)</f>
        <v>直连</v>
      </c>
    </row>
    <row r="95" s="4" customFormat="1" hidden="1" spans="1:9">
      <c r="A95" s="5">
        <v>999227343697082</v>
      </c>
      <c r="B95" s="6">
        <v>45215</v>
      </c>
      <c r="C95" s="6">
        <v>45216</v>
      </c>
      <c r="D95" s="4">
        <v>633.06</v>
      </c>
      <c r="E95" s="4" t="str">
        <f>VLOOKUP(A95,HOP!A:L,12,0)</f>
        <v>633.06</v>
      </c>
      <c r="F95" s="4" t="str">
        <f>VLOOKUP(A95,HOP!A:C,3,0)</f>
        <v>4057204</v>
      </c>
      <c r="G95" s="4">
        <f t="shared" si="4"/>
        <v>0</v>
      </c>
      <c r="H95" s="4" t="str">
        <f t="shared" si="5"/>
        <v>，4057204</v>
      </c>
      <c r="I95" s="4" t="str">
        <f>VLOOKUP(A95,HOP!A:U,21,0)</f>
        <v>直连</v>
      </c>
    </row>
    <row r="96" s="4" customFormat="1" hidden="1" spans="1:9">
      <c r="A96" s="5">
        <v>999227343960472</v>
      </c>
      <c r="B96" s="6">
        <v>45214</v>
      </c>
      <c r="C96" s="6">
        <v>45216</v>
      </c>
      <c r="D96" s="4">
        <v>1261.39</v>
      </c>
      <c r="E96" s="4" t="str">
        <f>VLOOKUP(A96,HOP!A:L,12,0)</f>
        <v>1261.39</v>
      </c>
      <c r="F96" s="4" t="str">
        <f>VLOOKUP(A96,HOP!A:C,3,0)</f>
        <v>4057266</v>
      </c>
      <c r="G96" s="4">
        <f t="shared" si="4"/>
        <v>0</v>
      </c>
      <c r="H96" s="4" t="str">
        <f t="shared" si="5"/>
        <v>，4057266</v>
      </c>
      <c r="I96" s="4" t="str">
        <f>VLOOKUP(A96,HOP!A:U,21,0)</f>
        <v>直连</v>
      </c>
    </row>
    <row r="97" s="4" customFormat="1" hidden="1" spans="1:9">
      <c r="A97" s="5">
        <v>999227344423029</v>
      </c>
      <c r="B97" s="6">
        <v>45214</v>
      </c>
      <c r="C97" s="6">
        <v>45216</v>
      </c>
      <c r="D97" s="4">
        <v>0</v>
      </c>
      <c r="E97" s="4" t="str">
        <f>VLOOKUP(A97,HOP!A:L,12,0)</f>
        <v>128.24</v>
      </c>
      <c r="F97" s="4" t="str">
        <f>VLOOKUP(A97,HOP!A:C,3,0)</f>
        <v>4057372</v>
      </c>
      <c r="G97" s="4">
        <f t="shared" si="4"/>
        <v>-128.24</v>
      </c>
      <c r="H97" s="4" t="str">
        <f t="shared" si="5"/>
        <v>，4057372</v>
      </c>
      <c r="I97" s="4" t="str">
        <f>VLOOKUP(A97,HOP!A:U,21,0)</f>
        <v>直连</v>
      </c>
    </row>
    <row r="98" s="4" customFormat="1" spans="1:9">
      <c r="A98" s="5">
        <v>999227345526456</v>
      </c>
      <c r="B98" s="6">
        <v>45213</v>
      </c>
      <c r="C98" s="6">
        <v>45216</v>
      </c>
      <c r="D98" s="4">
        <v>3215.52</v>
      </c>
      <c r="E98" s="4" t="str">
        <f>VLOOKUP(A98,HOP!A:L,12,0)</f>
        <v>3215.55</v>
      </c>
      <c r="F98" s="4" t="str">
        <f>VLOOKUP(A98,HOP!A:C,3,0)</f>
        <v>4057807</v>
      </c>
      <c r="G98" s="4">
        <f t="shared" si="4"/>
        <v>-0.0300000000002001</v>
      </c>
      <c r="H98" s="4" t="str">
        <f t="shared" si="5"/>
        <v>，4057807</v>
      </c>
      <c r="I98" s="4" t="str">
        <f>VLOOKUP(A98,HOP!A:U,21,0)</f>
        <v>直连</v>
      </c>
    </row>
    <row r="99" s="4" customFormat="1" hidden="1" spans="1:9">
      <c r="A99" s="5">
        <v>999227345612000</v>
      </c>
      <c r="B99" s="6">
        <v>45215</v>
      </c>
      <c r="C99" s="6">
        <v>45216</v>
      </c>
      <c r="D99" s="4">
        <v>534.4</v>
      </c>
      <c r="E99" s="4" t="str">
        <f>VLOOKUP(A99,HOP!A:L,12,0)</f>
        <v>534.40</v>
      </c>
      <c r="F99" s="4" t="str">
        <f>VLOOKUP(A99,HOP!A:C,3,0)</f>
        <v>4057852</v>
      </c>
      <c r="G99" s="4">
        <f t="shared" ref="G99:G130" si="6">D99-E99</f>
        <v>0</v>
      </c>
      <c r="H99" s="4" t="str">
        <f t="shared" ref="H99:H130" si="7">$H$1&amp;F99</f>
        <v>，4057852</v>
      </c>
      <c r="I99" s="4" t="str">
        <f>VLOOKUP(A99,HOP!A:U,21,0)</f>
        <v>直连</v>
      </c>
    </row>
    <row r="100" s="4" customFormat="1" hidden="1" spans="1:9">
      <c r="A100" s="5">
        <v>999227346520069</v>
      </c>
      <c r="B100" s="6">
        <v>45212</v>
      </c>
      <c r="C100" s="6">
        <v>45216</v>
      </c>
      <c r="D100" s="4">
        <v>2153.1</v>
      </c>
      <c r="E100" s="4" t="str">
        <f>VLOOKUP(A100,HOP!A:L,12,0)</f>
        <v>2153.10</v>
      </c>
      <c r="F100" s="4" t="str">
        <f>VLOOKUP(A100,HOP!A:C,3,0)</f>
        <v>4058195</v>
      </c>
      <c r="G100" s="4">
        <f t="shared" si="6"/>
        <v>0</v>
      </c>
      <c r="H100" s="4" t="str">
        <f t="shared" si="7"/>
        <v>，4058195</v>
      </c>
      <c r="I100" s="4" t="str">
        <f>VLOOKUP(A100,HOP!A:U,21,0)</f>
        <v>直连</v>
      </c>
    </row>
    <row r="101" s="4" customFormat="1" hidden="1" spans="1:9">
      <c r="A101" s="5">
        <v>999227348332590</v>
      </c>
      <c r="B101" s="6">
        <v>45214</v>
      </c>
      <c r="C101" s="6">
        <v>45216</v>
      </c>
      <c r="D101" s="4">
        <v>640.32</v>
      </c>
      <c r="E101" s="4" t="str">
        <f>VLOOKUP(A101,HOP!A:L,12,0)</f>
        <v>640.32</v>
      </c>
      <c r="F101" s="4" t="str">
        <f>VLOOKUP(A101,HOP!A:C,3,0)</f>
        <v>4058767</v>
      </c>
      <c r="G101" s="4">
        <f t="shared" si="6"/>
        <v>0</v>
      </c>
      <c r="H101" s="4" t="str">
        <f t="shared" si="7"/>
        <v>，4058767</v>
      </c>
      <c r="I101" s="4" t="str">
        <f>VLOOKUP(A101,HOP!A:U,21,0)</f>
        <v>直连</v>
      </c>
    </row>
    <row r="102" s="4" customFormat="1" hidden="1" spans="1:9">
      <c r="A102" s="5">
        <v>999227350476493</v>
      </c>
      <c r="B102" s="6">
        <v>45214</v>
      </c>
      <c r="C102" s="6">
        <v>45216</v>
      </c>
      <c r="D102" s="4">
        <v>505.7</v>
      </c>
      <c r="E102" s="4" t="str">
        <f>VLOOKUP(A102,HOP!A:L,12,0)</f>
        <v>505.70</v>
      </c>
      <c r="F102" s="4" t="str">
        <f>VLOOKUP(A102,HOP!A:C,3,0)</f>
        <v>4059519</v>
      </c>
      <c r="G102" s="4">
        <f t="shared" si="6"/>
        <v>0</v>
      </c>
      <c r="H102" s="4" t="str">
        <f t="shared" si="7"/>
        <v>，4059519</v>
      </c>
      <c r="I102" s="4" t="str">
        <f>VLOOKUP(A102,HOP!A:U,21,0)</f>
        <v>直连</v>
      </c>
    </row>
    <row r="103" s="4" customFormat="1" hidden="1" spans="1:9">
      <c r="A103" s="5">
        <v>999227355140711</v>
      </c>
      <c r="B103" s="6">
        <v>45212</v>
      </c>
      <c r="C103" s="6">
        <v>45216</v>
      </c>
      <c r="D103" s="4">
        <v>1322.4</v>
      </c>
      <c r="E103" s="4" t="str">
        <f>VLOOKUP(A103,HOP!A:L,12,0)</f>
        <v>1322.40</v>
      </c>
      <c r="F103" s="4" t="str">
        <f>VLOOKUP(A103,HOP!A:C,3,0)</f>
        <v>4061637</v>
      </c>
      <c r="G103" s="4">
        <f t="shared" si="6"/>
        <v>0</v>
      </c>
      <c r="H103" s="4" t="str">
        <f t="shared" si="7"/>
        <v>，4061637</v>
      </c>
      <c r="I103" s="4" t="str">
        <f>VLOOKUP(A103,HOP!A:U,21,0)</f>
        <v>直连</v>
      </c>
    </row>
    <row r="104" s="4" customFormat="1" hidden="1" spans="1:9">
      <c r="A104" s="5">
        <v>999227374144966</v>
      </c>
      <c r="B104" s="6">
        <v>45215</v>
      </c>
      <c r="C104" s="6">
        <v>45216</v>
      </c>
      <c r="D104" s="4">
        <v>873.85</v>
      </c>
      <c r="E104" s="4" t="str">
        <f>VLOOKUP(A104,HOP!A:L,12,0)</f>
        <v>873.85</v>
      </c>
      <c r="F104" s="4" t="str">
        <f>VLOOKUP(A104,HOP!A:C,3,0)</f>
        <v>4062605</v>
      </c>
      <c r="G104" s="4">
        <f t="shared" si="6"/>
        <v>0</v>
      </c>
      <c r="H104" s="4" t="str">
        <f t="shared" si="7"/>
        <v>，4062605</v>
      </c>
      <c r="I104" s="4" t="str">
        <f>VLOOKUP(A104,HOP!A:U,21,0)</f>
        <v>直连</v>
      </c>
    </row>
    <row r="105" s="4" customFormat="1" hidden="1" spans="1:9">
      <c r="A105" s="5">
        <v>999227374281865</v>
      </c>
      <c r="B105" s="6">
        <v>45214</v>
      </c>
      <c r="C105" s="6">
        <v>45216</v>
      </c>
      <c r="D105" s="4">
        <v>639.7</v>
      </c>
      <c r="E105" s="4" t="str">
        <f>VLOOKUP(A105,HOP!A:L,12,0)</f>
        <v>639.70</v>
      </c>
      <c r="F105" s="4" t="str">
        <f>VLOOKUP(A105,HOP!A:C,3,0)</f>
        <v>4062642</v>
      </c>
      <c r="G105" s="4">
        <f t="shared" si="6"/>
        <v>0</v>
      </c>
      <c r="H105" s="4" t="str">
        <f t="shared" si="7"/>
        <v>，4062642</v>
      </c>
      <c r="I105" s="4" t="str">
        <f>VLOOKUP(A105,HOP!A:U,21,0)</f>
        <v>直连</v>
      </c>
    </row>
    <row r="106" s="4" customFormat="1" hidden="1" spans="1:9">
      <c r="A106" s="5">
        <v>999227374380652</v>
      </c>
      <c r="B106" s="6">
        <v>45215</v>
      </c>
      <c r="C106" s="6">
        <v>45216</v>
      </c>
      <c r="D106" s="4">
        <v>1218.65</v>
      </c>
      <c r="E106" s="4" t="str">
        <f>VLOOKUP(A106,HOP!A:L,12,0)</f>
        <v>1218.65</v>
      </c>
      <c r="F106" s="4" t="str">
        <f>VLOOKUP(A106,HOP!A:C,3,0)</f>
        <v>4062672</v>
      </c>
      <c r="G106" s="4">
        <f t="shared" si="6"/>
        <v>0</v>
      </c>
      <c r="H106" s="4" t="str">
        <f t="shared" si="7"/>
        <v>，4062672</v>
      </c>
      <c r="I106" s="4" t="str">
        <f>VLOOKUP(A106,HOP!A:U,21,0)</f>
        <v>直连</v>
      </c>
    </row>
    <row r="107" s="4" customFormat="1" hidden="1" spans="1:9">
      <c r="A107" s="5">
        <v>999227379836816</v>
      </c>
      <c r="B107" s="6">
        <v>45215</v>
      </c>
      <c r="C107" s="6">
        <v>45216</v>
      </c>
      <c r="D107" s="4">
        <v>230.74</v>
      </c>
      <c r="E107" s="4" t="str">
        <f>VLOOKUP(A107,HOP!A:L,12,0)</f>
        <v>230.74</v>
      </c>
      <c r="F107" s="4" t="str">
        <f>VLOOKUP(A107,HOP!A:C,3,0)</f>
        <v>4065049</v>
      </c>
      <c r="G107" s="4">
        <f t="shared" si="6"/>
        <v>0</v>
      </c>
      <c r="H107" s="4" t="str">
        <f t="shared" si="7"/>
        <v>，4065049</v>
      </c>
      <c r="I107" s="4" t="str">
        <f>VLOOKUP(A107,HOP!A:U,21,0)</f>
        <v>直采</v>
      </c>
    </row>
    <row r="108" s="4" customFormat="1" hidden="1" spans="1:9">
      <c r="A108" s="5">
        <v>999227381092818</v>
      </c>
      <c r="B108" s="6">
        <v>45215</v>
      </c>
      <c r="C108" s="6">
        <v>45216</v>
      </c>
      <c r="D108" s="4">
        <v>862.09</v>
      </c>
      <c r="E108" s="4" t="str">
        <f>VLOOKUP(A108,HOP!A:L,12,0)</f>
        <v>862.09</v>
      </c>
      <c r="F108" s="4" t="str">
        <f>VLOOKUP(A108,HOP!A:C,3,0)</f>
        <v>4065417</v>
      </c>
      <c r="G108" s="4">
        <f t="shared" si="6"/>
        <v>0</v>
      </c>
      <c r="H108" s="4" t="str">
        <f t="shared" si="7"/>
        <v>，4065417</v>
      </c>
      <c r="I108" s="4" t="str">
        <f>VLOOKUP(A108,HOP!A:U,21,0)</f>
        <v>直采</v>
      </c>
    </row>
    <row r="109" s="4" customFormat="1" hidden="1" spans="1:9">
      <c r="A109" s="5">
        <v>999227381145564</v>
      </c>
      <c r="B109" s="6">
        <v>45215</v>
      </c>
      <c r="C109" s="6">
        <v>45216</v>
      </c>
      <c r="D109" s="4">
        <v>862.09</v>
      </c>
      <c r="E109" s="4" t="str">
        <f>VLOOKUP(A109,HOP!A:L,12,0)</f>
        <v>862.09</v>
      </c>
      <c r="F109" s="4" t="str">
        <f>VLOOKUP(A109,HOP!A:C,3,0)</f>
        <v>4065432</v>
      </c>
      <c r="G109" s="4">
        <f t="shared" si="6"/>
        <v>0</v>
      </c>
      <c r="H109" s="4" t="str">
        <f t="shared" si="7"/>
        <v>，4065432</v>
      </c>
      <c r="I109" s="4" t="str">
        <f>VLOOKUP(A109,HOP!A:U,21,0)</f>
        <v>直采</v>
      </c>
    </row>
    <row r="110" s="4" customFormat="1" spans="1:9">
      <c r="A110" s="5">
        <v>999227386866450</v>
      </c>
      <c r="B110" s="6">
        <v>45213</v>
      </c>
      <c r="C110" s="6">
        <v>45216</v>
      </c>
      <c r="D110" s="4">
        <v>1852.86</v>
      </c>
      <c r="E110" s="4" t="str">
        <f>VLOOKUP(A110,HOP!A:L,12,0)</f>
        <v>1852.93</v>
      </c>
      <c r="F110" s="4" t="str">
        <f>VLOOKUP(A110,HOP!A:C,3,0)</f>
        <v>4067905</v>
      </c>
      <c r="G110" s="4">
        <f t="shared" si="6"/>
        <v>-0.0700000000001637</v>
      </c>
      <c r="H110" s="4" t="str">
        <f t="shared" si="7"/>
        <v>，4067905</v>
      </c>
      <c r="I110" s="4" t="str">
        <f>VLOOKUP(A110,HOP!A:U,21,0)</f>
        <v>直连</v>
      </c>
    </row>
    <row r="111" s="4" customFormat="1" hidden="1" spans="1:9">
      <c r="A111" s="5">
        <v>999227387265640</v>
      </c>
      <c r="B111" s="6">
        <v>45215</v>
      </c>
      <c r="C111" s="6">
        <v>45216</v>
      </c>
      <c r="D111" s="4">
        <v>1303.42</v>
      </c>
      <c r="E111" s="4" t="str">
        <f>VLOOKUP(A111,HOP!A:L,12,0)</f>
        <v>1303.42</v>
      </c>
      <c r="F111" s="4" t="str">
        <f>VLOOKUP(A111,HOP!A:C,3,0)</f>
        <v>4068020</v>
      </c>
      <c r="G111" s="4">
        <f t="shared" si="6"/>
        <v>0</v>
      </c>
      <c r="H111" s="4" t="str">
        <f t="shared" si="7"/>
        <v>，4068020</v>
      </c>
      <c r="I111" s="4" t="str">
        <f>VLOOKUP(A111,HOP!A:U,21,0)</f>
        <v>直连</v>
      </c>
    </row>
    <row r="112" s="4" customFormat="1" spans="1:9">
      <c r="A112" s="5">
        <v>999227396983401</v>
      </c>
      <c r="B112" s="6">
        <v>45215</v>
      </c>
      <c r="C112" s="6">
        <v>45216</v>
      </c>
      <c r="D112" s="4">
        <v>820.82</v>
      </c>
      <c r="E112" s="4" t="str">
        <f>VLOOKUP(A112,HOP!A:L,12,0)</f>
        <v>820.85</v>
      </c>
      <c r="F112" s="4" t="str">
        <f>VLOOKUP(A112,HOP!A:C,3,0)</f>
        <v>4068354</v>
      </c>
      <c r="G112" s="4">
        <f t="shared" si="6"/>
        <v>-0.0299999999999727</v>
      </c>
      <c r="H112" s="4" t="str">
        <f t="shared" si="7"/>
        <v>，4068354</v>
      </c>
      <c r="I112" s="4" t="str">
        <f>VLOOKUP(A112,HOP!A:U,21,0)</f>
        <v>直连</v>
      </c>
    </row>
    <row r="113" s="4" customFormat="1" hidden="1" spans="1:9">
      <c r="A113" s="5">
        <v>999227397822934</v>
      </c>
      <c r="B113" s="6">
        <v>45215</v>
      </c>
      <c r="C113" s="6">
        <v>45216</v>
      </c>
      <c r="D113" s="4">
        <v>261.19</v>
      </c>
      <c r="E113" s="4" t="str">
        <f>VLOOKUP(A113,HOP!A:L,12,0)</f>
        <v>261.19</v>
      </c>
      <c r="F113" s="4" t="str">
        <f>VLOOKUP(A113,HOP!A:C,3,0)</f>
        <v>4068594</v>
      </c>
      <c r="G113" s="4">
        <f t="shared" si="6"/>
        <v>0</v>
      </c>
      <c r="H113" s="4" t="str">
        <f t="shared" si="7"/>
        <v>，4068594</v>
      </c>
      <c r="I113" s="4" t="str">
        <f>VLOOKUP(A113,HOP!A:U,21,0)</f>
        <v>直连</v>
      </c>
    </row>
    <row r="114" s="4" customFormat="1" hidden="1" spans="1:9">
      <c r="A114" s="5">
        <v>999227398196075</v>
      </c>
      <c r="B114" s="6">
        <v>45214</v>
      </c>
      <c r="C114" s="6">
        <v>45216</v>
      </c>
      <c r="D114" s="4">
        <v>1372.46</v>
      </c>
      <c r="E114" s="4" t="str">
        <f>VLOOKUP(A114,HOP!A:L,12,0)</f>
        <v>1372.46</v>
      </c>
      <c r="F114" s="4" t="str">
        <f>VLOOKUP(A114,HOP!A:C,3,0)</f>
        <v>4068651</v>
      </c>
      <c r="G114" s="4">
        <f t="shared" si="6"/>
        <v>0</v>
      </c>
      <c r="H114" s="4" t="str">
        <f t="shared" si="7"/>
        <v>，4068651</v>
      </c>
      <c r="I114" s="4" t="str">
        <f>VLOOKUP(A114,HOP!A:U,21,0)</f>
        <v>直连</v>
      </c>
    </row>
    <row r="115" s="4" customFormat="1" hidden="1" spans="1:9">
      <c r="A115" s="5">
        <v>999227401274675</v>
      </c>
      <c r="B115" s="6">
        <v>45214</v>
      </c>
      <c r="C115" s="6">
        <v>45216</v>
      </c>
      <c r="D115" s="4">
        <v>1674.08</v>
      </c>
      <c r="E115" s="4" t="str">
        <f>VLOOKUP(A115,HOP!A:L,12,0)</f>
        <v>1674.08</v>
      </c>
      <c r="F115" s="4" t="str">
        <f>VLOOKUP(A115,HOP!A:C,3,0)</f>
        <v>4069801</v>
      </c>
      <c r="G115" s="4">
        <f t="shared" si="6"/>
        <v>0</v>
      </c>
      <c r="H115" s="4" t="str">
        <f t="shared" si="7"/>
        <v>，4069801</v>
      </c>
      <c r="I115" s="4" t="str">
        <f>VLOOKUP(A115,HOP!A:U,21,0)</f>
        <v>直连</v>
      </c>
    </row>
    <row r="116" s="4" customFormat="1" hidden="1" spans="1:9">
      <c r="A116" s="5">
        <v>999227403399895</v>
      </c>
      <c r="B116" s="6">
        <v>45214</v>
      </c>
      <c r="C116" s="6">
        <v>45216</v>
      </c>
      <c r="D116" s="4">
        <v>1327.8</v>
      </c>
      <c r="E116" s="4" t="str">
        <f>VLOOKUP(A116,HOP!A:L,12,0)</f>
        <v>1327.80</v>
      </c>
      <c r="F116" s="4" t="str">
        <f>VLOOKUP(A116,HOP!A:C,3,0)</f>
        <v>4070337</v>
      </c>
      <c r="G116" s="4">
        <f t="shared" si="6"/>
        <v>0</v>
      </c>
      <c r="H116" s="4" t="str">
        <f t="shared" si="7"/>
        <v>，4070337</v>
      </c>
      <c r="I116" s="4" t="str">
        <f>VLOOKUP(A116,HOP!A:U,21,0)</f>
        <v>直连</v>
      </c>
    </row>
    <row r="117" s="4" customFormat="1" hidden="1" spans="1:9">
      <c r="A117" s="5">
        <v>999227403519214</v>
      </c>
      <c r="B117" s="6">
        <v>45215</v>
      </c>
      <c r="C117" s="6">
        <v>45216</v>
      </c>
      <c r="D117" s="4">
        <v>95.94</v>
      </c>
      <c r="E117" s="4" t="str">
        <f>VLOOKUP(A117,HOP!A:L,12,0)</f>
        <v>95.94</v>
      </c>
      <c r="F117" s="4" t="str">
        <f>VLOOKUP(A117,HOP!A:C,3,0)</f>
        <v>4070371</v>
      </c>
      <c r="G117" s="4">
        <f t="shared" si="6"/>
        <v>0</v>
      </c>
      <c r="H117" s="4" t="str">
        <f t="shared" si="7"/>
        <v>，4070371</v>
      </c>
      <c r="I117" s="4" t="str">
        <f>VLOOKUP(A117,HOP!A:U,21,0)</f>
        <v>直连</v>
      </c>
    </row>
    <row r="118" s="4" customFormat="1" hidden="1" spans="1:9">
      <c r="A118" s="5">
        <v>999227405886535</v>
      </c>
      <c r="B118" s="6">
        <v>45215</v>
      </c>
      <c r="C118" s="6">
        <v>45216</v>
      </c>
      <c r="D118" s="4">
        <v>261.21</v>
      </c>
      <c r="E118" s="4" t="str">
        <f>VLOOKUP(A118,HOP!A:L,12,0)</f>
        <v>261.21</v>
      </c>
      <c r="F118" s="4" t="str">
        <f>VLOOKUP(A118,HOP!A:C,3,0)</f>
        <v>4070944</v>
      </c>
      <c r="G118" s="4">
        <f t="shared" si="6"/>
        <v>0</v>
      </c>
      <c r="H118" s="4" t="str">
        <f t="shared" si="7"/>
        <v>，4070944</v>
      </c>
      <c r="I118" s="4" t="str">
        <f>VLOOKUP(A118,HOP!A:U,21,0)</f>
        <v>直连</v>
      </c>
    </row>
    <row r="119" s="4" customFormat="1" hidden="1" spans="1:9">
      <c r="A119" s="5">
        <v>999227406520142</v>
      </c>
      <c r="B119" s="6">
        <v>45215</v>
      </c>
      <c r="C119" s="6">
        <v>45216</v>
      </c>
      <c r="D119" s="4">
        <v>385.83</v>
      </c>
      <c r="E119" s="4" t="str">
        <f>VLOOKUP(A119,HOP!A:L,12,0)</f>
        <v>385.83</v>
      </c>
      <c r="F119" s="4" t="str">
        <f>VLOOKUP(A119,HOP!A:C,3,0)</f>
        <v>4071060</v>
      </c>
      <c r="G119" s="4">
        <f t="shared" si="6"/>
        <v>0</v>
      </c>
      <c r="H119" s="4" t="str">
        <f t="shared" si="7"/>
        <v>，4071060</v>
      </c>
      <c r="I119" s="4" t="str">
        <f>VLOOKUP(A119,HOP!A:U,21,0)</f>
        <v>直连</v>
      </c>
    </row>
    <row r="120" s="4" customFormat="1" hidden="1" spans="1:9">
      <c r="A120" s="5">
        <v>999227407218974</v>
      </c>
      <c r="B120" s="6">
        <v>45215</v>
      </c>
      <c r="C120" s="6">
        <v>45216</v>
      </c>
      <c r="D120" s="4">
        <v>144.12</v>
      </c>
      <c r="E120" s="4" t="str">
        <f>VLOOKUP(A120,HOP!A:L,12,0)</f>
        <v>144.12</v>
      </c>
      <c r="F120" s="4" t="str">
        <f>VLOOKUP(A120,HOP!A:C,3,0)</f>
        <v>4071362</v>
      </c>
      <c r="G120" s="4">
        <f t="shared" si="6"/>
        <v>0</v>
      </c>
      <c r="H120" s="4" t="str">
        <f t="shared" si="7"/>
        <v>，4071362</v>
      </c>
      <c r="I120" s="4" t="str">
        <f>VLOOKUP(A120,HOP!A:U,21,0)</f>
        <v>直连</v>
      </c>
    </row>
    <row r="121" s="4" customFormat="1" hidden="1" spans="1:9">
      <c r="A121" s="5">
        <v>999227408212561</v>
      </c>
      <c r="B121" s="6">
        <v>45214</v>
      </c>
      <c r="C121" s="6">
        <v>45216</v>
      </c>
      <c r="D121" s="4">
        <v>2313.02</v>
      </c>
      <c r="E121" s="4" t="str">
        <f>VLOOKUP(A121,HOP!A:L,12,0)</f>
        <v>2313.02</v>
      </c>
      <c r="F121" s="4" t="str">
        <f>VLOOKUP(A121,HOP!A:C,3,0)</f>
        <v>4071962</v>
      </c>
      <c r="G121" s="4">
        <f t="shared" si="6"/>
        <v>0</v>
      </c>
      <c r="H121" s="4" t="str">
        <f t="shared" si="7"/>
        <v>，4071962</v>
      </c>
      <c r="I121" s="4" t="str">
        <f>VLOOKUP(A121,HOP!A:U,21,0)</f>
        <v>直连</v>
      </c>
    </row>
    <row r="122" s="4" customFormat="1" hidden="1" spans="1:9">
      <c r="A122" s="5">
        <v>27408959910</v>
      </c>
      <c r="B122" s="6">
        <v>45214</v>
      </c>
      <c r="C122" s="6">
        <v>45216</v>
      </c>
      <c r="D122" s="4">
        <v>671.36</v>
      </c>
      <c r="E122" s="4" t="str">
        <f>VLOOKUP(A122,HOP!A:L,12,0)</f>
        <v>671.36</v>
      </c>
      <c r="F122" s="4" t="str">
        <f>VLOOKUP(A122,HOP!A:C,3,0)</f>
        <v>4072356</v>
      </c>
      <c r="G122" s="4">
        <f t="shared" si="6"/>
        <v>0</v>
      </c>
      <c r="H122" s="4" t="str">
        <f t="shared" si="7"/>
        <v>，4072356</v>
      </c>
      <c r="I122" s="4" t="str">
        <f>VLOOKUP(A122,HOP!A:U,21,0)</f>
        <v>直连</v>
      </c>
    </row>
    <row r="123" s="4" customFormat="1" hidden="1" spans="1:9">
      <c r="A123" s="5">
        <v>999227409018685</v>
      </c>
      <c r="B123" s="6">
        <v>45214</v>
      </c>
      <c r="C123" s="6">
        <v>45216</v>
      </c>
      <c r="D123" s="4">
        <v>671.36</v>
      </c>
      <c r="E123" s="4" t="str">
        <f>VLOOKUP(A123,HOP!A:L,12,0)</f>
        <v>671.36</v>
      </c>
      <c r="F123" s="4" t="str">
        <f>VLOOKUP(A123,HOP!A:C,3,0)</f>
        <v>4072368</v>
      </c>
      <c r="G123" s="4">
        <f t="shared" si="6"/>
        <v>0</v>
      </c>
      <c r="H123" s="4" t="str">
        <f t="shared" si="7"/>
        <v>，4072368</v>
      </c>
      <c r="I123" s="4" t="str">
        <f>VLOOKUP(A123,HOP!A:U,21,0)</f>
        <v>直连</v>
      </c>
    </row>
    <row r="124" s="4" customFormat="1" hidden="1" spans="1:9">
      <c r="A124" s="5">
        <v>999227410117779</v>
      </c>
      <c r="B124" s="6">
        <v>45214</v>
      </c>
      <c r="C124" s="6">
        <v>45216</v>
      </c>
      <c r="D124" s="4">
        <v>381.26</v>
      </c>
      <c r="E124" s="4" t="str">
        <f>VLOOKUP(A124,HOP!A:L,12,0)</f>
        <v>381.26</v>
      </c>
      <c r="F124" s="4" t="str">
        <f>VLOOKUP(A124,HOP!A:C,3,0)</f>
        <v>4072739</v>
      </c>
      <c r="G124" s="4">
        <f t="shared" si="6"/>
        <v>0</v>
      </c>
      <c r="H124" s="4" t="str">
        <f t="shared" si="7"/>
        <v>，4072739</v>
      </c>
      <c r="I124" s="4" t="str">
        <f>VLOOKUP(A124,HOP!A:U,21,0)</f>
        <v>直连</v>
      </c>
    </row>
    <row r="125" s="4" customFormat="1" hidden="1" spans="1:9">
      <c r="A125" s="5">
        <v>999227410211975</v>
      </c>
      <c r="B125" s="6">
        <v>45215</v>
      </c>
      <c r="C125" s="6">
        <v>45216</v>
      </c>
      <c r="D125" s="4">
        <v>429.18</v>
      </c>
      <c r="E125" s="4" t="str">
        <f>VLOOKUP(A125,HOP!A:L,12,0)</f>
        <v>429.18</v>
      </c>
      <c r="F125" s="4" t="str">
        <f>VLOOKUP(A125,HOP!A:C,3,0)</f>
        <v>4072772</v>
      </c>
      <c r="G125" s="4">
        <f t="shared" si="6"/>
        <v>0</v>
      </c>
      <c r="H125" s="4" t="str">
        <f t="shared" si="7"/>
        <v>，4072772</v>
      </c>
      <c r="I125" s="4" t="str">
        <f>VLOOKUP(A125,HOP!A:U,21,0)</f>
        <v>直连</v>
      </c>
    </row>
    <row r="126" s="4" customFormat="1" hidden="1" spans="1:9">
      <c r="A126" s="5">
        <v>999227434698813</v>
      </c>
      <c r="B126" s="6">
        <v>45215</v>
      </c>
      <c r="C126" s="6">
        <v>45216</v>
      </c>
      <c r="D126" s="4">
        <v>1188.61</v>
      </c>
      <c r="E126" s="4" t="str">
        <f>VLOOKUP(A126,HOP!A:L,12,0)</f>
        <v>1188.61</v>
      </c>
      <c r="F126" s="4" t="str">
        <f>VLOOKUP(A126,HOP!A:C,3,0)</f>
        <v>4074486</v>
      </c>
      <c r="G126" s="4">
        <f t="shared" si="6"/>
        <v>0</v>
      </c>
      <c r="H126" s="4" t="str">
        <f t="shared" si="7"/>
        <v>，4074486</v>
      </c>
      <c r="I126" s="4" t="str">
        <f>VLOOKUP(A126,HOP!A:U,21,0)</f>
        <v>直连</v>
      </c>
    </row>
    <row r="127" s="4" customFormat="1" spans="1:9">
      <c r="A127" s="5">
        <v>999227434893551</v>
      </c>
      <c r="B127" s="6">
        <v>45215</v>
      </c>
      <c r="C127" s="6">
        <v>45216</v>
      </c>
      <c r="D127" s="4">
        <v>506.32</v>
      </c>
      <c r="E127" s="4" t="str">
        <f>VLOOKUP(A127,HOP!A:L,12,0)</f>
        <v>506.34</v>
      </c>
      <c r="F127" s="4" t="str">
        <f>VLOOKUP(A127,HOP!A:C,3,0)</f>
        <v>4074521</v>
      </c>
      <c r="G127" s="4">
        <f t="shared" si="6"/>
        <v>-0.0199999999999818</v>
      </c>
      <c r="H127" s="4" t="str">
        <f t="shared" si="7"/>
        <v>，4074521</v>
      </c>
      <c r="I127" s="4" t="str">
        <f>VLOOKUP(A127,HOP!A:U,21,0)</f>
        <v>直连</v>
      </c>
    </row>
    <row r="128" s="4" customFormat="1" hidden="1" spans="1:9">
      <c r="A128" s="5">
        <v>999227435491871</v>
      </c>
      <c r="B128" s="6">
        <v>45215</v>
      </c>
      <c r="C128" s="6">
        <v>45216</v>
      </c>
      <c r="D128" s="4">
        <v>539.76</v>
      </c>
      <c r="E128" s="4" t="str">
        <f>VLOOKUP(A128,HOP!A:L,12,0)</f>
        <v>539.76</v>
      </c>
      <c r="F128" s="4" t="str">
        <f>VLOOKUP(A128,HOP!A:C,3,0)</f>
        <v>4074762</v>
      </c>
      <c r="G128" s="4">
        <f t="shared" si="6"/>
        <v>0</v>
      </c>
      <c r="H128" s="4" t="str">
        <f t="shared" si="7"/>
        <v>，4074762</v>
      </c>
      <c r="I128" s="4" t="str">
        <f>VLOOKUP(A128,HOP!A:U,21,0)</f>
        <v>直连</v>
      </c>
    </row>
    <row r="129" s="4" customFormat="1" hidden="1" spans="1:9">
      <c r="A129" s="5">
        <v>999227436402743</v>
      </c>
      <c r="B129" s="6">
        <v>45215</v>
      </c>
      <c r="C129" s="6">
        <v>45216</v>
      </c>
      <c r="D129" s="4">
        <v>131.84</v>
      </c>
      <c r="E129" s="4" t="str">
        <f>VLOOKUP(A129,HOP!A:L,12,0)</f>
        <v>131.84</v>
      </c>
      <c r="F129" s="4" t="str">
        <f>VLOOKUP(A129,HOP!A:C,3,0)</f>
        <v>4075099</v>
      </c>
      <c r="G129" s="4">
        <f t="shared" si="6"/>
        <v>0</v>
      </c>
      <c r="H129" s="4" t="str">
        <f t="shared" si="7"/>
        <v>，4075099</v>
      </c>
      <c r="I129" s="4" t="str">
        <f>VLOOKUP(A129,HOP!A:U,21,0)</f>
        <v>直连</v>
      </c>
    </row>
    <row r="130" s="4" customFormat="1" hidden="1" spans="1:9">
      <c r="A130" s="5">
        <v>999227438628095</v>
      </c>
      <c r="B130" s="6">
        <v>45215</v>
      </c>
      <c r="C130" s="6">
        <v>45216</v>
      </c>
      <c r="D130" s="4">
        <v>105.57</v>
      </c>
      <c r="E130" s="4" t="str">
        <f>VLOOKUP(A130,HOP!A:L,12,0)</f>
        <v>105.57</v>
      </c>
      <c r="F130" s="4" t="str">
        <f>VLOOKUP(A130,HOP!A:C,3,0)</f>
        <v>4075783</v>
      </c>
      <c r="G130" s="4">
        <f t="shared" si="6"/>
        <v>0</v>
      </c>
      <c r="H130" s="4" t="str">
        <f t="shared" si="7"/>
        <v>，4075783</v>
      </c>
      <c r="I130" s="4" t="str">
        <f>VLOOKUP(A130,HOP!A:U,21,0)</f>
        <v>直连</v>
      </c>
    </row>
    <row r="131" s="4" customFormat="1" hidden="1" spans="1:9">
      <c r="A131" s="5">
        <v>999227438895940</v>
      </c>
      <c r="B131" s="6">
        <v>45215</v>
      </c>
      <c r="C131" s="6">
        <v>45216</v>
      </c>
      <c r="D131" s="4">
        <v>262.54</v>
      </c>
      <c r="E131" s="4" t="str">
        <f>VLOOKUP(A131,HOP!A:L,12,0)</f>
        <v>262.54</v>
      </c>
      <c r="F131" s="4" t="str">
        <f>VLOOKUP(A131,HOP!A:C,3,0)</f>
        <v>4075819</v>
      </c>
      <c r="G131" s="4">
        <f>D131-E131</f>
        <v>0</v>
      </c>
      <c r="H131" s="4" t="str">
        <f>$H$1&amp;F131</f>
        <v>，4075819</v>
      </c>
      <c r="I131" s="4" t="str">
        <f>VLOOKUP(A131,HOP!A:U,21,0)</f>
        <v>直连</v>
      </c>
    </row>
    <row r="132" s="4" customFormat="1" hidden="1" spans="1:9">
      <c r="A132" s="5">
        <v>999227439692055</v>
      </c>
      <c r="B132" s="6">
        <v>45215</v>
      </c>
      <c r="C132" s="6">
        <v>45216</v>
      </c>
      <c r="D132" s="4">
        <v>1027.82</v>
      </c>
      <c r="E132" s="4" t="str">
        <f>VLOOKUP(A132,HOP!A:L,12,0)</f>
        <v>1027.82</v>
      </c>
      <c r="F132" s="4" t="str">
        <f>VLOOKUP(A132,HOP!A:C,3,0)</f>
        <v>4076190</v>
      </c>
      <c r="G132" s="4">
        <f>D132-E132</f>
        <v>0</v>
      </c>
      <c r="H132" s="4" t="str">
        <f>$H$1&amp;F132</f>
        <v>，4076190</v>
      </c>
      <c r="I132" s="4" t="str">
        <f>VLOOKUP(A132,HOP!A:U,21,0)</f>
        <v>直连</v>
      </c>
    </row>
    <row r="133" s="4" customFormat="1" hidden="1" spans="1:9">
      <c r="A133" s="5">
        <v>999227439819228</v>
      </c>
      <c r="B133" s="6">
        <v>45215</v>
      </c>
      <c r="C133" s="6">
        <v>45216</v>
      </c>
      <c r="D133" s="4">
        <v>580.64</v>
      </c>
      <c r="E133" s="4" t="str">
        <f>VLOOKUP(A133,HOP!A:L,12,0)</f>
        <v>580.64</v>
      </c>
      <c r="F133" s="4" t="str">
        <f>VLOOKUP(A133,HOP!A:C,3,0)</f>
        <v>4076399</v>
      </c>
      <c r="G133" s="4">
        <f>D133-E133</f>
        <v>0</v>
      </c>
      <c r="H133" s="4" t="str">
        <f>$H$1&amp;F133</f>
        <v>，4076399</v>
      </c>
      <c r="I133" s="4" t="str">
        <f>VLOOKUP(A133,HOP!A:U,21,0)</f>
        <v>直连</v>
      </c>
    </row>
    <row r="134" s="4" customFormat="1" hidden="1" spans="1:9">
      <c r="A134" s="5">
        <v>999227440298124</v>
      </c>
      <c r="B134" s="6">
        <v>45215</v>
      </c>
      <c r="C134" s="6">
        <v>45216</v>
      </c>
      <c r="D134" s="4">
        <v>86.06</v>
      </c>
      <c r="E134" s="4" t="str">
        <f>VLOOKUP(A134,HOP!A:L,12,0)</f>
        <v>86.06</v>
      </c>
      <c r="F134" s="4" t="str">
        <f>VLOOKUP(A134,HOP!A:C,3,0)</f>
        <v>4076510</v>
      </c>
      <c r="G134" s="4">
        <f>D134-E134</f>
        <v>0</v>
      </c>
      <c r="H134" s="4" t="str">
        <f>$H$1&amp;F134</f>
        <v>，4076510</v>
      </c>
      <c r="I134" s="4" t="str">
        <f>VLOOKUP(A134,HOP!A:U,21,0)</f>
        <v>直连</v>
      </c>
    </row>
    <row r="135" s="4" customFormat="1" hidden="1" spans="1:9">
      <c r="A135" s="5">
        <v>999227440772946</v>
      </c>
      <c r="B135" s="6">
        <v>45215</v>
      </c>
      <c r="C135" s="6">
        <v>45216</v>
      </c>
      <c r="D135" s="4">
        <v>198.08</v>
      </c>
      <c r="E135" s="4" t="str">
        <f>VLOOKUP(A135,HOP!A:L,12,0)</f>
        <v>198.08</v>
      </c>
      <c r="F135" s="4" t="str">
        <f>VLOOKUP(A135,HOP!A:C,3,0)</f>
        <v>4076809</v>
      </c>
      <c r="G135" s="4">
        <f>D135-E135</f>
        <v>0</v>
      </c>
      <c r="H135" s="4" t="str">
        <f>$H$1&amp;F135</f>
        <v>，4076809</v>
      </c>
      <c r="I135" s="4" t="str">
        <f>VLOOKUP(A135,HOP!A:U,21,0)</f>
        <v>直连</v>
      </c>
    </row>
    <row r="136" s="4" customFormat="1" hidden="1" spans="1:9">
      <c r="A136" s="5">
        <v>999227441165343</v>
      </c>
      <c r="B136" s="6">
        <v>45215</v>
      </c>
      <c r="C136" s="6">
        <v>45216</v>
      </c>
      <c r="D136" s="4">
        <v>333.26</v>
      </c>
      <c r="E136" s="4" t="str">
        <f>VLOOKUP(A136,HOP!A:L,12,0)</f>
        <v>333.26</v>
      </c>
      <c r="F136" s="4" t="str">
        <f>VLOOKUP(A136,HOP!A:C,3,0)</f>
        <v>4076907</v>
      </c>
      <c r="G136" s="4">
        <f>D136-E136</f>
        <v>0</v>
      </c>
      <c r="H136" s="4" t="str">
        <f>$H$1&amp;F136</f>
        <v>，4076907</v>
      </c>
      <c r="I136" s="4" t="str">
        <f>VLOOKUP(A136,HOP!A:U,21,0)</f>
        <v>直采</v>
      </c>
    </row>
    <row r="137" s="4" customFormat="1" hidden="1" spans="1:9">
      <c r="A137" s="5">
        <v>999227442151520</v>
      </c>
      <c r="B137" s="6">
        <v>45215</v>
      </c>
      <c r="C137" s="6">
        <v>45216</v>
      </c>
      <c r="D137" s="4">
        <v>500.07</v>
      </c>
      <c r="E137" s="4" t="str">
        <f>VLOOKUP(A137,HOP!A:L,12,0)</f>
        <v>500.07</v>
      </c>
      <c r="F137" s="4" t="str">
        <f>VLOOKUP(A137,HOP!A:C,3,0)</f>
        <v>4077498</v>
      </c>
      <c r="G137" s="4">
        <f>D137-E137</f>
        <v>0</v>
      </c>
      <c r="H137" s="4" t="str">
        <f>$H$1&amp;F137</f>
        <v>，4077498</v>
      </c>
      <c r="I137" s="4" t="str">
        <f>VLOOKUP(A137,HOP!A:U,21,0)</f>
        <v>直连</v>
      </c>
    </row>
    <row r="138" s="4" customFormat="1" hidden="1" spans="1:9">
      <c r="A138" s="5">
        <v>999227442731588</v>
      </c>
      <c r="B138" s="6">
        <v>45215</v>
      </c>
      <c r="C138" s="6">
        <v>45216</v>
      </c>
      <c r="D138" s="4">
        <v>127.66</v>
      </c>
      <c r="E138" s="4" t="str">
        <f>VLOOKUP(A138,HOP!A:L,12,0)</f>
        <v>127.66</v>
      </c>
      <c r="F138" s="4" t="str">
        <f>VLOOKUP(A138,HOP!A:C,3,0)</f>
        <v>4077683</v>
      </c>
      <c r="G138" s="4">
        <f>D138-E138</f>
        <v>0</v>
      </c>
      <c r="H138" s="4" t="str">
        <f>$H$1&amp;F138</f>
        <v>，4077683</v>
      </c>
      <c r="I138" s="4" t="str">
        <f>VLOOKUP(A138,HOP!A:U,21,0)</f>
        <v>直连</v>
      </c>
    </row>
    <row r="139" s="4" customFormat="1" spans="1:10">
      <c r="A139" s="5">
        <v>999224815916778</v>
      </c>
      <c r="B139" s="6">
        <v>45211</v>
      </c>
      <c r="C139" s="6">
        <v>45214</v>
      </c>
      <c r="D139" s="4">
        <v>-1581.78</v>
      </c>
      <c r="E139" s="4" t="e">
        <f>VLOOKUP(A139,HOP!A:L,12,0)</f>
        <v>#N/A</v>
      </c>
      <c r="F139" s="4">
        <v>3514721</v>
      </c>
      <c r="G139" s="4" t="e">
        <f>D139-E139</f>
        <v>#N/A</v>
      </c>
      <c r="H139" s="4" t="str">
        <f>$H$1&amp;F139</f>
        <v>，3514721</v>
      </c>
      <c r="I139" s="4" t="e">
        <f>VLOOKUP(A139,HOP!A:U,21,0)</f>
        <v>#N/A</v>
      </c>
      <c r="J139" s="4" t="s">
        <v>763</v>
      </c>
    </row>
    <row r="141" spans="4:4">
      <c r="D141" s="4">
        <f>SUM(D2:D140)</f>
        <v>201783.96</v>
      </c>
    </row>
    <row r="143" spans="4:4">
      <c r="D143" s="4" t="s">
        <v>764</v>
      </c>
    </row>
    <row r="148" spans="1:3">
      <c r="A148" s="4" t="s">
        <v>765</v>
      </c>
      <c r="C148" s="4">
        <v>22328.48</v>
      </c>
    </row>
    <row r="149" spans="1:3">
      <c r="A149" s="4" t="s">
        <v>766</v>
      </c>
      <c r="C149" s="4">
        <v>179455.48</v>
      </c>
    </row>
    <row r="150" spans="1:3">
      <c r="A150" s="4" t="s">
        <v>767</v>
      </c>
      <c r="C150" s="4">
        <f>SUBTOTAL(9,C148:C149)</f>
        <v>201783.96</v>
      </c>
    </row>
  </sheetData>
  <autoFilter ref="A1:XFD145">
    <filterColumn colId="3">
      <filters blank="1">
        <filter val="1007.02"/>
        <filter val="2313.02"/>
        <filter val="1302.07"/>
        <filter val="1674.08"/>
        <filter val="2041.08"/>
        <filter val="518.1"/>
        <filter val="2153.1"/>
        <filter val="2486.1"/>
        <filter val="534.4"/>
        <filter val="1322.4"/>
        <filter val="476.5"/>
        <filter val="1948.5"/>
        <filter val="3227.5"/>
        <filter val="938.6"/>
        <filter val="1662.6"/>
        <filter val="194.7"/>
        <filter val="505.7"/>
        <filter val="608.7"/>
        <filter val="639.7"/>
        <filter val="1213.7"/>
        <filter val="1327.8"/>
        <filter val="2810.8"/>
        <filter val="3300"/>
        <filter val="12008.45"/>
        <filter val="86.06"/>
        <filter val="495.06"/>
        <filter val="633.06"/>
        <filter val="500.07"/>
        <filter val="24208"/>
        <filter val="198.08"/>
        <filter val="446.08"/>
        <filter val="498.08"/>
        <filter val="694.08"/>
        <filter val="862.09"/>
        <filter val="144.12"/>
        <filter val="1303.42"/>
        <filter val="2038.42"/>
        <filter val="3419.42"/>
        <filter val="1067.45"/>
        <filter val="1372.46"/>
        <filter val="5897.46"/>
        <filter val="429.18"/>
        <filter val="1860.48"/>
        <filter val="4283.48"/>
        <filter val="5094.48"/>
        <filter val="261.19"/>
        <filter val="261.21"/>
        <filter val="429.23"/>
        <filter val="665.23"/>
        <filter val="333.26"/>
        <filter val="381.26"/>
        <filter val="756.26"/>
        <filter val="1114.38"/>
        <filter val="1261.39"/>
        <filter val="2244.21"/>
        <filter val="266.32"/>
        <filter val="506.32"/>
        <filter val="640.32"/>
        <filter val="901.32"/>
        <filter val="550.35"/>
        <filter val="331.36"/>
        <filter val="588.36"/>
        <filter val="671.36"/>
        <filter val="802.36"/>
        <filter val="485.37"/>
        <filter val="197.38"/>
        <filter val="1036.11"/>
        <filter val="1771.12"/>
        <filter val="7428.12"/>
        <filter val="1713.15"/>
        <filter val="1677.16"/>
        <filter val="5390.16"/>
        <filter val="313.49"/>
        <filter val="2454.81"/>
        <filter val="507.52"/>
        <filter val="1027.82"/>
        <filter val="1363.82"/>
        <filter val="1578.82"/>
        <filter val="1724.82"/>
        <filter val="262.54"/>
        <filter val="201783.96 HKD"/>
        <filter val="2099.84"/>
        <filter val="1852.86"/>
        <filter val="5313.86"/>
        <filter val="105.57"/>
        <filter val="782.57"/>
        <filter val="764.58"/>
        <filter val="2604.88"/>
        <filter val="1189.89"/>
        <filter val="1366.89"/>
        <filter val="2060.73"/>
        <filter val="580.64"/>
        <filter val="1613.74"/>
        <filter val="127.66"/>
        <filter val="1178.76"/>
        <filter val="459.68"/>
        <filter val="1188.61"/>
        <filter val="230.74"/>
        <filter val="1218.65"/>
        <filter val="539.76"/>
        <filter val="-1581.78"/>
        <filter val="820.82"/>
        <filter val="3215.52"/>
        <filter val="385.83"/>
        <filter val="3175.53"/>
        <filter val="131.84"/>
        <filter val="351.84"/>
        <filter val="788.84"/>
        <filter val="856.84"/>
        <filter val="1517.54"/>
        <filter val="2387.54"/>
        <filter val="435.85"/>
        <filter val="551.85"/>
        <filter val="873.85"/>
        <filter val="780.86"/>
        <filter val="1606.56"/>
        <filter val="738.88"/>
        <filter val="95.94"/>
        <filter val="574.98"/>
        <filter val="3539.95"/>
        <filter val="201783.96"/>
        <filter val="2604.96"/>
      </filters>
    </filterColumn>
    <filterColumn colId="6">
      <filters blank="1">
        <filter val="#N/A"/>
        <filter val="-0.02"/>
        <filter val="-0.12"/>
        <filter val="-0.03"/>
        <filter val="-0.06"/>
        <filter val="-0.07"/>
        <filter val="-0.08"/>
        <filter val="-0.1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768</v>
      </c>
      <c r="B1" s="2" t="s">
        <v>769</v>
      </c>
      <c r="C1" s="2" t="s">
        <v>770</v>
      </c>
      <c r="D1" s="2" t="s">
        <v>771</v>
      </c>
      <c r="E1" s="2" t="s">
        <v>13</v>
      </c>
      <c r="F1" s="2" t="s">
        <v>5</v>
      </c>
      <c r="G1" s="2" t="s">
        <v>6</v>
      </c>
      <c r="H1" s="2" t="s">
        <v>772</v>
      </c>
      <c r="I1" s="2" t="s">
        <v>773</v>
      </c>
      <c r="J1" s="2" t="s">
        <v>774</v>
      </c>
      <c r="K1" s="2" t="s">
        <v>775</v>
      </c>
      <c r="L1" s="2" t="s">
        <v>776</v>
      </c>
      <c r="M1" s="2" t="s">
        <v>777</v>
      </c>
      <c r="N1" s="2" t="s">
        <v>778</v>
      </c>
      <c r="O1" s="2" t="s">
        <v>779</v>
      </c>
      <c r="P1" s="2" t="s">
        <v>780</v>
      </c>
      <c r="Q1" s="2" t="s">
        <v>781</v>
      </c>
      <c r="R1" s="2" t="s">
        <v>782</v>
      </c>
      <c r="S1" s="2" t="s">
        <v>783</v>
      </c>
      <c r="T1" s="2" t="s">
        <v>784</v>
      </c>
      <c r="U1" s="2" t="s">
        <v>785</v>
      </c>
      <c r="V1" s="2" t="s">
        <v>786</v>
      </c>
    </row>
    <row r="2" s="1" customFormat="1" spans="1:22">
      <c r="A2" s="3">
        <v>999227442731588</v>
      </c>
      <c r="B2" s="1" t="s">
        <v>787</v>
      </c>
      <c r="C2" s="1" t="s">
        <v>788</v>
      </c>
      <c r="D2" s="1" t="s">
        <v>789</v>
      </c>
      <c r="E2" s="1" t="s">
        <v>790</v>
      </c>
      <c r="F2" s="1" t="s">
        <v>787</v>
      </c>
      <c r="G2" s="1" t="s">
        <v>791</v>
      </c>
      <c r="H2" s="1" t="s">
        <v>792</v>
      </c>
      <c r="I2" s="1" t="s">
        <v>793</v>
      </c>
      <c r="J2" s="1" t="s">
        <v>30</v>
      </c>
      <c r="K2" s="1" t="s">
        <v>794</v>
      </c>
      <c r="L2" s="1" t="s">
        <v>794</v>
      </c>
      <c r="M2" s="1" t="s">
        <v>795</v>
      </c>
      <c r="N2" s="1" t="s">
        <v>795</v>
      </c>
      <c r="O2" s="1" t="s">
        <v>796</v>
      </c>
      <c r="P2" s="1" t="s">
        <v>797</v>
      </c>
      <c r="Q2" s="1" t="s">
        <v>798</v>
      </c>
      <c r="R2" s="1" t="s">
        <v>799</v>
      </c>
      <c r="S2" s="1" t="s">
        <v>800</v>
      </c>
      <c r="T2" s="1" t="s">
        <v>801</v>
      </c>
      <c r="U2" s="1" t="s">
        <v>802</v>
      </c>
      <c r="V2" s="1" t="s">
        <v>803</v>
      </c>
    </row>
    <row r="3" s="1" customFormat="1" spans="1:22">
      <c r="A3" s="3">
        <v>999227442151520</v>
      </c>
      <c r="B3" s="1" t="s">
        <v>804</v>
      </c>
      <c r="C3" s="1" t="s">
        <v>805</v>
      </c>
      <c r="D3" s="1" t="s">
        <v>806</v>
      </c>
      <c r="E3" s="1" t="s">
        <v>807</v>
      </c>
      <c r="F3" s="1" t="s">
        <v>787</v>
      </c>
      <c r="G3" s="1" t="s">
        <v>791</v>
      </c>
      <c r="H3" s="1" t="s">
        <v>792</v>
      </c>
      <c r="I3" s="1" t="s">
        <v>808</v>
      </c>
      <c r="J3" s="1" t="s">
        <v>30</v>
      </c>
      <c r="K3" s="1" t="s">
        <v>809</v>
      </c>
      <c r="L3" s="1" t="s">
        <v>809</v>
      </c>
      <c r="M3" s="1" t="s">
        <v>795</v>
      </c>
      <c r="N3" s="1" t="s">
        <v>795</v>
      </c>
      <c r="O3" s="1" t="s">
        <v>796</v>
      </c>
      <c r="P3" s="1" t="s">
        <v>797</v>
      </c>
      <c r="Q3" s="1" t="s">
        <v>798</v>
      </c>
      <c r="R3" s="1" t="s">
        <v>810</v>
      </c>
      <c r="S3" s="1" t="s">
        <v>800</v>
      </c>
      <c r="T3" s="1" t="s">
        <v>801</v>
      </c>
      <c r="U3" s="1" t="s">
        <v>802</v>
      </c>
      <c r="V3" s="1" t="s">
        <v>811</v>
      </c>
    </row>
    <row r="4" s="1" customFormat="1" spans="1:22">
      <c r="A4" s="3">
        <v>999227441165343</v>
      </c>
      <c r="B4" s="1" t="s">
        <v>804</v>
      </c>
      <c r="C4" s="1" t="s">
        <v>812</v>
      </c>
      <c r="D4" s="1" t="s">
        <v>813</v>
      </c>
      <c r="E4" s="1" t="s">
        <v>814</v>
      </c>
      <c r="F4" s="1" t="s">
        <v>787</v>
      </c>
      <c r="G4" s="1" t="s">
        <v>791</v>
      </c>
      <c r="H4" s="1" t="s">
        <v>792</v>
      </c>
      <c r="I4" s="1" t="s">
        <v>815</v>
      </c>
      <c r="J4" s="1" t="s">
        <v>30</v>
      </c>
      <c r="K4" s="1" t="s">
        <v>816</v>
      </c>
      <c r="L4" s="1" t="s">
        <v>816</v>
      </c>
      <c r="M4" s="1" t="s">
        <v>795</v>
      </c>
      <c r="N4" s="1" t="s">
        <v>795</v>
      </c>
      <c r="O4" s="1" t="s">
        <v>796</v>
      </c>
      <c r="P4" s="1" t="s">
        <v>797</v>
      </c>
      <c r="Q4" s="1" t="s">
        <v>798</v>
      </c>
      <c r="R4" s="1" t="s">
        <v>817</v>
      </c>
      <c r="S4" s="1" t="s">
        <v>800</v>
      </c>
      <c r="T4" s="1" t="s">
        <v>801</v>
      </c>
      <c r="U4" s="1" t="s">
        <v>818</v>
      </c>
      <c r="V4" s="1" t="s">
        <v>811</v>
      </c>
    </row>
    <row r="5" s="1" customFormat="1" spans="1:22">
      <c r="A5" s="3">
        <v>999227440772946</v>
      </c>
      <c r="B5" s="1" t="s">
        <v>804</v>
      </c>
      <c r="C5" s="1" t="s">
        <v>819</v>
      </c>
      <c r="D5" s="1" t="s">
        <v>820</v>
      </c>
      <c r="E5" s="1" t="s">
        <v>821</v>
      </c>
      <c r="F5" s="1" t="s">
        <v>787</v>
      </c>
      <c r="G5" s="1" t="s">
        <v>791</v>
      </c>
      <c r="H5" s="1" t="s">
        <v>792</v>
      </c>
      <c r="I5" s="1" t="s">
        <v>822</v>
      </c>
      <c r="J5" s="1" t="s">
        <v>30</v>
      </c>
      <c r="K5" s="1" t="s">
        <v>823</v>
      </c>
      <c r="L5" s="1" t="s">
        <v>823</v>
      </c>
      <c r="M5" s="1" t="s">
        <v>795</v>
      </c>
      <c r="N5" s="1" t="s">
        <v>795</v>
      </c>
      <c r="O5" s="1" t="s">
        <v>796</v>
      </c>
      <c r="P5" s="1" t="s">
        <v>797</v>
      </c>
      <c r="Q5" s="1" t="s">
        <v>798</v>
      </c>
      <c r="R5" s="1" t="s">
        <v>824</v>
      </c>
      <c r="S5" s="1" t="s">
        <v>800</v>
      </c>
      <c r="T5" s="1" t="s">
        <v>801</v>
      </c>
      <c r="U5" s="1" t="s">
        <v>802</v>
      </c>
      <c r="V5" s="1" t="s">
        <v>825</v>
      </c>
    </row>
    <row r="6" s="1" customFormat="1" spans="1:22">
      <c r="A6" s="3">
        <v>999227440298124</v>
      </c>
      <c r="B6" s="1" t="s">
        <v>804</v>
      </c>
      <c r="C6" s="1" t="s">
        <v>826</v>
      </c>
      <c r="D6" s="1" t="s">
        <v>827</v>
      </c>
      <c r="E6" s="1" t="s">
        <v>828</v>
      </c>
      <c r="F6" s="1" t="s">
        <v>787</v>
      </c>
      <c r="G6" s="1" t="s">
        <v>791</v>
      </c>
      <c r="H6" s="1" t="s">
        <v>792</v>
      </c>
      <c r="I6" s="1" t="s">
        <v>829</v>
      </c>
      <c r="J6" s="1" t="s">
        <v>30</v>
      </c>
      <c r="K6" s="1" t="s">
        <v>830</v>
      </c>
      <c r="L6" s="1" t="s">
        <v>830</v>
      </c>
      <c r="M6" s="1" t="s">
        <v>795</v>
      </c>
      <c r="N6" s="1" t="s">
        <v>795</v>
      </c>
      <c r="O6" s="1" t="s">
        <v>796</v>
      </c>
      <c r="P6" s="1" t="s">
        <v>797</v>
      </c>
      <c r="Q6" s="1" t="s">
        <v>798</v>
      </c>
      <c r="R6" s="1" t="s">
        <v>831</v>
      </c>
      <c r="S6" s="1" t="s">
        <v>800</v>
      </c>
      <c r="T6" s="1" t="s">
        <v>801</v>
      </c>
      <c r="U6" s="1" t="s">
        <v>802</v>
      </c>
      <c r="V6" s="1" t="s">
        <v>832</v>
      </c>
    </row>
    <row r="7" s="1" customFormat="1" spans="1:22">
      <c r="A7" s="3">
        <v>999227439819228</v>
      </c>
      <c r="B7" s="1" t="s">
        <v>804</v>
      </c>
      <c r="C7" s="1" t="s">
        <v>833</v>
      </c>
      <c r="D7" s="1" t="s">
        <v>806</v>
      </c>
      <c r="E7" s="1" t="s">
        <v>834</v>
      </c>
      <c r="F7" s="1" t="s">
        <v>787</v>
      </c>
      <c r="G7" s="1" t="s">
        <v>791</v>
      </c>
      <c r="H7" s="1" t="s">
        <v>792</v>
      </c>
      <c r="I7" s="1" t="s">
        <v>835</v>
      </c>
      <c r="J7" s="1" t="s">
        <v>30</v>
      </c>
      <c r="K7" s="1" t="s">
        <v>836</v>
      </c>
      <c r="L7" s="1" t="s">
        <v>836</v>
      </c>
      <c r="M7" s="1" t="s">
        <v>795</v>
      </c>
      <c r="N7" s="1" t="s">
        <v>795</v>
      </c>
      <c r="O7" s="1" t="s">
        <v>796</v>
      </c>
      <c r="P7" s="1" t="s">
        <v>797</v>
      </c>
      <c r="Q7" s="1" t="s">
        <v>798</v>
      </c>
      <c r="R7" s="1" t="s">
        <v>837</v>
      </c>
      <c r="S7" s="1" t="s">
        <v>800</v>
      </c>
      <c r="T7" s="1" t="s">
        <v>801</v>
      </c>
      <c r="U7" s="1" t="s">
        <v>802</v>
      </c>
      <c r="V7" s="1" t="s">
        <v>811</v>
      </c>
    </row>
    <row r="8" s="1" customFormat="1" spans="1:22">
      <c r="A8" s="3">
        <v>999227439692055</v>
      </c>
      <c r="B8" s="1" t="s">
        <v>804</v>
      </c>
      <c r="C8" s="1" t="s">
        <v>838</v>
      </c>
      <c r="D8" s="1" t="s">
        <v>839</v>
      </c>
      <c r="E8" s="1" t="s">
        <v>840</v>
      </c>
      <c r="F8" s="1" t="s">
        <v>787</v>
      </c>
      <c r="G8" s="1" t="s">
        <v>791</v>
      </c>
      <c r="H8" s="1" t="s">
        <v>792</v>
      </c>
      <c r="I8" s="1" t="s">
        <v>841</v>
      </c>
      <c r="J8" s="1" t="s">
        <v>30</v>
      </c>
      <c r="K8" s="1" t="s">
        <v>842</v>
      </c>
      <c r="L8" s="1" t="s">
        <v>842</v>
      </c>
      <c r="M8" s="1" t="s">
        <v>795</v>
      </c>
      <c r="N8" s="1" t="s">
        <v>795</v>
      </c>
      <c r="O8" s="1" t="s">
        <v>796</v>
      </c>
      <c r="P8" s="1" t="s">
        <v>797</v>
      </c>
      <c r="Q8" s="1" t="s">
        <v>798</v>
      </c>
      <c r="R8" s="1" t="s">
        <v>843</v>
      </c>
      <c r="S8" s="1" t="s">
        <v>800</v>
      </c>
      <c r="T8" s="1" t="s">
        <v>801</v>
      </c>
      <c r="U8" s="1" t="s">
        <v>802</v>
      </c>
      <c r="V8" s="1" t="s">
        <v>811</v>
      </c>
    </row>
    <row r="9" s="1" customFormat="1" spans="1:22">
      <c r="A9" s="3">
        <v>999227438895940</v>
      </c>
      <c r="B9" s="1" t="s">
        <v>804</v>
      </c>
      <c r="C9" s="1" t="s">
        <v>844</v>
      </c>
      <c r="D9" s="1" t="s">
        <v>845</v>
      </c>
      <c r="E9" s="1" t="s">
        <v>846</v>
      </c>
      <c r="F9" s="1" t="s">
        <v>787</v>
      </c>
      <c r="G9" s="1" t="s">
        <v>791</v>
      </c>
      <c r="H9" s="1" t="s">
        <v>792</v>
      </c>
      <c r="I9" s="1" t="s">
        <v>847</v>
      </c>
      <c r="J9" s="1" t="s">
        <v>30</v>
      </c>
      <c r="K9" s="1" t="s">
        <v>848</v>
      </c>
      <c r="L9" s="1" t="s">
        <v>848</v>
      </c>
      <c r="M9" s="1" t="s">
        <v>795</v>
      </c>
      <c r="N9" s="1" t="s">
        <v>795</v>
      </c>
      <c r="O9" s="1" t="s">
        <v>796</v>
      </c>
      <c r="P9" s="1" t="s">
        <v>797</v>
      </c>
      <c r="Q9" s="1" t="s">
        <v>798</v>
      </c>
      <c r="R9" s="1" t="s">
        <v>849</v>
      </c>
      <c r="S9" s="1" t="s">
        <v>800</v>
      </c>
      <c r="T9" s="1" t="s">
        <v>801</v>
      </c>
      <c r="U9" s="1" t="s">
        <v>802</v>
      </c>
      <c r="V9" s="1" t="s">
        <v>811</v>
      </c>
    </row>
    <row r="10" s="1" customFormat="1" spans="1:22">
      <c r="A10" s="3">
        <v>999227438628095</v>
      </c>
      <c r="B10" s="1" t="s">
        <v>804</v>
      </c>
      <c r="C10" s="1" t="s">
        <v>850</v>
      </c>
      <c r="D10" s="1" t="s">
        <v>851</v>
      </c>
      <c r="E10" s="1" t="s">
        <v>852</v>
      </c>
      <c r="F10" s="1" t="s">
        <v>787</v>
      </c>
      <c r="G10" s="1" t="s">
        <v>791</v>
      </c>
      <c r="H10" s="1" t="s">
        <v>792</v>
      </c>
      <c r="I10" s="1" t="s">
        <v>853</v>
      </c>
      <c r="J10" s="1" t="s">
        <v>30</v>
      </c>
      <c r="K10" s="1" t="s">
        <v>854</v>
      </c>
      <c r="L10" s="1" t="s">
        <v>854</v>
      </c>
      <c r="M10" s="1" t="s">
        <v>795</v>
      </c>
      <c r="N10" s="1" t="s">
        <v>795</v>
      </c>
      <c r="O10" s="1" t="s">
        <v>796</v>
      </c>
      <c r="P10" s="1" t="s">
        <v>797</v>
      </c>
      <c r="Q10" s="1" t="s">
        <v>798</v>
      </c>
      <c r="R10" s="1" t="s">
        <v>855</v>
      </c>
      <c r="S10" s="1" t="s">
        <v>800</v>
      </c>
      <c r="T10" s="1" t="s">
        <v>801</v>
      </c>
      <c r="U10" s="1" t="s">
        <v>802</v>
      </c>
      <c r="V10" s="1" t="s">
        <v>811</v>
      </c>
    </row>
    <row r="11" s="1" customFormat="1" spans="1:22">
      <c r="A11" s="3">
        <v>999227436402743</v>
      </c>
      <c r="B11" s="1" t="s">
        <v>804</v>
      </c>
      <c r="C11" s="1" t="s">
        <v>856</v>
      </c>
      <c r="D11" s="1" t="s">
        <v>789</v>
      </c>
      <c r="E11" s="1" t="s">
        <v>857</v>
      </c>
      <c r="F11" s="1" t="s">
        <v>787</v>
      </c>
      <c r="G11" s="1" t="s">
        <v>791</v>
      </c>
      <c r="H11" s="1" t="s">
        <v>792</v>
      </c>
      <c r="I11" s="1" t="s">
        <v>858</v>
      </c>
      <c r="J11" s="1" t="s">
        <v>30</v>
      </c>
      <c r="K11" s="1" t="s">
        <v>859</v>
      </c>
      <c r="L11" s="1" t="s">
        <v>859</v>
      </c>
      <c r="M11" s="1" t="s">
        <v>795</v>
      </c>
      <c r="N11" s="1" t="s">
        <v>795</v>
      </c>
      <c r="O11" s="1" t="s">
        <v>796</v>
      </c>
      <c r="P11" s="1" t="s">
        <v>797</v>
      </c>
      <c r="Q11" s="1" t="s">
        <v>798</v>
      </c>
      <c r="R11" s="1" t="s">
        <v>860</v>
      </c>
      <c r="S11" s="1" t="s">
        <v>800</v>
      </c>
      <c r="T11" s="1" t="s">
        <v>801</v>
      </c>
      <c r="U11" s="1" t="s">
        <v>802</v>
      </c>
      <c r="V11" s="1" t="s">
        <v>803</v>
      </c>
    </row>
    <row r="12" s="1" customFormat="1" spans="1:22">
      <c r="A12" s="3">
        <v>999227435491871</v>
      </c>
      <c r="B12" s="1" t="s">
        <v>804</v>
      </c>
      <c r="C12" s="1" t="s">
        <v>861</v>
      </c>
      <c r="D12" s="1" t="s">
        <v>862</v>
      </c>
      <c r="E12" s="1" t="s">
        <v>863</v>
      </c>
      <c r="F12" s="1" t="s">
        <v>787</v>
      </c>
      <c r="G12" s="1" t="s">
        <v>791</v>
      </c>
      <c r="H12" s="1" t="s">
        <v>792</v>
      </c>
      <c r="I12" s="1" t="s">
        <v>864</v>
      </c>
      <c r="J12" s="1" t="s">
        <v>30</v>
      </c>
      <c r="K12" s="1" t="s">
        <v>865</v>
      </c>
      <c r="L12" s="1" t="s">
        <v>865</v>
      </c>
      <c r="M12" s="1" t="s">
        <v>795</v>
      </c>
      <c r="N12" s="1" t="s">
        <v>795</v>
      </c>
      <c r="O12" s="1" t="s">
        <v>796</v>
      </c>
      <c r="P12" s="1" t="s">
        <v>797</v>
      </c>
      <c r="Q12" s="1" t="s">
        <v>798</v>
      </c>
      <c r="R12" s="1" t="s">
        <v>866</v>
      </c>
      <c r="S12" s="1" t="s">
        <v>800</v>
      </c>
      <c r="T12" s="1" t="s">
        <v>801</v>
      </c>
      <c r="U12" s="1" t="s">
        <v>802</v>
      </c>
      <c r="V12" s="1" t="s">
        <v>811</v>
      </c>
    </row>
    <row r="13" s="1" customFormat="1" spans="1:22">
      <c r="A13" s="3">
        <v>999227434893551</v>
      </c>
      <c r="B13" s="1" t="s">
        <v>804</v>
      </c>
      <c r="C13" s="1" t="s">
        <v>867</v>
      </c>
      <c r="D13" s="1" t="s">
        <v>868</v>
      </c>
      <c r="E13" s="1" t="s">
        <v>869</v>
      </c>
      <c r="F13" s="1" t="s">
        <v>787</v>
      </c>
      <c r="G13" s="1" t="s">
        <v>791</v>
      </c>
      <c r="H13" s="1" t="s">
        <v>792</v>
      </c>
      <c r="I13" s="1" t="s">
        <v>870</v>
      </c>
      <c r="J13" s="1" t="s">
        <v>30</v>
      </c>
      <c r="K13" s="1" t="s">
        <v>871</v>
      </c>
      <c r="L13" s="1" t="s">
        <v>871</v>
      </c>
      <c r="M13" s="1" t="s">
        <v>795</v>
      </c>
      <c r="N13" s="1" t="s">
        <v>795</v>
      </c>
      <c r="O13" s="1" t="s">
        <v>796</v>
      </c>
      <c r="P13" s="1" t="s">
        <v>797</v>
      </c>
      <c r="Q13" s="1" t="s">
        <v>798</v>
      </c>
      <c r="R13" s="1" t="s">
        <v>872</v>
      </c>
      <c r="S13" s="1" t="s">
        <v>800</v>
      </c>
      <c r="T13" s="1" t="s">
        <v>801</v>
      </c>
      <c r="U13" s="1" t="s">
        <v>802</v>
      </c>
      <c r="V13" s="1" t="s">
        <v>811</v>
      </c>
    </row>
    <row r="14" s="1" customFormat="1" spans="1:22">
      <c r="A14" s="3">
        <v>999227434698813</v>
      </c>
      <c r="B14" s="1" t="s">
        <v>804</v>
      </c>
      <c r="C14" s="1" t="s">
        <v>873</v>
      </c>
      <c r="D14" s="1" t="s">
        <v>874</v>
      </c>
      <c r="E14" s="1" t="s">
        <v>875</v>
      </c>
      <c r="F14" s="1" t="s">
        <v>787</v>
      </c>
      <c r="G14" s="1" t="s">
        <v>791</v>
      </c>
      <c r="H14" s="1" t="s">
        <v>792</v>
      </c>
      <c r="I14" s="1" t="s">
        <v>876</v>
      </c>
      <c r="J14" s="1" t="s">
        <v>30</v>
      </c>
      <c r="K14" s="1" t="s">
        <v>877</v>
      </c>
      <c r="L14" s="1" t="s">
        <v>877</v>
      </c>
      <c r="M14" s="1" t="s">
        <v>795</v>
      </c>
      <c r="N14" s="1" t="s">
        <v>795</v>
      </c>
      <c r="O14" s="1" t="s">
        <v>796</v>
      </c>
      <c r="P14" s="1" t="s">
        <v>797</v>
      </c>
      <c r="Q14" s="1" t="s">
        <v>798</v>
      </c>
      <c r="R14" s="1" t="s">
        <v>878</v>
      </c>
      <c r="S14" s="1" t="s">
        <v>800</v>
      </c>
      <c r="T14" s="1" t="s">
        <v>801</v>
      </c>
      <c r="U14" s="1" t="s">
        <v>802</v>
      </c>
      <c r="V14" s="1" t="s">
        <v>879</v>
      </c>
    </row>
    <row r="15" s="1" customFormat="1" spans="1:22">
      <c r="A15" s="3">
        <v>999227410211975</v>
      </c>
      <c r="B15" s="1" t="s">
        <v>880</v>
      </c>
      <c r="C15" s="1" t="s">
        <v>881</v>
      </c>
      <c r="D15" s="1" t="s">
        <v>882</v>
      </c>
      <c r="E15" s="1" t="s">
        <v>883</v>
      </c>
      <c r="F15" s="1" t="s">
        <v>787</v>
      </c>
      <c r="G15" s="1" t="s">
        <v>791</v>
      </c>
      <c r="H15" s="1" t="s">
        <v>792</v>
      </c>
      <c r="I15" s="1" t="s">
        <v>884</v>
      </c>
      <c r="J15" s="1" t="s">
        <v>30</v>
      </c>
      <c r="K15" s="1" t="s">
        <v>885</v>
      </c>
      <c r="L15" s="1" t="s">
        <v>885</v>
      </c>
      <c r="M15" s="1" t="s">
        <v>795</v>
      </c>
      <c r="N15" s="1" t="s">
        <v>795</v>
      </c>
      <c r="O15" s="1" t="s">
        <v>796</v>
      </c>
      <c r="P15" s="1" t="s">
        <v>797</v>
      </c>
      <c r="Q15" s="1" t="s">
        <v>798</v>
      </c>
      <c r="R15" s="1" t="s">
        <v>886</v>
      </c>
      <c r="S15" s="1" t="s">
        <v>800</v>
      </c>
      <c r="T15" s="1" t="s">
        <v>801</v>
      </c>
      <c r="U15" s="1" t="s">
        <v>802</v>
      </c>
      <c r="V15" s="1" t="s">
        <v>825</v>
      </c>
    </row>
    <row r="16" s="1" customFormat="1" spans="1:22">
      <c r="A16" s="3">
        <v>999227410117779</v>
      </c>
      <c r="B16" s="1" t="s">
        <v>880</v>
      </c>
      <c r="C16" s="1" t="s">
        <v>887</v>
      </c>
      <c r="D16" s="1" t="s">
        <v>888</v>
      </c>
      <c r="E16" s="1" t="s">
        <v>889</v>
      </c>
      <c r="F16" s="1" t="s">
        <v>804</v>
      </c>
      <c r="G16" s="1" t="s">
        <v>791</v>
      </c>
      <c r="H16" s="1" t="s">
        <v>792</v>
      </c>
      <c r="I16" s="1" t="s">
        <v>890</v>
      </c>
      <c r="J16" s="1" t="s">
        <v>30</v>
      </c>
      <c r="K16" s="1" t="s">
        <v>891</v>
      </c>
      <c r="L16" s="1" t="s">
        <v>891</v>
      </c>
      <c r="M16" s="1" t="s">
        <v>795</v>
      </c>
      <c r="N16" s="1" t="s">
        <v>795</v>
      </c>
      <c r="O16" s="1" t="s">
        <v>796</v>
      </c>
      <c r="P16" s="1" t="s">
        <v>797</v>
      </c>
      <c r="Q16" s="1" t="s">
        <v>798</v>
      </c>
      <c r="R16" s="1" t="s">
        <v>892</v>
      </c>
      <c r="S16" s="1" t="s">
        <v>800</v>
      </c>
      <c r="T16" s="1" t="s">
        <v>801</v>
      </c>
      <c r="U16" s="1" t="s">
        <v>802</v>
      </c>
      <c r="V16" s="1" t="s">
        <v>803</v>
      </c>
    </row>
    <row r="17" s="1" customFormat="1" spans="1:22">
      <c r="A17" s="3">
        <v>999227409018685</v>
      </c>
      <c r="B17" s="1" t="s">
        <v>880</v>
      </c>
      <c r="C17" s="1" t="s">
        <v>893</v>
      </c>
      <c r="D17" s="1" t="s">
        <v>894</v>
      </c>
      <c r="E17" s="1" t="s">
        <v>895</v>
      </c>
      <c r="F17" s="1" t="s">
        <v>804</v>
      </c>
      <c r="G17" s="1" t="s">
        <v>791</v>
      </c>
      <c r="H17" s="1" t="s">
        <v>792</v>
      </c>
      <c r="I17" s="1" t="s">
        <v>896</v>
      </c>
      <c r="J17" s="1" t="s">
        <v>30</v>
      </c>
      <c r="K17" s="1" t="s">
        <v>897</v>
      </c>
      <c r="L17" s="1" t="s">
        <v>897</v>
      </c>
      <c r="M17" s="1" t="s">
        <v>795</v>
      </c>
      <c r="N17" s="1" t="s">
        <v>795</v>
      </c>
      <c r="O17" s="1" t="s">
        <v>796</v>
      </c>
      <c r="P17" s="1" t="s">
        <v>797</v>
      </c>
      <c r="Q17" s="1" t="s">
        <v>798</v>
      </c>
      <c r="R17" s="1" t="s">
        <v>898</v>
      </c>
      <c r="S17" s="1" t="s">
        <v>800</v>
      </c>
      <c r="T17" s="1" t="s">
        <v>801</v>
      </c>
      <c r="U17" s="1" t="s">
        <v>802</v>
      </c>
      <c r="V17" s="1" t="s">
        <v>803</v>
      </c>
    </row>
    <row r="18" s="1" customFormat="1" spans="1:22">
      <c r="A18" s="3">
        <v>27408959910</v>
      </c>
      <c r="B18" s="1" t="s">
        <v>880</v>
      </c>
      <c r="C18" s="1" t="s">
        <v>899</v>
      </c>
      <c r="D18" s="1" t="s">
        <v>894</v>
      </c>
      <c r="E18" s="1" t="s">
        <v>900</v>
      </c>
      <c r="F18" s="1" t="s">
        <v>804</v>
      </c>
      <c r="G18" s="1" t="s">
        <v>791</v>
      </c>
      <c r="H18" s="1" t="s">
        <v>792</v>
      </c>
      <c r="I18" s="1" t="s">
        <v>896</v>
      </c>
      <c r="J18" s="1" t="s">
        <v>30</v>
      </c>
      <c r="K18" s="1" t="s">
        <v>897</v>
      </c>
      <c r="L18" s="1" t="s">
        <v>897</v>
      </c>
      <c r="M18" s="1" t="s">
        <v>795</v>
      </c>
      <c r="N18" s="1" t="s">
        <v>795</v>
      </c>
      <c r="O18" s="1" t="s">
        <v>796</v>
      </c>
      <c r="P18" s="1" t="s">
        <v>797</v>
      </c>
      <c r="Q18" s="1" t="s">
        <v>798</v>
      </c>
      <c r="R18" s="1" t="s">
        <v>901</v>
      </c>
      <c r="S18" s="1" t="s">
        <v>800</v>
      </c>
      <c r="T18" s="1" t="s">
        <v>801</v>
      </c>
      <c r="U18" s="1" t="s">
        <v>802</v>
      </c>
      <c r="V18" s="1" t="s">
        <v>803</v>
      </c>
    </row>
    <row r="19" s="1" customFormat="1" spans="1:22">
      <c r="A19" s="3">
        <v>999227408212561</v>
      </c>
      <c r="B19" s="1" t="s">
        <v>880</v>
      </c>
      <c r="C19" s="1" t="s">
        <v>902</v>
      </c>
      <c r="D19" s="1" t="s">
        <v>903</v>
      </c>
      <c r="E19" s="1" t="s">
        <v>904</v>
      </c>
      <c r="F19" s="1" t="s">
        <v>804</v>
      </c>
      <c r="G19" s="1" t="s">
        <v>791</v>
      </c>
      <c r="H19" s="1" t="s">
        <v>792</v>
      </c>
      <c r="I19" s="1" t="s">
        <v>905</v>
      </c>
      <c r="J19" s="1" t="s">
        <v>30</v>
      </c>
      <c r="K19" s="1" t="s">
        <v>906</v>
      </c>
      <c r="L19" s="1" t="s">
        <v>906</v>
      </c>
      <c r="M19" s="1" t="s">
        <v>795</v>
      </c>
      <c r="N19" s="1" t="s">
        <v>795</v>
      </c>
      <c r="O19" s="1" t="s">
        <v>796</v>
      </c>
      <c r="P19" s="1" t="s">
        <v>797</v>
      </c>
      <c r="Q19" s="1" t="s">
        <v>798</v>
      </c>
      <c r="R19" s="1" t="s">
        <v>907</v>
      </c>
      <c r="S19" s="1" t="s">
        <v>800</v>
      </c>
      <c r="T19" s="1" t="s">
        <v>801</v>
      </c>
      <c r="U19" s="1" t="s">
        <v>802</v>
      </c>
      <c r="V19" s="1" t="s">
        <v>908</v>
      </c>
    </row>
    <row r="20" s="1" customFormat="1" spans="1:22">
      <c r="A20" s="3">
        <v>999227407218974</v>
      </c>
      <c r="B20" s="1" t="s">
        <v>880</v>
      </c>
      <c r="C20" s="1" t="s">
        <v>909</v>
      </c>
      <c r="D20" s="1" t="s">
        <v>910</v>
      </c>
      <c r="E20" s="1" t="s">
        <v>911</v>
      </c>
      <c r="F20" s="1" t="s">
        <v>787</v>
      </c>
      <c r="G20" s="1" t="s">
        <v>791</v>
      </c>
      <c r="H20" s="1" t="s">
        <v>792</v>
      </c>
      <c r="I20" s="1" t="s">
        <v>912</v>
      </c>
      <c r="J20" s="1" t="s">
        <v>30</v>
      </c>
      <c r="K20" s="1" t="s">
        <v>913</v>
      </c>
      <c r="L20" s="1" t="s">
        <v>913</v>
      </c>
      <c r="M20" s="1" t="s">
        <v>795</v>
      </c>
      <c r="N20" s="1" t="s">
        <v>795</v>
      </c>
      <c r="O20" s="1" t="s">
        <v>796</v>
      </c>
      <c r="P20" s="1" t="s">
        <v>797</v>
      </c>
      <c r="Q20" s="1" t="s">
        <v>798</v>
      </c>
      <c r="R20" s="1" t="s">
        <v>914</v>
      </c>
      <c r="S20" s="1" t="s">
        <v>800</v>
      </c>
      <c r="T20" s="1" t="s">
        <v>801</v>
      </c>
      <c r="U20" s="1" t="s">
        <v>802</v>
      </c>
      <c r="V20" s="1" t="s">
        <v>811</v>
      </c>
    </row>
    <row r="21" s="1" customFormat="1" spans="1:22">
      <c r="A21" s="3">
        <v>999227406520142</v>
      </c>
      <c r="B21" s="1" t="s">
        <v>880</v>
      </c>
      <c r="C21" s="1" t="s">
        <v>915</v>
      </c>
      <c r="D21" s="1" t="s">
        <v>916</v>
      </c>
      <c r="E21" s="1" t="s">
        <v>917</v>
      </c>
      <c r="F21" s="1" t="s">
        <v>787</v>
      </c>
      <c r="G21" s="1" t="s">
        <v>791</v>
      </c>
      <c r="H21" s="1" t="s">
        <v>792</v>
      </c>
      <c r="I21" s="1" t="s">
        <v>918</v>
      </c>
      <c r="J21" s="1" t="s">
        <v>30</v>
      </c>
      <c r="K21" s="1" t="s">
        <v>919</v>
      </c>
      <c r="L21" s="1" t="s">
        <v>919</v>
      </c>
      <c r="M21" s="1" t="s">
        <v>795</v>
      </c>
      <c r="N21" s="1" t="s">
        <v>795</v>
      </c>
      <c r="O21" s="1" t="s">
        <v>796</v>
      </c>
      <c r="P21" s="1" t="s">
        <v>797</v>
      </c>
      <c r="Q21" s="1" t="s">
        <v>798</v>
      </c>
      <c r="R21" s="1" t="s">
        <v>920</v>
      </c>
      <c r="S21" s="1" t="s">
        <v>800</v>
      </c>
      <c r="T21" s="1" t="s">
        <v>801</v>
      </c>
      <c r="U21" s="1" t="s">
        <v>802</v>
      </c>
      <c r="V21" s="1" t="s">
        <v>811</v>
      </c>
    </row>
    <row r="22" s="1" customFormat="1" spans="1:22">
      <c r="A22" s="3">
        <v>999227405886535</v>
      </c>
      <c r="B22" s="1" t="s">
        <v>880</v>
      </c>
      <c r="C22" s="1" t="s">
        <v>921</v>
      </c>
      <c r="D22" s="1" t="s">
        <v>922</v>
      </c>
      <c r="E22" s="1" t="s">
        <v>923</v>
      </c>
      <c r="F22" s="1" t="s">
        <v>787</v>
      </c>
      <c r="G22" s="1" t="s">
        <v>791</v>
      </c>
      <c r="H22" s="1" t="s">
        <v>792</v>
      </c>
      <c r="I22" s="1" t="s">
        <v>924</v>
      </c>
      <c r="J22" s="1" t="s">
        <v>30</v>
      </c>
      <c r="K22" s="1" t="s">
        <v>925</v>
      </c>
      <c r="L22" s="1" t="s">
        <v>925</v>
      </c>
      <c r="M22" s="1" t="s">
        <v>795</v>
      </c>
      <c r="N22" s="1" t="s">
        <v>795</v>
      </c>
      <c r="O22" s="1" t="s">
        <v>796</v>
      </c>
      <c r="P22" s="1" t="s">
        <v>797</v>
      </c>
      <c r="Q22" s="1" t="s">
        <v>798</v>
      </c>
      <c r="R22" s="1" t="s">
        <v>926</v>
      </c>
      <c r="S22" s="1" t="s">
        <v>800</v>
      </c>
      <c r="T22" s="1" t="s">
        <v>801</v>
      </c>
      <c r="U22" s="1" t="s">
        <v>802</v>
      </c>
      <c r="V22" s="1" t="s">
        <v>811</v>
      </c>
    </row>
    <row r="23" s="1" customFormat="1" spans="1:22">
      <c r="A23" s="3">
        <v>999227403519214</v>
      </c>
      <c r="B23" s="1" t="s">
        <v>880</v>
      </c>
      <c r="C23" s="1" t="s">
        <v>927</v>
      </c>
      <c r="D23" s="1" t="s">
        <v>851</v>
      </c>
      <c r="E23" s="1" t="s">
        <v>928</v>
      </c>
      <c r="F23" s="1" t="s">
        <v>787</v>
      </c>
      <c r="G23" s="1" t="s">
        <v>791</v>
      </c>
      <c r="H23" s="1" t="s">
        <v>792</v>
      </c>
      <c r="I23" s="1" t="s">
        <v>929</v>
      </c>
      <c r="J23" s="1" t="s">
        <v>30</v>
      </c>
      <c r="K23" s="1" t="s">
        <v>930</v>
      </c>
      <c r="L23" s="1" t="s">
        <v>930</v>
      </c>
      <c r="M23" s="1" t="s">
        <v>795</v>
      </c>
      <c r="N23" s="1" t="s">
        <v>795</v>
      </c>
      <c r="O23" s="1" t="s">
        <v>796</v>
      </c>
      <c r="P23" s="1" t="s">
        <v>797</v>
      </c>
      <c r="Q23" s="1" t="s">
        <v>798</v>
      </c>
      <c r="R23" s="1" t="s">
        <v>931</v>
      </c>
      <c r="S23" s="1" t="s">
        <v>800</v>
      </c>
      <c r="T23" s="1" t="s">
        <v>801</v>
      </c>
      <c r="U23" s="1" t="s">
        <v>802</v>
      </c>
      <c r="V23" s="1" t="s">
        <v>811</v>
      </c>
    </row>
    <row r="24" s="1" customFormat="1" spans="1:22">
      <c r="A24" s="3">
        <v>999227403399895</v>
      </c>
      <c r="B24" s="1" t="s">
        <v>880</v>
      </c>
      <c r="C24" s="1" t="s">
        <v>932</v>
      </c>
      <c r="D24" s="1" t="s">
        <v>933</v>
      </c>
      <c r="E24" s="1" t="s">
        <v>934</v>
      </c>
      <c r="F24" s="1" t="s">
        <v>804</v>
      </c>
      <c r="G24" s="1" t="s">
        <v>791</v>
      </c>
      <c r="H24" s="1" t="s">
        <v>792</v>
      </c>
      <c r="I24" s="1" t="s">
        <v>935</v>
      </c>
      <c r="J24" s="1" t="s">
        <v>30</v>
      </c>
      <c r="K24" s="1" t="s">
        <v>936</v>
      </c>
      <c r="L24" s="1" t="s">
        <v>936</v>
      </c>
      <c r="M24" s="1" t="s">
        <v>795</v>
      </c>
      <c r="N24" s="1" t="s">
        <v>795</v>
      </c>
      <c r="O24" s="1" t="s">
        <v>796</v>
      </c>
      <c r="P24" s="1" t="s">
        <v>797</v>
      </c>
      <c r="Q24" s="1" t="s">
        <v>798</v>
      </c>
      <c r="R24" s="1" t="s">
        <v>937</v>
      </c>
      <c r="S24" s="1" t="s">
        <v>800</v>
      </c>
      <c r="T24" s="1" t="s">
        <v>801</v>
      </c>
      <c r="U24" s="1" t="s">
        <v>802</v>
      </c>
      <c r="V24" s="1" t="s">
        <v>938</v>
      </c>
    </row>
    <row r="25" s="1" customFormat="1" spans="1:22">
      <c r="A25" s="3">
        <v>999227401274675</v>
      </c>
      <c r="B25" s="1" t="s">
        <v>880</v>
      </c>
      <c r="C25" s="1" t="s">
        <v>939</v>
      </c>
      <c r="D25" s="1" t="s">
        <v>940</v>
      </c>
      <c r="E25" s="1" t="s">
        <v>941</v>
      </c>
      <c r="F25" s="1" t="s">
        <v>804</v>
      </c>
      <c r="G25" s="1" t="s">
        <v>791</v>
      </c>
      <c r="H25" s="1" t="s">
        <v>792</v>
      </c>
      <c r="I25" s="1" t="s">
        <v>942</v>
      </c>
      <c r="J25" s="1" t="s">
        <v>30</v>
      </c>
      <c r="K25" s="1" t="s">
        <v>943</v>
      </c>
      <c r="L25" s="1" t="s">
        <v>943</v>
      </c>
      <c r="M25" s="1" t="s">
        <v>795</v>
      </c>
      <c r="N25" s="1" t="s">
        <v>795</v>
      </c>
      <c r="O25" s="1" t="s">
        <v>796</v>
      </c>
      <c r="P25" s="1" t="s">
        <v>797</v>
      </c>
      <c r="Q25" s="1" t="s">
        <v>798</v>
      </c>
      <c r="R25" s="1" t="s">
        <v>944</v>
      </c>
      <c r="S25" s="1" t="s">
        <v>800</v>
      </c>
      <c r="T25" s="1" t="s">
        <v>801</v>
      </c>
      <c r="U25" s="1" t="s">
        <v>802</v>
      </c>
      <c r="V25" s="1" t="s">
        <v>879</v>
      </c>
    </row>
    <row r="26" s="1" customFormat="1" spans="1:22">
      <c r="A26" s="3">
        <v>999227398196075</v>
      </c>
      <c r="B26" s="1" t="s">
        <v>880</v>
      </c>
      <c r="C26" s="1" t="s">
        <v>945</v>
      </c>
      <c r="D26" s="1" t="s">
        <v>946</v>
      </c>
      <c r="E26" s="1" t="s">
        <v>947</v>
      </c>
      <c r="F26" s="1" t="s">
        <v>804</v>
      </c>
      <c r="G26" s="1" t="s">
        <v>791</v>
      </c>
      <c r="H26" s="1" t="s">
        <v>792</v>
      </c>
      <c r="I26" s="1" t="s">
        <v>948</v>
      </c>
      <c r="J26" s="1" t="s">
        <v>30</v>
      </c>
      <c r="K26" s="1" t="s">
        <v>949</v>
      </c>
      <c r="L26" s="1" t="s">
        <v>949</v>
      </c>
      <c r="M26" s="1" t="s">
        <v>795</v>
      </c>
      <c r="N26" s="1" t="s">
        <v>795</v>
      </c>
      <c r="O26" s="1" t="s">
        <v>796</v>
      </c>
      <c r="P26" s="1" t="s">
        <v>797</v>
      </c>
      <c r="Q26" s="1" t="s">
        <v>798</v>
      </c>
      <c r="R26" s="1" t="s">
        <v>950</v>
      </c>
      <c r="S26" s="1" t="s">
        <v>800</v>
      </c>
      <c r="T26" s="1" t="s">
        <v>801</v>
      </c>
      <c r="U26" s="1" t="s">
        <v>802</v>
      </c>
      <c r="V26" s="1" t="s">
        <v>879</v>
      </c>
    </row>
    <row r="27" s="1" customFormat="1" spans="1:22">
      <c r="A27" s="3">
        <v>999227397822934</v>
      </c>
      <c r="B27" s="1" t="s">
        <v>880</v>
      </c>
      <c r="C27" s="1" t="s">
        <v>951</v>
      </c>
      <c r="D27" s="1" t="s">
        <v>845</v>
      </c>
      <c r="E27" s="1" t="s">
        <v>952</v>
      </c>
      <c r="F27" s="1" t="s">
        <v>787</v>
      </c>
      <c r="G27" s="1" t="s">
        <v>791</v>
      </c>
      <c r="H27" s="1" t="s">
        <v>792</v>
      </c>
      <c r="I27" s="1" t="s">
        <v>953</v>
      </c>
      <c r="J27" s="1" t="s">
        <v>30</v>
      </c>
      <c r="K27" s="1" t="s">
        <v>954</v>
      </c>
      <c r="L27" s="1" t="s">
        <v>954</v>
      </c>
      <c r="M27" s="1" t="s">
        <v>795</v>
      </c>
      <c r="N27" s="1" t="s">
        <v>795</v>
      </c>
      <c r="O27" s="1" t="s">
        <v>796</v>
      </c>
      <c r="P27" s="1" t="s">
        <v>797</v>
      </c>
      <c r="Q27" s="1" t="s">
        <v>798</v>
      </c>
      <c r="R27" s="1" t="s">
        <v>955</v>
      </c>
      <c r="S27" s="1" t="s">
        <v>800</v>
      </c>
      <c r="T27" s="1" t="s">
        <v>801</v>
      </c>
      <c r="U27" s="1" t="s">
        <v>802</v>
      </c>
      <c r="V27" s="1" t="s">
        <v>811</v>
      </c>
    </row>
    <row r="28" s="1" customFormat="1" spans="1:22">
      <c r="A28" s="3">
        <v>999227396983401</v>
      </c>
      <c r="B28" s="1" t="s">
        <v>880</v>
      </c>
      <c r="C28" s="1" t="s">
        <v>956</v>
      </c>
      <c r="D28" s="1" t="s">
        <v>957</v>
      </c>
      <c r="E28" s="1" t="s">
        <v>958</v>
      </c>
      <c r="F28" s="1" t="s">
        <v>787</v>
      </c>
      <c r="G28" s="1" t="s">
        <v>791</v>
      </c>
      <c r="H28" s="1" t="s">
        <v>792</v>
      </c>
      <c r="I28" s="1" t="s">
        <v>959</v>
      </c>
      <c r="J28" s="1" t="s">
        <v>30</v>
      </c>
      <c r="K28" s="1" t="s">
        <v>960</v>
      </c>
      <c r="L28" s="1" t="s">
        <v>960</v>
      </c>
      <c r="M28" s="1" t="s">
        <v>795</v>
      </c>
      <c r="N28" s="1" t="s">
        <v>795</v>
      </c>
      <c r="O28" s="1" t="s">
        <v>796</v>
      </c>
      <c r="P28" s="1" t="s">
        <v>797</v>
      </c>
      <c r="Q28" s="1" t="s">
        <v>798</v>
      </c>
      <c r="R28" s="1" t="s">
        <v>961</v>
      </c>
      <c r="S28" s="1" t="s">
        <v>800</v>
      </c>
      <c r="T28" s="1" t="s">
        <v>801</v>
      </c>
      <c r="U28" s="1" t="s">
        <v>802</v>
      </c>
      <c r="V28" s="1" t="s">
        <v>962</v>
      </c>
    </row>
    <row r="29" s="1" customFormat="1" spans="1:22">
      <c r="A29" s="3">
        <v>999227387265640</v>
      </c>
      <c r="B29" s="1" t="s">
        <v>880</v>
      </c>
      <c r="C29" s="1" t="s">
        <v>963</v>
      </c>
      <c r="D29" s="1" t="s">
        <v>964</v>
      </c>
      <c r="E29" s="1" t="s">
        <v>965</v>
      </c>
      <c r="F29" s="1" t="s">
        <v>787</v>
      </c>
      <c r="G29" s="1" t="s">
        <v>791</v>
      </c>
      <c r="H29" s="1" t="s">
        <v>792</v>
      </c>
      <c r="I29" s="1" t="s">
        <v>966</v>
      </c>
      <c r="J29" s="1" t="s">
        <v>30</v>
      </c>
      <c r="K29" s="1" t="s">
        <v>967</v>
      </c>
      <c r="L29" s="1" t="s">
        <v>967</v>
      </c>
      <c r="M29" s="1" t="s">
        <v>795</v>
      </c>
      <c r="N29" s="1" t="s">
        <v>795</v>
      </c>
      <c r="O29" s="1" t="s">
        <v>796</v>
      </c>
      <c r="P29" s="1" t="s">
        <v>797</v>
      </c>
      <c r="Q29" s="1" t="s">
        <v>798</v>
      </c>
      <c r="R29" s="1" t="s">
        <v>968</v>
      </c>
      <c r="S29" s="1" t="s">
        <v>800</v>
      </c>
      <c r="T29" s="1" t="s">
        <v>801</v>
      </c>
      <c r="U29" s="1" t="s">
        <v>802</v>
      </c>
      <c r="V29" s="1" t="s">
        <v>969</v>
      </c>
    </row>
    <row r="30" s="1" customFormat="1" spans="1:22">
      <c r="A30" s="3">
        <v>999227386866450</v>
      </c>
      <c r="B30" s="1" t="s">
        <v>970</v>
      </c>
      <c r="C30" s="1" t="s">
        <v>971</v>
      </c>
      <c r="D30" s="1" t="s">
        <v>972</v>
      </c>
      <c r="E30" s="1" t="s">
        <v>973</v>
      </c>
      <c r="F30" s="1" t="s">
        <v>880</v>
      </c>
      <c r="G30" s="1" t="s">
        <v>791</v>
      </c>
      <c r="H30" s="1" t="s">
        <v>792</v>
      </c>
      <c r="I30" s="1" t="s">
        <v>974</v>
      </c>
      <c r="J30" s="1" t="s">
        <v>30</v>
      </c>
      <c r="K30" s="1" t="s">
        <v>975</v>
      </c>
      <c r="L30" s="1" t="s">
        <v>975</v>
      </c>
      <c r="M30" s="1" t="s">
        <v>795</v>
      </c>
      <c r="N30" s="1" t="s">
        <v>795</v>
      </c>
      <c r="O30" s="1" t="s">
        <v>796</v>
      </c>
      <c r="P30" s="1" t="s">
        <v>797</v>
      </c>
      <c r="Q30" s="1" t="s">
        <v>798</v>
      </c>
      <c r="R30" s="1" t="s">
        <v>976</v>
      </c>
      <c r="S30" s="1" t="s">
        <v>800</v>
      </c>
      <c r="T30" s="1" t="s">
        <v>801</v>
      </c>
      <c r="U30" s="1" t="s">
        <v>802</v>
      </c>
      <c r="V30" s="1" t="s">
        <v>811</v>
      </c>
    </row>
    <row r="31" s="1" customFormat="1" spans="1:22">
      <c r="A31" s="3">
        <v>999227381145564</v>
      </c>
      <c r="B31" s="1" t="s">
        <v>970</v>
      </c>
      <c r="C31" s="1" t="s">
        <v>977</v>
      </c>
      <c r="D31" s="1" t="s">
        <v>978</v>
      </c>
      <c r="E31" s="1" t="s">
        <v>979</v>
      </c>
      <c r="F31" s="1" t="s">
        <v>787</v>
      </c>
      <c r="G31" s="1" t="s">
        <v>791</v>
      </c>
      <c r="H31" s="1" t="s">
        <v>792</v>
      </c>
      <c r="I31" s="1" t="s">
        <v>980</v>
      </c>
      <c r="J31" s="1" t="s">
        <v>30</v>
      </c>
      <c r="K31" s="1" t="s">
        <v>981</v>
      </c>
      <c r="L31" s="1" t="s">
        <v>981</v>
      </c>
      <c r="M31" s="1" t="s">
        <v>795</v>
      </c>
      <c r="N31" s="1" t="s">
        <v>795</v>
      </c>
      <c r="O31" s="1" t="s">
        <v>796</v>
      </c>
      <c r="P31" s="1" t="s">
        <v>797</v>
      </c>
      <c r="Q31" s="1" t="s">
        <v>798</v>
      </c>
      <c r="R31" s="1" t="s">
        <v>982</v>
      </c>
      <c r="S31" s="1" t="s">
        <v>800</v>
      </c>
      <c r="T31" s="1" t="s">
        <v>801</v>
      </c>
      <c r="U31" s="1" t="s">
        <v>818</v>
      </c>
      <c r="V31" s="1" t="s">
        <v>811</v>
      </c>
    </row>
    <row r="32" s="1" customFormat="1" spans="1:22">
      <c r="A32" s="3">
        <v>999227381092818</v>
      </c>
      <c r="B32" s="1" t="s">
        <v>970</v>
      </c>
      <c r="C32" s="1" t="s">
        <v>983</v>
      </c>
      <c r="D32" s="1" t="s">
        <v>978</v>
      </c>
      <c r="E32" s="1" t="s">
        <v>979</v>
      </c>
      <c r="F32" s="1" t="s">
        <v>787</v>
      </c>
      <c r="G32" s="1" t="s">
        <v>791</v>
      </c>
      <c r="H32" s="1" t="s">
        <v>792</v>
      </c>
      <c r="I32" s="1" t="s">
        <v>980</v>
      </c>
      <c r="J32" s="1" t="s">
        <v>30</v>
      </c>
      <c r="K32" s="1" t="s">
        <v>981</v>
      </c>
      <c r="L32" s="1" t="s">
        <v>981</v>
      </c>
      <c r="M32" s="1" t="s">
        <v>795</v>
      </c>
      <c r="N32" s="1" t="s">
        <v>795</v>
      </c>
      <c r="O32" s="1" t="s">
        <v>796</v>
      </c>
      <c r="P32" s="1" t="s">
        <v>797</v>
      </c>
      <c r="Q32" s="1" t="s">
        <v>798</v>
      </c>
      <c r="R32" s="1" t="s">
        <v>984</v>
      </c>
      <c r="S32" s="1" t="s">
        <v>800</v>
      </c>
      <c r="T32" s="1" t="s">
        <v>801</v>
      </c>
      <c r="U32" s="1" t="s">
        <v>818</v>
      </c>
      <c r="V32" s="1" t="s">
        <v>811</v>
      </c>
    </row>
    <row r="33" s="1" customFormat="1" spans="1:22">
      <c r="A33" s="3">
        <v>999227379836816</v>
      </c>
      <c r="B33" s="1" t="s">
        <v>970</v>
      </c>
      <c r="C33" s="1" t="s">
        <v>985</v>
      </c>
      <c r="D33" s="1" t="s">
        <v>986</v>
      </c>
      <c r="E33" s="1" t="s">
        <v>987</v>
      </c>
      <c r="F33" s="1" t="s">
        <v>787</v>
      </c>
      <c r="G33" s="1" t="s">
        <v>791</v>
      </c>
      <c r="H33" s="1" t="s">
        <v>792</v>
      </c>
      <c r="I33" s="1" t="s">
        <v>988</v>
      </c>
      <c r="J33" s="1" t="s">
        <v>30</v>
      </c>
      <c r="K33" s="1" t="s">
        <v>989</v>
      </c>
      <c r="L33" s="1" t="s">
        <v>989</v>
      </c>
      <c r="M33" s="1" t="s">
        <v>795</v>
      </c>
      <c r="N33" s="1" t="s">
        <v>795</v>
      </c>
      <c r="O33" s="1" t="s">
        <v>796</v>
      </c>
      <c r="P33" s="1" t="s">
        <v>797</v>
      </c>
      <c r="Q33" s="1" t="s">
        <v>798</v>
      </c>
      <c r="R33" s="1" t="s">
        <v>990</v>
      </c>
      <c r="S33" s="1" t="s">
        <v>800</v>
      </c>
      <c r="T33" s="1" t="s">
        <v>801</v>
      </c>
      <c r="U33" s="1" t="s">
        <v>818</v>
      </c>
      <c r="V33" s="1" t="s">
        <v>811</v>
      </c>
    </row>
    <row r="34" s="1" customFormat="1" spans="1:22">
      <c r="A34" s="3">
        <v>999227374380652</v>
      </c>
      <c r="B34" s="1" t="s">
        <v>991</v>
      </c>
      <c r="C34" s="1" t="s">
        <v>992</v>
      </c>
      <c r="D34" s="1" t="s">
        <v>993</v>
      </c>
      <c r="E34" s="1" t="s">
        <v>994</v>
      </c>
      <c r="F34" s="1" t="s">
        <v>787</v>
      </c>
      <c r="G34" s="1" t="s">
        <v>791</v>
      </c>
      <c r="H34" s="1" t="s">
        <v>792</v>
      </c>
      <c r="I34" s="1" t="s">
        <v>995</v>
      </c>
      <c r="J34" s="1" t="s">
        <v>30</v>
      </c>
      <c r="K34" s="1" t="s">
        <v>996</v>
      </c>
      <c r="L34" s="1" t="s">
        <v>996</v>
      </c>
      <c r="M34" s="1" t="s">
        <v>795</v>
      </c>
      <c r="N34" s="1" t="s">
        <v>795</v>
      </c>
      <c r="O34" s="1" t="s">
        <v>796</v>
      </c>
      <c r="P34" s="1" t="s">
        <v>797</v>
      </c>
      <c r="Q34" s="1" t="s">
        <v>798</v>
      </c>
      <c r="R34" s="1" t="s">
        <v>997</v>
      </c>
      <c r="S34" s="1" t="s">
        <v>800</v>
      </c>
      <c r="T34" s="1" t="s">
        <v>801</v>
      </c>
      <c r="U34" s="1" t="s">
        <v>802</v>
      </c>
      <c r="V34" s="1" t="s">
        <v>962</v>
      </c>
    </row>
    <row r="35" s="1" customFormat="1" spans="1:22">
      <c r="A35" s="3">
        <v>999227374281865</v>
      </c>
      <c r="B35" s="1" t="s">
        <v>991</v>
      </c>
      <c r="C35" s="1" t="s">
        <v>998</v>
      </c>
      <c r="D35" s="1" t="s">
        <v>999</v>
      </c>
      <c r="E35" s="1" t="s">
        <v>1000</v>
      </c>
      <c r="F35" s="1" t="s">
        <v>804</v>
      </c>
      <c r="G35" s="1" t="s">
        <v>791</v>
      </c>
      <c r="H35" s="1" t="s">
        <v>792</v>
      </c>
      <c r="I35" s="1" t="s">
        <v>1001</v>
      </c>
      <c r="J35" s="1" t="s">
        <v>30</v>
      </c>
      <c r="K35" s="1" t="s">
        <v>1002</v>
      </c>
      <c r="L35" s="1" t="s">
        <v>1002</v>
      </c>
      <c r="M35" s="1" t="s">
        <v>795</v>
      </c>
      <c r="N35" s="1" t="s">
        <v>795</v>
      </c>
      <c r="O35" s="1" t="s">
        <v>796</v>
      </c>
      <c r="P35" s="1" t="s">
        <v>797</v>
      </c>
      <c r="Q35" s="1" t="s">
        <v>798</v>
      </c>
      <c r="R35" s="1" t="s">
        <v>1003</v>
      </c>
      <c r="S35" s="1" t="s">
        <v>800</v>
      </c>
      <c r="T35" s="1" t="s">
        <v>801</v>
      </c>
      <c r="U35" s="1" t="s">
        <v>802</v>
      </c>
      <c r="V35" s="1" t="s">
        <v>832</v>
      </c>
    </row>
    <row r="36" s="1" customFormat="1" spans="1:22">
      <c r="A36" s="3">
        <v>999227374144966</v>
      </c>
      <c r="B36" s="1" t="s">
        <v>991</v>
      </c>
      <c r="C36" s="1" t="s">
        <v>1004</v>
      </c>
      <c r="D36" s="1" t="s">
        <v>1005</v>
      </c>
      <c r="E36" s="1" t="s">
        <v>1006</v>
      </c>
      <c r="F36" s="1" t="s">
        <v>787</v>
      </c>
      <c r="G36" s="1" t="s">
        <v>791</v>
      </c>
      <c r="H36" s="1" t="s">
        <v>792</v>
      </c>
      <c r="I36" s="1" t="s">
        <v>1007</v>
      </c>
      <c r="J36" s="1" t="s">
        <v>30</v>
      </c>
      <c r="K36" s="1" t="s">
        <v>1008</v>
      </c>
      <c r="L36" s="1" t="s">
        <v>1008</v>
      </c>
      <c r="M36" s="1" t="s">
        <v>795</v>
      </c>
      <c r="N36" s="1" t="s">
        <v>795</v>
      </c>
      <c r="O36" s="1" t="s">
        <v>796</v>
      </c>
      <c r="P36" s="1" t="s">
        <v>797</v>
      </c>
      <c r="Q36" s="1" t="s">
        <v>798</v>
      </c>
      <c r="R36" s="1" t="s">
        <v>1009</v>
      </c>
      <c r="S36" s="1" t="s">
        <v>800</v>
      </c>
      <c r="T36" s="1" t="s">
        <v>801</v>
      </c>
      <c r="U36" s="1" t="s">
        <v>802</v>
      </c>
      <c r="V36" s="1" t="s">
        <v>1010</v>
      </c>
    </row>
    <row r="37" s="1" customFormat="1" spans="1:22">
      <c r="A37" s="3">
        <v>999227355140711</v>
      </c>
      <c r="B37" s="1" t="s">
        <v>991</v>
      </c>
      <c r="C37" s="1" t="s">
        <v>1011</v>
      </c>
      <c r="D37" s="1" t="s">
        <v>1012</v>
      </c>
      <c r="E37" s="1" t="s">
        <v>1013</v>
      </c>
      <c r="F37" s="1" t="s">
        <v>970</v>
      </c>
      <c r="G37" s="1" t="s">
        <v>791</v>
      </c>
      <c r="H37" s="1" t="s">
        <v>792</v>
      </c>
      <c r="I37" s="1" t="s">
        <v>1014</v>
      </c>
      <c r="J37" s="1" t="s">
        <v>30</v>
      </c>
      <c r="K37" s="1" t="s">
        <v>1015</v>
      </c>
      <c r="L37" s="1" t="s">
        <v>1015</v>
      </c>
      <c r="M37" s="1" t="s">
        <v>795</v>
      </c>
      <c r="N37" s="1" t="s">
        <v>795</v>
      </c>
      <c r="O37" s="1" t="s">
        <v>796</v>
      </c>
      <c r="P37" s="1" t="s">
        <v>797</v>
      </c>
      <c r="Q37" s="1" t="s">
        <v>798</v>
      </c>
      <c r="R37" s="1" t="s">
        <v>1016</v>
      </c>
      <c r="S37" s="1" t="s">
        <v>800</v>
      </c>
      <c r="T37" s="1" t="s">
        <v>801</v>
      </c>
      <c r="U37" s="1" t="s">
        <v>802</v>
      </c>
      <c r="V37" s="1" t="s">
        <v>811</v>
      </c>
    </row>
    <row r="38" s="1" customFormat="1" spans="1:22">
      <c r="A38" s="3">
        <v>999227350476493</v>
      </c>
      <c r="B38" s="1" t="s">
        <v>991</v>
      </c>
      <c r="C38" s="1" t="s">
        <v>1017</v>
      </c>
      <c r="D38" s="1" t="s">
        <v>868</v>
      </c>
      <c r="E38" s="1" t="s">
        <v>1018</v>
      </c>
      <c r="F38" s="1" t="s">
        <v>804</v>
      </c>
      <c r="G38" s="1" t="s">
        <v>791</v>
      </c>
      <c r="H38" s="1" t="s">
        <v>792</v>
      </c>
      <c r="I38" s="1" t="s">
        <v>1019</v>
      </c>
      <c r="J38" s="1" t="s">
        <v>30</v>
      </c>
      <c r="K38" s="1" t="s">
        <v>1020</v>
      </c>
      <c r="L38" s="1" t="s">
        <v>1020</v>
      </c>
      <c r="M38" s="1" t="s">
        <v>795</v>
      </c>
      <c r="N38" s="1" t="s">
        <v>795</v>
      </c>
      <c r="O38" s="1" t="s">
        <v>796</v>
      </c>
      <c r="P38" s="1" t="s">
        <v>797</v>
      </c>
      <c r="Q38" s="1" t="s">
        <v>798</v>
      </c>
      <c r="R38" s="1" t="s">
        <v>1021</v>
      </c>
      <c r="S38" s="1" t="s">
        <v>800</v>
      </c>
      <c r="T38" s="1" t="s">
        <v>801</v>
      </c>
      <c r="U38" s="1" t="s">
        <v>802</v>
      </c>
      <c r="V38" s="1" t="s">
        <v>811</v>
      </c>
    </row>
    <row r="39" s="1" customFormat="1" spans="1:22">
      <c r="A39" s="3">
        <v>999227348332590</v>
      </c>
      <c r="B39" s="1" t="s">
        <v>991</v>
      </c>
      <c r="C39" s="1" t="s">
        <v>1022</v>
      </c>
      <c r="D39" s="1" t="s">
        <v>1023</v>
      </c>
      <c r="E39" s="1" t="s">
        <v>1024</v>
      </c>
      <c r="F39" s="1" t="s">
        <v>804</v>
      </c>
      <c r="G39" s="1" t="s">
        <v>791</v>
      </c>
      <c r="H39" s="1" t="s">
        <v>792</v>
      </c>
      <c r="I39" s="1" t="s">
        <v>1025</v>
      </c>
      <c r="J39" s="1" t="s">
        <v>30</v>
      </c>
      <c r="K39" s="1" t="s">
        <v>1026</v>
      </c>
      <c r="L39" s="1" t="s">
        <v>1026</v>
      </c>
      <c r="M39" s="1" t="s">
        <v>795</v>
      </c>
      <c r="N39" s="1" t="s">
        <v>795</v>
      </c>
      <c r="O39" s="1" t="s">
        <v>796</v>
      </c>
      <c r="P39" s="1" t="s">
        <v>797</v>
      </c>
      <c r="Q39" s="1" t="s">
        <v>798</v>
      </c>
      <c r="R39" s="1" t="s">
        <v>1027</v>
      </c>
      <c r="S39" s="1" t="s">
        <v>800</v>
      </c>
      <c r="T39" s="1" t="s">
        <v>801</v>
      </c>
      <c r="U39" s="1" t="s">
        <v>802</v>
      </c>
      <c r="V39" s="1" t="s">
        <v>811</v>
      </c>
    </row>
    <row r="40" s="1" customFormat="1" spans="1:22">
      <c r="A40" s="3">
        <v>999227346520069</v>
      </c>
      <c r="B40" s="1" t="s">
        <v>991</v>
      </c>
      <c r="C40" s="1" t="s">
        <v>1028</v>
      </c>
      <c r="D40" s="1" t="s">
        <v>1029</v>
      </c>
      <c r="E40" s="1" t="s">
        <v>1030</v>
      </c>
      <c r="F40" s="1" t="s">
        <v>970</v>
      </c>
      <c r="G40" s="1" t="s">
        <v>791</v>
      </c>
      <c r="H40" s="1" t="s">
        <v>792</v>
      </c>
      <c r="I40" s="1" t="s">
        <v>1031</v>
      </c>
      <c r="J40" s="1" t="s">
        <v>30</v>
      </c>
      <c r="K40" s="1" t="s">
        <v>1032</v>
      </c>
      <c r="L40" s="1" t="s">
        <v>1032</v>
      </c>
      <c r="M40" s="1" t="s">
        <v>795</v>
      </c>
      <c r="N40" s="1" t="s">
        <v>795</v>
      </c>
      <c r="O40" s="1" t="s">
        <v>796</v>
      </c>
      <c r="P40" s="1" t="s">
        <v>797</v>
      </c>
      <c r="Q40" s="1" t="s">
        <v>798</v>
      </c>
      <c r="R40" s="1" t="s">
        <v>1033</v>
      </c>
      <c r="S40" s="1" t="s">
        <v>800</v>
      </c>
      <c r="T40" s="1" t="s">
        <v>801</v>
      </c>
      <c r="U40" s="1" t="s">
        <v>802</v>
      </c>
      <c r="V40" s="1" t="s">
        <v>811</v>
      </c>
    </row>
    <row r="41" s="1" customFormat="1" spans="1:22">
      <c r="A41" s="3">
        <v>999227345612000</v>
      </c>
      <c r="B41" s="1" t="s">
        <v>991</v>
      </c>
      <c r="C41" s="1" t="s">
        <v>1034</v>
      </c>
      <c r="D41" s="1" t="s">
        <v>1035</v>
      </c>
      <c r="E41" s="1" t="s">
        <v>1036</v>
      </c>
      <c r="F41" s="1" t="s">
        <v>787</v>
      </c>
      <c r="G41" s="1" t="s">
        <v>791</v>
      </c>
      <c r="H41" s="1" t="s">
        <v>792</v>
      </c>
      <c r="I41" s="1" t="s">
        <v>1037</v>
      </c>
      <c r="J41" s="1" t="s">
        <v>30</v>
      </c>
      <c r="K41" s="1" t="s">
        <v>1038</v>
      </c>
      <c r="L41" s="1" t="s">
        <v>1038</v>
      </c>
      <c r="M41" s="1" t="s">
        <v>795</v>
      </c>
      <c r="N41" s="1" t="s">
        <v>795</v>
      </c>
      <c r="O41" s="1" t="s">
        <v>796</v>
      </c>
      <c r="P41" s="1" t="s">
        <v>797</v>
      </c>
      <c r="Q41" s="1" t="s">
        <v>798</v>
      </c>
      <c r="R41" s="1" t="s">
        <v>1039</v>
      </c>
      <c r="S41" s="1" t="s">
        <v>800</v>
      </c>
      <c r="T41" s="1" t="s">
        <v>801</v>
      </c>
      <c r="U41" s="1" t="s">
        <v>802</v>
      </c>
      <c r="V41" s="1" t="s">
        <v>825</v>
      </c>
    </row>
    <row r="42" s="1" customFormat="1" spans="1:22">
      <c r="A42" s="3">
        <v>999227345526456</v>
      </c>
      <c r="B42" s="1" t="s">
        <v>991</v>
      </c>
      <c r="C42" s="1" t="s">
        <v>1040</v>
      </c>
      <c r="D42" s="1" t="s">
        <v>1041</v>
      </c>
      <c r="E42" s="1" t="s">
        <v>1042</v>
      </c>
      <c r="F42" s="1" t="s">
        <v>880</v>
      </c>
      <c r="G42" s="1" t="s">
        <v>791</v>
      </c>
      <c r="H42" s="1" t="s">
        <v>792</v>
      </c>
      <c r="I42" s="1" t="s">
        <v>1043</v>
      </c>
      <c r="J42" s="1" t="s">
        <v>30</v>
      </c>
      <c r="K42" s="1" t="s">
        <v>1044</v>
      </c>
      <c r="L42" s="1" t="s">
        <v>1044</v>
      </c>
      <c r="M42" s="1" t="s">
        <v>795</v>
      </c>
      <c r="N42" s="1" t="s">
        <v>795</v>
      </c>
      <c r="O42" s="1" t="s">
        <v>796</v>
      </c>
      <c r="P42" s="1" t="s">
        <v>797</v>
      </c>
      <c r="Q42" s="1" t="s">
        <v>798</v>
      </c>
      <c r="R42" s="1" t="s">
        <v>1045</v>
      </c>
      <c r="S42" s="1" t="s">
        <v>800</v>
      </c>
      <c r="T42" s="1" t="s">
        <v>801</v>
      </c>
      <c r="U42" s="1" t="s">
        <v>802</v>
      </c>
      <c r="V42" s="1" t="s">
        <v>1046</v>
      </c>
    </row>
    <row r="43" s="1" customFormat="1" spans="1:22">
      <c r="A43" s="3">
        <v>999227344423029</v>
      </c>
      <c r="B43" s="1" t="s">
        <v>991</v>
      </c>
      <c r="C43" s="1" t="s">
        <v>1047</v>
      </c>
      <c r="D43" s="1" t="s">
        <v>1048</v>
      </c>
      <c r="E43" s="1" t="s">
        <v>1049</v>
      </c>
      <c r="F43" s="1" t="s">
        <v>804</v>
      </c>
      <c r="G43" s="1" t="s">
        <v>791</v>
      </c>
      <c r="H43" s="1" t="s">
        <v>792</v>
      </c>
      <c r="I43" s="1" t="s">
        <v>1050</v>
      </c>
      <c r="J43" s="1" t="s">
        <v>30</v>
      </c>
      <c r="K43" s="1" t="s">
        <v>1051</v>
      </c>
      <c r="L43" s="1" t="s">
        <v>1051</v>
      </c>
      <c r="M43" s="1" t="s">
        <v>795</v>
      </c>
      <c r="N43" s="1" t="s">
        <v>795</v>
      </c>
      <c r="O43" s="1" t="s">
        <v>796</v>
      </c>
      <c r="P43" s="1" t="s">
        <v>797</v>
      </c>
      <c r="Q43" s="1" t="s">
        <v>798</v>
      </c>
      <c r="R43" s="1" t="s">
        <v>1052</v>
      </c>
      <c r="S43" s="1" t="s">
        <v>800</v>
      </c>
      <c r="T43" s="1" t="s">
        <v>801</v>
      </c>
      <c r="U43" s="1" t="s">
        <v>802</v>
      </c>
      <c r="V43" s="1" t="s">
        <v>803</v>
      </c>
    </row>
    <row r="44" s="1" customFormat="1" spans="1:22">
      <c r="A44" s="3">
        <v>999227343960472</v>
      </c>
      <c r="B44" s="1" t="s">
        <v>1053</v>
      </c>
      <c r="C44" s="1" t="s">
        <v>1054</v>
      </c>
      <c r="D44" s="1" t="s">
        <v>1055</v>
      </c>
      <c r="E44" s="1" t="s">
        <v>1056</v>
      </c>
      <c r="F44" s="1" t="s">
        <v>804</v>
      </c>
      <c r="G44" s="1" t="s">
        <v>791</v>
      </c>
      <c r="H44" s="1" t="s">
        <v>792</v>
      </c>
      <c r="I44" s="1" t="s">
        <v>1057</v>
      </c>
      <c r="J44" s="1" t="s">
        <v>30</v>
      </c>
      <c r="K44" s="1" t="s">
        <v>1058</v>
      </c>
      <c r="L44" s="1" t="s">
        <v>1058</v>
      </c>
      <c r="M44" s="1" t="s">
        <v>795</v>
      </c>
      <c r="N44" s="1" t="s">
        <v>795</v>
      </c>
      <c r="O44" s="1" t="s">
        <v>796</v>
      </c>
      <c r="P44" s="1" t="s">
        <v>797</v>
      </c>
      <c r="Q44" s="1" t="s">
        <v>798</v>
      </c>
      <c r="R44" s="1" t="s">
        <v>1059</v>
      </c>
      <c r="S44" s="1" t="s">
        <v>800</v>
      </c>
      <c r="T44" s="1" t="s">
        <v>801</v>
      </c>
      <c r="U44" s="1" t="s">
        <v>802</v>
      </c>
      <c r="V44" s="1" t="s">
        <v>879</v>
      </c>
    </row>
    <row r="45" s="1" customFormat="1" spans="1:22">
      <c r="A45" s="3">
        <v>999227343697082</v>
      </c>
      <c r="B45" s="1" t="s">
        <v>1053</v>
      </c>
      <c r="C45" s="1" t="s">
        <v>1060</v>
      </c>
      <c r="D45" s="1" t="s">
        <v>1061</v>
      </c>
      <c r="E45" s="1" t="s">
        <v>1062</v>
      </c>
      <c r="F45" s="1" t="s">
        <v>787</v>
      </c>
      <c r="G45" s="1" t="s">
        <v>791</v>
      </c>
      <c r="H45" s="1" t="s">
        <v>792</v>
      </c>
      <c r="I45" s="1" t="s">
        <v>1063</v>
      </c>
      <c r="J45" s="1" t="s">
        <v>30</v>
      </c>
      <c r="K45" s="1" t="s">
        <v>1064</v>
      </c>
      <c r="L45" s="1" t="s">
        <v>1064</v>
      </c>
      <c r="M45" s="1" t="s">
        <v>795</v>
      </c>
      <c r="N45" s="1" t="s">
        <v>795</v>
      </c>
      <c r="O45" s="1" t="s">
        <v>796</v>
      </c>
      <c r="P45" s="1" t="s">
        <v>797</v>
      </c>
      <c r="Q45" s="1" t="s">
        <v>798</v>
      </c>
      <c r="R45" s="1" t="s">
        <v>1065</v>
      </c>
      <c r="S45" s="1" t="s">
        <v>800</v>
      </c>
      <c r="T45" s="1" t="s">
        <v>801</v>
      </c>
      <c r="U45" s="1" t="s">
        <v>802</v>
      </c>
      <c r="V45" s="1" t="s">
        <v>1066</v>
      </c>
    </row>
    <row r="46" s="1" customFormat="1" spans="1:22">
      <c r="A46" s="3">
        <v>999227343681784</v>
      </c>
      <c r="B46" s="1" t="s">
        <v>1053</v>
      </c>
      <c r="C46" s="1" t="s">
        <v>1067</v>
      </c>
      <c r="D46" s="1" t="s">
        <v>1061</v>
      </c>
      <c r="E46" s="1" t="s">
        <v>1068</v>
      </c>
      <c r="F46" s="1" t="s">
        <v>787</v>
      </c>
      <c r="G46" s="1" t="s">
        <v>791</v>
      </c>
      <c r="H46" s="1" t="s">
        <v>792</v>
      </c>
      <c r="I46" s="1" t="s">
        <v>1063</v>
      </c>
      <c r="J46" s="1" t="s">
        <v>30</v>
      </c>
      <c r="K46" s="1" t="s">
        <v>1064</v>
      </c>
      <c r="L46" s="1" t="s">
        <v>1064</v>
      </c>
      <c r="M46" s="1" t="s">
        <v>795</v>
      </c>
      <c r="N46" s="1" t="s">
        <v>795</v>
      </c>
      <c r="O46" s="1" t="s">
        <v>796</v>
      </c>
      <c r="P46" s="1" t="s">
        <v>797</v>
      </c>
      <c r="Q46" s="1" t="s">
        <v>798</v>
      </c>
      <c r="R46" s="1" t="s">
        <v>1069</v>
      </c>
      <c r="S46" s="1" t="s">
        <v>800</v>
      </c>
      <c r="T46" s="1" t="s">
        <v>801</v>
      </c>
      <c r="U46" s="1" t="s">
        <v>802</v>
      </c>
      <c r="V46" s="1" t="s">
        <v>1066</v>
      </c>
    </row>
    <row r="47" s="1" customFormat="1" spans="1:22">
      <c r="A47" s="3">
        <v>999227341609833</v>
      </c>
      <c r="B47" s="1" t="s">
        <v>1053</v>
      </c>
      <c r="C47" s="1" t="s">
        <v>1070</v>
      </c>
      <c r="D47" s="1" t="s">
        <v>1071</v>
      </c>
      <c r="E47" s="1" t="s">
        <v>1072</v>
      </c>
      <c r="F47" s="1" t="s">
        <v>880</v>
      </c>
      <c r="G47" s="1" t="s">
        <v>791</v>
      </c>
      <c r="H47" s="1" t="s">
        <v>792</v>
      </c>
      <c r="I47" s="1" t="s">
        <v>1073</v>
      </c>
      <c r="J47" s="1" t="s">
        <v>30</v>
      </c>
      <c r="K47" s="1" t="s">
        <v>1074</v>
      </c>
      <c r="L47" s="1" t="s">
        <v>1074</v>
      </c>
      <c r="M47" s="1" t="s">
        <v>795</v>
      </c>
      <c r="N47" s="1" t="s">
        <v>795</v>
      </c>
      <c r="O47" s="1" t="s">
        <v>796</v>
      </c>
      <c r="P47" s="1" t="s">
        <v>797</v>
      </c>
      <c r="Q47" s="1" t="s">
        <v>798</v>
      </c>
      <c r="R47" s="1" t="s">
        <v>1075</v>
      </c>
      <c r="S47" s="1" t="s">
        <v>800</v>
      </c>
      <c r="T47" s="1" t="s">
        <v>801</v>
      </c>
      <c r="U47" s="1" t="s">
        <v>818</v>
      </c>
      <c r="V47" s="1" t="s">
        <v>811</v>
      </c>
    </row>
    <row r="48" s="1" customFormat="1" spans="1:22">
      <c r="A48" s="3">
        <v>999227339153693</v>
      </c>
      <c r="B48" s="1" t="s">
        <v>1053</v>
      </c>
      <c r="C48" s="1" t="s">
        <v>1076</v>
      </c>
      <c r="D48" s="1" t="s">
        <v>1077</v>
      </c>
      <c r="E48" s="1" t="s">
        <v>1078</v>
      </c>
      <c r="F48" s="1" t="s">
        <v>787</v>
      </c>
      <c r="G48" s="1" t="s">
        <v>791</v>
      </c>
      <c r="H48" s="1" t="s">
        <v>792</v>
      </c>
      <c r="I48" s="1" t="s">
        <v>1079</v>
      </c>
      <c r="J48" s="1" t="s">
        <v>30</v>
      </c>
      <c r="K48" s="1" t="s">
        <v>1080</v>
      </c>
      <c r="L48" s="1" t="s">
        <v>1080</v>
      </c>
      <c r="M48" s="1" t="s">
        <v>795</v>
      </c>
      <c r="N48" s="1" t="s">
        <v>795</v>
      </c>
      <c r="O48" s="1" t="s">
        <v>796</v>
      </c>
      <c r="P48" s="1" t="s">
        <v>797</v>
      </c>
      <c r="Q48" s="1" t="s">
        <v>798</v>
      </c>
      <c r="R48" s="1" t="s">
        <v>1081</v>
      </c>
      <c r="S48" s="1" t="s">
        <v>800</v>
      </c>
      <c r="T48" s="1" t="s">
        <v>801</v>
      </c>
      <c r="U48" s="1" t="s">
        <v>802</v>
      </c>
      <c r="V48" s="1" t="s">
        <v>1082</v>
      </c>
    </row>
    <row r="49" s="1" customFormat="1" spans="1:22">
      <c r="A49" s="3">
        <v>999227338915661</v>
      </c>
      <c r="B49" s="1" t="s">
        <v>1053</v>
      </c>
      <c r="C49" s="1" t="s">
        <v>1083</v>
      </c>
      <c r="D49" s="1" t="s">
        <v>1084</v>
      </c>
      <c r="E49" s="1" t="s">
        <v>1085</v>
      </c>
      <c r="F49" s="1" t="s">
        <v>787</v>
      </c>
      <c r="G49" s="1" t="s">
        <v>791</v>
      </c>
      <c r="H49" s="1" t="s">
        <v>792</v>
      </c>
      <c r="I49" s="1" t="s">
        <v>1086</v>
      </c>
      <c r="J49" s="1" t="s">
        <v>30</v>
      </c>
      <c r="K49" s="1" t="s">
        <v>1087</v>
      </c>
      <c r="L49" s="1" t="s">
        <v>1087</v>
      </c>
      <c r="M49" s="1" t="s">
        <v>795</v>
      </c>
      <c r="N49" s="1" t="s">
        <v>795</v>
      </c>
      <c r="O49" s="1" t="s">
        <v>796</v>
      </c>
      <c r="P49" s="1" t="s">
        <v>797</v>
      </c>
      <c r="Q49" s="1" t="s">
        <v>798</v>
      </c>
      <c r="R49" s="1" t="s">
        <v>1088</v>
      </c>
      <c r="S49" s="1" t="s">
        <v>800</v>
      </c>
      <c r="T49" s="1" t="s">
        <v>801</v>
      </c>
      <c r="U49" s="1" t="s">
        <v>802</v>
      </c>
      <c r="V49" s="1" t="s">
        <v>825</v>
      </c>
    </row>
    <row r="50" s="1" customFormat="1" spans="1:22">
      <c r="A50" s="3">
        <v>999227337767268</v>
      </c>
      <c r="B50" s="1" t="s">
        <v>1053</v>
      </c>
      <c r="C50" s="1" t="s">
        <v>1089</v>
      </c>
      <c r="D50" s="1" t="s">
        <v>1090</v>
      </c>
      <c r="E50" s="1" t="s">
        <v>1091</v>
      </c>
      <c r="F50" s="1" t="s">
        <v>804</v>
      </c>
      <c r="G50" s="1" t="s">
        <v>791</v>
      </c>
      <c r="H50" s="1" t="s">
        <v>792</v>
      </c>
      <c r="I50" s="1" t="s">
        <v>1092</v>
      </c>
      <c r="J50" s="1" t="s">
        <v>30</v>
      </c>
      <c r="K50" s="1" t="s">
        <v>1093</v>
      </c>
      <c r="L50" s="1" t="s">
        <v>1093</v>
      </c>
      <c r="M50" s="1" t="s">
        <v>795</v>
      </c>
      <c r="N50" s="1" t="s">
        <v>795</v>
      </c>
      <c r="O50" s="1" t="s">
        <v>796</v>
      </c>
      <c r="P50" s="1" t="s">
        <v>797</v>
      </c>
      <c r="Q50" s="1" t="s">
        <v>798</v>
      </c>
      <c r="R50" s="1" t="s">
        <v>1094</v>
      </c>
      <c r="S50" s="1" t="s">
        <v>800</v>
      </c>
      <c r="T50" s="1" t="s">
        <v>801</v>
      </c>
      <c r="U50" s="1" t="s">
        <v>802</v>
      </c>
      <c r="V50" s="1" t="s">
        <v>825</v>
      </c>
    </row>
    <row r="51" s="1" customFormat="1" spans="1:22">
      <c r="A51" s="3">
        <v>999227337574995</v>
      </c>
      <c r="B51" s="1" t="s">
        <v>1053</v>
      </c>
      <c r="C51" s="1" t="s">
        <v>1095</v>
      </c>
      <c r="D51" s="1" t="s">
        <v>1096</v>
      </c>
      <c r="E51" s="1" t="s">
        <v>1097</v>
      </c>
      <c r="F51" s="1" t="s">
        <v>970</v>
      </c>
      <c r="G51" s="1" t="s">
        <v>791</v>
      </c>
      <c r="H51" s="1" t="s">
        <v>792</v>
      </c>
      <c r="I51" s="1" t="s">
        <v>1098</v>
      </c>
      <c r="J51" s="1" t="s">
        <v>30</v>
      </c>
      <c r="K51" s="1" t="s">
        <v>1099</v>
      </c>
      <c r="L51" s="1" t="s">
        <v>1099</v>
      </c>
      <c r="M51" s="1" t="s">
        <v>795</v>
      </c>
      <c r="N51" s="1" t="s">
        <v>795</v>
      </c>
      <c r="O51" s="1" t="s">
        <v>796</v>
      </c>
      <c r="P51" s="1" t="s">
        <v>797</v>
      </c>
      <c r="Q51" s="1" t="s">
        <v>798</v>
      </c>
      <c r="R51" s="1" t="s">
        <v>1100</v>
      </c>
      <c r="S51" s="1" t="s">
        <v>800</v>
      </c>
      <c r="T51" s="1" t="s">
        <v>801</v>
      </c>
      <c r="U51" s="1" t="s">
        <v>818</v>
      </c>
      <c r="V51" s="1" t="s">
        <v>811</v>
      </c>
    </row>
    <row r="52" s="1" customFormat="1" spans="1:22">
      <c r="A52" s="3">
        <v>999227337564212</v>
      </c>
      <c r="B52" s="1" t="s">
        <v>1053</v>
      </c>
      <c r="C52" s="1" t="s">
        <v>1101</v>
      </c>
      <c r="D52" s="1" t="s">
        <v>1102</v>
      </c>
      <c r="E52" s="1" t="s">
        <v>1103</v>
      </c>
      <c r="F52" s="1" t="s">
        <v>787</v>
      </c>
      <c r="G52" s="1" t="s">
        <v>791</v>
      </c>
      <c r="H52" s="1" t="s">
        <v>792</v>
      </c>
      <c r="I52" s="1" t="s">
        <v>1104</v>
      </c>
      <c r="J52" s="1" t="s">
        <v>30</v>
      </c>
      <c r="K52" s="1" t="s">
        <v>1105</v>
      </c>
      <c r="L52" s="1" t="s">
        <v>1105</v>
      </c>
      <c r="M52" s="1" t="s">
        <v>795</v>
      </c>
      <c r="N52" s="1" t="s">
        <v>795</v>
      </c>
      <c r="O52" s="1" t="s">
        <v>796</v>
      </c>
      <c r="P52" s="1" t="s">
        <v>797</v>
      </c>
      <c r="Q52" s="1" t="s">
        <v>798</v>
      </c>
      <c r="R52" s="1" t="s">
        <v>1106</v>
      </c>
      <c r="S52" s="1" t="s">
        <v>800</v>
      </c>
      <c r="T52" s="1" t="s">
        <v>801</v>
      </c>
      <c r="U52" s="1" t="s">
        <v>802</v>
      </c>
      <c r="V52" s="1" t="s">
        <v>1107</v>
      </c>
    </row>
    <row r="53" s="1" customFormat="1" spans="1:22">
      <c r="A53" s="3">
        <v>999227336487060</v>
      </c>
      <c r="B53" s="1" t="s">
        <v>1053</v>
      </c>
      <c r="C53" s="1" t="s">
        <v>1108</v>
      </c>
      <c r="D53" s="1" t="s">
        <v>1109</v>
      </c>
      <c r="E53" s="1" t="s">
        <v>1110</v>
      </c>
      <c r="F53" s="1" t="s">
        <v>880</v>
      </c>
      <c r="G53" s="1" t="s">
        <v>791</v>
      </c>
      <c r="H53" s="1" t="s">
        <v>792</v>
      </c>
      <c r="I53" s="1" t="s">
        <v>1111</v>
      </c>
      <c r="J53" s="1" t="s">
        <v>30</v>
      </c>
      <c r="K53" s="1" t="s">
        <v>1112</v>
      </c>
      <c r="L53" s="1" t="s">
        <v>1112</v>
      </c>
      <c r="M53" s="1" t="s">
        <v>795</v>
      </c>
      <c r="N53" s="1" t="s">
        <v>795</v>
      </c>
      <c r="O53" s="1" t="s">
        <v>796</v>
      </c>
      <c r="P53" s="1" t="s">
        <v>797</v>
      </c>
      <c r="Q53" s="1" t="s">
        <v>798</v>
      </c>
      <c r="R53" s="1" t="s">
        <v>1113</v>
      </c>
      <c r="S53" s="1" t="s">
        <v>800</v>
      </c>
      <c r="T53" s="1" t="s">
        <v>801</v>
      </c>
      <c r="U53" s="1" t="s">
        <v>802</v>
      </c>
      <c r="V53" s="1" t="s">
        <v>825</v>
      </c>
    </row>
    <row r="54" s="1" customFormat="1" spans="1:22">
      <c r="A54" s="3">
        <v>999227336093339</v>
      </c>
      <c r="B54" s="1" t="s">
        <v>1053</v>
      </c>
      <c r="C54" s="1" t="s">
        <v>1114</v>
      </c>
      <c r="D54" s="1" t="s">
        <v>1115</v>
      </c>
      <c r="E54" s="1" t="s">
        <v>1116</v>
      </c>
      <c r="F54" s="1" t="s">
        <v>787</v>
      </c>
      <c r="G54" s="1" t="s">
        <v>791</v>
      </c>
      <c r="H54" s="1" t="s">
        <v>792</v>
      </c>
      <c r="I54" s="1" t="s">
        <v>1117</v>
      </c>
      <c r="J54" s="1" t="s">
        <v>30</v>
      </c>
      <c r="K54" s="1" t="s">
        <v>1118</v>
      </c>
      <c r="L54" s="1" t="s">
        <v>1118</v>
      </c>
      <c r="M54" s="1" t="s">
        <v>795</v>
      </c>
      <c r="N54" s="1" t="s">
        <v>795</v>
      </c>
      <c r="O54" s="1" t="s">
        <v>796</v>
      </c>
      <c r="P54" s="1" t="s">
        <v>797</v>
      </c>
      <c r="Q54" s="1" t="s">
        <v>798</v>
      </c>
      <c r="R54" s="1" t="s">
        <v>1119</v>
      </c>
      <c r="S54" s="1" t="s">
        <v>800</v>
      </c>
      <c r="T54" s="1" t="s">
        <v>801</v>
      </c>
      <c r="U54" s="1" t="s">
        <v>802</v>
      </c>
      <c r="V54" s="1" t="s">
        <v>811</v>
      </c>
    </row>
    <row r="55" s="1" customFormat="1" spans="1:22">
      <c r="A55" s="3">
        <v>999227335837707</v>
      </c>
      <c r="B55" s="1" t="s">
        <v>1053</v>
      </c>
      <c r="C55" s="1" t="s">
        <v>1120</v>
      </c>
      <c r="D55" s="1" t="s">
        <v>1121</v>
      </c>
      <c r="E55" s="1" t="s">
        <v>1122</v>
      </c>
      <c r="F55" s="1" t="s">
        <v>787</v>
      </c>
      <c r="G55" s="1" t="s">
        <v>791</v>
      </c>
      <c r="H55" s="1" t="s">
        <v>792</v>
      </c>
      <c r="I55" s="1" t="s">
        <v>1123</v>
      </c>
      <c r="J55" s="1" t="s">
        <v>30</v>
      </c>
      <c r="K55" s="1" t="s">
        <v>1124</v>
      </c>
      <c r="L55" s="1" t="s">
        <v>1124</v>
      </c>
      <c r="M55" s="1" t="s">
        <v>795</v>
      </c>
      <c r="N55" s="1" t="s">
        <v>795</v>
      </c>
      <c r="O55" s="1" t="s">
        <v>796</v>
      </c>
      <c r="P55" s="1" t="s">
        <v>797</v>
      </c>
      <c r="Q55" s="1" t="s">
        <v>798</v>
      </c>
      <c r="R55" s="1" t="s">
        <v>1125</v>
      </c>
      <c r="S55" s="1" t="s">
        <v>800</v>
      </c>
      <c r="T55" s="1" t="s">
        <v>801</v>
      </c>
      <c r="U55" s="1" t="s">
        <v>802</v>
      </c>
      <c r="V55" s="1" t="s">
        <v>803</v>
      </c>
    </row>
    <row r="56" s="1" customFormat="1" spans="1:22">
      <c r="A56" s="3">
        <v>999227334361370</v>
      </c>
      <c r="B56" s="1" t="s">
        <v>1053</v>
      </c>
      <c r="C56" s="1" t="s">
        <v>1126</v>
      </c>
      <c r="D56" s="1" t="s">
        <v>1127</v>
      </c>
      <c r="E56" s="1" t="s">
        <v>1128</v>
      </c>
      <c r="F56" s="1" t="s">
        <v>804</v>
      </c>
      <c r="G56" s="1" t="s">
        <v>791</v>
      </c>
      <c r="H56" s="1" t="s">
        <v>792</v>
      </c>
      <c r="I56" s="1" t="s">
        <v>1129</v>
      </c>
      <c r="J56" s="1" t="s">
        <v>30</v>
      </c>
      <c r="K56" s="1" t="s">
        <v>1130</v>
      </c>
      <c r="L56" s="1" t="s">
        <v>1130</v>
      </c>
      <c r="M56" s="1" t="s">
        <v>795</v>
      </c>
      <c r="N56" s="1" t="s">
        <v>795</v>
      </c>
      <c r="O56" s="1" t="s">
        <v>796</v>
      </c>
      <c r="P56" s="1" t="s">
        <v>797</v>
      </c>
      <c r="Q56" s="1" t="s">
        <v>798</v>
      </c>
      <c r="R56" s="1" t="s">
        <v>1131</v>
      </c>
      <c r="S56" s="1" t="s">
        <v>800</v>
      </c>
      <c r="T56" s="1" t="s">
        <v>801</v>
      </c>
      <c r="U56" s="1" t="s">
        <v>802</v>
      </c>
      <c r="V56" s="1" t="s">
        <v>1046</v>
      </c>
    </row>
    <row r="57" s="1" customFormat="1" spans="1:22">
      <c r="A57" s="3">
        <v>999227334109978</v>
      </c>
      <c r="B57" s="1" t="s">
        <v>1053</v>
      </c>
      <c r="C57" s="1" t="s">
        <v>1132</v>
      </c>
      <c r="D57" s="1" t="s">
        <v>1133</v>
      </c>
      <c r="E57" s="1" t="s">
        <v>1134</v>
      </c>
      <c r="F57" s="1" t="s">
        <v>880</v>
      </c>
      <c r="G57" s="1" t="s">
        <v>791</v>
      </c>
      <c r="H57" s="1" t="s">
        <v>792</v>
      </c>
      <c r="I57" s="1" t="s">
        <v>1135</v>
      </c>
      <c r="J57" s="1" t="s">
        <v>30</v>
      </c>
      <c r="K57" s="1" t="s">
        <v>1136</v>
      </c>
      <c r="L57" s="1" t="s">
        <v>1136</v>
      </c>
      <c r="M57" s="1" t="s">
        <v>795</v>
      </c>
      <c r="N57" s="1" t="s">
        <v>795</v>
      </c>
      <c r="O57" s="1" t="s">
        <v>796</v>
      </c>
      <c r="P57" s="1" t="s">
        <v>797</v>
      </c>
      <c r="Q57" s="1" t="s">
        <v>798</v>
      </c>
      <c r="R57" s="1" t="s">
        <v>1137</v>
      </c>
      <c r="S57" s="1" t="s">
        <v>800</v>
      </c>
      <c r="T57" s="1" t="s">
        <v>801</v>
      </c>
      <c r="U57" s="1" t="s">
        <v>802</v>
      </c>
      <c r="V57" s="1" t="s">
        <v>1107</v>
      </c>
    </row>
    <row r="58" s="1" customFormat="1" spans="1:22">
      <c r="A58" s="3">
        <v>999227331984871</v>
      </c>
      <c r="B58" s="1" t="s">
        <v>1138</v>
      </c>
      <c r="C58" s="1" t="s">
        <v>1139</v>
      </c>
      <c r="D58" s="1" t="s">
        <v>1140</v>
      </c>
      <c r="E58" s="1" t="s">
        <v>1141</v>
      </c>
      <c r="F58" s="1" t="s">
        <v>804</v>
      </c>
      <c r="G58" s="1" t="s">
        <v>791</v>
      </c>
      <c r="H58" s="1" t="s">
        <v>792</v>
      </c>
      <c r="I58" s="1" t="s">
        <v>1142</v>
      </c>
      <c r="J58" s="1" t="s">
        <v>30</v>
      </c>
      <c r="K58" s="1" t="s">
        <v>1143</v>
      </c>
      <c r="L58" s="1" t="s">
        <v>1143</v>
      </c>
      <c r="M58" s="1" t="s">
        <v>795</v>
      </c>
      <c r="N58" s="1" t="s">
        <v>795</v>
      </c>
      <c r="O58" s="1" t="s">
        <v>796</v>
      </c>
      <c r="P58" s="1" t="s">
        <v>797</v>
      </c>
      <c r="Q58" s="1" t="s">
        <v>798</v>
      </c>
      <c r="R58" s="1" t="s">
        <v>1144</v>
      </c>
      <c r="S58" s="1" t="s">
        <v>800</v>
      </c>
      <c r="T58" s="1" t="s">
        <v>801</v>
      </c>
      <c r="U58" s="1" t="s">
        <v>802</v>
      </c>
      <c r="V58" s="1" t="s">
        <v>803</v>
      </c>
    </row>
    <row r="59" s="1" customFormat="1" spans="1:22">
      <c r="A59" s="3">
        <v>999227329360941</v>
      </c>
      <c r="B59" s="1" t="s">
        <v>1138</v>
      </c>
      <c r="C59" s="1" t="s">
        <v>1145</v>
      </c>
      <c r="D59" s="1" t="s">
        <v>1146</v>
      </c>
      <c r="E59" s="1" t="s">
        <v>1147</v>
      </c>
      <c r="F59" s="1" t="s">
        <v>804</v>
      </c>
      <c r="G59" s="1" t="s">
        <v>791</v>
      </c>
      <c r="H59" s="1" t="s">
        <v>792</v>
      </c>
      <c r="I59" s="1" t="s">
        <v>1148</v>
      </c>
      <c r="J59" s="1" t="s">
        <v>30</v>
      </c>
      <c r="K59" s="1" t="s">
        <v>1149</v>
      </c>
      <c r="L59" s="1" t="s">
        <v>1149</v>
      </c>
      <c r="M59" s="1" t="s">
        <v>795</v>
      </c>
      <c r="N59" s="1" t="s">
        <v>795</v>
      </c>
      <c r="O59" s="1" t="s">
        <v>796</v>
      </c>
      <c r="P59" s="1" t="s">
        <v>797</v>
      </c>
      <c r="Q59" s="1" t="s">
        <v>798</v>
      </c>
      <c r="R59" s="1" t="s">
        <v>1150</v>
      </c>
      <c r="S59" s="1" t="s">
        <v>800</v>
      </c>
      <c r="T59" s="1" t="s">
        <v>801</v>
      </c>
      <c r="U59" s="1" t="s">
        <v>802</v>
      </c>
      <c r="V59" s="1" t="s">
        <v>879</v>
      </c>
    </row>
    <row r="60" s="1" customFormat="1" spans="1:22">
      <c r="A60" s="3">
        <v>999227320010065</v>
      </c>
      <c r="B60" s="1" t="s">
        <v>1138</v>
      </c>
      <c r="C60" s="1" t="s">
        <v>1151</v>
      </c>
      <c r="D60" s="1" t="s">
        <v>1152</v>
      </c>
      <c r="E60" s="1" t="s">
        <v>1153</v>
      </c>
      <c r="F60" s="1" t="s">
        <v>804</v>
      </c>
      <c r="G60" s="1" t="s">
        <v>791</v>
      </c>
      <c r="H60" s="1" t="s">
        <v>792</v>
      </c>
      <c r="I60" s="1" t="s">
        <v>1154</v>
      </c>
      <c r="J60" s="1" t="s">
        <v>30</v>
      </c>
      <c r="K60" s="1" t="s">
        <v>1155</v>
      </c>
      <c r="L60" s="1" t="s">
        <v>1155</v>
      </c>
      <c r="M60" s="1" t="s">
        <v>795</v>
      </c>
      <c r="N60" s="1" t="s">
        <v>795</v>
      </c>
      <c r="O60" s="1" t="s">
        <v>796</v>
      </c>
      <c r="P60" s="1" t="s">
        <v>797</v>
      </c>
      <c r="Q60" s="1" t="s">
        <v>798</v>
      </c>
      <c r="R60" s="1" t="s">
        <v>1156</v>
      </c>
      <c r="S60" s="1" t="s">
        <v>800</v>
      </c>
      <c r="T60" s="1" t="s">
        <v>801</v>
      </c>
      <c r="U60" s="1" t="s">
        <v>802</v>
      </c>
      <c r="V60" s="1" t="s">
        <v>1082</v>
      </c>
    </row>
    <row r="61" s="1" customFormat="1" spans="1:22">
      <c r="A61" s="3">
        <v>999227318947384</v>
      </c>
      <c r="B61" s="1" t="s">
        <v>1138</v>
      </c>
      <c r="C61" s="1" t="s">
        <v>1157</v>
      </c>
      <c r="D61" s="1" t="s">
        <v>1158</v>
      </c>
      <c r="E61" s="1" t="s">
        <v>1159</v>
      </c>
      <c r="F61" s="1" t="s">
        <v>991</v>
      </c>
      <c r="G61" s="1" t="s">
        <v>791</v>
      </c>
      <c r="H61" s="1" t="s">
        <v>792</v>
      </c>
      <c r="I61" s="1" t="s">
        <v>1160</v>
      </c>
      <c r="J61" s="1" t="s">
        <v>30</v>
      </c>
      <c r="K61" s="1" t="s">
        <v>1161</v>
      </c>
      <c r="L61" s="1" t="s">
        <v>1161</v>
      </c>
      <c r="M61" s="1" t="s">
        <v>795</v>
      </c>
      <c r="N61" s="1" t="s">
        <v>795</v>
      </c>
      <c r="O61" s="1" t="s">
        <v>796</v>
      </c>
      <c r="P61" s="1" t="s">
        <v>797</v>
      </c>
      <c r="Q61" s="1" t="s">
        <v>798</v>
      </c>
      <c r="R61" s="1" t="s">
        <v>1162</v>
      </c>
      <c r="S61" s="1" t="s">
        <v>800</v>
      </c>
      <c r="T61" s="1" t="s">
        <v>801</v>
      </c>
      <c r="U61" s="1" t="s">
        <v>802</v>
      </c>
      <c r="V61" s="1" t="s">
        <v>803</v>
      </c>
    </row>
    <row r="62" s="1" customFormat="1" spans="1:22">
      <c r="A62" s="3">
        <v>999227310018936</v>
      </c>
      <c r="B62" s="1" t="s">
        <v>1163</v>
      </c>
      <c r="C62" s="1" t="s">
        <v>1164</v>
      </c>
      <c r="D62" s="1" t="s">
        <v>1165</v>
      </c>
      <c r="E62" s="1" t="s">
        <v>1166</v>
      </c>
      <c r="F62" s="1" t="s">
        <v>970</v>
      </c>
      <c r="G62" s="1" t="s">
        <v>791</v>
      </c>
      <c r="H62" s="1" t="s">
        <v>792</v>
      </c>
      <c r="I62" s="1" t="s">
        <v>1167</v>
      </c>
      <c r="J62" s="1" t="s">
        <v>30</v>
      </c>
      <c r="K62" s="1" t="s">
        <v>1168</v>
      </c>
      <c r="L62" s="1" t="s">
        <v>1168</v>
      </c>
      <c r="M62" s="1" t="s">
        <v>795</v>
      </c>
      <c r="N62" s="1" t="s">
        <v>795</v>
      </c>
      <c r="O62" s="1" t="s">
        <v>796</v>
      </c>
      <c r="P62" s="1" t="s">
        <v>797</v>
      </c>
      <c r="Q62" s="1" t="s">
        <v>798</v>
      </c>
      <c r="R62" s="1" t="s">
        <v>1169</v>
      </c>
      <c r="S62" s="1" t="s">
        <v>800</v>
      </c>
      <c r="T62" s="1" t="s">
        <v>801</v>
      </c>
      <c r="U62" s="1" t="s">
        <v>802</v>
      </c>
      <c r="V62" s="1" t="s">
        <v>1046</v>
      </c>
    </row>
    <row r="63" s="1" customFormat="1" spans="1:22">
      <c r="A63" s="3">
        <v>999227307169924</v>
      </c>
      <c r="B63" s="1" t="s">
        <v>1163</v>
      </c>
      <c r="C63" s="1" t="s">
        <v>1170</v>
      </c>
      <c r="D63" s="1" t="s">
        <v>1171</v>
      </c>
      <c r="E63" s="1" t="s">
        <v>1172</v>
      </c>
      <c r="F63" s="1" t="s">
        <v>804</v>
      </c>
      <c r="G63" s="1" t="s">
        <v>791</v>
      </c>
      <c r="H63" s="1" t="s">
        <v>792</v>
      </c>
      <c r="I63" s="1" t="s">
        <v>1173</v>
      </c>
      <c r="J63" s="1" t="s">
        <v>30</v>
      </c>
      <c r="K63" s="1" t="s">
        <v>1174</v>
      </c>
      <c r="L63" s="1" t="s">
        <v>1174</v>
      </c>
      <c r="M63" s="1" t="s">
        <v>795</v>
      </c>
      <c r="N63" s="1" t="s">
        <v>795</v>
      </c>
      <c r="O63" s="1" t="s">
        <v>796</v>
      </c>
      <c r="P63" s="1" t="s">
        <v>797</v>
      </c>
      <c r="Q63" s="1" t="s">
        <v>798</v>
      </c>
      <c r="R63" s="1" t="s">
        <v>1175</v>
      </c>
      <c r="S63" s="1" t="s">
        <v>800</v>
      </c>
      <c r="T63" s="1" t="s">
        <v>801</v>
      </c>
      <c r="U63" s="1" t="s">
        <v>802</v>
      </c>
      <c r="V63" s="1" t="s">
        <v>879</v>
      </c>
    </row>
    <row r="64" s="1" customFormat="1" spans="1:22">
      <c r="A64" s="3">
        <v>999227306593392</v>
      </c>
      <c r="B64" s="1" t="s">
        <v>1163</v>
      </c>
      <c r="C64" s="1" t="s">
        <v>1176</v>
      </c>
      <c r="D64" s="1" t="s">
        <v>1177</v>
      </c>
      <c r="E64" s="1" t="s">
        <v>1178</v>
      </c>
      <c r="F64" s="1" t="s">
        <v>880</v>
      </c>
      <c r="G64" s="1" t="s">
        <v>791</v>
      </c>
      <c r="H64" s="1" t="s">
        <v>792</v>
      </c>
      <c r="I64" s="1" t="s">
        <v>1179</v>
      </c>
      <c r="J64" s="1" t="s">
        <v>30</v>
      </c>
      <c r="K64" s="1" t="s">
        <v>1180</v>
      </c>
      <c r="L64" s="1" t="s">
        <v>1180</v>
      </c>
      <c r="M64" s="1" t="s">
        <v>795</v>
      </c>
      <c r="N64" s="1" t="s">
        <v>795</v>
      </c>
      <c r="O64" s="1" t="s">
        <v>796</v>
      </c>
      <c r="P64" s="1" t="s">
        <v>797</v>
      </c>
      <c r="Q64" s="1" t="s">
        <v>798</v>
      </c>
      <c r="R64" s="1" t="s">
        <v>1181</v>
      </c>
      <c r="S64" s="1" t="s">
        <v>800</v>
      </c>
      <c r="T64" s="1" t="s">
        <v>801</v>
      </c>
      <c r="U64" s="1" t="s">
        <v>802</v>
      </c>
      <c r="V64" s="1" t="s">
        <v>811</v>
      </c>
    </row>
    <row r="65" s="1" customFormat="1" spans="1:22">
      <c r="A65" s="3">
        <v>999227306356617</v>
      </c>
      <c r="B65" s="1" t="s">
        <v>1163</v>
      </c>
      <c r="C65" s="1" t="s">
        <v>1182</v>
      </c>
      <c r="D65" s="1" t="s">
        <v>1183</v>
      </c>
      <c r="E65" s="1" t="s">
        <v>1184</v>
      </c>
      <c r="F65" s="1" t="s">
        <v>880</v>
      </c>
      <c r="G65" s="1" t="s">
        <v>791</v>
      </c>
      <c r="H65" s="1" t="s">
        <v>792</v>
      </c>
      <c r="I65" s="1" t="s">
        <v>1185</v>
      </c>
      <c r="J65" s="1" t="s">
        <v>30</v>
      </c>
      <c r="K65" s="1" t="s">
        <v>1186</v>
      </c>
      <c r="L65" s="1" t="s">
        <v>1186</v>
      </c>
      <c r="M65" s="1" t="s">
        <v>795</v>
      </c>
      <c r="N65" s="1" t="s">
        <v>795</v>
      </c>
      <c r="O65" s="1" t="s">
        <v>796</v>
      </c>
      <c r="P65" s="1" t="s">
        <v>797</v>
      </c>
      <c r="Q65" s="1" t="s">
        <v>798</v>
      </c>
      <c r="R65" s="1" t="s">
        <v>1187</v>
      </c>
      <c r="S65" s="1" t="s">
        <v>800</v>
      </c>
      <c r="T65" s="1" t="s">
        <v>801</v>
      </c>
      <c r="U65" s="1" t="s">
        <v>802</v>
      </c>
      <c r="V65" s="1" t="s">
        <v>832</v>
      </c>
    </row>
    <row r="66" s="1" customFormat="1" spans="1:22">
      <c r="A66" s="3">
        <v>27303525120</v>
      </c>
      <c r="B66" s="1" t="s">
        <v>1163</v>
      </c>
      <c r="C66" s="1" t="s">
        <v>1188</v>
      </c>
      <c r="D66" s="1" t="s">
        <v>1189</v>
      </c>
      <c r="E66" s="1" t="s">
        <v>1190</v>
      </c>
      <c r="F66" s="1" t="s">
        <v>787</v>
      </c>
      <c r="G66" s="1" t="s">
        <v>791</v>
      </c>
      <c r="H66" s="1" t="s">
        <v>792</v>
      </c>
      <c r="I66" s="1" t="s">
        <v>1191</v>
      </c>
      <c r="J66" s="1" t="s">
        <v>30</v>
      </c>
      <c r="K66" s="1" t="s">
        <v>1192</v>
      </c>
      <c r="L66" s="1" t="s">
        <v>1192</v>
      </c>
      <c r="M66" s="1" t="s">
        <v>795</v>
      </c>
      <c r="N66" s="1" t="s">
        <v>795</v>
      </c>
      <c r="O66" s="1" t="s">
        <v>796</v>
      </c>
      <c r="P66" s="1" t="s">
        <v>797</v>
      </c>
      <c r="Q66" s="1" t="s">
        <v>798</v>
      </c>
      <c r="R66" s="1" t="s">
        <v>1193</v>
      </c>
      <c r="S66" s="1" t="s">
        <v>800</v>
      </c>
      <c r="T66" s="1" t="s">
        <v>801</v>
      </c>
      <c r="U66" s="1" t="s">
        <v>802</v>
      </c>
      <c r="V66" s="1" t="s">
        <v>811</v>
      </c>
    </row>
    <row r="67" s="1" customFormat="1" spans="1:22">
      <c r="A67" s="3">
        <v>999227299292349</v>
      </c>
      <c r="B67" s="1" t="s">
        <v>1194</v>
      </c>
      <c r="C67" s="1" t="s">
        <v>1195</v>
      </c>
      <c r="D67" s="1" t="s">
        <v>1029</v>
      </c>
      <c r="E67" s="1" t="s">
        <v>1196</v>
      </c>
      <c r="F67" s="1" t="s">
        <v>787</v>
      </c>
      <c r="G67" s="1" t="s">
        <v>791</v>
      </c>
      <c r="H67" s="1" t="s">
        <v>792</v>
      </c>
      <c r="I67" s="1" t="s">
        <v>1197</v>
      </c>
      <c r="J67" s="1" t="s">
        <v>30</v>
      </c>
      <c r="K67" s="1" t="s">
        <v>1198</v>
      </c>
      <c r="L67" s="1" t="s">
        <v>1198</v>
      </c>
      <c r="M67" s="1" t="s">
        <v>795</v>
      </c>
      <c r="N67" s="1" t="s">
        <v>795</v>
      </c>
      <c r="O67" s="1" t="s">
        <v>796</v>
      </c>
      <c r="P67" s="1" t="s">
        <v>797</v>
      </c>
      <c r="Q67" s="1" t="s">
        <v>798</v>
      </c>
      <c r="R67" s="1" t="s">
        <v>1199</v>
      </c>
      <c r="S67" s="1" t="s">
        <v>800</v>
      </c>
      <c r="T67" s="1" t="s">
        <v>801</v>
      </c>
      <c r="U67" s="1" t="s">
        <v>802</v>
      </c>
      <c r="V67" s="1" t="s">
        <v>811</v>
      </c>
    </row>
    <row r="68" s="1" customFormat="1" spans="1:22">
      <c r="A68" s="3">
        <v>999227296180263</v>
      </c>
      <c r="B68" s="1" t="s">
        <v>1194</v>
      </c>
      <c r="C68" s="1" t="s">
        <v>1200</v>
      </c>
      <c r="D68" s="1" t="s">
        <v>1201</v>
      </c>
      <c r="E68" s="1" t="s">
        <v>1202</v>
      </c>
      <c r="F68" s="1" t="s">
        <v>787</v>
      </c>
      <c r="G68" s="1" t="s">
        <v>791</v>
      </c>
      <c r="H68" s="1" t="s">
        <v>792</v>
      </c>
      <c r="I68" s="1" t="s">
        <v>1203</v>
      </c>
      <c r="J68" s="1" t="s">
        <v>30</v>
      </c>
      <c r="K68" s="1" t="s">
        <v>1204</v>
      </c>
      <c r="L68" s="1" t="s">
        <v>1204</v>
      </c>
      <c r="M68" s="1" t="s">
        <v>795</v>
      </c>
      <c r="N68" s="1" t="s">
        <v>795</v>
      </c>
      <c r="O68" s="1" t="s">
        <v>796</v>
      </c>
      <c r="P68" s="1" t="s">
        <v>797</v>
      </c>
      <c r="Q68" s="1" t="s">
        <v>798</v>
      </c>
      <c r="R68" s="1" t="s">
        <v>1205</v>
      </c>
      <c r="S68" s="1" t="s">
        <v>800</v>
      </c>
      <c r="T68" s="1" t="s">
        <v>801</v>
      </c>
      <c r="U68" s="1" t="s">
        <v>802</v>
      </c>
      <c r="V68" s="1" t="s">
        <v>811</v>
      </c>
    </row>
    <row r="69" s="1" customFormat="1" spans="1:22">
      <c r="A69" s="3">
        <v>999227291273787</v>
      </c>
      <c r="B69" s="1" t="s">
        <v>1194</v>
      </c>
      <c r="C69" s="1" t="s">
        <v>1206</v>
      </c>
      <c r="D69" s="1" t="s">
        <v>1207</v>
      </c>
      <c r="E69" s="1" t="s">
        <v>1208</v>
      </c>
      <c r="F69" s="1" t="s">
        <v>787</v>
      </c>
      <c r="G69" s="1" t="s">
        <v>791</v>
      </c>
      <c r="H69" s="1" t="s">
        <v>792</v>
      </c>
      <c r="I69" s="1" t="s">
        <v>1209</v>
      </c>
      <c r="J69" s="1" t="s">
        <v>30</v>
      </c>
      <c r="K69" s="1" t="s">
        <v>1210</v>
      </c>
      <c r="L69" s="1" t="s">
        <v>1210</v>
      </c>
      <c r="M69" s="1" t="s">
        <v>795</v>
      </c>
      <c r="N69" s="1" t="s">
        <v>795</v>
      </c>
      <c r="O69" s="1" t="s">
        <v>796</v>
      </c>
      <c r="P69" s="1" t="s">
        <v>797</v>
      </c>
      <c r="Q69" s="1" t="s">
        <v>798</v>
      </c>
      <c r="R69" s="1" t="s">
        <v>1211</v>
      </c>
      <c r="S69" s="1" t="s">
        <v>800</v>
      </c>
      <c r="T69" s="1" t="s">
        <v>801</v>
      </c>
      <c r="U69" s="1" t="s">
        <v>802</v>
      </c>
      <c r="V69" s="1" t="s">
        <v>879</v>
      </c>
    </row>
    <row r="70" s="1" customFormat="1" spans="1:22">
      <c r="A70" s="3">
        <v>999227290408070</v>
      </c>
      <c r="B70" s="1" t="s">
        <v>1212</v>
      </c>
      <c r="C70" s="1" t="s">
        <v>1213</v>
      </c>
      <c r="D70" s="1" t="s">
        <v>1214</v>
      </c>
      <c r="E70" s="1" t="s">
        <v>1215</v>
      </c>
      <c r="F70" s="1" t="s">
        <v>880</v>
      </c>
      <c r="G70" s="1" t="s">
        <v>791</v>
      </c>
      <c r="H70" s="1" t="s">
        <v>792</v>
      </c>
      <c r="I70" s="1" t="s">
        <v>1216</v>
      </c>
      <c r="J70" s="1" t="s">
        <v>30</v>
      </c>
      <c r="K70" s="1" t="s">
        <v>1217</v>
      </c>
      <c r="L70" s="1" t="s">
        <v>1217</v>
      </c>
      <c r="M70" s="1" t="s">
        <v>795</v>
      </c>
      <c r="N70" s="1" t="s">
        <v>795</v>
      </c>
      <c r="O70" s="1" t="s">
        <v>796</v>
      </c>
      <c r="P70" s="1" t="s">
        <v>797</v>
      </c>
      <c r="Q70" s="1" t="s">
        <v>798</v>
      </c>
      <c r="R70" s="1" t="s">
        <v>1218</v>
      </c>
      <c r="S70" s="1" t="s">
        <v>800</v>
      </c>
      <c r="T70" s="1" t="s">
        <v>801</v>
      </c>
      <c r="U70" s="1" t="s">
        <v>802</v>
      </c>
      <c r="V70" s="1" t="s">
        <v>811</v>
      </c>
    </row>
    <row r="71" s="1" customFormat="1" spans="1:22">
      <c r="A71" s="3">
        <v>999227282957800</v>
      </c>
      <c r="B71" s="1" t="s">
        <v>1219</v>
      </c>
      <c r="C71" s="1" t="s">
        <v>1220</v>
      </c>
      <c r="D71" s="1" t="s">
        <v>1221</v>
      </c>
      <c r="E71" s="1" t="s">
        <v>1222</v>
      </c>
      <c r="F71" s="1" t="s">
        <v>787</v>
      </c>
      <c r="G71" s="1" t="s">
        <v>791</v>
      </c>
      <c r="H71" s="1" t="s">
        <v>792</v>
      </c>
      <c r="I71" s="1" t="s">
        <v>1223</v>
      </c>
      <c r="J71" s="1" t="s">
        <v>30</v>
      </c>
      <c r="K71" s="1" t="s">
        <v>1224</v>
      </c>
      <c r="L71" s="1" t="s">
        <v>1224</v>
      </c>
      <c r="M71" s="1" t="s">
        <v>795</v>
      </c>
      <c r="N71" s="1" t="s">
        <v>795</v>
      </c>
      <c r="O71" s="1" t="s">
        <v>796</v>
      </c>
      <c r="P71" s="1" t="s">
        <v>797</v>
      </c>
      <c r="Q71" s="1" t="s">
        <v>798</v>
      </c>
      <c r="R71" s="1" t="s">
        <v>1225</v>
      </c>
      <c r="S71" s="1" t="s">
        <v>800</v>
      </c>
      <c r="T71" s="1" t="s">
        <v>801</v>
      </c>
      <c r="U71" s="1" t="s">
        <v>802</v>
      </c>
      <c r="V71" s="1" t="s">
        <v>1226</v>
      </c>
    </row>
    <row r="72" s="1" customFormat="1" spans="1:22">
      <c r="A72" s="3">
        <v>999227260215196</v>
      </c>
      <c r="B72" s="1" t="s">
        <v>1219</v>
      </c>
      <c r="C72" s="1" t="s">
        <v>1227</v>
      </c>
      <c r="D72" s="1" t="s">
        <v>1228</v>
      </c>
      <c r="E72" s="1" t="s">
        <v>1229</v>
      </c>
      <c r="F72" s="1" t="s">
        <v>787</v>
      </c>
      <c r="G72" s="1" t="s">
        <v>791</v>
      </c>
      <c r="H72" s="1" t="s">
        <v>792</v>
      </c>
      <c r="I72" s="1" t="s">
        <v>1230</v>
      </c>
      <c r="J72" s="1" t="s">
        <v>30</v>
      </c>
      <c r="K72" s="1" t="s">
        <v>1231</v>
      </c>
      <c r="L72" s="1" t="s">
        <v>1231</v>
      </c>
      <c r="M72" s="1" t="s">
        <v>795</v>
      </c>
      <c r="N72" s="1" t="s">
        <v>795</v>
      </c>
      <c r="O72" s="1" t="s">
        <v>796</v>
      </c>
      <c r="P72" s="1" t="s">
        <v>797</v>
      </c>
      <c r="Q72" s="1" t="s">
        <v>798</v>
      </c>
      <c r="R72" s="1" t="s">
        <v>1232</v>
      </c>
      <c r="S72" s="1" t="s">
        <v>800</v>
      </c>
      <c r="T72" s="1" t="s">
        <v>801</v>
      </c>
      <c r="U72" s="1" t="s">
        <v>802</v>
      </c>
      <c r="V72" s="1" t="s">
        <v>1233</v>
      </c>
    </row>
    <row r="73" s="1" customFormat="1" spans="1:22">
      <c r="A73" s="3">
        <v>999227259911612</v>
      </c>
      <c r="B73" s="1" t="s">
        <v>1219</v>
      </c>
      <c r="C73" s="1" t="s">
        <v>1234</v>
      </c>
      <c r="D73" s="1" t="s">
        <v>1235</v>
      </c>
      <c r="E73" s="1" t="s">
        <v>1236</v>
      </c>
      <c r="F73" s="1" t="s">
        <v>991</v>
      </c>
      <c r="G73" s="1" t="s">
        <v>791</v>
      </c>
      <c r="H73" s="1" t="s">
        <v>792</v>
      </c>
      <c r="I73" s="1" t="s">
        <v>1237</v>
      </c>
      <c r="J73" s="1" t="s">
        <v>30</v>
      </c>
      <c r="K73" s="1" t="s">
        <v>1238</v>
      </c>
      <c r="L73" s="1" t="s">
        <v>1238</v>
      </c>
      <c r="M73" s="1" t="s">
        <v>795</v>
      </c>
      <c r="N73" s="1" t="s">
        <v>795</v>
      </c>
      <c r="O73" s="1" t="s">
        <v>796</v>
      </c>
      <c r="P73" s="1" t="s">
        <v>797</v>
      </c>
      <c r="Q73" s="1" t="s">
        <v>798</v>
      </c>
      <c r="R73" s="1" t="s">
        <v>1239</v>
      </c>
      <c r="S73" s="1" t="s">
        <v>800</v>
      </c>
      <c r="T73" s="1" t="s">
        <v>801</v>
      </c>
      <c r="U73" s="1" t="s">
        <v>802</v>
      </c>
      <c r="V73" s="1" t="s">
        <v>811</v>
      </c>
    </row>
    <row r="74" s="1" customFormat="1" spans="1:22">
      <c r="A74" s="3">
        <v>999227259888756</v>
      </c>
      <c r="B74" s="1" t="s">
        <v>1219</v>
      </c>
      <c r="C74" s="1" t="s">
        <v>1240</v>
      </c>
      <c r="D74" s="1" t="s">
        <v>1235</v>
      </c>
      <c r="E74" s="1" t="s">
        <v>1241</v>
      </c>
      <c r="F74" s="1" t="s">
        <v>991</v>
      </c>
      <c r="G74" s="1" t="s">
        <v>791</v>
      </c>
      <c r="H74" s="1" t="s">
        <v>792</v>
      </c>
      <c r="I74" s="1" t="s">
        <v>1237</v>
      </c>
      <c r="J74" s="1" t="s">
        <v>30</v>
      </c>
      <c r="K74" s="1" t="s">
        <v>1238</v>
      </c>
      <c r="L74" s="1" t="s">
        <v>1238</v>
      </c>
      <c r="M74" s="1" t="s">
        <v>795</v>
      </c>
      <c r="N74" s="1" t="s">
        <v>795</v>
      </c>
      <c r="O74" s="1" t="s">
        <v>796</v>
      </c>
      <c r="P74" s="1" t="s">
        <v>797</v>
      </c>
      <c r="Q74" s="1" t="s">
        <v>798</v>
      </c>
      <c r="R74" s="1" t="s">
        <v>1242</v>
      </c>
      <c r="S74" s="1" t="s">
        <v>800</v>
      </c>
      <c r="T74" s="1" t="s">
        <v>801</v>
      </c>
      <c r="U74" s="1" t="s">
        <v>802</v>
      </c>
      <c r="V74" s="1" t="s">
        <v>811</v>
      </c>
    </row>
    <row r="75" s="1" customFormat="1" spans="1:22">
      <c r="A75" s="3">
        <v>999227256177354</v>
      </c>
      <c r="B75" s="1" t="s">
        <v>1219</v>
      </c>
      <c r="C75" s="1" t="s">
        <v>1243</v>
      </c>
      <c r="D75" s="1" t="s">
        <v>1244</v>
      </c>
      <c r="E75" s="1" t="s">
        <v>1245</v>
      </c>
      <c r="F75" s="1" t="s">
        <v>880</v>
      </c>
      <c r="G75" s="1" t="s">
        <v>791</v>
      </c>
      <c r="H75" s="1" t="s">
        <v>792</v>
      </c>
      <c r="I75" s="1" t="s">
        <v>1246</v>
      </c>
      <c r="J75" s="1" t="s">
        <v>30</v>
      </c>
      <c r="K75" s="1" t="s">
        <v>1247</v>
      </c>
      <c r="L75" s="1" t="s">
        <v>1247</v>
      </c>
      <c r="M75" s="1" t="s">
        <v>795</v>
      </c>
      <c r="N75" s="1" t="s">
        <v>795</v>
      </c>
      <c r="O75" s="1" t="s">
        <v>796</v>
      </c>
      <c r="P75" s="1" t="s">
        <v>797</v>
      </c>
      <c r="Q75" s="1" t="s">
        <v>798</v>
      </c>
      <c r="R75" s="1" t="s">
        <v>1248</v>
      </c>
      <c r="S75" s="1" t="s">
        <v>800</v>
      </c>
      <c r="T75" s="1" t="s">
        <v>801</v>
      </c>
      <c r="U75" s="1" t="s">
        <v>802</v>
      </c>
      <c r="V75" s="1" t="s">
        <v>1249</v>
      </c>
    </row>
    <row r="76" s="1" customFormat="1" spans="1:22">
      <c r="A76" s="3">
        <v>999227252325279</v>
      </c>
      <c r="B76" s="1" t="s">
        <v>1250</v>
      </c>
      <c r="C76" s="1" t="s">
        <v>1251</v>
      </c>
      <c r="D76" s="1" t="s">
        <v>1252</v>
      </c>
      <c r="E76" s="1" t="s">
        <v>1253</v>
      </c>
      <c r="F76" s="1" t="s">
        <v>991</v>
      </c>
      <c r="G76" s="1" t="s">
        <v>791</v>
      </c>
      <c r="H76" s="1" t="s">
        <v>792</v>
      </c>
      <c r="I76" s="1" t="s">
        <v>1254</v>
      </c>
      <c r="J76" s="1" t="s">
        <v>30</v>
      </c>
      <c r="K76" s="1" t="s">
        <v>1255</v>
      </c>
      <c r="L76" s="1" t="s">
        <v>1255</v>
      </c>
      <c r="M76" s="1" t="s">
        <v>795</v>
      </c>
      <c r="N76" s="1" t="s">
        <v>795</v>
      </c>
      <c r="O76" s="1" t="s">
        <v>796</v>
      </c>
      <c r="P76" s="1" t="s">
        <v>797</v>
      </c>
      <c r="Q76" s="1" t="s">
        <v>798</v>
      </c>
      <c r="R76" s="1" t="s">
        <v>1256</v>
      </c>
      <c r="S76" s="1" t="s">
        <v>800</v>
      </c>
      <c r="T76" s="1" t="s">
        <v>801</v>
      </c>
      <c r="U76" s="1" t="s">
        <v>802</v>
      </c>
      <c r="V76" s="1" t="s">
        <v>811</v>
      </c>
    </row>
    <row r="77" s="1" customFormat="1" spans="1:22">
      <c r="A77" s="3">
        <v>999227189949176</v>
      </c>
      <c r="B77" s="1" t="s">
        <v>1257</v>
      </c>
      <c r="C77" s="1" t="s">
        <v>1258</v>
      </c>
      <c r="D77" s="1" t="s">
        <v>1259</v>
      </c>
      <c r="E77" s="1" t="s">
        <v>1260</v>
      </c>
      <c r="F77" s="1" t="s">
        <v>787</v>
      </c>
      <c r="G77" s="1" t="s">
        <v>791</v>
      </c>
      <c r="H77" s="1" t="s">
        <v>792</v>
      </c>
      <c r="I77" s="1" t="s">
        <v>1261</v>
      </c>
      <c r="J77" s="1" t="s">
        <v>30</v>
      </c>
      <c r="K77" s="1" t="s">
        <v>1262</v>
      </c>
      <c r="L77" s="1" t="s">
        <v>1262</v>
      </c>
      <c r="M77" s="1" t="s">
        <v>795</v>
      </c>
      <c r="N77" s="1" t="s">
        <v>795</v>
      </c>
      <c r="O77" s="1" t="s">
        <v>796</v>
      </c>
      <c r="P77" s="1" t="s">
        <v>797</v>
      </c>
      <c r="Q77" s="1" t="s">
        <v>798</v>
      </c>
      <c r="R77" s="1" t="s">
        <v>1263</v>
      </c>
      <c r="S77" s="1" t="s">
        <v>800</v>
      </c>
      <c r="T77" s="1" t="s">
        <v>801</v>
      </c>
      <c r="U77" s="1" t="s">
        <v>802</v>
      </c>
      <c r="V77" s="1" t="s">
        <v>825</v>
      </c>
    </row>
    <row r="78" s="1" customFormat="1" spans="1:22">
      <c r="A78" s="3">
        <v>999227188778405</v>
      </c>
      <c r="B78" s="1" t="s">
        <v>1257</v>
      </c>
      <c r="C78" s="1" t="s">
        <v>1264</v>
      </c>
      <c r="D78" s="1" t="s">
        <v>1265</v>
      </c>
      <c r="E78" s="1" t="s">
        <v>1266</v>
      </c>
      <c r="F78" s="1" t="s">
        <v>787</v>
      </c>
      <c r="G78" s="1" t="s">
        <v>791</v>
      </c>
      <c r="H78" s="1" t="s">
        <v>792</v>
      </c>
      <c r="I78" s="1" t="s">
        <v>1267</v>
      </c>
      <c r="J78" s="1" t="s">
        <v>30</v>
      </c>
      <c r="K78" s="1" t="s">
        <v>1268</v>
      </c>
      <c r="L78" s="1" t="s">
        <v>1268</v>
      </c>
      <c r="M78" s="1" t="s">
        <v>795</v>
      </c>
      <c r="N78" s="1" t="s">
        <v>795</v>
      </c>
      <c r="O78" s="1" t="s">
        <v>796</v>
      </c>
      <c r="P78" s="1" t="s">
        <v>797</v>
      </c>
      <c r="Q78" s="1" t="s">
        <v>798</v>
      </c>
      <c r="R78" s="1" t="s">
        <v>1269</v>
      </c>
      <c r="S78" s="1" t="s">
        <v>800</v>
      </c>
      <c r="T78" s="1" t="s">
        <v>801</v>
      </c>
      <c r="U78" s="1" t="s">
        <v>802</v>
      </c>
      <c r="V78" s="1" t="s">
        <v>825</v>
      </c>
    </row>
    <row r="79" s="1" customFormat="1" spans="1:22">
      <c r="A79" s="3">
        <v>999227188089883</v>
      </c>
      <c r="B79" s="1" t="s">
        <v>1257</v>
      </c>
      <c r="C79" s="1" t="s">
        <v>1270</v>
      </c>
      <c r="D79" s="1" t="s">
        <v>1271</v>
      </c>
      <c r="E79" s="1" t="s">
        <v>1272</v>
      </c>
      <c r="F79" s="1" t="s">
        <v>804</v>
      </c>
      <c r="G79" s="1" t="s">
        <v>791</v>
      </c>
      <c r="H79" s="1" t="s">
        <v>792</v>
      </c>
      <c r="I79" s="1" t="s">
        <v>1273</v>
      </c>
      <c r="J79" s="1" t="s">
        <v>30</v>
      </c>
      <c r="K79" s="1" t="s">
        <v>1274</v>
      </c>
      <c r="L79" s="1" t="s">
        <v>1274</v>
      </c>
      <c r="M79" s="1" t="s">
        <v>795</v>
      </c>
      <c r="N79" s="1" t="s">
        <v>795</v>
      </c>
      <c r="O79" s="1" t="s">
        <v>796</v>
      </c>
      <c r="P79" s="1" t="s">
        <v>797</v>
      </c>
      <c r="Q79" s="1" t="s">
        <v>798</v>
      </c>
      <c r="R79" s="1" t="s">
        <v>1275</v>
      </c>
      <c r="S79" s="1" t="s">
        <v>800</v>
      </c>
      <c r="T79" s="1" t="s">
        <v>801</v>
      </c>
      <c r="U79" s="1" t="s">
        <v>802</v>
      </c>
      <c r="V79" s="1" t="s">
        <v>1276</v>
      </c>
    </row>
    <row r="80" s="1" customFormat="1" spans="1:22">
      <c r="A80" s="3">
        <v>999227187942534</v>
      </c>
      <c r="B80" s="1" t="s">
        <v>1257</v>
      </c>
      <c r="C80" s="1" t="s">
        <v>1277</v>
      </c>
      <c r="D80" s="1" t="s">
        <v>1278</v>
      </c>
      <c r="E80" s="1" t="s">
        <v>1279</v>
      </c>
      <c r="F80" s="1" t="s">
        <v>991</v>
      </c>
      <c r="G80" s="1" t="s">
        <v>791</v>
      </c>
      <c r="H80" s="1" t="s">
        <v>792</v>
      </c>
      <c r="I80" s="1" t="s">
        <v>1280</v>
      </c>
      <c r="J80" s="1" t="s">
        <v>30</v>
      </c>
      <c r="K80" s="1" t="s">
        <v>1281</v>
      </c>
      <c r="L80" s="1" t="s">
        <v>1281</v>
      </c>
      <c r="M80" s="1" t="s">
        <v>795</v>
      </c>
      <c r="N80" s="1" t="s">
        <v>795</v>
      </c>
      <c r="O80" s="1" t="s">
        <v>796</v>
      </c>
      <c r="P80" s="1" t="s">
        <v>797</v>
      </c>
      <c r="Q80" s="1" t="s">
        <v>798</v>
      </c>
      <c r="R80" s="1" t="s">
        <v>1282</v>
      </c>
      <c r="S80" s="1" t="s">
        <v>800</v>
      </c>
      <c r="T80" s="1" t="s">
        <v>801</v>
      </c>
      <c r="U80" s="1" t="s">
        <v>802</v>
      </c>
      <c r="V80" s="1" t="s">
        <v>811</v>
      </c>
    </row>
    <row r="81" s="1" customFormat="1" spans="1:22">
      <c r="A81" s="3">
        <v>999227184292662</v>
      </c>
      <c r="B81" s="1" t="s">
        <v>1283</v>
      </c>
      <c r="C81" s="1" t="s">
        <v>1284</v>
      </c>
      <c r="D81" s="1" t="s">
        <v>1285</v>
      </c>
      <c r="E81" s="1" t="s">
        <v>1286</v>
      </c>
      <c r="F81" s="1" t="s">
        <v>787</v>
      </c>
      <c r="G81" s="1" t="s">
        <v>791</v>
      </c>
      <c r="H81" s="1" t="s">
        <v>792</v>
      </c>
      <c r="I81" s="1" t="s">
        <v>1287</v>
      </c>
      <c r="J81" s="1" t="s">
        <v>30</v>
      </c>
      <c r="K81" s="1" t="s">
        <v>1288</v>
      </c>
      <c r="L81" s="1" t="s">
        <v>1288</v>
      </c>
      <c r="M81" s="1" t="s">
        <v>795</v>
      </c>
      <c r="N81" s="1" t="s">
        <v>795</v>
      </c>
      <c r="O81" s="1" t="s">
        <v>796</v>
      </c>
      <c r="P81" s="1" t="s">
        <v>797</v>
      </c>
      <c r="Q81" s="1" t="s">
        <v>798</v>
      </c>
      <c r="R81" s="1" t="s">
        <v>1289</v>
      </c>
      <c r="S81" s="1" t="s">
        <v>800</v>
      </c>
      <c r="T81" s="1" t="s">
        <v>801</v>
      </c>
      <c r="U81" s="1" t="s">
        <v>802</v>
      </c>
      <c r="V81" s="1" t="s">
        <v>825</v>
      </c>
    </row>
    <row r="82" s="1" customFormat="1" spans="1:22">
      <c r="A82" s="3">
        <v>999227183034284</v>
      </c>
      <c r="B82" s="1" t="s">
        <v>1283</v>
      </c>
      <c r="C82" s="1" t="s">
        <v>1290</v>
      </c>
      <c r="D82" s="1" t="s">
        <v>1291</v>
      </c>
      <c r="E82" s="1" t="s">
        <v>1292</v>
      </c>
      <c r="F82" s="1" t="s">
        <v>787</v>
      </c>
      <c r="G82" s="1" t="s">
        <v>791</v>
      </c>
      <c r="H82" s="1" t="s">
        <v>792</v>
      </c>
      <c r="I82" s="1" t="s">
        <v>1293</v>
      </c>
      <c r="J82" s="1" t="s">
        <v>30</v>
      </c>
      <c r="K82" s="1" t="s">
        <v>1294</v>
      </c>
      <c r="L82" s="1" t="s">
        <v>1294</v>
      </c>
      <c r="M82" s="1" t="s">
        <v>795</v>
      </c>
      <c r="N82" s="1" t="s">
        <v>795</v>
      </c>
      <c r="O82" s="1" t="s">
        <v>796</v>
      </c>
      <c r="P82" s="1" t="s">
        <v>797</v>
      </c>
      <c r="Q82" s="1" t="s">
        <v>798</v>
      </c>
      <c r="R82" s="1" t="s">
        <v>1295</v>
      </c>
      <c r="S82" s="1" t="s">
        <v>800</v>
      </c>
      <c r="T82" s="1" t="s">
        <v>801</v>
      </c>
      <c r="U82" s="1" t="s">
        <v>802</v>
      </c>
      <c r="V82" s="1" t="s">
        <v>1276</v>
      </c>
    </row>
    <row r="83" s="1" customFormat="1" spans="1:22">
      <c r="A83" s="3">
        <v>999227181823351</v>
      </c>
      <c r="B83" s="1" t="s">
        <v>1296</v>
      </c>
      <c r="C83" s="1" t="s">
        <v>1297</v>
      </c>
      <c r="D83" s="1" t="s">
        <v>1298</v>
      </c>
      <c r="E83" s="1" t="s">
        <v>1299</v>
      </c>
      <c r="F83" s="1" t="s">
        <v>970</v>
      </c>
      <c r="G83" s="1" t="s">
        <v>791</v>
      </c>
      <c r="H83" s="1" t="s">
        <v>792</v>
      </c>
      <c r="I83" s="1" t="s">
        <v>1300</v>
      </c>
      <c r="J83" s="1" t="s">
        <v>30</v>
      </c>
      <c r="K83" s="1" t="s">
        <v>1301</v>
      </c>
      <c r="L83" s="1" t="s">
        <v>1301</v>
      </c>
      <c r="M83" s="1" t="s">
        <v>795</v>
      </c>
      <c r="N83" s="1" t="s">
        <v>795</v>
      </c>
      <c r="O83" s="1" t="s">
        <v>796</v>
      </c>
      <c r="P83" s="1" t="s">
        <v>797</v>
      </c>
      <c r="Q83" s="1" t="s">
        <v>798</v>
      </c>
      <c r="R83" s="1" t="s">
        <v>1302</v>
      </c>
      <c r="S83" s="1" t="s">
        <v>800</v>
      </c>
      <c r="T83" s="1" t="s">
        <v>801</v>
      </c>
      <c r="U83" s="1" t="s">
        <v>802</v>
      </c>
      <c r="V83" s="1" t="s">
        <v>879</v>
      </c>
    </row>
    <row r="84" s="1" customFormat="1" spans="1:22">
      <c r="A84" s="3">
        <v>999227112697378</v>
      </c>
      <c r="B84" s="1" t="s">
        <v>1303</v>
      </c>
      <c r="C84" s="1" t="s">
        <v>1304</v>
      </c>
      <c r="D84" s="1" t="s">
        <v>1305</v>
      </c>
      <c r="E84" s="1" t="s">
        <v>1306</v>
      </c>
      <c r="F84" s="1" t="s">
        <v>880</v>
      </c>
      <c r="G84" s="1" t="s">
        <v>791</v>
      </c>
      <c r="H84" s="1" t="s">
        <v>792</v>
      </c>
      <c r="I84" s="1" t="s">
        <v>1307</v>
      </c>
      <c r="J84" s="1" t="s">
        <v>30</v>
      </c>
      <c r="K84" s="1" t="s">
        <v>1308</v>
      </c>
      <c r="L84" s="1" t="s">
        <v>1308</v>
      </c>
      <c r="M84" s="1" t="s">
        <v>795</v>
      </c>
      <c r="N84" s="1" t="s">
        <v>795</v>
      </c>
      <c r="O84" s="1" t="s">
        <v>796</v>
      </c>
      <c r="P84" s="1" t="s">
        <v>797</v>
      </c>
      <c r="Q84" s="1" t="s">
        <v>798</v>
      </c>
      <c r="R84" s="1" t="s">
        <v>1309</v>
      </c>
      <c r="S84" s="1" t="s">
        <v>800</v>
      </c>
      <c r="T84" s="1" t="s">
        <v>801</v>
      </c>
      <c r="U84" s="1" t="s">
        <v>802</v>
      </c>
      <c r="V84" s="1" t="s">
        <v>825</v>
      </c>
    </row>
    <row r="85" s="1" customFormat="1" spans="1:22">
      <c r="A85" s="3">
        <v>999227104923012</v>
      </c>
      <c r="B85" s="1" t="s">
        <v>1310</v>
      </c>
      <c r="C85" s="1" t="s">
        <v>1311</v>
      </c>
      <c r="D85" s="1" t="s">
        <v>1312</v>
      </c>
      <c r="E85" s="1" t="s">
        <v>1313</v>
      </c>
      <c r="F85" s="1" t="s">
        <v>787</v>
      </c>
      <c r="G85" s="1" t="s">
        <v>791</v>
      </c>
      <c r="H85" s="1" t="s">
        <v>792</v>
      </c>
      <c r="I85" s="1" t="s">
        <v>1314</v>
      </c>
      <c r="J85" s="1" t="s">
        <v>30</v>
      </c>
      <c r="K85" s="1" t="s">
        <v>1315</v>
      </c>
      <c r="L85" s="1" t="s">
        <v>1315</v>
      </c>
      <c r="M85" s="1" t="s">
        <v>795</v>
      </c>
      <c r="N85" s="1" t="s">
        <v>795</v>
      </c>
      <c r="O85" s="1" t="s">
        <v>796</v>
      </c>
      <c r="P85" s="1" t="s">
        <v>797</v>
      </c>
      <c r="Q85" s="1" t="s">
        <v>798</v>
      </c>
      <c r="R85" s="1" t="s">
        <v>1316</v>
      </c>
      <c r="S85" s="1" t="s">
        <v>800</v>
      </c>
      <c r="T85" s="1" t="s">
        <v>801</v>
      </c>
      <c r="U85" s="1" t="s">
        <v>818</v>
      </c>
      <c r="V85" s="1" t="s">
        <v>832</v>
      </c>
    </row>
    <row r="86" s="1" customFormat="1" spans="1:22">
      <c r="A86" s="3">
        <v>999227101519144</v>
      </c>
      <c r="B86" s="1" t="s">
        <v>1317</v>
      </c>
      <c r="C86" s="1" t="s">
        <v>1318</v>
      </c>
      <c r="D86" s="1" t="s">
        <v>1319</v>
      </c>
      <c r="E86" s="1" t="s">
        <v>1320</v>
      </c>
      <c r="F86" s="1" t="s">
        <v>804</v>
      </c>
      <c r="G86" s="1" t="s">
        <v>791</v>
      </c>
      <c r="H86" s="1" t="s">
        <v>792</v>
      </c>
      <c r="I86" s="1" t="s">
        <v>1321</v>
      </c>
      <c r="J86" s="1" t="s">
        <v>30</v>
      </c>
      <c r="K86" s="1" t="s">
        <v>1322</v>
      </c>
      <c r="L86" s="1" t="s">
        <v>1322</v>
      </c>
      <c r="M86" s="1" t="s">
        <v>795</v>
      </c>
      <c r="N86" s="1" t="s">
        <v>795</v>
      </c>
      <c r="O86" s="1" t="s">
        <v>796</v>
      </c>
      <c r="P86" s="1" t="s">
        <v>797</v>
      </c>
      <c r="Q86" s="1" t="s">
        <v>798</v>
      </c>
      <c r="R86" s="1" t="s">
        <v>1323</v>
      </c>
      <c r="S86" s="1" t="s">
        <v>800</v>
      </c>
      <c r="T86" s="1" t="s">
        <v>801</v>
      </c>
      <c r="U86" s="1" t="s">
        <v>802</v>
      </c>
      <c r="V86" s="1" t="s">
        <v>811</v>
      </c>
    </row>
    <row r="87" s="1" customFormat="1" spans="1:22">
      <c r="A87" s="3">
        <v>999227100165171</v>
      </c>
      <c r="B87" s="1" t="s">
        <v>1317</v>
      </c>
      <c r="C87" s="1" t="s">
        <v>1324</v>
      </c>
      <c r="D87" s="1" t="s">
        <v>1325</v>
      </c>
      <c r="E87" s="1" t="s">
        <v>1326</v>
      </c>
      <c r="F87" s="1" t="s">
        <v>991</v>
      </c>
      <c r="G87" s="1" t="s">
        <v>791</v>
      </c>
      <c r="H87" s="1" t="s">
        <v>792</v>
      </c>
      <c r="I87" s="1" t="s">
        <v>1327</v>
      </c>
      <c r="J87" s="1" t="s">
        <v>30</v>
      </c>
      <c r="K87" s="1" t="s">
        <v>1328</v>
      </c>
      <c r="L87" s="1" t="s">
        <v>1328</v>
      </c>
      <c r="M87" s="1" t="s">
        <v>795</v>
      </c>
      <c r="N87" s="1" t="s">
        <v>795</v>
      </c>
      <c r="O87" s="1" t="s">
        <v>796</v>
      </c>
      <c r="P87" s="1" t="s">
        <v>797</v>
      </c>
      <c r="Q87" s="1" t="s">
        <v>798</v>
      </c>
      <c r="R87" s="1" t="s">
        <v>1329</v>
      </c>
      <c r="S87" s="1" t="s">
        <v>800</v>
      </c>
      <c r="T87" s="1" t="s">
        <v>801</v>
      </c>
      <c r="U87" s="1" t="s">
        <v>802</v>
      </c>
      <c r="V87" s="1" t="s">
        <v>811</v>
      </c>
    </row>
    <row r="88" s="1" customFormat="1" spans="1:22">
      <c r="A88" s="3">
        <v>999227099730935</v>
      </c>
      <c r="B88" s="1" t="s">
        <v>1317</v>
      </c>
      <c r="C88" s="1" t="s">
        <v>1330</v>
      </c>
      <c r="D88" s="1" t="s">
        <v>1331</v>
      </c>
      <c r="E88" s="1" t="s">
        <v>1332</v>
      </c>
      <c r="F88" s="1" t="s">
        <v>1053</v>
      </c>
      <c r="G88" s="1" t="s">
        <v>791</v>
      </c>
      <c r="H88" s="1" t="s">
        <v>792</v>
      </c>
      <c r="I88" s="1" t="s">
        <v>1333</v>
      </c>
      <c r="J88" s="1" t="s">
        <v>30</v>
      </c>
      <c r="K88" s="1" t="s">
        <v>1334</v>
      </c>
      <c r="L88" s="1" t="s">
        <v>1334</v>
      </c>
      <c r="M88" s="1" t="s">
        <v>795</v>
      </c>
      <c r="N88" s="1" t="s">
        <v>795</v>
      </c>
      <c r="O88" s="1" t="s">
        <v>796</v>
      </c>
      <c r="P88" s="1" t="s">
        <v>797</v>
      </c>
      <c r="Q88" s="1" t="s">
        <v>798</v>
      </c>
      <c r="R88" s="1" t="s">
        <v>1335</v>
      </c>
      <c r="S88" s="1" t="s">
        <v>800</v>
      </c>
      <c r="T88" s="1" t="s">
        <v>801</v>
      </c>
      <c r="U88" s="1" t="s">
        <v>802</v>
      </c>
      <c r="V88" s="1" t="s">
        <v>879</v>
      </c>
    </row>
    <row r="89" s="1" customFormat="1" spans="1:22">
      <c r="A89" s="3">
        <v>27097448750</v>
      </c>
      <c r="B89" s="1" t="s">
        <v>1317</v>
      </c>
      <c r="C89" s="1" t="s">
        <v>1336</v>
      </c>
      <c r="D89" s="1" t="s">
        <v>1337</v>
      </c>
      <c r="E89" s="1" t="s">
        <v>1338</v>
      </c>
      <c r="F89" s="1" t="s">
        <v>804</v>
      </c>
      <c r="G89" s="1" t="s">
        <v>791</v>
      </c>
      <c r="H89" s="1" t="s">
        <v>792</v>
      </c>
      <c r="I89" s="1" t="s">
        <v>1339</v>
      </c>
      <c r="J89" s="1" t="s">
        <v>30</v>
      </c>
      <c r="K89" s="1" t="s">
        <v>1340</v>
      </c>
      <c r="L89" s="1" t="s">
        <v>1340</v>
      </c>
      <c r="M89" s="1" t="s">
        <v>795</v>
      </c>
      <c r="N89" s="1" t="s">
        <v>795</v>
      </c>
      <c r="O89" s="1" t="s">
        <v>796</v>
      </c>
      <c r="P89" s="1" t="s">
        <v>797</v>
      </c>
      <c r="Q89" s="1" t="s">
        <v>798</v>
      </c>
      <c r="R89" s="1" t="s">
        <v>1341</v>
      </c>
      <c r="S89" s="1" t="s">
        <v>800</v>
      </c>
      <c r="T89" s="1" t="s">
        <v>801</v>
      </c>
      <c r="U89" s="1" t="s">
        <v>802</v>
      </c>
      <c r="V89" s="1" t="s">
        <v>969</v>
      </c>
    </row>
    <row r="90" s="1" customFormat="1" spans="1:22">
      <c r="A90" s="3">
        <v>999227090918515</v>
      </c>
      <c r="B90" s="1" t="s">
        <v>1342</v>
      </c>
      <c r="C90" s="1" t="s">
        <v>1343</v>
      </c>
      <c r="D90" s="1" t="s">
        <v>1325</v>
      </c>
      <c r="E90" s="1" t="s">
        <v>1344</v>
      </c>
      <c r="F90" s="1" t="s">
        <v>970</v>
      </c>
      <c r="G90" s="1" t="s">
        <v>791</v>
      </c>
      <c r="H90" s="1" t="s">
        <v>792</v>
      </c>
      <c r="I90" s="1" t="s">
        <v>1345</v>
      </c>
      <c r="J90" s="1" t="s">
        <v>30</v>
      </c>
      <c r="K90" s="1" t="s">
        <v>1346</v>
      </c>
      <c r="L90" s="1" t="s">
        <v>1346</v>
      </c>
      <c r="M90" s="1" t="s">
        <v>795</v>
      </c>
      <c r="N90" s="1" t="s">
        <v>795</v>
      </c>
      <c r="O90" s="1" t="s">
        <v>796</v>
      </c>
      <c r="P90" s="1" t="s">
        <v>797</v>
      </c>
      <c r="Q90" s="1" t="s">
        <v>798</v>
      </c>
      <c r="R90" s="1" t="s">
        <v>1347</v>
      </c>
      <c r="S90" s="1" t="s">
        <v>800</v>
      </c>
      <c r="T90" s="1" t="s">
        <v>801</v>
      </c>
      <c r="U90" s="1" t="s">
        <v>802</v>
      </c>
      <c r="V90" s="1" t="s">
        <v>811</v>
      </c>
    </row>
    <row r="91" s="1" customFormat="1" spans="1:22">
      <c r="A91" s="3">
        <v>999227062864953</v>
      </c>
      <c r="B91" s="1" t="s">
        <v>1342</v>
      </c>
      <c r="C91" s="1" t="s">
        <v>1348</v>
      </c>
      <c r="D91" s="1" t="s">
        <v>1349</v>
      </c>
      <c r="E91" s="1" t="s">
        <v>1350</v>
      </c>
      <c r="F91" s="1" t="s">
        <v>787</v>
      </c>
      <c r="G91" s="1" t="s">
        <v>791</v>
      </c>
      <c r="H91" s="1" t="s">
        <v>792</v>
      </c>
      <c r="I91" s="1" t="s">
        <v>1351</v>
      </c>
      <c r="J91" s="1" t="s">
        <v>30</v>
      </c>
      <c r="K91" s="1" t="s">
        <v>1352</v>
      </c>
      <c r="L91" s="1" t="s">
        <v>1352</v>
      </c>
      <c r="M91" s="1" t="s">
        <v>795</v>
      </c>
      <c r="N91" s="1" t="s">
        <v>795</v>
      </c>
      <c r="O91" s="1" t="s">
        <v>796</v>
      </c>
      <c r="P91" s="1" t="s">
        <v>797</v>
      </c>
      <c r="Q91" s="1" t="s">
        <v>798</v>
      </c>
      <c r="R91" s="1" t="s">
        <v>1353</v>
      </c>
      <c r="S91" s="1" t="s">
        <v>800</v>
      </c>
      <c r="T91" s="1" t="s">
        <v>801</v>
      </c>
      <c r="U91" s="1" t="s">
        <v>802</v>
      </c>
      <c r="V91" s="1" t="s">
        <v>969</v>
      </c>
    </row>
    <row r="92" s="1" customFormat="1" spans="1:22">
      <c r="A92" s="3">
        <v>999227031569607</v>
      </c>
      <c r="B92" s="1" t="s">
        <v>1354</v>
      </c>
      <c r="C92" s="1" t="s">
        <v>1355</v>
      </c>
      <c r="D92" s="1" t="s">
        <v>1356</v>
      </c>
      <c r="E92" s="1" t="s">
        <v>1357</v>
      </c>
      <c r="F92" s="1" t="s">
        <v>991</v>
      </c>
      <c r="G92" s="1" t="s">
        <v>791</v>
      </c>
      <c r="H92" s="1" t="s">
        <v>792</v>
      </c>
      <c r="I92" s="1" t="s">
        <v>1358</v>
      </c>
      <c r="J92" s="1" t="s">
        <v>30</v>
      </c>
      <c r="K92" s="1" t="s">
        <v>1359</v>
      </c>
      <c r="L92" s="1" t="s">
        <v>1359</v>
      </c>
      <c r="M92" s="1" t="s">
        <v>795</v>
      </c>
      <c r="N92" s="1" t="s">
        <v>795</v>
      </c>
      <c r="O92" s="1" t="s">
        <v>796</v>
      </c>
      <c r="P92" s="1" t="s">
        <v>797</v>
      </c>
      <c r="Q92" s="1" t="s">
        <v>798</v>
      </c>
      <c r="R92" s="1" t="s">
        <v>1360</v>
      </c>
      <c r="S92" s="1" t="s">
        <v>800</v>
      </c>
      <c r="T92" s="1" t="s">
        <v>801</v>
      </c>
      <c r="U92" s="1" t="s">
        <v>802</v>
      </c>
      <c r="V92" s="1" t="s">
        <v>811</v>
      </c>
    </row>
    <row r="93" s="1" customFormat="1" spans="1:22">
      <c r="A93" s="3">
        <v>999227030193650</v>
      </c>
      <c r="B93" s="1" t="s">
        <v>1354</v>
      </c>
      <c r="C93" s="1" t="s">
        <v>1361</v>
      </c>
      <c r="D93" s="1" t="s">
        <v>1362</v>
      </c>
      <c r="E93" s="1" t="s">
        <v>1363</v>
      </c>
      <c r="F93" s="1" t="s">
        <v>880</v>
      </c>
      <c r="G93" s="1" t="s">
        <v>791</v>
      </c>
      <c r="H93" s="1" t="s">
        <v>792</v>
      </c>
      <c r="I93" s="1" t="s">
        <v>1364</v>
      </c>
      <c r="J93" s="1" t="s">
        <v>30</v>
      </c>
      <c r="K93" s="1" t="s">
        <v>1365</v>
      </c>
      <c r="L93" s="1" t="s">
        <v>1365</v>
      </c>
      <c r="M93" s="1" t="s">
        <v>795</v>
      </c>
      <c r="N93" s="1" t="s">
        <v>795</v>
      </c>
      <c r="O93" s="1" t="s">
        <v>796</v>
      </c>
      <c r="P93" s="1" t="s">
        <v>797</v>
      </c>
      <c r="Q93" s="1" t="s">
        <v>798</v>
      </c>
      <c r="R93" s="1" t="s">
        <v>1366</v>
      </c>
      <c r="S93" s="1" t="s">
        <v>800</v>
      </c>
      <c r="T93" s="1" t="s">
        <v>801</v>
      </c>
      <c r="U93" s="1" t="s">
        <v>802</v>
      </c>
      <c r="V93" s="1" t="s">
        <v>1226</v>
      </c>
    </row>
    <row r="94" s="1" customFormat="1" spans="1:22">
      <c r="A94" s="3">
        <v>999227022537587</v>
      </c>
      <c r="B94" s="1" t="s">
        <v>1354</v>
      </c>
      <c r="C94" s="1" t="s">
        <v>1367</v>
      </c>
      <c r="D94" s="1" t="s">
        <v>1368</v>
      </c>
      <c r="E94" s="1" t="s">
        <v>1369</v>
      </c>
      <c r="F94" s="1" t="s">
        <v>787</v>
      </c>
      <c r="G94" s="1" t="s">
        <v>791</v>
      </c>
      <c r="H94" s="1" t="s">
        <v>792</v>
      </c>
      <c r="I94" s="1" t="s">
        <v>1370</v>
      </c>
      <c r="J94" s="1" t="s">
        <v>30</v>
      </c>
      <c r="K94" s="1" t="s">
        <v>1371</v>
      </c>
      <c r="L94" s="1" t="s">
        <v>1371</v>
      </c>
      <c r="M94" s="1" t="s">
        <v>795</v>
      </c>
      <c r="N94" s="1" t="s">
        <v>795</v>
      </c>
      <c r="O94" s="1" t="s">
        <v>796</v>
      </c>
      <c r="P94" s="1" t="s">
        <v>797</v>
      </c>
      <c r="Q94" s="1" t="s">
        <v>798</v>
      </c>
      <c r="R94" s="1" t="s">
        <v>1372</v>
      </c>
      <c r="S94" s="1" t="s">
        <v>800</v>
      </c>
      <c r="T94" s="1" t="s">
        <v>801</v>
      </c>
      <c r="U94" s="1" t="s">
        <v>802</v>
      </c>
      <c r="V94" s="1" t="s">
        <v>1373</v>
      </c>
    </row>
    <row r="95" s="1" customFormat="1" spans="1:22">
      <c r="A95" s="3">
        <v>999227005847989</v>
      </c>
      <c r="B95" s="1" t="s">
        <v>1354</v>
      </c>
      <c r="C95" s="1" t="s">
        <v>1374</v>
      </c>
      <c r="D95" s="1" t="s">
        <v>1375</v>
      </c>
      <c r="E95" s="1" t="s">
        <v>1376</v>
      </c>
      <c r="F95" s="1" t="s">
        <v>804</v>
      </c>
      <c r="G95" s="1" t="s">
        <v>791</v>
      </c>
      <c r="H95" s="1" t="s">
        <v>792</v>
      </c>
      <c r="I95" s="1" t="s">
        <v>1377</v>
      </c>
      <c r="J95" s="1" t="s">
        <v>30</v>
      </c>
      <c r="K95" s="1" t="s">
        <v>1378</v>
      </c>
      <c r="L95" s="1" t="s">
        <v>1378</v>
      </c>
      <c r="M95" s="1" t="s">
        <v>795</v>
      </c>
      <c r="N95" s="1" t="s">
        <v>795</v>
      </c>
      <c r="O95" s="1" t="s">
        <v>796</v>
      </c>
      <c r="P95" s="1" t="s">
        <v>797</v>
      </c>
      <c r="Q95" s="1" t="s">
        <v>798</v>
      </c>
      <c r="R95" s="1" t="s">
        <v>1379</v>
      </c>
      <c r="S95" s="1" t="s">
        <v>800</v>
      </c>
      <c r="T95" s="1" t="s">
        <v>801</v>
      </c>
      <c r="U95" s="1" t="s">
        <v>802</v>
      </c>
      <c r="V95" s="1" t="s">
        <v>1233</v>
      </c>
    </row>
    <row r="96" s="1" customFormat="1" spans="1:22">
      <c r="A96" s="3">
        <v>999226932381546</v>
      </c>
      <c r="B96" s="1" t="s">
        <v>1380</v>
      </c>
      <c r="C96" s="1" t="s">
        <v>1381</v>
      </c>
      <c r="D96" s="1" t="s">
        <v>1382</v>
      </c>
      <c r="E96" s="1" t="s">
        <v>1383</v>
      </c>
      <c r="F96" s="1" t="s">
        <v>787</v>
      </c>
      <c r="G96" s="1" t="s">
        <v>791</v>
      </c>
      <c r="H96" s="1" t="s">
        <v>792</v>
      </c>
      <c r="I96" s="1" t="s">
        <v>1384</v>
      </c>
      <c r="J96" s="1" t="s">
        <v>30</v>
      </c>
      <c r="K96" s="1" t="s">
        <v>1385</v>
      </c>
      <c r="L96" s="1" t="s">
        <v>1385</v>
      </c>
      <c r="M96" s="1" t="s">
        <v>795</v>
      </c>
      <c r="N96" s="1" t="s">
        <v>795</v>
      </c>
      <c r="O96" s="1" t="s">
        <v>796</v>
      </c>
      <c r="P96" s="1" t="s">
        <v>797</v>
      </c>
      <c r="Q96" s="1" t="s">
        <v>798</v>
      </c>
      <c r="R96" s="1" t="s">
        <v>1386</v>
      </c>
      <c r="S96" s="1" t="s">
        <v>800</v>
      </c>
      <c r="T96" s="1" t="s">
        <v>801</v>
      </c>
      <c r="U96" s="1" t="s">
        <v>802</v>
      </c>
      <c r="V96" s="1" t="s">
        <v>811</v>
      </c>
    </row>
    <row r="97" s="1" customFormat="1" spans="1:22">
      <c r="A97" s="3">
        <v>999226928871591</v>
      </c>
      <c r="B97" s="1" t="s">
        <v>1387</v>
      </c>
      <c r="C97" s="1" t="s">
        <v>1388</v>
      </c>
      <c r="D97" s="1" t="s">
        <v>1389</v>
      </c>
      <c r="E97" s="1" t="s">
        <v>1390</v>
      </c>
      <c r="F97" s="1" t="s">
        <v>804</v>
      </c>
      <c r="G97" s="1" t="s">
        <v>791</v>
      </c>
      <c r="H97" s="1" t="s">
        <v>792</v>
      </c>
      <c r="I97" s="1" t="s">
        <v>1391</v>
      </c>
      <c r="J97" s="1" t="s">
        <v>30</v>
      </c>
      <c r="K97" s="1" t="s">
        <v>1392</v>
      </c>
      <c r="L97" s="1" t="s">
        <v>1392</v>
      </c>
      <c r="M97" s="1" t="s">
        <v>795</v>
      </c>
      <c r="N97" s="1" t="s">
        <v>795</v>
      </c>
      <c r="O97" s="1" t="s">
        <v>796</v>
      </c>
      <c r="P97" s="1" t="s">
        <v>797</v>
      </c>
      <c r="Q97" s="1" t="s">
        <v>798</v>
      </c>
      <c r="R97" s="1" t="s">
        <v>1393</v>
      </c>
      <c r="S97" s="1" t="s">
        <v>800</v>
      </c>
      <c r="T97" s="1" t="s">
        <v>801</v>
      </c>
      <c r="U97" s="1" t="s">
        <v>802</v>
      </c>
      <c r="V97" s="1" t="s">
        <v>1082</v>
      </c>
    </row>
    <row r="98" s="1" customFormat="1" spans="1:22">
      <c r="A98" s="3">
        <v>999226926704415</v>
      </c>
      <c r="B98" s="1" t="s">
        <v>1387</v>
      </c>
      <c r="C98" s="1" t="s">
        <v>1394</v>
      </c>
      <c r="D98" s="1" t="s">
        <v>1395</v>
      </c>
      <c r="E98" s="1" t="s">
        <v>1396</v>
      </c>
      <c r="F98" s="1" t="s">
        <v>787</v>
      </c>
      <c r="G98" s="1" t="s">
        <v>791</v>
      </c>
      <c r="H98" s="1" t="s">
        <v>792</v>
      </c>
      <c r="I98" s="1" t="s">
        <v>1397</v>
      </c>
      <c r="J98" s="1" t="s">
        <v>30</v>
      </c>
      <c r="K98" s="1" t="s">
        <v>1398</v>
      </c>
      <c r="L98" s="1" t="s">
        <v>1398</v>
      </c>
      <c r="M98" s="1" t="s">
        <v>795</v>
      </c>
      <c r="N98" s="1" t="s">
        <v>795</v>
      </c>
      <c r="O98" s="1" t="s">
        <v>796</v>
      </c>
      <c r="P98" s="1" t="s">
        <v>797</v>
      </c>
      <c r="Q98" s="1" t="s">
        <v>798</v>
      </c>
      <c r="R98" s="1" t="s">
        <v>1399</v>
      </c>
      <c r="S98" s="1" t="s">
        <v>800</v>
      </c>
      <c r="T98" s="1" t="s">
        <v>801</v>
      </c>
      <c r="U98" s="1" t="s">
        <v>802</v>
      </c>
      <c r="V98" s="1" t="s">
        <v>1400</v>
      </c>
    </row>
    <row r="99" s="1" customFormat="1" spans="1:22">
      <c r="A99" s="3">
        <v>999226920347840</v>
      </c>
      <c r="B99" s="1" t="s">
        <v>1401</v>
      </c>
      <c r="C99" s="1" t="s">
        <v>1402</v>
      </c>
      <c r="D99" s="1" t="s">
        <v>1403</v>
      </c>
      <c r="E99" s="1" t="s">
        <v>1404</v>
      </c>
      <c r="F99" s="1" t="s">
        <v>804</v>
      </c>
      <c r="G99" s="1" t="s">
        <v>791</v>
      </c>
      <c r="H99" s="1" t="s">
        <v>792</v>
      </c>
      <c r="I99" s="1" t="s">
        <v>1405</v>
      </c>
      <c r="J99" s="1" t="s">
        <v>30</v>
      </c>
      <c r="K99" s="1" t="s">
        <v>1406</v>
      </c>
      <c r="L99" s="1" t="s">
        <v>1406</v>
      </c>
      <c r="M99" s="1" t="s">
        <v>795</v>
      </c>
      <c r="N99" s="1" t="s">
        <v>795</v>
      </c>
      <c r="O99" s="1" t="s">
        <v>796</v>
      </c>
      <c r="P99" s="1" t="s">
        <v>797</v>
      </c>
      <c r="Q99" s="1" t="s">
        <v>798</v>
      </c>
      <c r="R99" s="1" t="s">
        <v>1407</v>
      </c>
      <c r="S99" s="1" t="s">
        <v>800</v>
      </c>
      <c r="T99" s="1" t="s">
        <v>801</v>
      </c>
      <c r="U99" s="1" t="s">
        <v>802</v>
      </c>
      <c r="V99" s="1" t="s">
        <v>1233</v>
      </c>
    </row>
    <row r="100" s="1" customFormat="1" spans="1:22">
      <c r="A100" s="3">
        <v>999226850799367</v>
      </c>
      <c r="B100" s="1" t="s">
        <v>1408</v>
      </c>
      <c r="C100" s="1" t="s">
        <v>1409</v>
      </c>
      <c r="D100" s="1" t="s">
        <v>1410</v>
      </c>
      <c r="E100" s="1" t="s">
        <v>1411</v>
      </c>
      <c r="F100" s="1" t="s">
        <v>880</v>
      </c>
      <c r="G100" s="1" t="s">
        <v>791</v>
      </c>
      <c r="H100" s="1" t="s">
        <v>792</v>
      </c>
      <c r="I100" s="1" t="s">
        <v>1412</v>
      </c>
      <c r="J100" s="1" t="s">
        <v>30</v>
      </c>
      <c r="K100" s="1" t="s">
        <v>1413</v>
      </c>
      <c r="L100" s="1" t="s">
        <v>1413</v>
      </c>
      <c r="M100" s="1" t="s">
        <v>795</v>
      </c>
      <c r="N100" s="1" t="s">
        <v>795</v>
      </c>
      <c r="O100" s="1" t="s">
        <v>796</v>
      </c>
      <c r="P100" s="1" t="s">
        <v>797</v>
      </c>
      <c r="Q100" s="1" t="s">
        <v>798</v>
      </c>
      <c r="R100" s="1" t="s">
        <v>1414</v>
      </c>
      <c r="S100" s="1" t="s">
        <v>800</v>
      </c>
      <c r="T100" s="1" t="s">
        <v>801</v>
      </c>
      <c r="U100" s="1" t="s">
        <v>802</v>
      </c>
      <c r="V100" s="1" t="s">
        <v>832</v>
      </c>
    </row>
    <row r="101" s="1" customFormat="1" spans="1:22">
      <c r="A101" s="3">
        <v>999226799676609</v>
      </c>
      <c r="B101" s="1" t="s">
        <v>1415</v>
      </c>
      <c r="C101" s="1" t="s">
        <v>1416</v>
      </c>
      <c r="D101" s="1" t="s">
        <v>1417</v>
      </c>
      <c r="E101" s="1" t="s">
        <v>1418</v>
      </c>
      <c r="F101" s="1" t="s">
        <v>787</v>
      </c>
      <c r="G101" s="1" t="s">
        <v>791</v>
      </c>
      <c r="H101" s="1" t="s">
        <v>792</v>
      </c>
      <c r="I101" s="1" t="s">
        <v>1419</v>
      </c>
      <c r="J101" s="1" t="s">
        <v>30</v>
      </c>
      <c r="K101" s="1" t="s">
        <v>1420</v>
      </c>
      <c r="L101" s="1" t="s">
        <v>1420</v>
      </c>
      <c r="M101" s="1" t="s">
        <v>795</v>
      </c>
      <c r="N101" s="1" t="s">
        <v>795</v>
      </c>
      <c r="O101" s="1" t="s">
        <v>796</v>
      </c>
      <c r="P101" s="1" t="s">
        <v>797</v>
      </c>
      <c r="Q101" s="1" t="s">
        <v>798</v>
      </c>
      <c r="R101" s="1" t="s">
        <v>1421</v>
      </c>
      <c r="S101" s="1" t="s">
        <v>800</v>
      </c>
      <c r="T101" s="1" t="s">
        <v>801</v>
      </c>
      <c r="U101" s="1" t="s">
        <v>802</v>
      </c>
      <c r="V101" s="1" t="s">
        <v>832</v>
      </c>
    </row>
    <row r="102" s="1" customFormat="1" spans="1:22">
      <c r="A102" s="3">
        <v>999226799063386</v>
      </c>
      <c r="B102" s="1" t="s">
        <v>1422</v>
      </c>
      <c r="C102" s="1" t="s">
        <v>1423</v>
      </c>
      <c r="D102" s="1" t="s">
        <v>1424</v>
      </c>
      <c r="E102" s="1" t="s">
        <v>1425</v>
      </c>
      <c r="F102" s="1" t="s">
        <v>880</v>
      </c>
      <c r="G102" s="1" t="s">
        <v>791</v>
      </c>
      <c r="H102" s="1" t="s">
        <v>792</v>
      </c>
      <c r="I102" s="1" t="s">
        <v>1426</v>
      </c>
      <c r="J102" s="1" t="s">
        <v>30</v>
      </c>
      <c r="K102" s="1" t="s">
        <v>1427</v>
      </c>
      <c r="L102" s="1" t="s">
        <v>1427</v>
      </c>
      <c r="M102" s="1" t="s">
        <v>795</v>
      </c>
      <c r="N102" s="1" t="s">
        <v>795</v>
      </c>
      <c r="O102" s="1" t="s">
        <v>796</v>
      </c>
      <c r="P102" s="1" t="s">
        <v>797</v>
      </c>
      <c r="Q102" s="1" t="s">
        <v>798</v>
      </c>
      <c r="R102" s="1" t="s">
        <v>1428</v>
      </c>
      <c r="S102" s="1" t="s">
        <v>800</v>
      </c>
      <c r="T102" s="1" t="s">
        <v>801</v>
      </c>
      <c r="U102" s="1" t="s">
        <v>818</v>
      </c>
      <c r="V102" s="1" t="s">
        <v>1226</v>
      </c>
    </row>
    <row r="103" s="1" customFormat="1" spans="1:22">
      <c r="A103" s="3">
        <v>999226799048362</v>
      </c>
      <c r="B103" s="1" t="s">
        <v>1422</v>
      </c>
      <c r="C103" s="1" t="s">
        <v>1429</v>
      </c>
      <c r="D103" s="1" t="s">
        <v>1430</v>
      </c>
      <c r="E103" s="1" t="s">
        <v>1431</v>
      </c>
      <c r="F103" s="1" t="s">
        <v>787</v>
      </c>
      <c r="G103" s="1" t="s">
        <v>791</v>
      </c>
      <c r="H103" s="1" t="s">
        <v>792</v>
      </c>
      <c r="I103" s="1" t="s">
        <v>1432</v>
      </c>
      <c r="J103" s="1" t="s">
        <v>30</v>
      </c>
      <c r="K103" s="1" t="s">
        <v>1433</v>
      </c>
      <c r="L103" s="1" t="s">
        <v>1433</v>
      </c>
      <c r="M103" s="1" t="s">
        <v>795</v>
      </c>
      <c r="N103" s="1" t="s">
        <v>795</v>
      </c>
      <c r="O103" s="1" t="s">
        <v>796</v>
      </c>
      <c r="P103" s="1" t="s">
        <v>797</v>
      </c>
      <c r="Q103" s="1" t="s">
        <v>798</v>
      </c>
      <c r="R103" s="1" t="s">
        <v>1434</v>
      </c>
      <c r="S103" s="1" t="s">
        <v>800</v>
      </c>
      <c r="T103" s="1" t="s">
        <v>801</v>
      </c>
      <c r="U103" s="1" t="s">
        <v>802</v>
      </c>
      <c r="V103" s="1" t="s">
        <v>1435</v>
      </c>
    </row>
    <row r="104" s="1" customFormat="1" spans="1:22">
      <c r="A104" s="3">
        <v>999226797749616</v>
      </c>
      <c r="B104" s="1" t="s">
        <v>1422</v>
      </c>
      <c r="C104" s="1" t="s">
        <v>1436</v>
      </c>
      <c r="D104" s="1" t="s">
        <v>1437</v>
      </c>
      <c r="E104" s="1" t="s">
        <v>1438</v>
      </c>
      <c r="F104" s="1" t="s">
        <v>804</v>
      </c>
      <c r="G104" s="1" t="s">
        <v>791</v>
      </c>
      <c r="H104" s="1" t="s">
        <v>792</v>
      </c>
      <c r="I104" s="1" t="s">
        <v>1439</v>
      </c>
      <c r="J104" s="1" t="s">
        <v>30</v>
      </c>
      <c r="K104" s="1" t="s">
        <v>1440</v>
      </c>
      <c r="L104" s="1" t="s">
        <v>1440</v>
      </c>
      <c r="M104" s="1" t="s">
        <v>795</v>
      </c>
      <c r="N104" s="1" t="s">
        <v>795</v>
      </c>
      <c r="O104" s="1" t="s">
        <v>796</v>
      </c>
      <c r="P104" s="1" t="s">
        <v>797</v>
      </c>
      <c r="Q104" s="1" t="s">
        <v>798</v>
      </c>
      <c r="R104" s="1" t="s">
        <v>1441</v>
      </c>
      <c r="S104" s="1" t="s">
        <v>800</v>
      </c>
      <c r="T104" s="1" t="s">
        <v>801</v>
      </c>
      <c r="U104" s="1" t="s">
        <v>802</v>
      </c>
      <c r="V104" s="1" t="s">
        <v>879</v>
      </c>
    </row>
    <row r="105" s="1" customFormat="1" spans="1:22">
      <c r="A105" s="3">
        <v>999226778400003</v>
      </c>
      <c r="B105" s="1" t="s">
        <v>1442</v>
      </c>
      <c r="C105" s="1" t="s">
        <v>1443</v>
      </c>
      <c r="D105" s="1" t="s">
        <v>1444</v>
      </c>
      <c r="E105" s="1" t="s">
        <v>1445</v>
      </c>
      <c r="F105" s="1" t="s">
        <v>970</v>
      </c>
      <c r="G105" s="1" t="s">
        <v>791</v>
      </c>
      <c r="H105" s="1" t="s">
        <v>792</v>
      </c>
      <c r="I105" s="1" t="s">
        <v>1446</v>
      </c>
      <c r="J105" s="1" t="s">
        <v>30</v>
      </c>
      <c r="K105" s="1" t="s">
        <v>1447</v>
      </c>
      <c r="L105" s="1" t="s">
        <v>1447</v>
      </c>
      <c r="M105" s="1" t="s">
        <v>795</v>
      </c>
      <c r="N105" s="1" t="s">
        <v>795</v>
      </c>
      <c r="O105" s="1" t="s">
        <v>796</v>
      </c>
      <c r="P105" s="1" t="s">
        <v>797</v>
      </c>
      <c r="Q105" s="1" t="s">
        <v>798</v>
      </c>
      <c r="R105" s="1" t="s">
        <v>1448</v>
      </c>
      <c r="S105" s="1" t="s">
        <v>800</v>
      </c>
      <c r="T105" s="1" t="s">
        <v>801</v>
      </c>
      <c r="U105" s="1" t="s">
        <v>818</v>
      </c>
      <c r="V105" s="1" t="s">
        <v>811</v>
      </c>
    </row>
    <row r="106" s="1" customFormat="1" spans="1:22">
      <c r="A106" s="3">
        <v>999226778127246</v>
      </c>
      <c r="B106" s="1" t="s">
        <v>1442</v>
      </c>
      <c r="C106" s="1" t="s">
        <v>1449</v>
      </c>
      <c r="D106" s="1" t="s">
        <v>1450</v>
      </c>
      <c r="E106" s="1" t="s">
        <v>1451</v>
      </c>
      <c r="F106" s="1" t="s">
        <v>787</v>
      </c>
      <c r="G106" s="1" t="s">
        <v>791</v>
      </c>
      <c r="H106" s="1" t="s">
        <v>792</v>
      </c>
      <c r="I106" s="1" t="s">
        <v>1452</v>
      </c>
      <c r="J106" s="1" t="s">
        <v>30</v>
      </c>
      <c r="K106" s="1" t="s">
        <v>1453</v>
      </c>
      <c r="L106" s="1" t="s">
        <v>1453</v>
      </c>
      <c r="M106" s="1" t="s">
        <v>795</v>
      </c>
      <c r="N106" s="1" t="s">
        <v>795</v>
      </c>
      <c r="O106" s="1" t="s">
        <v>796</v>
      </c>
      <c r="P106" s="1" t="s">
        <v>797</v>
      </c>
      <c r="Q106" s="1" t="s">
        <v>798</v>
      </c>
      <c r="R106" s="1" t="s">
        <v>1454</v>
      </c>
      <c r="S106" s="1" t="s">
        <v>800</v>
      </c>
      <c r="T106" s="1" t="s">
        <v>801</v>
      </c>
      <c r="U106" s="1" t="s">
        <v>802</v>
      </c>
      <c r="V106" s="1" t="s">
        <v>1107</v>
      </c>
    </row>
    <row r="107" s="1" customFormat="1" spans="1:22">
      <c r="A107" s="3">
        <v>999226769486362</v>
      </c>
      <c r="B107" s="1" t="s">
        <v>1455</v>
      </c>
      <c r="C107" s="1" t="s">
        <v>1456</v>
      </c>
      <c r="D107" s="1" t="s">
        <v>874</v>
      </c>
      <c r="E107" s="1" t="s">
        <v>1457</v>
      </c>
      <c r="F107" s="1" t="s">
        <v>787</v>
      </c>
      <c r="G107" s="1" t="s">
        <v>791</v>
      </c>
      <c r="H107" s="1" t="s">
        <v>792</v>
      </c>
      <c r="I107" s="1" t="s">
        <v>1458</v>
      </c>
      <c r="J107" s="1" t="s">
        <v>30</v>
      </c>
      <c r="K107" s="1" t="s">
        <v>1459</v>
      </c>
      <c r="L107" s="1" t="s">
        <v>1459</v>
      </c>
      <c r="M107" s="1" t="s">
        <v>795</v>
      </c>
      <c r="N107" s="1" t="s">
        <v>795</v>
      </c>
      <c r="O107" s="1" t="s">
        <v>796</v>
      </c>
      <c r="P107" s="1" t="s">
        <v>797</v>
      </c>
      <c r="Q107" s="1" t="s">
        <v>798</v>
      </c>
      <c r="R107" s="1" t="s">
        <v>1460</v>
      </c>
      <c r="S107" s="1" t="s">
        <v>800</v>
      </c>
      <c r="T107" s="1" t="s">
        <v>801</v>
      </c>
      <c r="U107" s="1" t="s">
        <v>802</v>
      </c>
      <c r="V107" s="1" t="s">
        <v>879</v>
      </c>
    </row>
    <row r="108" s="1" customFormat="1" spans="1:22">
      <c r="A108" s="3">
        <v>999226716487725</v>
      </c>
      <c r="B108" s="1" t="s">
        <v>1461</v>
      </c>
      <c r="C108" s="1" t="s">
        <v>1462</v>
      </c>
      <c r="D108" s="1" t="s">
        <v>1463</v>
      </c>
      <c r="E108" s="1" t="s">
        <v>1464</v>
      </c>
      <c r="F108" s="1" t="s">
        <v>1053</v>
      </c>
      <c r="G108" s="1" t="s">
        <v>791</v>
      </c>
      <c r="H108" s="1" t="s">
        <v>792</v>
      </c>
      <c r="I108" s="1" t="s">
        <v>1465</v>
      </c>
      <c r="J108" s="1" t="s">
        <v>30</v>
      </c>
      <c r="K108" s="1" t="s">
        <v>1466</v>
      </c>
      <c r="L108" s="1" t="s">
        <v>1466</v>
      </c>
      <c r="M108" s="1" t="s">
        <v>795</v>
      </c>
      <c r="N108" s="1" t="s">
        <v>795</v>
      </c>
      <c r="O108" s="1" t="s">
        <v>796</v>
      </c>
      <c r="P108" s="1" t="s">
        <v>797</v>
      </c>
      <c r="Q108" s="1" t="s">
        <v>798</v>
      </c>
      <c r="R108" s="1" t="s">
        <v>1467</v>
      </c>
      <c r="S108" s="1" t="s">
        <v>800</v>
      </c>
      <c r="T108" s="1" t="s">
        <v>801</v>
      </c>
      <c r="U108" s="1" t="s">
        <v>802</v>
      </c>
      <c r="V108" s="1" t="s">
        <v>879</v>
      </c>
    </row>
    <row r="109" s="1" customFormat="1" spans="1:22">
      <c r="A109" s="3">
        <v>999226713720411</v>
      </c>
      <c r="B109" s="1" t="s">
        <v>1468</v>
      </c>
      <c r="C109" s="1" t="s">
        <v>1469</v>
      </c>
      <c r="D109" s="1" t="s">
        <v>1470</v>
      </c>
      <c r="E109" s="1" t="s">
        <v>1471</v>
      </c>
      <c r="F109" s="1" t="s">
        <v>787</v>
      </c>
      <c r="G109" s="1" t="s">
        <v>791</v>
      </c>
      <c r="H109" s="1" t="s">
        <v>792</v>
      </c>
      <c r="I109" s="1" t="s">
        <v>1472</v>
      </c>
      <c r="J109" s="1" t="s">
        <v>30</v>
      </c>
      <c r="K109" s="1" t="s">
        <v>1473</v>
      </c>
      <c r="L109" s="1" t="s">
        <v>1473</v>
      </c>
      <c r="M109" s="1" t="s">
        <v>795</v>
      </c>
      <c r="N109" s="1" t="s">
        <v>795</v>
      </c>
      <c r="O109" s="1" t="s">
        <v>796</v>
      </c>
      <c r="P109" s="1" t="s">
        <v>797</v>
      </c>
      <c r="Q109" s="1" t="s">
        <v>798</v>
      </c>
      <c r="R109" s="1" t="s">
        <v>1474</v>
      </c>
      <c r="S109" s="1" t="s">
        <v>800</v>
      </c>
      <c r="T109" s="1" t="s">
        <v>801</v>
      </c>
      <c r="U109" s="1" t="s">
        <v>802</v>
      </c>
      <c r="V109" s="1" t="s">
        <v>1475</v>
      </c>
    </row>
    <row r="110" s="1" customFormat="1" spans="1:22">
      <c r="A110" s="3">
        <v>999226709458050</v>
      </c>
      <c r="B110" s="1" t="s">
        <v>1468</v>
      </c>
      <c r="C110" s="1" t="s">
        <v>1476</v>
      </c>
      <c r="D110" s="1" t="s">
        <v>1477</v>
      </c>
      <c r="E110" s="1" t="s">
        <v>1478</v>
      </c>
      <c r="F110" s="1" t="s">
        <v>804</v>
      </c>
      <c r="G110" s="1" t="s">
        <v>791</v>
      </c>
      <c r="H110" s="1" t="s">
        <v>792</v>
      </c>
      <c r="I110" s="1" t="s">
        <v>1479</v>
      </c>
      <c r="J110" s="1" t="s">
        <v>30</v>
      </c>
      <c r="K110" s="1" t="s">
        <v>1480</v>
      </c>
      <c r="L110" s="1" t="s">
        <v>1480</v>
      </c>
      <c r="M110" s="1" t="s">
        <v>795</v>
      </c>
      <c r="N110" s="1" t="s">
        <v>795</v>
      </c>
      <c r="O110" s="1" t="s">
        <v>796</v>
      </c>
      <c r="P110" s="1" t="s">
        <v>797</v>
      </c>
      <c r="Q110" s="1" t="s">
        <v>798</v>
      </c>
      <c r="R110" s="1" t="s">
        <v>1481</v>
      </c>
      <c r="S110" s="1" t="s">
        <v>800</v>
      </c>
      <c r="T110" s="1" t="s">
        <v>801</v>
      </c>
      <c r="U110" s="1" t="s">
        <v>802</v>
      </c>
      <c r="V110" s="1" t="s">
        <v>879</v>
      </c>
    </row>
    <row r="111" s="1" customFormat="1" spans="1:22">
      <c r="A111" s="3">
        <v>999226664634217</v>
      </c>
      <c r="B111" s="1" t="s">
        <v>1482</v>
      </c>
      <c r="C111" s="1" t="s">
        <v>1483</v>
      </c>
      <c r="D111" s="1" t="s">
        <v>1484</v>
      </c>
      <c r="E111" s="1" t="s">
        <v>1485</v>
      </c>
      <c r="F111" s="1" t="s">
        <v>880</v>
      </c>
      <c r="G111" s="1" t="s">
        <v>791</v>
      </c>
      <c r="H111" s="1" t="s">
        <v>792</v>
      </c>
      <c r="I111" s="1" t="s">
        <v>1486</v>
      </c>
      <c r="J111" s="1" t="s">
        <v>30</v>
      </c>
      <c r="K111" s="1" t="s">
        <v>1487</v>
      </c>
      <c r="L111" s="1" t="s">
        <v>1487</v>
      </c>
      <c r="M111" s="1" t="s">
        <v>795</v>
      </c>
      <c r="N111" s="1" t="s">
        <v>795</v>
      </c>
      <c r="O111" s="1" t="s">
        <v>796</v>
      </c>
      <c r="P111" s="1" t="s">
        <v>797</v>
      </c>
      <c r="Q111" s="1" t="s">
        <v>798</v>
      </c>
      <c r="R111" s="1" t="s">
        <v>1488</v>
      </c>
      <c r="S111" s="1" t="s">
        <v>800</v>
      </c>
      <c r="T111" s="1" t="s">
        <v>801</v>
      </c>
      <c r="U111" s="1" t="s">
        <v>818</v>
      </c>
      <c r="V111" s="1" t="s">
        <v>825</v>
      </c>
    </row>
    <row r="112" s="1" customFormat="1" spans="1:22">
      <c r="A112" s="3">
        <v>999226624447274</v>
      </c>
      <c r="B112" s="1" t="s">
        <v>1489</v>
      </c>
      <c r="C112" s="1" t="s">
        <v>1490</v>
      </c>
      <c r="D112" s="1" t="s">
        <v>1491</v>
      </c>
      <c r="E112" s="1" t="s">
        <v>1492</v>
      </c>
      <c r="F112" s="1" t="s">
        <v>970</v>
      </c>
      <c r="G112" s="1" t="s">
        <v>791</v>
      </c>
      <c r="H112" s="1" t="s">
        <v>792</v>
      </c>
      <c r="I112" s="1" t="s">
        <v>1493</v>
      </c>
      <c r="J112" s="1" t="s">
        <v>30</v>
      </c>
      <c r="K112" s="1" t="s">
        <v>1494</v>
      </c>
      <c r="L112" s="1" t="s">
        <v>1494</v>
      </c>
      <c r="M112" s="1" t="s">
        <v>795</v>
      </c>
      <c r="N112" s="1" t="s">
        <v>795</v>
      </c>
      <c r="O112" s="1" t="s">
        <v>796</v>
      </c>
      <c r="P112" s="1" t="s">
        <v>797</v>
      </c>
      <c r="Q112" s="1" t="s">
        <v>798</v>
      </c>
      <c r="R112" s="1" t="s">
        <v>1495</v>
      </c>
      <c r="S112" s="1" t="s">
        <v>800</v>
      </c>
      <c r="T112" s="1" t="s">
        <v>801</v>
      </c>
      <c r="U112" s="1" t="s">
        <v>802</v>
      </c>
      <c r="V112" s="1" t="s">
        <v>1496</v>
      </c>
    </row>
    <row r="113" s="1" customFormat="1" spans="1:22">
      <c r="A113" s="3">
        <v>999226623959518</v>
      </c>
      <c r="B113" s="1" t="s">
        <v>1489</v>
      </c>
      <c r="C113" s="1" t="s">
        <v>1497</v>
      </c>
      <c r="D113" s="1" t="s">
        <v>1498</v>
      </c>
      <c r="E113" s="1" t="s">
        <v>1499</v>
      </c>
      <c r="F113" s="1" t="s">
        <v>880</v>
      </c>
      <c r="G113" s="1" t="s">
        <v>791</v>
      </c>
      <c r="H113" s="1" t="s">
        <v>792</v>
      </c>
      <c r="I113" s="1" t="s">
        <v>1500</v>
      </c>
      <c r="J113" s="1" t="s">
        <v>30</v>
      </c>
      <c r="K113" s="1" t="s">
        <v>1501</v>
      </c>
      <c r="L113" s="1" t="s">
        <v>1501</v>
      </c>
      <c r="M113" s="1" t="s">
        <v>795</v>
      </c>
      <c r="N113" s="1" t="s">
        <v>795</v>
      </c>
      <c r="O113" s="1" t="s">
        <v>796</v>
      </c>
      <c r="P113" s="1" t="s">
        <v>797</v>
      </c>
      <c r="Q113" s="1" t="s">
        <v>798</v>
      </c>
      <c r="R113" s="1" t="s">
        <v>1502</v>
      </c>
      <c r="S113" s="1" t="s">
        <v>800</v>
      </c>
      <c r="T113" s="1" t="s">
        <v>801</v>
      </c>
      <c r="U113" s="1" t="s">
        <v>802</v>
      </c>
      <c r="V113" s="1" t="s">
        <v>879</v>
      </c>
    </row>
    <row r="114" s="1" customFormat="1" spans="1:22">
      <c r="A114" s="3">
        <v>999226623240059</v>
      </c>
      <c r="B114" s="1" t="s">
        <v>1489</v>
      </c>
      <c r="C114" s="1" t="s">
        <v>1503</v>
      </c>
      <c r="D114" s="1" t="s">
        <v>1463</v>
      </c>
      <c r="E114" s="1" t="s">
        <v>1504</v>
      </c>
      <c r="F114" s="1" t="s">
        <v>880</v>
      </c>
      <c r="G114" s="1" t="s">
        <v>791</v>
      </c>
      <c r="H114" s="1" t="s">
        <v>792</v>
      </c>
      <c r="I114" s="1" t="s">
        <v>1505</v>
      </c>
      <c r="J114" s="1" t="s">
        <v>30</v>
      </c>
      <c r="K114" s="1" t="s">
        <v>1506</v>
      </c>
      <c r="L114" s="1" t="s">
        <v>1506</v>
      </c>
      <c r="M114" s="1" t="s">
        <v>795</v>
      </c>
      <c r="N114" s="1" t="s">
        <v>795</v>
      </c>
      <c r="O114" s="1" t="s">
        <v>796</v>
      </c>
      <c r="P114" s="1" t="s">
        <v>797</v>
      </c>
      <c r="Q114" s="1" t="s">
        <v>798</v>
      </c>
      <c r="R114" s="1" t="s">
        <v>1507</v>
      </c>
      <c r="S114" s="1" t="s">
        <v>800</v>
      </c>
      <c r="T114" s="1" t="s">
        <v>801</v>
      </c>
      <c r="U114" s="1" t="s">
        <v>802</v>
      </c>
      <c r="V114" s="1" t="s">
        <v>879</v>
      </c>
    </row>
    <row r="115" s="1" customFormat="1" spans="1:22">
      <c r="A115" s="3">
        <v>999226491742703</v>
      </c>
      <c r="B115" s="1" t="s">
        <v>1508</v>
      </c>
      <c r="C115" s="1" t="s">
        <v>1509</v>
      </c>
      <c r="D115" s="1" t="s">
        <v>1510</v>
      </c>
      <c r="E115" s="1" t="s">
        <v>1511</v>
      </c>
      <c r="F115" s="1" t="s">
        <v>970</v>
      </c>
      <c r="G115" s="1" t="s">
        <v>791</v>
      </c>
      <c r="H115" s="1" t="s">
        <v>792</v>
      </c>
      <c r="I115" s="1" t="s">
        <v>1512</v>
      </c>
      <c r="J115" s="1" t="s">
        <v>30</v>
      </c>
      <c r="K115" s="1" t="s">
        <v>1513</v>
      </c>
      <c r="L115" s="1" t="s">
        <v>1513</v>
      </c>
      <c r="M115" s="1" t="s">
        <v>795</v>
      </c>
      <c r="N115" s="1" t="s">
        <v>795</v>
      </c>
      <c r="O115" s="1" t="s">
        <v>796</v>
      </c>
      <c r="P115" s="1" t="s">
        <v>797</v>
      </c>
      <c r="Q115" s="1" t="s">
        <v>798</v>
      </c>
      <c r="R115" s="1" t="s">
        <v>1514</v>
      </c>
      <c r="S115" s="1" t="s">
        <v>800</v>
      </c>
      <c r="T115" s="1" t="s">
        <v>801</v>
      </c>
      <c r="U115" s="1" t="s">
        <v>818</v>
      </c>
      <c r="V115" s="1" t="s">
        <v>825</v>
      </c>
    </row>
    <row r="116" s="1" customFormat="1" spans="1:22">
      <c r="A116" s="3">
        <v>999226366366980</v>
      </c>
      <c r="B116" s="1" t="s">
        <v>1515</v>
      </c>
      <c r="C116" s="1" t="s">
        <v>1516</v>
      </c>
      <c r="D116" s="1" t="s">
        <v>1517</v>
      </c>
      <c r="E116" s="1" t="s">
        <v>1518</v>
      </c>
      <c r="F116" s="1" t="s">
        <v>880</v>
      </c>
      <c r="G116" s="1" t="s">
        <v>791</v>
      </c>
      <c r="H116" s="1" t="s">
        <v>792</v>
      </c>
      <c r="I116" s="1" t="s">
        <v>1519</v>
      </c>
      <c r="J116" s="1" t="s">
        <v>30</v>
      </c>
      <c r="K116" s="1" t="s">
        <v>1520</v>
      </c>
      <c r="L116" s="1" t="s">
        <v>1520</v>
      </c>
      <c r="M116" s="1" t="s">
        <v>795</v>
      </c>
      <c r="N116" s="1" t="s">
        <v>795</v>
      </c>
      <c r="O116" s="1" t="s">
        <v>796</v>
      </c>
      <c r="P116" s="1" t="s">
        <v>797</v>
      </c>
      <c r="Q116" s="1" t="s">
        <v>798</v>
      </c>
      <c r="R116" s="1" t="s">
        <v>1521</v>
      </c>
      <c r="S116" s="1" t="s">
        <v>800</v>
      </c>
      <c r="T116" s="1" t="s">
        <v>801</v>
      </c>
      <c r="U116" s="1" t="s">
        <v>802</v>
      </c>
      <c r="V116" s="1" t="s">
        <v>1010</v>
      </c>
    </row>
    <row r="117" s="1" customFormat="1" spans="1:22">
      <c r="A117" s="3">
        <v>999226343957466</v>
      </c>
      <c r="B117" s="1" t="s">
        <v>1522</v>
      </c>
      <c r="C117" s="1" t="s">
        <v>1523</v>
      </c>
      <c r="D117" s="1" t="s">
        <v>1524</v>
      </c>
      <c r="E117" s="1" t="s">
        <v>1525</v>
      </c>
      <c r="F117" s="1" t="s">
        <v>787</v>
      </c>
      <c r="G117" s="1" t="s">
        <v>791</v>
      </c>
      <c r="H117" s="1" t="s">
        <v>792</v>
      </c>
      <c r="I117" s="1" t="s">
        <v>1526</v>
      </c>
      <c r="J117" s="1" t="s">
        <v>30</v>
      </c>
      <c r="K117" s="1" t="s">
        <v>1527</v>
      </c>
      <c r="L117" s="1" t="s">
        <v>1527</v>
      </c>
      <c r="M117" s="1" t="s">
        <v>795</v>
      </c>
      <c r="N117" s="1" t="s">
        <v>795</v>
      </c>
      <c r="O117" s="1" t="s">
        <v>796</v>
      </c>
      <c r="P117" s="1" t="s">
        <v>797</v>
      </c>
      <c r="Q117" s="1" t="s">
        <v>798</v>
      </c>
      <c r="R117" s="1" t="s">
        <v>1528</v>
      </c>
      <c r="S117" s="1" t="s">
        <v>800</v>
      </c>
      <c r="T117" s="1" t="s">
        <v>801</v>
      </c>
      <c r="U117" s="1" t="s">
        <v>802</v>
      </c>
      <c r="V117" s="1" t="s">
        <v>1066</v>
      </c>
    </row>
    <row r="118" s="1" customFormat="1" spans="1:22">
      <c r="A118" s="3">
        <v>999226338936251</v>
      </c>
      <c r="B118" s="1" t="s">
        <v>1529</v>
      </c>
      <c r="C118" s="1" t="s">
        <v>1530</v>
      </c>
      <c r="D118" s="1" t="s">
        <v>1071</v>
      </c>
      <c r="E118" s="1" t="s">
        <v>1531</v>
      </c>
      <c r="F118" s="1" t="s">
        <v>880</v>
      </c>
      <c r="G118" s="1" t="s">
        <v>791</v>
      </c>
      <c r="H118" s="1" t="s">
        <v>792</v>
      </c>
      <c r="I118" s="1" t="s">
        <v>1532</v>
      </c>
      <c r="J118" s="1" t="s">
        <v>30</v>
      </c>
      <c r="K118" s="1" t="s">
        <v>1533</v>
      </c>
      <c r="L118" s="1" t="s">
        <v>1533</v>
      </c>
      <c r="M118" s="1" t="s">
        <v>795</v>
      </c>
      <c r="N118" s="1" t="s">
        <v>795</v>
      </c>
      <c r="O118" s="1" t="s">
        <v>796</v>
      </c>
      <c r="P118" s="1" t="s">
        <v>797</v>
      </c>
      <c r="Q118" s="1" t="s">
        <v>798</v>
      </c>
      <c r="R118" s="1" t="s">
        <v>1534</v>
      </c>
      <c r="S118" s="1" t="s">
        <v>800</v>
      </c>
      <c r="T118" s="1" t="s">
        <v>801</v>
      </c>
      <c r="U118" s="1" t="s">
        <v>818</v>
      </c>
      <c r="V118" s="1" t="s">
        <v>811</v>
      </c>
    </row>
    <row r="119" s="1" customFormat="1" spans="1:22">
      <c r="A119" s="3">
        <v>999226104845589</v>
      </c>
      <c r="B119" s="1" t="s">
        <v>1535</v>
      </c>
      <c r="C119" s="1" t="s">
        <v>1536</v>
      </c>
      <c r="D119" s="1" t="s">
        <v>1537</v>
      </c>
      <c r="E119" s="1" t="s">
        <v>1538</v>
      </c>
      <c r="F119" s="1" t="s">
        <v>880</v>
      </c>
      <c r="G119" s="1" t="s">
        <v>791</v>
      </c>
      <c r="H119" s="1" t="s">
        <v>792</v>
      </c>
      <c r="I119" s="1" t="s">
        <v>1539</v>
      </c>
      <c r="J119" s="1" t="s">
        <v>30</v>
      </c>
      <c r="K119" s="1" t="s">
        <v>1540</v>
      </c>
      <c r="L119" s="1" t="s">
        <v>1540</v>
      </c>
      <c r="M119" s="1" t="s">
        <v>795</v>
      </c>
      <c r="N119" s="1" t="s">
        <v>795</v>
      </c>
      <c r="O119" s="1" t="s">
        <v>796</v>
      </c>
      <c r="P119" s="1" t="s">
        <v>797</v>
      </c>
      <c r="Q119" s="1" t="s">
        <v>798</v>
      </c>
      <c r="R119" s="1" t="s">
        <v>1541</v>
      </c>
      <c r="S119" s="1" t="s">
        <v>800</v>
      </c>
      <c r="T119" s="1" t="s">
        <v>801</v>
      </c>
      <c r="U119" s="1" t="s">
        <v>802</v>
      </c>
      <c r="V119" s="1" t="s">
        <v>811</v>
      </c>
    </row>
    <row r="120" s="1" customFormat="1" spans="1:22">
      <c r="A120" s="3">
        <v>999225892000785</v>
      </c>
      <c r="B120" s="1" t="s">
        <v>1542</v>
      </c>
      <c r="C120" s="1" t="s">
        <v>1543</v>
      </c>
      <c r="D120" s="1" t="s">
        <v>1544</v>
      </c>
      <c r="E120" s="1" t="s">
        <v>1545</v>
      </c>
      <c r="F120" s="1" t="s">
        <v>880</v>
      </c>
      <c r="G120" s="1" t="s">
        <v>791</v>
      </c>
      <c r="H120" s="1" t="s">
        <v>792</v>
      </c>
      <c r="I120" s="1" t="s">
        <v>1546</v>
      </c>
      <c r="J120" s="1" t="s">
        <v>30</v>
      </c>
      <c r="K120" s="1" t="s">
        <v>1547</v>
      </c>
      <c r="L120" s="1" t="s">
        <v>1547</v>
      </c>
      <c r="M120" s="1" t="s">
        <v>795</v>
      </c>
      <c r="N120" s="1" t="s">
        <v>795</v>
      </c>
      <c r="O120" s="1" t="s">
        <v>796</v>
      </c>
      <c r="P120" s="1" t="s">
        <v>797</v>
      </c>
      <c r="Q120" s="1" t="s">
        <v>798</v>
      </c>
      <c r="R120" s="1" t="s">
        <v>1548</v>
      </c>
      <c r="S120" s="1" t="s">
        <v>800</v>
      </c>
      <c r="T120" s="1" t="s">
        <v>801</v>
      </c>
      <c r="U120" s="1" t="s">
        <v>802</v>
      </c>
      <c r="V120" s="1" t="s">
        <v>1107</v>
      </c>
    </row>
    <row r="121" s="1" customFormat="1" spans="1:22">
      <c r="A121" s="3">
        <v>999225856209092</v>
      </c>
      <c r="B121" s="1" t="s">
        <v>1549</v>
      </c>
      <c r="C121" s="1" t="s">
        <v>1550</v>
      </c>
      <c r="D121" s="1" t="s">
        <v>1551</v>
      </c>
      <c r="E121" s="1" t="s">
        <v>1552</v>
      </c>
      <c r="F121" s="1" t="s">
        <v>787</v>
      </c>
      <c r="G121" s="1" t="s">
        <v>791</v>
      </c>
      <c r="H121" s="1" t="s">
        <v>792</v>
      </c>
      <c r="I121" s="1" t="s">
        <v>1553</v>
      </c>
      <c r="J121" s="1" t="s">
        <v>30</v>
      </c>
      <c r="K121" s="1" t="s">
        <v>1554</v>
      </c>
      <c r="L121" s="1" t="s">
        <v>1554</v>
      </c>
      <c r="M121" s="1" t="s">
        <v>795</v>
      </c>
      <c r="N121" s="1" t="s">
        <v>795</v>
      </c>
      <c r="O121" s="1" t="s">
        <v>796</v>
      </c>
      <c r="P121" s="1" t="s">
        <v>797</v>
      </c>
      <c r="Q121" s="1" t="s">
        <v>798</v>
      </c>
      <c r="R121" s="1" t="s">
        <v>1555</v>
      </c>
      <c r="S121" s="1" t="s">
        <v>800</v>
      </c>
      <c r="T121" s="1" t="s">
        <v>801</v>
      </c>
      <c r="U121" s="1" t="s">
        <v>802</v>
      </c>
      <c r="V121" s="1" t="s">
        <v>1556</v>
      </c>
    </row>
    <row r="122" s="1" customFormat="1" spans="1:22">
      <c r="A122" s="3">
        <v>999225748759595</v>
      </c>
      <c r="B122" s="1" t="s">
        <v>1557</v>
      </c>
      <c r="C122" s="1" t="s">
        <v>1558</v>
      </c>
      <c r="D122" s="1" t="s">
        <v>1559</v>
      </c>
      <c r="E122" s="1" t="s">
        <v>1560</v>
      </c>
      <c r="F122" s="1" t="s">
        <v>970</v>
      </c>
      <c r="G122" s="1" t="s">
        <v>791</v>
      </c>
      <c r="H122" s="1" t="s">
        <v>792</v>
      </c>
      <c r="I122" s="1" t="s">
        <v>1561</v>
      </c>
      <c r="J122" s="1" t="s">
        <v>30</v>
      </c>
      <c r="K122" s="1" t="s">
        <v>1562</v>
      </c>
      <c r="L122" s="1" t="s">
        <v>1562</v>
      </c>
      <c r="M122" s="1" t="s">
        <v>795</v>
      </c>
      <c r="N122" s="1" t="s">
        <v>795</v>
      </c>
      <c r="O122" s="1" t="s">
        <v>796</v>
      </c>
      <c r="P122" s="1" t="s">
        <v>797</v>
      </c>
      <c r="Q122" s="1" t="s">
        <v>798</v>
      </c>
      <c r="R122" s="1" t="s">
        <v>1563</v>
      </c>
      <c r="S122" s="1" t="s">
        <v>800</v>
      </c>
      <c r="T122" s="1" t="s">
        <v>801</v>
      </c>
      <c r="U122" s="1" t="s">
        <v>802</v>
      </c>
      <c r="V122" s="1" t="s">
        <v>1556</v>
      </c>
    </row>
    <row r="123" s="1" customFormat="1" spans="1:22">
      <c r="A123" s="3">
        <v>999225593598137</v>
      </c>
      <c r="B123" s="1" t="s">
        <v>1564</v>
      </c>
      <c r="C123" s="1" t="s">
        <v>1565</v>
      </c>
      <c r="D123" s="1" t="s">
        <v>1566</v>
      </c>
      <c r="E123" s="1" t="s">
        <v>1567</v>
      </c>
      <c r="F123" s="1" t="s">
        <v>787</v>
      </c>
      <c r="G123" s="1" t="s">
        <v>791</v>
      </c>
      <c r="H123" s="1" t="s">
        <v>792</v>
      </c>
      <c r="I123" s="1" t="s">
        <v>1568</v>
      </c>
      <c r="J123" s="1" t="s">
        <v>30</v>
      </c>
      <c r="K123" s="1" t="s">
        <v>1569</v>
      </c>
      <c r="L123" s="1" t="s">
        <v>796</v>
      </c>
      <c r="M123" s="1" t="s">
        <v>1570</v>
      </c>
      <c r="N123" s="1" t="s">
        <v>1571</v>
      </c>
      <c r="O123" s="1" t="s">
        <v>796</v>
      </c>
      <c r="P123" s="1" t="s">
        <v>797</v>
      </c>
      <c r="Q123" s="1" t="s">
        <v>798</v>
      </c>
      <c r="R123" s="1" t="s">
        <v>1572</v>
      </c>
      <c r="S123" s="1" t="s">
        <v>800</v>
      </c>
      <c r="T123" s="1" t="s">
        <v>801</v>
      </c>
      <c r="U123" s="1" t="s">
        <v>802</v>
      </c>
      <c r="V123" s="1" t="s">
        <v>1573</v>
      </c>
    </row>
    <row r="124" s="1" customFormat="1" spans="1:22">
      <c r="A124" s="3">
        <v>999225220701124</v>
      </c>
      <c r="B124" s="1" t="s">
        <v>1574</v>
      </c>
      <c r="C124" s="1" t="s">
        <v>1575</v>
      </c>
      <c r="D124" s="1" t="s">
        <v>1576</v>
      </c>
      <c r="E124" s="1" t="s">
        <v>1577</v>
      </c>
      <c r="F124" s="1" t="s">
        <v>880</v>
      </c>
      <c r="G124" s="1" t="s">
        <v>791</v>
      </c>
      <c r="H124" s="1" t="s">
        <v>792</v>
      </c>
      <c r="I124" s="1" t="s">
        <v>1578</v>
      </c>
      <c r="J124" s="1" t="s">
        <v>30</v>
      </c>
      <c r="K124" s="1" t="s">
        <v>1579</v>
      </c>
      <c r="L124" s="1" t="s">
        <v>1579</v>
      </c>
      <c r="M124" s="1" t="s">
        <v>795</v>
      </c>
      <c r="N124" s="1" t="s">
        <v>795</v>
      </c>
      <c r="O124" s="1" t="s">
        <v>796</v>
      </c>
      <c r="P124" s="1" t="s">
        <v>797</v>
      </c>
      <c r="Q124" s="1" t="s">
        <v>798</v>
      </c>
      <c r="R124" s="1" t="s">
        <v>1580</v>
      </c>
      <c r="S124" s="1" t="s">
        <v>800</v>
      </c>
      <c r="T124" s="1" t="s">
        <v>801</v>
      </c>
      <c r="U124" s="1" t="s">
        <v>802</v>
      </c>
      <c r="V124" s="1" t="s">
        <v>1435</v>
      </c>
    </row>
    <row r="125" s="1" customFormat="1" spans="1:22">
      <c r="A125" s="3">
        <v>999224121905697</v>
      </c>
      <c r="B125" s="1" t="s">
        <v>1581</v>
      </c>
      <c r="C125" s="1" t="s">
        <v>1582</v>
      </c>
      <c r="D125" s="1" t="s">
        <v>1583</v>
      </c>
      <c r="E125" s="1" t="s">
        <v>1584</v>
      </c>
      <c r="F125" s="1" t="s">
        <v>970</v>
      </c>
      <c r="G125" s="1" t="s">
        <v>791</v>
      </c>
      <c r="H125" s="1" t="s">
        <v>792</v>
      </c>
      <c r="I125" s="1" t="s">
        <v>1585</v>
      </c>
      <c r="J125" s="1" t="s">
        <v>30</v>
      </c>
      <c r="K125" s="1" t="s">
        <v>1586</v>
      </c>
      <c r="L125" s="1" t="s">
        <v>1586</v>
      </c>
      <c r="M125" s="1" t="s">
        <v>795</v>
      </c>
      <c r="N125" s="1" t="s">
        <v>795</v>
      </c>
      <c r="O125" s="1" t="s">
        <v>796</v>
      </c>
      <c r="P125" s="1" t="s">
        <v>797</v>
      </c>
      <c r="Q125" s="1" t="s">
        <v>798</v>
      </c>
      <c r="R125" s="1" t="s">
        <v>1587</v>
      </c>
      <c r="S125" s="1" t="s">
        <v>800</v>
      </c>
      <c r="T125" s="1" t="s">
        <v>801</v>
      </c>
      <c r="U125" s="1" t="s">
        <v>802</v>
      </c>
      <c r="V125" s="1" t="s">
        <v>1276</v>
      </c>
    </row>
    <row r="126" s="1" customFormat="1" spans="1:22">
      <c r="A126" s="3">
        <v>999223529420829</v>
      </c>
      <c r="B126" s="1" t="s">
        <v>1588</v>
      </c>
      <c r="C126" s="1" t="s">
        <v>1589</v>
      </c>
      <c r="D126" s="1" t="s">
        <v>1590</v>
      </c>
      <c r="E126" s="1" t="s">
        <v>1591</v>
      </c>
      <c r="F126" s="1" t="s">
        <v>991</v>
      </c>
      <c r="G126" s="1" t="s">
        <v>791</v>
      </c>
      <c r="H126" s="1" t="s">
        <v>792</v>
      </c>
      <c r="I126" s="1" t="s">
        <v>1592</v>
      </c>
      <c r="J126" s="1" t="s">
        <v>30</v>
      </c>
      <c r="K126" s="1" t="s">
        <v>1593</v>
      </c>
      <c r="L126" s="1" t="s">
        <v>1593</v>
      </c>
      <c r="M126" s="1" t="s">
        <v>795</v>
      </c>
      <c r="N126" s="1" t="s">
        <v>795</v>
      </c>
      <c r="O126" s="1" t="s">
        <v>796</v>
      </c>
      <c r="P126" s="1" t="s">
        <v>797</v>
      </c>
      <c r="Q126" s="1" t="s">
        <v>798</v>
      </c>
      <c r="R126" s="1" t="s">
        <v>1594</v>
      </c>
      <c r="S126" s="1" t="s">
        <v>800</v>
      </c>
      <c r="T126" s="1" t="s">
        <v>801</v>
      </c>
      <c r="U126" s="1" t="s">
        <v>818</v>
      </c>
      <c r="V126" s="1" t="s">
        <v>811</v>
      </c>
    </row>
    <row r="127" s="1" customFormat="1" spans="1:22">
      <c r="A127" s="3">
        <v>999223528735314</v>
      </c>
      <c r="B127" s="1" t="s">
        <v>1588</v>
      </c>
      <c r="C127" s="1" t="s">
        <v>1595</v>
      </c>
      <c r="D127" s="1" t="s">
        <v>1590</v>
      </c>
      <c r="E127" s="1" t="s">
        <v>1596</v>
      </c>
      <c r="F127" s="1" t="s">
        <v>991</v>
      </c>
      <c r="G127" s="1" t="s">
        <v>791</v>
      </c>
      <c r="H127" s="1" t="s">
        <v>792</v>
      </c>
      <c r="I127" s="1" t="s">
        <v>1592</v>
      </c>
      <c r="J127" s="1" t="s">
        <v>30</v>
      </c>
      <c r="K127" s="1" t="s">
        <v>1593</v>
      </c>
      <c r="L127" s="1" t="s">
        <v>1593</v>
      </c>
      <c r="M127" s="1" t="s">
        <v>795</v>
      </c>
      <c r="N127" s="1" t="s">
        <v>795</v>
      </c>
      <c r="O127" s="1" t="s">
        <v>796</v>
      </c>
      <c r="P127" s="1" t="s">
        <v>797</v>
      </c>
      <c r="Q127" s="1" t="s">
        <v>798</v>
      </c>
      <c r="R127" s="1" t="s">
        <v>1597</v>
      </c>
      <c r="S127" s="1" t="s">
        <v>800</v>
      </c>
      <c r="T127" s="1" t="s">
        <v>801</v>
      </c>
      <c r="U127" s="1" t="s">
        <v>818</v>
      </c>
      <c r="V127" s="1" t="s">
        <v>811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2023-10-20T03:48:48Z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