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<sst xmlns="http://schemas.openxmlformats.org/spreadsheetml/2006/main" count="6117" uniqueCount="1931">
  <si>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</si>
  <si>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</si>
  <si>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</si>
  <si>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</si>
  <si>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</si>
  <si>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</si>
  <si>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</si>
  <si>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</si>
  <si>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</si>
  <si>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</si>
  <si>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</si>
  <si>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</si>
  <si>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</si>
  <si>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</si>
  <si>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</si>
  <si>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</si>
  <si>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</si>
  <si>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</si>
  <si>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</si>
  <si>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</si>
  <si>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</si>
  <si>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</si>
  <si>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</si>
  <si>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</si>
  <si>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</si>
  <si>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999226928752353	</t>
  </si>
  <si>
    <t>Ctrip</t>
  </si>
  <si>
    <t>正常</t>
  </si>
  <si>
    <t>[曼谷]特兰兹酒店(Hotel Tranz)(39654432)</t>
  </si>
  <si>
    <t>高级客房双人床&lt;2人入住&gt;&lt;不退款&gt;</t>
  </si>
  <si>
    <t>USD</t>
  </si>
  <si>
    <t>LI/XUEFEI</t>
  </si>
  <si>
    <t>CA5326231021USD</t>
  </si>
  <si>
    <t>未提现</t>
  </si>
  <si>
    <t>携程开票</t>
  </si>
  <si>
    <t xml:space="preserve">3975877	</t>
  </si>
  <si>
    <t xml:space="preserve">	</t>
  </si>
  <si>
    <t xml:space="preserve">999227044423315	</t>
  </si>
  <si>
    <t>[Racha Thewa]德维拉素万那普酒店(Dwella Suvarnabhumi)(39033997)</t>
  </si>
  <si>
    <t>高级双床房&lt;2人入住&gt;</t>
  </si>
  <si>
    <t>KAEWKAO/KORNPANOTE</t>
  </si>
  <si>
    <t xml:space="preserve">3987991	</t>
  </si>
  <si>
    <t xml:space="preserve">999227195381044	</t>
  </si>
  <si>
    <t>高级双人床房&lt;2人入住&gt;</t>
  </si>
  <si>
    <t>BUTSI/AMITA</t>
  </si>
  <si>
    <t xml:space="preserve">4027274	</t>
  </si>
  <si>
    <t xml:space="preserve">999227350693349	</t>
  </si>
  <si>
    <t>[曼谷]帕尼尼公寓酒店(Panini Residence)(37243745)</t>
  </si>
  <si>
    <t>高级房&lt;2人入住&gt;&lt;不退款&gt;</t>
  </si>
  <si>
    <t>KUNCHAI/SIRINAPA</t>
  </si>
  <si>
    <t xml:space="preserve">4059558	</t>
  </si>
  <si>
    <t xml:space="preserve">27356454808	</t>
  </si>
  <si>
    <t>[芭堤雅]LK总统酒店(LK President)(37197939)</t>
  </si>
  <si>
    <t>豪华双人房&lt;2人入住&gt;&lt;不退款&gt;</t>
  </si>
  <si>
    <t>Ge/Jia</t>
  </si>
  <si>
    <t xml:space="preserve">4062328	</t>
  </si>
  <si>
    <t xml:space="preserve">999227377502338	</t>
  </si>
  <si>
    <t>[Khao Khan Song]帕塔纳运动度假村(Pattana Sports Resort)(39041720)</t>
  </si>
  <si>
    <t>豪华双床房&lt;2人入住&gt;&lt;不退款&gt;</t>
  </si>
  <si>
    <t>XIA/BO,SU/GUANGZHU,CHEN/SHIYUAN</t>
  </si>
  <si>
    <t xml:space="preserve">4064017	</t>
  </si>
  <si>
    <t xml:space="preserve">999227387355460	</t>
  </si>
  <si>
    <t>[史里肯邦安]美佳酒店(Mangga Boutique Hotel)(46602025)</t>
  </si>
  <si>
    <t>高级大床房(无窗)&lt;2人入住&gt;&lt;不退款&gt;</t>
  </si>
  <si>
    <t>MOHAMAD SHOFI/NURUL HANI</t>
  </si>
  <si>
    <t xml:space="preserve">4068038	</t>
  </si>
  <si>
    <t xml:space="preserve">999227387605056	</t>
  </si>
  <si>
    <t>[探耶武里]PP酒店-兰实(PP@Hotel Rangsit)(44688091)</t>
  </si>
  <si>
    <t>高级双人床房&lt;2人入住&gt;&lt;不退款&gt;</t>
  </si>
  <si>
    <t>THANEE/KARNPITCHA</t>
  </si>
  <si>
    <t xml:space="preserve">4068124	</t>
  </si>
  <si>
    <t xml:space="preserve">999227399441325	</t>
  </si>
  <si>
    <t>[日惹]超级 OYO 194 萨普塔格里亚酒店(SUPER OYO 194 Hotel Sapta Gria)(39605344)</t>
  </si>
  <si>
    <t>标准双人间&lt;2人入住&gt;&lt;不退款&gt;</t>
  </si>
  <si>
    <t>KHAIRANI/PUJA</t>
  </si>
  <si>
    <t xml:space="preserve">4069021	</t>
  </si>
  <si>
    <t xml:space="preserve">999227401007575	</t>
  </si>
  <si>
    <t>[哥打京那巴鲁]哥打京那巴鲁皇宫酒店(The Palace Hotel Kota Kinabalu)(37196185)</t>
  </si>
  <si>
    <t>豪华房&lt;2人入住&gt;&lt;不退款&gt;</t>
  </si>
  <si>
    <t>LI/MING</t>
  </si>
  <si>
    <t xml:space="preserve">4069587	</t>
  </si>
  <si>
    <t xml:space="preserve">327038773	</t>
  </si>
  <si>
    <t xml:space="preserve">999227404345182	</t>
  </si>
  <si>
    <t>[吉隆坡]五元素酒店(The 5 Elements Hotel Chinatown Kuala Lumpur)(37211424)</t>
  </si>
  <si>
    <t>高级双床房&lt;2人入住&gt;&lt;不退款&gt;</t>
  </si>
  <si>
    <t>YANG/DONGSHENG,KONG/BIN</t>
  </si>
  <si>
    <t xml:space="preserve">4070667	</t>
  </si>
  <si>
    <t xml:space="preserve">999227410821592	</t>
  </si>
  <si>
    <t>[乔治市]葛霓特豪华酒店(The Granite Luxury Hotel Penang)(39048607)</t>
  </si>
  <si>
    <t>巴洛克式套房&lt;2人入住&gt;&lt;不退款&gt;</t>
  </si>
  <si>
    <t>GHIRAW/SOELINDER,SAMOEDJ/URMILADEBIE,SARDJOE/ARCHANA KAJALDEBI,HIERALAL/AMBER LAILA KUMARI</t>
  </si>
  <si>
    <t xml:space="preserve">4072960	</t>
  </si>
  <si>
    <t xml:space="preserve">999227411880066	</t>
  </si>
  <si>
    <t>[仙本那]立方床站旅舍(Cube Bed Station)(39034942)</t>
  </si>
  <si>
    <t>大床房&lt;1&gt;&lt;2人入住&gt;&lt;不退款&gt;</t>
  </si>
  <si>
    <t>WONG/GIOK AIK,CHONG/MAY HUI</t>
  </si>
  <si>
    <t xml:space="preserve">4073401	</t>
  </si>
  <si>
    <t xml:space="preserve">999227435093698	</t>
  </si>
  <si>
    <t>[清迈]清迈P21酒店(P21 Chiangmai Hotel)(37209884)</t>
  </si>
  <si>
    <t>Standard&lt;2人入住&gt;&lt;不退款&gt;</t>
  </si>
  <si>
    <t>CHAISOMBOONPAN/RUNGTIWA</t>
  </si>
  <si>
    <t xml:space="preserve">4074621	</t>
  </si>
  <si>
    <t xml:space="preserve">999227435476476	</t>
  </si>
  <si>
    <t>[曼谷]素坤逸爱瑞酒店(Arize Hotel Sukhumvit)(37197994)</t>
  </si>
  <si>
    <t>高级房&lt;1&gt;&lt;2人入住&gt;&lt;不退款&gt;</t>
  </si>
  <si>
    <t>ZHU/FEI</t>
  </si>
  <si>
    <t xml:space="preserve">4074756	</t>
  </si>
  <si>
    <t xml:space="preserve">2310151430578754445	</t>
  </si>
  <si>
    <t xml:space="preserve">999227439763177	</t>
  </si>
  <si>
    <t>[宁平]里德酒店(The Reed Hotel)(37211169)</t>
  </si>
  <si>
    <t>豪华特大床房&lt;2人入住&gt;&lt;不退款&gt;</t>
  </si>
  <si>
    <t>TAN/BOON HUAT,NGUYEN/THI MAI HUONG</t>
  </si>
  <si>
    <t xml:space="preserve">4076382	</t>
  </si>
  <si>
    <t xml:space="preserve">999227442944723	</t>
  </si>
  <si>
    <t>[巴东]巴东阿马里斯酒店(Amaris Hotel Padang)(39671487)</t>
  </si>
  <si>
    <t>好莱坞智能客房&lt;2人入住&gt;&lt;不退款&gt;</t>
  </si>
  <si>
    <t>ENDRIYANI/EWI</t>
  </si>
  <si>
    <t xml:space="preserve">4077842	</t>
  </si>
  <si>
    <t xml:space="preserve">999227444872674	</t>
  </si>
  <si>
    <t>[加影]上城区酒店加影(Uptown Hotel Kajang)(48367234)</t>
  </si>
  <si>
    <t>豪华房(双床)&lt;2人入住&gt;&lt;不退款&gt;</t>
  </si>
  <si>
    <t>Sdn Bhd/Flash Malaysia Express</t>
  </si>
  <si>
    <t xml:space="preserve">4078449	</t>
  </si>
  <si>
    <t xml:space="preserve">999227445096085	</t>
  </si>
  <si>
    <t>[吉隆坡]梅佐酒店(Hotel Mezzo)(48377641)</t>
  </si>
  <si>
    <t>高级房(双床)&lt;2人入住&gt;&lt;不退款&gt;</t>
  </si>
  <si>
    <t xml:space="preserve">4078587	</t>
  </si>
  <si>
    <t xml:space="preserve">16081	</t>
  </si>
  <si>
    <t xml:space="preserve">999227446545566	</t>
  </si>
  <si>
    <t>[哥打京那巴鲁]海滨服务式公寓(Promenade Service Apartments)(48436504)</t>
  </si>
  <si>
    <t>家庭房&lt;2人入住&gt;&lt;不退款&gt;</t>
  </si>
  <si>
    <t>ZUL/ROSLI</t>
  </si>
  <si>
    <t xml:space="preserve">4079017	</t>
  </si>
  <si>
    <t>取消</t>
  </si>
  <si>
    <t xml:space="preserve">999227450526418	</t>
  </si>
  <si>
    <t>[七岩]七岩海滩公寓(The Beach Cha am Residence)(70737946)</t>
  </si>
  <si>
    <t>奢华双人房, 无窗 (Budget)&lt;2人入住&gt;&lt;不退款&gt;&lt;早餐&gt;</t>
  </si>
  <si>
    <t>SAEPHE/WORAPHON</t>
  </si>
  <si>
    <t xml:space="preserve">4080626	</t>
  </si>
  <si>
    <t xml:space="preserve">999227946651331	</t>
  </si>
  <si>
    <t>[曼谷]活力公寓(Viva Residence)(48436482)</t>
  </si>
  <si>
    <t>PANIN/THAWALRAT</t>
  </si>
  <si>
    <t xml:space="preserve">4081933	</t>
  </si>
  <si>
    <t xml:space="preserve">999227946985717	</t>
  </si>
  <si>
    <t>[士姑来]士古来比兹酒店(Bzz Hotel Skudai)(39693204)</t>
  </si>
  <si>
    <t>高级客房双床（无窗户）&lt;2人入住&gt;&lt;不退款&gt;</t>
  </si>
  <si>
    <t>Tran/Hong Ngoc</t>
  </si>
  <si>
    <t xml:space="preserve">4082221	</t>
  </si>
  <si>
    <t xml:space="preserve">999227948731548	</t>
  </si>
  <si>
    <t>[东雅加达]雅加达朱诺贾廷加拉酒店(Juno Jatinegara Jakarta)(40617380)</t>
  </si>
  <si>
    <t>Superior Queen Room&lt;2人入住&gt;&lt;不退款&gt;</t>
  </si>
  <si>
    <t>ARISTA/MAHARANI</t>
  </si>
  <si>
    <t xml:space="preserve">4083047	</t>
  </si>
  <si>
    <t xml:space="preserve">999227949662038	</t>
  </si>
  <si>
    <t>[云顶高原]阿瓦讷世界度假村(Resorts World Awana)(37225447)</t>
  </si>
  <si>
    <t>Superior Deluxe&lt;2人入住&gt;&lt;不退款&gt;</t>
  </si>
  <si>
    <t>NG/YIT WAI</t>
  </si>
  <si>
    <t xml:space="preserve">4083449	</t>
  </si>
  <si>
    <t xml:space="preserve">CJQ01404978	</t>
  </si>
  <si>
    <t xml:space="preserve">999227950090071	</t>
  </si>
  <si>
    <t>[帕西市]奥提加斯红色星球酒店(Red Planet Ortigas)(37221258)</t>
  </si>
  <si>
    <t>双人房&lt;2人入住&gt;&lt;不退款&gt;</t>
  </si>
  <si>
    <t>Daiss/Timothy</t>
  </si>
  <si>
    <t xml:space="preserve">4083721	</t>
  </si>
  <si>
    <t xml:space="preserve">999227950967319	</t>
  </si>
  <si>
    <t>[洛杉矶]洛杉矶机场希尔顿酒店(Hilton Los Angeles Airport)(37209498)</t>
  </si>
  <si>
    <t>特大床房&lt;2人入住&gt;&lt;不退款&gt;</t>
  </si>
  <si>
    <t>HUANG/DANQING</t>
  </si>
  <si>
    <t xml:space="preserve">4084074	</t>
  </si>
  <si>
    <t xml:space="preserve">22786913	</t>
  </si>
  <si>
    <t xml:space="preserve">999227952354204	</t>
  </si>
  <si>
    <t>[泗务]泗务酒店(RH Hotel)(44789175)</t>
  </si>
  <si>
    <t>豪华房(双人床)&lt;2人入住&gt;&lt;不退款&gt;</t>
  </si>
  <si>
    <t>CHEN/CONG</t>
  </si>
  <si>
    <t xml:space="preserve">4084656	</t>
  </si>
  <si>
    <t xml:space="preserve">RV194837	</t>
  </si>
  <si>
    <t xml:space="preserve">999227952665787	</t>
  </si>
  <si>
    <t>[安邦]潘丹英达M 设计酒店(M Design Hotel @ Pandan Indah)(48367157)</t>
  </si>
  <si>
    <t>无窗大床房&lt;2人入住&gt;&lt;不退款&gt;</t>
  </si>
  <si>
    <t>SYED ALI/SYED HASBULLAH</t>
  </si>
  <si>
    <t xml:space="preserve">4084893	</t>
  </si>
  <si>
    <t xml:space="preserve">999227952707064	</t>
  </si>
  <si>
    <t>[曼谷]曼谷京华大酒店(Hotel Royal Bangkok@Chinatown)(40721515)</t>
  </si>
  <si>
    <t>高级房（无窗）&lt;2人入住&gt;&lt;不退款&gt;</t>
  </si>
  <si>
    <t>AUM/AUM</t>
  </si>
  <si>
    <t xml:space="preserve">4084910	</t>
  </si>
  <si>
    <t xml:space="preserve">999227952998351	</t>
  </si>
  <si>
    <t>[普吉岛]普吉岛芭东赤色星球(Red Planet Phuket Patong)(44800378)</t>
  </si>
  <si>
    <t>双床房&lt;2人入住&gt;&lt;不退款&gt;</t>
  </si>
  <si>
    <t>Chalongwattanachoti /Patittanist</t>
  </si>
  <si>
    <t xml:space="preserve">4084989	</t>
  </si>
  <si>
    <t xml:space="preserve">999227953083315	</t>
  </si>
  <si>
    <t>[巨港]巨港哈珀阿斯顿酒店(Harper Palembang by Aston)(39605176)</t>
  </si>
  <si>
    <t>豪华间&lt;2人入住&gt;&lt;不退款&gt;</t>
  </si>
  <si>
    <t>Chitra/Jesslyn</t>
  </si>
  <si>
    <t xml:space="preserve">4085152	</t>
  </si>
  <si>
    <t xml:space="preserve">999227953582484	</t>
  </si>
  <si>
    <t>BIN RAZIB/EZYAN FARIHIN</t>
  </si>
  <si>
    <t xml:space="preserve">4085299	</t>
  </si>
  <si>
    <t xml:space="preserve">999227953598030	</t>
  </si>
  <si>
    <t>[苏梅岛]苏梅顶楼青年旅舍(Top Hostel Samui)(39596374)</t>
  </si>
  <si>
    <t>双人床房(带阳台)&lt;2人入住&gt;&lt;不退款&gt;</t>
  </si>
  <si>
    <t>CHAIAKOM/JAMJIRA</t>
  </si>
  <si>
    <t xml:space="preserve">4085303	</t>
  </si>
  <si>
    <t xml:space="preserve">22790802	</t>
  </si>
  <si>
    <t xml:space="preserve">999227953616414	</t>
  </si>
  <si>
    <t>ASMARA/ABDUL HASSAN</t>
  </si>
  <si>
    <t xml:space="preserve">4085310	</t>
  </si>
  <si>
    <t xml:space="preserve">999227954365117	</t>
  </si>
  <si>
    <t>[清迈]尼曼帝王酒店(The Empire Nimman)(39625690)</t>
  </si>
  <si>
    <t>CHAMNIKRA/SUTISA</t>
  </si>
  <si>
    <t xml:space="preserve">4085701	</t>
  </si>
  <si>
    <t xml:space="preserve">999227954638853	</t>
  </si>
  <si>
    <t>JUNIDIN/NAZARI BIN,HAJI SUHAILI/ZAMZANI</t>
  </si>
  <si>
    <t xml:space="preserve">4085794	</t>
  </si>
  <si>
    <t>RV194858</t>
  </si>
  <si>
    <t xml:space="preserve">859	</t>
  </si>
  <si>
    <t xml:space="preserve">999227954966684	</t>
  </si>
  <si>
    <t>[曼谷]沙吞使馆酒店(The Embassy Sathorn)(39036843)</t>
  </si>
  <si>
    <t>经济双人房&lt;2人入住&gt;&lt;不退款&gt;</t>
  </si>
  <si>
    <t>Kaoroptham/Benyapa</t>
  </si>
  <si>
    <t xml:space="preserve">4085891	</t>
  </si>
  <si>
    <t xml:space="preserve">999227955001488	</t>
  </si>
  <si>
    <t>[七岩]华欣丽笙水疗度假村(Radisson Resort &amp; Spa HuaHin)(44686618)</t>
  </si>
  <si>
    <t>豪华海景特大床房&lt;2人入住&gt;&lt;不退款&gt;</t>
  </si>
  <si>
    <t>SOIMANEE/WASANA</t>
  </si>
  <si>
    <t xml:space="preserve">4085904	</t>
  </si>
  <si>
    <t xml:space="preserve">999227955242766	</t>
  </si>
  <si>
    <t>BOYD/SUPATTA</t>
  </si>
  <si>
    <t xml:space="preserve">4086117	</t>
  </si>
  <si>
    <t xml:space="preserve">999227955273797	</t>
  </si>
  <si>
    <t>Liaw/Heu Man</t>
  </si>
  <si>
    <t xml:space="preserve">4086130	</t>
  </si>
  <si>
    <t xml:space="preserve">999227955359279	</t>
  </si>
  <si>
    <t>海景豪华双床房&lt;2人入住&gt;&lt;不退款&gt;</t>
  </si>
  <si>
    <t>BUNBAN/ANUNTACHAI</t>
  </si>
  <si>
    <t xml:space="preserve">4086166	</t>
  </si>
  <si>
    <t xml:space="preserve">999227955564949	</t>
  </si>
  <si>
    <t>SHIHAN/MOHAMED AHMED</t>
  </si>
  <si>
    <t xml:space="preserve">4086221	</t>
  </si>
  <si>
    <t xml:space="preserve">999227956441661	</t>
  </si>
  <si>
    <t>[Pakualam]塞蓬明星酒店(Starlet Hotel Serpong)(48387252)</t>
  </si>
  <si>
    <t>FADILAH/NIKEN</t>
  </si>
  <si>
    <t xml:space="preserve">4086581	</t>
  </si>
  <si>
    <t xml:space="preserve">999227960110268	</t>
  </si>
  <si>
    <t>[泗水]昂泵马朗泗水阿利斯酒店(Amaris Hotel Embong Malang - Surabaya)(48040997)</t>
  </si>
  <si>
    <t>智能大号床房&lt;2人入住&gt;&lt;不退款&gt;&lt;早餐&gt;</t>
  </si>
  <si>
    <t>Hendriks /A Zulfikar A Joenoes,Hendriks/Hellen Yully Alvinna</t>
  </si>
  <si>
    <t xml:space="preserve">4086913	</t>
  </si>
  <si>
    <t xml:space="preserve">999227960967080	</t>
  </si>
  <si>
    <t>[合艾]合艾红星球(Red Planet Hat Yai)(37197590)</t>
  </si>
  <si>
    <t>标准双人房&lt;2人入住&gt;&lt;不退款&gt;</t>
  </si>
  <si>
    <t>PONGLUNGKA/UMPIKA</t>
  </si>
  <si>
    <t xml:space="preserve">4086982	</t>
  </si>
  <si>
    <t xml:space="preserve">999227960984870	</t>
  </si>
  <si>
    <t>[中雅加达]格兰斯莫拉酒店(Grand Cemara Hotel)(39622294)</t>
  </si>
  <si>
    <t>BUDIONO/ATHANASIUS CAHYO</t>
  </si>
  <si>
    <t xml:space="preserve">4086985	</t>
  </si>
  <si>
    <t xml:space="preserve">999227961276932	</t>
  </si>
  <si>
    <t>[芝勒贡]芝勒贡艾玛利斯酒店(Amaris Hotel Cilegon)(44706544)</t>
  </si>
  <si>
    <t>Smart Room Queen&lt;2人入住&gt;&lt;不退款&gt;&lt;早餐&gt;</t>
  </si>
  <si>
    <t>WANG/QIPENG,ZHENG/JIAN,SHI/SIYUAN,LIN/YONG,bernard/thio</t>
  </si>
  <si>
    <t xml:space="preserve">4087013	</t>
  </si>
  <si>
    <t xml:space="preserve">999227961909102	</t>
  </si>
  <si>
    <t>[普吉岛]拉雅布里芭东酒店(Rayaburi Hotel, Patong)(37208572)</t>
  </si>
  <si>
    <t>标准房&lt;2人入住&gt;&lt;不退款&gt;</t>
  </si>
  <si>
    <t>XU/HUIFEI,Zhen/Silu</t>
  </si>
  <si>
    <t xml:space="preserve">4087301	</t>
  </si>
  <si>
    <t xml:space="preserve">2310171921232595977	</t>
  </si>
  <si>
    <t xml:space="preserve">999227962114218	</t>
  </si>
  <si>
    <t>HSIEH/CHENG CHIH</t>
  </si>
  <si>
    <t xml:space="preserve">4087330	</t>
  </si>
  <si>
    <t xml:space="preserve">999227963479278	</t>
  </si>
  <si>
    <t>[苏梅岛]苏梅岛查文海滩舒适别墅(COSI Samui Chaweng Beach)(44682041)</t>
  </si>
  <si>
    <t>COSI 特大床房&lt;2人入住&gt;&lt;不退款&gt;</t>
  </si>
  <si>
    <t>Srisahwat/pornpen</t>
  </si>
  <si>
    <t xml:space="preserve">4088015	</t>
  </si>
  <si>
    <t>34989SE022793</t>
  </si>
  <si>
    <t xml:space="preserve">34989SE022794	</t>
  </si>
  <si>
    <t xml:space="preserve">999227963493470	</t>
  </si>
  <si>
    <t>Khan/Fouzia</t>
  </si>
  <si>
    <t xml:space="preserve">4088020	</t>
  </si>
  <si>
    <t xml:space="preserve">999227964623300	</t>
  </si>
  <si>
    <t>[普吉岛]普吉岛纳卡公寓酒店(Naka Residence)(70662103)</t>
  </si>
  <si>
    <t>双人床房&lt;2人入住&gt;&lt;不退款&gt;</t>
  </si>
  <si>
    <t>NARISARAWUT/SURATH YUNUS</t>
  </si>
  <si>
    <t xml:space="preserve">4088438	</t>
  </si>
  <si>
    <t xml:space="preserve">999227446833364	</t>
  </si>
  <si>
    <t>退单</t>
  </si>
  <si>
    <t>[清迈]穹顶公寓(The Dome Residence)(39622428)</t>
  </si>
  <si>
    <t>套房&lt;2人入住&gt;&lt;不退款&gt;</t>
  </si>
  <si>
    <t>WARD/STEPHEN</t>
  </si>
  <si>
    <t xml:space="preserve">4079241	</t>
  </si>
  <si>
    <t xml:space="preserve">999226777951106	</t>
  </si>
  <si>
    <t>[普吉岛]普吉岛凯特睿海湾酒店(Kantary Bay Hotel Phuket)(44812753)</t>
  </si>
  <si>
    <t>一室套房&lt;2人入住&gt;&lt;不退款&gt;</t>
  </si>
  <si>
    <t>IKONNIKOV/ALEKSANDR</t>
  </si>
  <si>
    <t>CA5326231022USD</t>
  </si>
  <si>
    <t xml:space="preserve">3929810	</t>
  </si>
  <si>
    <t xml:space="preserve">999226901767179	</t>
  </si>
  <si>
    <t>[巴厘岛]巴厘岛大使酒店(Aryaduta Bali)(37252355)</t>
  </si>
  <si>
    <t>OUESLATI/YASSINE</t>
  </si>
  <si>
    <t xml:space="preserve">3965966	</t>
  </si>
  <si>
    <t xml:space="preserve">999226914302205	</t>
  </si>
  <si>
    <t>[胡志明市]雅集西贡酒店(Aristo Saigon Hotel)(37196893)</t>
  </si>
  <si>
    <t>至尊豪华房&lt;2人入住&gt;&lt;不退款&gt;</t>
  </si>
  <si>
    <t>Jones/Colin,Jones/Yvonne</t>
  </si>
  <si>
    <t xml:space="preserve">3970932	</t>
  </si>
  <si>
    <t xml:space="preserve">999227258792079	</t>
  </si>
  <si>
    <t>[曼谷]亚玛兰塔酒店(Amaranta Hotel)(37197688)</t>
  </si>
  <si>
    <t>ROTANANTAPHON/THANYATHORN</t>
  </si>
  <si>
    <t xml:space="preserve">4029426	</t>
  </si>
  <si>
    <t xml:space="preserve">999227307391739	</t>
  </si>
  <si>
    <t>[岘港]岘港海滩巴利斯德利酒店(Paris Deli Danang Beach Hotel)(46872182)</t>
  </si>
  <si>
    <t>高级双床房&lt;2人入住&gt;&lt;早餐&gt;</t>
  </si>
  <si>
    <t>KON/NARIN,WONG/TING CHUN,WONG/SUNG SHING,PHOEURK/CHANNY</t>
  </si>
  <si>
    <t xml:space="preserve">4044869	</t>
  </si>
  <si>
    <t xml:space="preserve">999227330512511	</t>
  </si>
  <si>
    <t>[Srisa Chorakhe Noi]便捷大酒店(Convenient Grand Hotel)(39048572)</t>
  </si>
  <si>
    <t>高级房&lt;2人入住&gt;</t>
  </si>
  <si>
    <t>CHOUNLAPAN/SOUTSADA</t>
  </si>
  <si>
    <t xml:space="preserve">4050048	</t>
  </si>
  <si>
    <t xml:space="preserve">999227332576226	</t>
  </si>
  <si>
    <t>WONG/JING SUAN</t>
  </si>
  <si>
    <t xml:space="preserve">4051157	</t>
  </si>
  <si>
    <t xml:space="preserve">109117;$109118	</t>
  </si>
  <si>
    <t xml:space="preserve">999227351392135	</t>
  </si>
  <si>
    <t>[曼谷]長榮桂冠酒店（曼谷）(Evergreen Laurel Hotel Bangkok)(37222161)</t>
  </si>
  <si>
    <t>Twin/Double room - De Luxe&lt;2人入住&gt;&lt;不退款&gt;&lt;早餐&gt;</t>
  </si>
  <si>
    <t>LIU/HONG</t>
  </si>
  <si>
    <t xml:space="preserve">4059866	</t>
  </si>
  <si>
    <t xml:space="preserve">999227404175277	</t>
  </si>
  <si>
    <t>[乔治市]乔治敦中环酒店(Hotel Sentral Georgetown @ City Centre)(37244137)</t>
  </si>
  <si>
    <t>JEO /JOHAN GUNAWAN</t>
  </si>
  <si>
    <t xml:space="preserve">4070629	</t>
  </si>
  <si>
    <t xml:space="preserve">999227411605954	</t>
  </si>
  <si>
    <t>[曼谷]真实暹逻郎南酒店(True Siam Rangnam Hotel  Certified)(39051651)</t>
  </si>
  <si>
    <t>CHANG/YUAN</t>
  </si>
  <si>
    <t xml:space="preserve">4073232	</t>
  </si>
  <si>
    <t xml:space="preserve">999227435794452	</t>
  </si>
  <si>
    <t>[普吉岛]蓝松别墅 - 可使用游泳池(Blu Pine Villa &amp; Pool Access)(44682056)</t>
  </si>
  <si>
    <t>热带别墅套房&lt;2人入住&gt;&lt;不退款&gt;</t>
  </si>
  <si>
    <t>TANG/ZHENGYE</t>
  </si>
  <si>
    <t xml:space="preserve">4074834	</t>
  </si>
  <si>
    <t xml:space="preserve">131300	</t>
  </si>
  <si>
    <t xml:space="preserve">999227440414106	</t>
  </si>
  <si>
    <t>LYU/SHUIMING</t>
  </si>
  <si>
    <t xml:space="preserve">4076532	</t>
  </si>
  <si>
    <t xml:space="preserve">999227443853343	</t>
  </si>
  <si>
    <t>[马格朗]阿特里亚酒店-马格朗(Atria Hotel Magelang)(39049263)</t>
  </si>
  <si>
    <t>高级双人间&lt;2人入住&gt;&lt;不退款&gt;</t>
  </si>
  <si>
    <t>AHPAK/CHONG</t>
  </si>
  <si>
    <t xml:space="preserve">4078176	</t>
  </si>
  <si>
    <t xml:space="preserve">999227443986819	</t>
  </si>
  <si>
    <t>[首尔]江南休憩酒店(Stay Hotel Gangnam)(46883302)</t>
  </si>
  <si>
    <t>转角双人床房&lt;2人入住&gt;&lt;不退款&gt;</t>
  </si>
  <si>
    <t>ZENG/HUI</t>
  </si>
  <si>
    <t xml:space="preserve">4078250	</t>
  </si>
  <si>
    <t xml:space="preserve">999227449764406	</t>
  </si>
  <si>
    <t>[清迈]清迈萨拉兰纳酒店(Sala Lanna Chiang Mai)(37205332)</t>
  </si>
  <si>
    <t>豪华河景房（带阳台）&lt;2人入住&gt;&lt;不退款&gt;</t>
  </si>
  <si>
    <t>PHOTPHAIROH/AILADA</t>
  </si>
  <si>
    <t xml:space="preserve">4080299	</t>
  </si>
  <si>
    <t xml:space="preserve">999227450629194	</t>
  </si>
  <si>
    <t>[Phrabat]温格拉克酒店(Wienglakor Hotel Lampang)(39680730)</t>
  </si>
  <si>
    <t>经典房间&lt;2人入住&gt;&lt;不退款&gt;&lt;早餐&gt;</t>
  </si>
  <si>
    <t>KATEMAKE/PICHAYADA</t>
  </si>
  <si>
    <t xml:space="preserve">4080652	</t>
  </si>
  <si>
    <t xml:space="preserve">999227944996577	</t>
  </si>
  <si>
    <t>[曼谷]穰南帝景酒店(Royal View Resort - Rang Nam)(37197437)</t>
  </si>
  <si>
    <t>高级双人房&lt;2人入住&gt;&lt;不退款&gt;</t>
  </si>
  <si>
    <t>wongsamart/sumit</t>
  </si>
  <si>
    <t xml:space="preserve">4081099	</t>
  </si>
  <si>
    <t xml:space="preserve">999227945029203	</t>
  </si>
  <si>
    <t>KUDNOK/KANTACHART</t>
  </si>
  <si>
    <t xml:space="preserve">4081102	</t>
  </si>
  <si>
    <t xml:space="preserve">999227949813412	</t>
  </si>
  <si>
    <t>[怡保]怡保精品酒店(Ipoh Boutique Hotel)(44803550)</t>
  </si>
  <si>
    <t>豪华房(大床)&lt;2人入住&gt;&lt;不退款&gt;</t>
  </si>
  <si>
    <t>SHA/QIESHA</t>
  </si>
  <si>
    <t xml:space="preserve">4083515	</t>
  </si>
  <si>
    <t xml:space="preserve">999227949818159	</t>
  </si>
  <si>
    <t>FIRDAUS/MUHAMAD</t>
  </si>
  <si>
    <t xml:space="preserve">4083517	</t>
  </si>
  <si>
    <t xml:space="preserve">999227950876624	</t>
  </si>
  <si>
    <t>豪华双人床房&lt;2人入住&gt;&lt;不退款&gt;</t>
  </si>
  <si>
    <t>SAEWANG/THIDET</t>
  </si>
  <si>
    <t xml:space="preserve">4084043	</t>
  </si>
  <si>
    <t xml:space="preserve">999227953117009	</t>
  </si>
  <si>
    <t>[八打灵再也]宜必思尚品吉隆坡白沙罗酒店(Ibis Styles Kuala Lumpur Sri Damansara)(39033620)</t>
  </si>
  <si>
    <t>标准双床房&lt;2人入住&gt;&lt;不退款&gt;&lt;早餐&gt;</t>
  </si>
  <si>
    <t>SALEH/AQILAH,AMANAH/AZIMAH</t>
  </si>
  <si>
    <t xml:space="preserve">4085158	</t>
  </si>
  <si>
    <t xml:space="preserve">2310180508	</t>
  </si>
  <si>
    <t xml:space="preserve">999227954929709	</t>
  </si>
  <si>
    <t>IDRIS/HASHIM</t>
  </si>
  <si>
    <t xml:space="preserve">4085873	</t>
  </si>
  <si>
    <t xml:space="preserve">999227956631178	</t>
  </si>
  <si>
    <t>标准双床房&lt;2人入住&gt;&lt;不退款&gt;</t>
  </si>
  <si>
    <t>PUAH/CHEE MENG</t>
  </si>
  <si>
    <t xml:space="preserve">4086785	</t>
  </si>
  <si>
    <t xml:space="preserve">2310180512	</t>
  </si>
  <si>
    <t xml:space="preserve">999227962367743	</t>
  </si>
  <si>
    <t xml:space="preserve">4087361	</t>
  </si>
  <si>
    <t xml:space="preserve">999227963357979	</t>
  </si>
  <si>
    <t>DECHSAWAT/SAKKARIN</t>
  </si>
  <si>
    <t xml:space="preserve">4087799	</t>
  </si>
  <si>
    <t xml:space="preserve">999227964534738	</t>
  </si>
  <si>
    <t>[吉隆坡]吉隆坡千禧大酒店(Grand Millennium Kuala Lumpur)(48315392)</t>
  </si>
  <si>
    <t>豪华房&lt;2人入住&gt;&lt;不退款&gt;&lt;早餐&gt;</t>
  </si>
  <si>
    <t>Taib/Zaiton</t>
  </si>
  <si>
    <t xml:space="preserve">4088398	</t>
  </si>
  <si>
    <t xml:space="preserve">26055146	</t>
  </si>
  <si>
    <t xml:space="preserve">999227965889194	</t>
  </si>
  <si>
    <t>MALISORN/YONRUEDEE</t>
  </si>
  <si>
    <t xml:space="preserve">4089086	</t>
  </si>
  <si>
    <t xml:space="preserve">999227965981453	</t>
  </si>
  <si>
    <t>SOK/SAMNANG</t>
  </si>
  <si>
    <t xml:space="preserve">4089167	</t>
  </si>
  <si>
    <t xml:space="preserve">999227967833929	</t>
  </si>
  <si>
    <t>[乌隆他尼]文明酒店(Civilize Hotel)(39655803)</t>
  </si>
  <si>
    <t>高级特大床房&lt;2人入住&gt;&lt;不退款&gt;&lt;早餐&gt;</t>
  </si>
  <si>
    <t>Kim/Jeung</t>
  </si>
  <si>
    <t xml:space="preserve">4089964	</t>
  </si>
  <si>
    <t xml:space="preserve">999227968387615	</t>
  </si>
  <si>
    <t>[新加坡]遨堡圣淘沙酒店 - 远东集团(The Outpost Hotel Sentosa by Far East Hospitality)(44703155)</t>
  </si>
  <si>
    <t>LI/YAHAO,YUAN/RUI</t>
  </si>
  <si>
    <t xml:space="preserve">4090176	</t>
  </si>
  <si>
    <t xml:space="preserve">999227968660010	</t>
  </si>
  <si>
    <t>[农萨]图瑞海滩假日酒店(Turi Beach Resort)(44800740)</t>
  </si>
  <si>
    <t>Hultman/Anna</t>
  </si>
  <si>
    <t xml:space="preserve">4090400	</t>
  </si>
  <si>
    <t xml:space="preserve">Acknowledged	</t>
  </si>
  <si>
    <t xml:space="preserve">999227968958199	</t>
  </si>
  <si>
    <t>SUEPNIAM/NUTNICHA</t>
  </si>
  <si>
    <t xml:space="preserve">4090473	</t>
  </si>
  <si>
    <t xml:space="preserve">999227969786140	</t>
  </si>
  <si>
    <t>[普吉岛]盖格酒店(The Gig Hotel)(40721442)</t>
  </si>
  <si>
    <t>SHOWAITER/ALI</t>
  </si>
  <si>
    <t xml:space="preserve">4090821	</t>
  </si>
  <si>
    <t xml:space="preserve">999227969815094	</t>
  </si>
  <si>
    <t>[甲米]寻海者甲米度假村(Sea Seeker Krabi Resort)(39586796)</t>
  </si>
  <si>
    <t>豪华池景房&lt;2人入住&gt;&lt;不退款&gt;</t>
  </si>
  <si>
    <t>LAMBENSA/SUKANYA</t>
  </si>
  <si>
    <t xml:space="preserve">4090832	</t>
  </si>
  <si>
    <t xml:space="preserve">999227970435199	</t>
  </si>
  <si>
    <t>[莎阿南]超级 OYO 258 SMC 阿拉姆大道酒店(Super OYO 258 Hotel SMC Alam Avenue)(39684355)</t>
  </si>
  <si>
    <t>Attyerra/Farahien,Attyerra/Farahien</t>
  </si>
  <si>
    <t xml:space="preserve">4091131	</t>
  </si>
  <si>
    <t xml:space="preserve">999227971222476	</t>
  </si>
  <si>
    <t>THANARUENGSUWAN/PIYAPORN,THANARUENGSUWAN/NUTTHASUDA</t>
  </si>
  <si>
    <t xml:space="preserve">4091474	</t>
  </si>
  <si>
    <t xml:space="preserve">999227971533012	</t>
  </si>
  <si>
    <t>[泗水]泗水玛琅厄马邦88酒店(Hotel 88 Embong Malang Surabaya)(44803338)</t>
  </si>
  <si>
    <t>RATNAPRILIA/KARINA</t>
  </si>
  <si>
    <t xml:space="preserve">4091683	</t>
  </si>
  <si>
    <t xml:space="preserve">999227971591451	</t>
  </si>
  <si>
    <t>LI/LI</t>
  </si>
  <si>
    <t xml:space="preserve">4091700	</t>
  </si>
  <si>
    <t xml:space="preserve">999227971646170	</t>
  </si>
  <si>
    <t>[三宝垄]潘达纳兰路易斯肯尼酒店(Louis Kienne Hotel Pandanaran)(70660888)</t>
  </si>
  <si>
    <t>豪华双床房&lt;2人入住&gt;&lt;不退款&gt;&lt;早餐&gt;</t>
  </si>
  <si>
    <t>TAN/KAHGEE</t>
  </si>
  <si>
    <t xml:space="preserve">4091711	</t>
  </si>
  <si>
    <t xml:space="preserve">999227971690754	</t>
  </si>
  <si>
    <t>[Nong Khan Song]达叻班普度假村(Banpu Resort Trat)(39645252)</t>
  </si>
  <si>
    <t>湖景高级房&lt;2人入住&gt;&lt;不退款&gt;&lt;早餐&gt;</t>
  </si>
  <si>
    <t>PIYADA/CHAROENPRONSUPAB</t>
  </si>
  <si>
    <t xml:space="preserve">4091726	</t>
  </si>
  <si>
    <t xml:space="preserve">999227971758995	</t>
  </si>
  <si>
    <t>DONG/LONGFEI</t>
  </si>
  <si>
    <t xml:space="preserve">4091745	</t>
  </si>
  <si>
    <t xml:space="preserve">999227971826700	</t>
  </si>
  <si>
    <t>ARIYASAKDINON/SAWITTRI</t>
  </si>
  <si>
    <t xml:space="preserve">4091772	</t>
  </si>
  <si>
    <t xml:space="preserve">999227972094861	</t>
  </si>
  <si>
    <t>[瓜拉丁加奴]丹绒 远景酒店(Hotel Tanjong Vista)(48377079)</t>
  </si>
  <si>
    <t>豪华客房&lt;2人入住&gt;&lt;不退款&gt;&lt;早餐&gt;</t>
  </si>
  <si>
    <t>MOHD NAZRI/FARIZ FAIZAL</t>
  </si>
  <si>
    <t xml:space="preserve">4091825	</t>
  </si>
  <si>
    <t xml:space="preserve">999227972210202	</t>
  </si>
  <si>
    <t>高级双床房&lt;2人入住&gt;&lt;不退款&gt;&lt;早餐&gt;</t>
  </si>
  <si>
    <t>KITTIPEERAPAT/ABHINPORN</t>
  </si>
  <si>
    <t xml:space="preserve">4091856	</t>
  </si>
  <si>
    <t xml:space="preserve">999227973547993	</t>
  </si>
  <si>
    <t>[下龙市]FLC 下龙湾高尔夫俱乐部与华丽度假村(FLC Halong Bay Golf Club &amp; Luxury Resort)(39604340)</t>
  </si>
  <si>
    <t>高尔夫景豪华双人房&lt;2人入住&gt;&lt;不退款&gt;&lt;早餐&gt;</t>
  </si>
  <si>
    <t>Tran/Minh</t>
  </si>
  <si>
    <t xml:space="preserve">4092343	</t>
  </si>
  <si>
    <t xml:space="preserve">999227973712963	</t>
  </si>
  <si>
    <t>KE/JIN TONG</t>
  </si>
  <si>
    <t xml:space="preserve">4092386	</t>
  </si>
  <si>
    <t xml:space="preserve">999227973824950	</t>
  </si>
  <si>
    <t>[马卡蒂]辛塔丁萨尔塞多马卡蒂酒店(Citadines Salcedo Makati)(37202442)</t>
  </si>
  <si>
    <t>1卧豪华房&lt;2人入住&gt;&lt;不退款&gt;&lt;早餐&gt;</t>
  </si>
  <si>
    <t>DANIEL/ISMAEL DANIEL</t>
  </si>
  <si>
    <t xml:space="preserve">4092643	</t>
  </si>
  <si>
    <t xml:space="preserve">60964SE007163	</t>
  </si>
  <si>
    <t xml:space="preserve">999227973882278	</t>
  </si>
  <si>
    <t>[清迈]清迈苏米塔雅酒店(Sumittaya Chiangmai Hotel)(44688149)</t>
  </si>
  <si>
    <t>JIANG/RUIPING</t>
  </si>
  <si>
    <t xml:space="preserve">4092659	</t>
  </si>
  <si>
    <t xml:space="preserve">999227973914434	</t>
  </si>
  <si>
    <t>[乌汶]查苏达湖景酒店(Chansuda Lake View Hotel)(39683946)</t>
  </si>
  <si>
    <t>vip房&lt;2人入住&gt;&lt;不退款&gt;</t>
  </si>
  <si>
    <t>CHUENSAWAD/THANASARN</t>
  </si>
  <si>
    <t xml:space="preserve">4092674	</t>
  </si>
  <si>
    <t xml:space="preserve">999227974110752	</t>
  </si>
  <si>
    <t>[泗水]善提卡酒店-彭德吉林-泗水(Hotel Santika Pandegiling - Surabaya)(39036885)</t>
  </si>
  <si>
    <t>豪华行政特大床房&lt;2人入住&gt;&lt;不退款&gt;&lt;早餐&gt;</t>
  </si>
  <si>
    <t>WULANDARI/DIAH NUR</t>
  </si>
  <si>
    <t xml:space="preserve">4092739	</t>
  </si>
  <si>
    <t xml:space="preserve">999227974279280	</t>
  </si>
  <si>
    <t>[安邦]安邦点星级酒店(Ampang Point Star Hotel)(48367058)</t>
  </si>
  <si>
    <t>三人房&lt;2人入住&gt;&lt;不退款&gt;</t>
  </si>
  <si>
    <t>Rezali/Firdaus</t>
  </si>
  <si>
    <t xml:space="preserve">4092999	</t>
  </si>
  <si>
    <t xml:space="preserve">999227974292231	</t>
  </si>
  <si>
    <t>[中雅加达]莫提雅索夫严酒店(Sofyan Hotel Cut Meutia)(39622538)</t>
  </si>
  <si>
    <t>高级房间&lt;2人入住&gt;&lt;不退款&gt;</t>
  </si>
  <si>
    <t>BAHTIAR/BAHTIAR</t>
  </si>
  <si>
    <t xml:space="preserve">4093002	</t>
  </si>
  <si>
    <t xml:space="preserve">999227974608295	</t>
  </si>
  <si>
    <t>[勿洞]蝴蝶公主酒店(Butterfly Princess Hotel)(48433564)</t>
  </si>
  <si>
    <t>标准特大号床间&lt;2人入住&gt;&lt;不退款&gt;</t>
  </si>
  <si>
    <t>Tubtim/Noppadon</t>
  </si>
  <si>
    <t xml:space="preserve">4093096	</t>
  </si>
  <si>
    <t xml:space="preserve">999227977793338	</t>
  </si>
  <si>
    <t>[彭世洛]龙之河大道酒店(Dragon River Avenue)(39664820)</t>
  </si>
  <si>
    <t>Dragon Deluxe&lt;2人入住&gt;&lt;不退款&gt;&lt;早餐&gt;</t>
  </si>
  <si>
    <t>INTAPANYA/NATTITA</t>
  </si>
  <si>
    <t xml:space="preserve">4093380	</t>
  </si>
  <si>
    <t xml:space="preserve">999227978343637	</t>
  </si>
  <si>
    <t>[斗湖]佩尔塔玛小屋(Pertama Lodge Tawau)(40617008)</t>
  </si>
  <si>
    <t>豪华客房1张大床&lt;2人入住&gt;&lt;不退款&gt;</t>
  </si>
  <si>
    <t>AB HADI/NADIL</t>
  </si>
  <si>
    <t xml:space="preserve">4093427	</t>
  </si>
  <si>
    <t xml:space="preserve">999227980196857	</t>
  </si>
  <si>
    <t>[Na Chom Thian]红树林酒店(The Mangrove Hotel)(39642237)</t>
  </si>
  <si>
    <t>豪华双人间 - 带阳台&lt;2人入住&gt;&lt;不退款&gt;</t>
  </si>
  <si>
    <t>MAUNGSAN/NATTAWIKA</t>
  </si>
  <si>
    <t xml:space="preserve">4093740	</t>
  </si>
  <si>
    <t xml:space="preserve">999224001237900	</t>
  </si>
  <si>
    <t>[Racha Thewa]阿玛拉素万那普酒店(Amaranth Suvarnabhumi Hotel)(38635635)</t>
  </si>
  <si>
    <t>豪华房&lt;2人入住&gt;</t>
  </si>
  <si>
    <t>PEREPELITSYNA/IRINA</t>
  </si>
  <si>
    <t>CA5326231023USD</t>
  </si>
  <si>
    <t xml:space="preserve">3326206	</t>
  </si>
  <si>
    <t xml:space="preserve">68741	</t>
  </si>
  <si>
    <t xml:space="preserve">999226769867606	</t>
  </si>
  <si>
    <t>[巴厘岛]艾里斯豪华水疗别墅(Airis Luxury Villas &amp; Spa)(44799256)</t>
  </si>
  <si>
    <t>高级一卧别墅&lt;2人入住&gt;&lt;不退款&gt;&lt;早餐&gt;</t>
  </si>
  <si>
    <t>FUNG/So Ching Jenny</t>
  </si>
  <si>
    <t xml:space="preserve">3925367	</t>
  </si>
  <si>
    <t xml:space="preserve">105230525	</t>
  </si>
  <si>
    <t xml:space="preserve">999226852575480	</t>
  </si>
  <si>
    <t>SONG/BOREUM</t>
  </si>
  <si>
    <t xml:space="preserve">3960706	</t>
  </si>
  <si>
    <t xml:space="preserve">999226933230798	</t>
  </si>
  <si>
    <t>Tran/Emma,Juangthaisong/Jittikorn</t>
  </si>
  <si>
    <t xml:space="preserve">3979926	</t>
  </si>
  <si>
    <t xml:space="preserve">999227190101470	</t>
  </si>
  <si>
    <t>[米里]ANO酒店(Ano Hotel)(44684973)</t>
  </si>
  <si>
    <t>标准双人床房&lt;2人入住&gt;&lt;不退款&gt;</t>
  </si>
  <si>
    <t>KONG/KIAN HENG</t>
  </si>
  <si>
    <t xml:space="preserve">4021708	</t>
  </si>
  <si>
    <t xml:space="preserve">999227192819158	</t>
  </si>
  <si>
    <t>GRIFFIN/MIA VICTORIA</t>
  </si>
  <si>
    <t xml:space="preserve">4024480	</t>
  </si>
  <si>
    <t xml:space="preserve">999227255872940	</t>
  </si>
  <si>
    <t>[象岛]哢嚓象温泉度假村(Kacha Resort &amp; Spa, Koh Chang)(48311884)</t>
  </si>
  <si>
    <t>海滨豪华房&lt;2人入住&gt;&lt;不退款&gt;&lt;早餐&gt;</t>
  </si>
  <si>
    <t>EROFEEV/VLADIMIR</t>
  </si>
  <si>
    <t xml:space="preserve">4028595	</t>
  </si>
  <si>
    <t xml:space="preserve">999227284822062	</t>
  </si>
  <si>
    <t>CHANAMEE/SOMBAT,SAMRITYAKORN/JAKPIN</t>
  </si>
  <si>
    <t xml:space="preserve">4033076	</t>
  </si>
  <si>
    <t xml:space="preserve">999227337243250	</t>
  </si>
  <si>
    <t>[新加坡]新加坡史蒂芬诺富特酒店(Novotel Singapore on Stevens)(47468570)</t>
  </si>
  <si>
    <t>高级房, 2 张单人床&lt;2人入住&gt;&lt;不退款&gt;&lt;早餐&gt;</t>
  </si>
  <si>
    <t>Long/Qian,Chen/Yan</t>
  </si>
  <si>
    <t xml:space="preserve">4054373	</t>
  </si>
  <si>
    <t xml:space="preserve">2310160590	</t>
  </si>
  <si>
    <t xml:space="preserve">999227337505079	</t>
  </si>
  <si>
    <t>Feng/Kuang Cheng,Hsieh/Yi Ting</t>
  </si>
  <si>
    <t xml:space="preserve">4054743	</t>
  </si>
  <si>
    <t xml:space="preserve">999227337665590	</t>
  </si>
  <si>
    <t>[胡志明市]胡志明市盛捷酒店(Somerset Ho Chi Minh City)(39051807)</t>
  </si>
  <si>
    <t>1卧豪华房&lt;2人入住&gt;&lt;早餐&gt;</t>
  </si>
  <si>
    <t>Lu/Guoyin</t>
  </si>
  <si>
    <t xml:space="preserve">4055011	</t>
  </si>
  <si>
    <t xml:space="preserve">50919SE011925	</t>
  </si>
  <si>
    <t xml:space="preserve">999227338240263	</t>
  </si>
  <si>
    <t>[曼谷]中央政府大楼酒店暨会议中心(Centra Government Complex Hotel &amp; Convention Centre)(44793466)</t>
  </si>
  <si>
    <t>高级特大床房&lt;2人入住&gt;&lt;不退款&gt;</t>
  </si>
  <si>
    <t>JUIJAIYEN/NATTAPON,SUNGRUNG/KITTAPAK</t>
  </si>
  <si>
    <t xml:space="preserve">4055816	</t>
  </si>
  <si>
    <t xml:space="preserve">34992SE058805	</t>
  </si>
  <si>
    <t xml:space="preserve">999227375541173	</t>
  </si>
  <si>
    <t>高级房&lt;2人入住&gt;&lt;早餐&gt;</t>
  </si>
  <si>
    <t>SHI/YANHUA,SHI/YANHUA</t>
  </si>
  <si>
    <t xml:space="preserve">4063086	</t>
  </si>
  <si>
    <t xml:space="preserve">999227386127395	</t>
  </si>
  <si>
    <t>[新加坡]华乐酒店(One Farrer Hotel)(37196116)</t>
  </si>
  <si>
    <t>薄荷房&lt;2人入住&gt;&lt;不退款&gt;</t>
  </si>
  <si>
    <t>YU/ZHIHUI,TANG/LUO</t>
  </si>
  <si>
    <t xml:space="preserve">4067723	</t>
  </si>
  <si>
    <t xml:space="preserve">59925SE107349	</t>
  </si>
  <si>
    <t xml:space="preserve">999227386594966	</t>
  </si>
  <si>
    <t>[苏梅岛]度假海滩度假村(Escape Beach Resort)(37223410)</t>
  </si>
  <si>
    <t>KANHASUT/ORAPHAN</t>
  </si>
  <si>
    <t xml:space="preserve">4067846	</t>
  </si>
  <si>
    <t xml:space="preserve">999227387158446	</t>
  </si>
  <si>
    <t>The Classic商务套房&lt;2人入住&gt;&lt;不退款&gt;&lt;早餐&gt;</t>
  </si>
  <si>
    <t>JOGULU/SATHYA RAO</t>
  </si>
  <si>
    <t xml:space="preserve">4067987	</t>
  </si>
  <si>
    <t xml:space="preserve">999227398445866	</t>
  </si>
  <si>
    <t>KAEWBUDDA/SUKANYA</t>
  </si>
  <si>
    <t xml:space="preserve">4068759	</t>
  </si>
  <si>
    <t xml:space="preserve">999227400470921	</t>
  </si>
  <si>
    <t>[依斯干达公主城]布蒂港辉盛坊国际公寓(Fraser Place Puteri Harbour, Johor)(39643800)</t>
  </si>
  <si>
    <t>海景豪华一室公寓&lt;2人入住&gt;&lt;不退款&gt;&lt;早餐&gt;</t>
  </si>
  <si>
    <t>Moon/Hichan</t>
  </si>
  <si>
    <t xml:space="preserve">4069476	</t>
  </si>
  <si>
    <t xml:space="preserve">4117SE054266	</t>
  </si>
  <si>
    <t xml:space="preserve">999227409612375	</t>
  </si>
  <si>
    <t>[Si Kham]卡提利亚山温泉度假酒店(Katiliya Mountain Resort and Spa)(37217516)</t>
  </si>
  <si>
    <t>HUANG/KUI</t>
  </si>
  <si>
    <t xml:space="preserve">4072601	</t>
  </si>
  <si>
    <t xml:space="preserve">999227435862661	</t>
  </si>
  <si>
    <t>[明古鲁]仙娜运动酒店(Sinar Sport Hotel)(40757506)</t>
  </si>
  <si>
    <t>高级房(双床)&lt;2人入住&gt;&lt;不退款&gt;&lt;早餐&gt;</t>
  </si>
  <si>
    <t>SAPUTRA/JONI</t>
  </si>
  <si>
    <t xml:space="preserve">4074970	</t>
  </si>
  <si>
    <t xml:space="preserve">999227438177266	</t>
  </si>
  <si>
    <t>豪华房（双床）&lt;2人入住&gt;&lt;不退款&gt;</t>
  </si>
  <si>
    <t>LEE/STEPHEN</t>
  </si>
  <si>
    <t xml:space="preserve">4075695	</t>
  </si>
  <si>
    <t xml:space="preserve">999227441035124	</t>
  </si>
  <si>
    <t>The Splendor Suite&lt;2人入住&gt;&lt;不退款&gt;</t>
  </si>
  <si>
    <t>LEBRUN/PIERRE MARIE SEUNG MIN</t>
  </si>
  <si>
    <t xml:space="preserve">4076864	</t>
  </si>
  <si>
    <t xml:space="preserve">999227443641922	</t>
  </si>
  <si>
    <t>LI/ZHENGUO</t>
  </si>
  <si>
    <t xml:space="preserve">4078093	</t>
  </si>
  <si>
    <t xml:space="preserve">22767662	</t>
  </si>
  <si>
    <t xml:space="preserve">999227448429278	</t>
  </si>
  <si>
    <t>DONG/LIUGEN,CHEN/ZEGUANG</t>
  </si>
  <si>
    <t xml:space="preserve">4079741	</t>
  </si>
  <si>
    <t xml:space="preserve">2310170528	</t>
  </si>
  <si>
    <t xml:space="preserve">999227448707925	</t>
  </si>
  <si>
    <t>[呵叻]柯叻M府服务公寓(M in Korat Service Apartment)(39686139)</t>
  </si>
  <si>
    <t>EKKAPUN/THANAPOM</t>
  </si>
  <si>
    <t xml:space="preserve">4079941	</t>
  </si>
  <si>
    <t xml:space="preserve">999227449643727	</t>
  </si>
  <si>
    <t>COSI 双床房&lt;2人入住&gt;&lt;不退款&gt;</t>
  </si>
  <si>
    <t>LIPOVKOV/DIANA,LIPOVKOV/KEREN</t>
  </si>
  <si>
    <t xml:space="preserve">4080269	</t>
  </si>
  <si>
    <t xml:space="preserve">34989SE022698	</t>
  </si>
  <si>
    <t xml:space="preserve">999227449965807	</t>
  </si>
  <si>
    <t>SASIWIMOLTRAKUL/DANAI</t>
  </si>
  <si>
    <t xml:space="preserve">4080362	</t>
  </si>
  <si>
    <t xml:space="preserve">34989SE022699	</t>
  </si>
  <si>
    <t xml:space="preserve">999227950703270	</t>
  </si>
  <si>
    <t>IDRIS/ABDUL RAHMAN BIN IDRIS</t>
  </si>
  <si>
    <t xml:space="preserve">4083987	</t>
  </si>
  <si>
    <t xml:space="preserve">999227951511083	</t>
  </si>
  <si>
    <t>[胡志明市]忠麦酒店(Trung Mai Hotel)(37200801)</t>
  </si>
  <si>
    <t>XU/BIN</t>
  </si>
  <si>
    <t xml:space="preserve">4084312	</t>
  </si>
  <si>
    <t xml:space="preserve">|106181222	</t>
  </si>
  <si>
    <t xml:space="preserve">999227953023606	</t>
  </si>
  <si>
    <t>Boyd/Supatta</t>
  </si>
  <si>
    <t xml:space="preserve">4084994	</t>
  </si>
  <si>
    <t xml:space="preserve">999227954100899	</t>
  </si>
  <si>
    <t>[哥打巴鲁]丽芙维拉大酒店乡(Grand Riverview Hotel)(44803400)</t>
  </si>
  <si>
    <t>尊贵房&lt;2人入住&gt;&lt;不退款&gt;&lt;早餐&gt;</t>
  </si>
  <si>
    <t>BIN MOHD BADRIN/MOHD AFZANIZAM</t>
  </si>
  <si>
    <t xml:space="preserve">4085606	</t>
  </si>
  <si>
    <t xml:space="preserve">253428	</t>
  </si>
  <si>
    <t xml:space="preserve">999227954129437	</t>
  </si>
  <si>
    <t xml:space="preserve">4085615	</t>
  </si>
  <si>
    <t xml:space="preserve">253427	</t>
  </si>
  <si>
    <t xml:space="preserve">999227954135943	</t>
  </si>
  <si>
    <t>[古晋]德家精品酒店(DeHome Boutique Hotel)(39042489)</t>
  </si>
  <si>
    <t>标准双床房, 无窗&lt;2人入住&gt;&lt;不退款&gt;</t>
  </si>
  <si>
    <t>NG/GEOK KEAT</t>
  </si>
  <si>
    <t xml:space="preserve">4085616	</t>
  </si>
  <si>
    <t xml:space="preserve">999227954230426	</t>
  </si>
  <si>
    <t>ZHIMO/LIANG</t>
  </si>
  <si>
    <t xml:space="preserve">4085652	</t>
  </si>
  <si>
    <t xml:space="preserve">999227955047216	</t>
  </si>
  <si>
    <t>[南雅加达]雅加达水晶酒店(Kristal Hotel Jakarta)(44788937)</t>
  </si>
  <si>
    <t>SUTEDJA/LUKAS</t>
  </si>
  <si>
    <t xml:space="preserve">4085921	</t>
  </si>
  <si>
    <t xml:space="preserve">CF-0203NOV27086	</t>
  </si>
  <si>
    <t xml:space="preserve">999227956087017	</t>
  </si>
  <si>
    <t>TJIN /TJIOE MEI</t>
  </si>
  <si>
    <t xml:space="preserve">4086496	</t>
  </si>
  <si>
    <t xml:space="preserve">999227961698387	</t>
  </si>
  <si>
    <t>[清迈]河畔艺术酒店(River Art Hotel)(44697432)</t>
  </si>
  <si>
    <t>高级双人特大房&lt;2人入住&gt;&lt;不退款&gt;&lt;早餐&gt;</t>
  </si>
  <si>
    <t>TEERANANUSIT/WASHIRAWIT</t>
  </si>
  <si>
    <t xml:space="preserve">4087268	</t>
  </si>
  <si>
    <t xml:space="preserve">999227964121006	</t>
  </si>
  <si>
    <t>[纳空沙旺]PA酒店(P.A. Place Hotel)(39623612)</t>
  </si>
  <si>
    <t>PAWARA/YING</t>
  </si>
  <si>
    <t xml:space="preserve">4088271	</t>
  </si>
  <si>
    <t xml:space="preserve">999227965894454	</t>
  </si>
  <si>
    <t>[曼谷]论坛公园酒店(Forum Park Hotel)(39038528)</t>
  </si>
  <si>
    <t>豪华房(双人床或双床)-带阳台&lt;2人入住&gt;&lt;不退款&gt;</t>
  </si>
  <si>
    <t>ZHANG/HUI</t>
  </si>
  <si>
    <t xml:space="preserve">4089093	</t>
  </si>
  <si>
    <t xml:space="preserve">999227967894737	</t>
  </si>
  <si>
    <t>CHANG/SHAOHUA</t>
  </si>
  <si>
    <t xml:space="preserve">4090055	</t>
  </si>
  <si>
    <t xml:space="preserve">999227969456404	</t>
  </si>
  <si>
    <t>LI/YUI SING</t>
  </si>
  <si>
    <t xml:space="preserve">4090750	</t>
  </si>
  <si>
    <t xml:space="preserve">59925SE107738	</t>
  </si>
  <si>
    <t xml:space="preserve">999227970257332	</t>
  </si>
  <si>
    <t>[泗水]泗水瓦萨酒店(Vasa Hotel Surabaya)(37226830)</t>
  </si>
  <si>
    <t>精选特大床房&lt;2人入住&gt;&lt;不退款&gt;</t>
  </si>
  <si>
    <t>LIN/CHENKANG</t>
  </si>
  <si>
    <t xml:space="preserve">4091077	</t>
  </si>
  <si>
    <t xml:space="preserve">999227970862054	</t>
  </si>
  <si>
    <t>UNG/MONISOCHEATA</t>
  </si>
  <si>
    <t xml:space="preserve">4091370	</t>
  </si>
  <si>
    <t xml:space="preserve">999227971476972	</t>
  </si>
  <si>
    <t>[普吉岛]普吉岛卡塔度假酒店(Phuket Kata Resotel)(39042889)</t>
  </si>
  <si>
    <t>池畔房&lt;2人入住&gt;&lt;不退款&gt;&lt;早餐&gt;</t>
  </si>
  <si>
    <t>DENG/QIWEN</t>
  </si>
  <si>
    <t xml:space="preserve">4091666	</t>
  </si>
  <si>
    <t xml:space="preserve">999227972548651	</t>
  </si>
  <si>
    <t>[乔治市]槟城乔治市金栢丽酒店(Kimberley Hotel Georgetown)(37214680)</t>
  </si>
  <si>
    <t>豪华特大床房&lt;2人入住&gt;&lt;不退款&gt;&lt;早餐&gt;</t>
  </si>
  <si>
    <t>TEO/HAN MENG,MEGAWATI/MEGAWATI</t>
  </si>
  <si>
    <t xml:space="preserve">4091942	</t>
  </si>
  <si>
    <t xml:space="preserve">999227972868888	</t>
  </si>
  <si>
    <t>[帕赛市]马尼拉贝尔蒙特酒店(Belmont Hotel Manila)(39052572)</t>
  </si>
  <si>
    <t>LI/NA</t>
  </si>
  <si>
    <t xml:space="preserve">4092004	</t>
  </si>
  <si>
    <t xml:space="preserve">999227973332722	</t>
  </si>
  <si>
    <t>[芙蓉]芙蓉皇家朱兰酒店(Royale Chulan Seremban)(44692859)</t>
  </si>
  <si>
    <t>ZHENG/BOXUAN,TIAN/QIFU</t>
  </si>
  <si>
    <t xml:space="preserve">4092302	</t>
  </si>
  <si>
    <t xml:space="preserve">1354279	</t>
  </si>
  <si>
    <t xml:space="preserve">999227973984082	</t>
  </si>
  <si>
    <t>[普吉岛]桄榔大山坡酒店(Sugar Palm Grand Hillside)(44793554)</t>
  </si>
  <si>
    <t>超值豪华房&lt;2人入住&gt;&lt;不退款&gt;</t>
  </si>
  <si>
    <t>GORBUNOV/PAVEL</t>
  </si>
  <si>
    <t xml:space="preserve">4092697	</t>
  </si>
  <si>
    <t xml:space="preserve">reservation-bo	</t>
  </si>
  <si>
    <t xml:space="preserve">999227974053970	</t>
  </si>
  <si>
    <t>[Coblong]达戈丝绸精品酒店(The Silk at Dago Boutique Hotel)(39037852)</t>
  </si>
  <si>
    <t>豪华房(特大床)&lt;2人入住&gt;&lt;不退款&gt;</t>
  </si>
  <si>
    <t>ZUHRIANI/LILI</t>
  </si>
  <si>
    <t xml:space="preserve">4092721	</t>
  </si>
  <si>
    <t xml:space="preserve">999227974286613	</t>
  </si>
  <si>
    <t>[迪拜]迪拜达玛克绝佳酒店(DAMAC Maison Distinction Dubai)(44800733)</t>
  </si>
  <si>
    <t>豪华市景房&lt;2人入住&gt;&lt;不退款&gt;</t>
  </si>
  <si>
    <t>LI/YINLAN</t>
  </si>
  <si>
    <t xml:space="preserve">4093001	</t>
  </si>
  <si>
    <t xml:space="preserve">999227977728863	</t>
  </si>
  <si>
    <t>[North Bogor]茂物阿尔希酒店(Arch Hotel Bogor)(37196140)</t>
  </si>
  <si>
    <t>奢华双床房, 2 张单人床&lt;2人入住&gt;&lt;不退款&gt;&lt;早餐&gt;</t>
  </si>
  <si>
    <t>Hadi/Luftie taviva</t>
  </si>
  <si>
    <t xml:space="preserve">4093370	</t>
  </si>
  <si>
    <t xml:space="preserve">999227978518039	</t>
  </si>
  <si>
    <t>WANGPON/SAMART,SILA/SUPANNIKA</t>
  </si>
  <si>
    <t xml:space="preserve">4093447	</t>
  </si>
  <si>
    <t xml:space="preserve">999227979741454	</t>
  </si>
  <si>
    <t>[民都鲁]金湾酒店(Goldenbay Hotel)(44798926)</t>
  </si>
  <si>
    <t>ROBIN/ROZITA</t>
  </si>
  <si>
    <t xml:space="preserve">4093647	</t>
  </si>
  <si>
    <t xml:space="preserve">6666	</t>
  </si>
  <si>
    <t xml:space="preserve">999227980574702	</t>
  </si>
  <si>
    <t>ADNAN/SUHAIDA</t>
  </si>
  <si>
    <t xml:space="preserve">4093815	</t>
  </si>
  <si>
    <t xml:space="preserve">999227982023690	</t>
  </si>
  <si>
    <t>DACHY/RAYHAN</t>
  </si>
  <si>
    <t xml:space="preserve">4094421	</t>
  </si>
  <si>
    <t xml:space="preserve">999227983062551	</t>
  </si>
  <si>
    <t>ALMOHEMAD/AHAMD</t>
  </si>
  <si>
    <t xml:space="preserve">4094899	</t>
  </si>
  <si>
    <t xml:space="preserve">383920	</t>
  </si>
  <si>
    <t xml:space="preserve">999227983415494	</t>
  </si>
  <si>
    <t>WONGTHANAVIN/SUPHORNTIPHAR</t>
  </si>
  <si>
    <t xml:space="preserve">4094961	</t>
  </si>
  <si>
    <t xml:space="preserve">999227984295303	</t>
  </si>
  <si>
    <t>DESSY/DESSY</t>
  </si>
  <si>
    <t xml:space="preserve">4095222	</t>
  </si>
  <si>
    <t xml:space="preserve">999227985221886	</t>
  </si>
  <si>
    <t>[芭堤雅]第五季酒店(Season Five Hotel)(37223739)</t>
  </si>
  <si>
    <t>高级房（双床）&lt;2人入住&gt;&lt;不退款&gt;</t>
  </si>
  <si>
    <t>GAO/YANQI</t>
  </si>
  <si>
    <t xml:space="preserve">4095508	</t>
  </si>
  <si>
    <t xml:space="preserve">999227985429650	</t>
  </si>
  <si>
    <t>WONGCHAIKIT/THIPPHAWAN</t>
  </si>
  <si>
    <t xml:space="preserve">4095711	</t>
  </si>
  <si>
    <t xml:space="preserve">999227986322566	</t>
  </si>
  <si>
    <t>ISMAJAMSHIR/HASIF</t>
  </si>
  <si>
    <t xml:space="preserve">4095885	</t>
  </si>
  <si>
    <t xml:space="preserve">999227986587202	</t>
  </si>
  <si>
    <t>[曼谷]曼谷素坤逸航站 21 中心酒店(Grande Centre Point Hotel Terminal 21)(37197363)</t>
  </si>
  <si>
    <t>豪华尊贵房&lt;1&gt;&lt;2人入住&gt;&lt;不退款&gt;</t>
  </si>
  <si>
    <t>lei/shao</t>
  </si>
  <si>
    <t xml:space="preserve">4096128	</t>
  </si>
  <si>
    <t xml:space="preserve">999227986902024	</t>
  </si>
  <si>
    <t>MAIDIN/NEYZAM</t>
  </si>
  <si>
    <t xml:space="preserve">4096180	</t>
  </si>
  <si>
    <t xml:space="preserve">999227986914863	</t>
  </si>
  <si>
    <t>[曼谷]曼谷王子宫殿酒店(Prince Palace Hotel Bangkok)(40721445)</t>
  </si>
  <si>
    <t>单卧套房&lt;2人入住&gt;&lt;不退款&gt;</t>
  </si>
  <si>
    <t>KABKERD/RATTHASART</t>
  </si>
  <si>
    <t xml:space="preserve">4096182	</t>
  </si>
  <si>
    <t xml:space="preserve">999227987840515	</t>
  </si>
  <si>
    <t>[南雅加达]撒皮特旅馆(Sampit Residence Managed by Flat06)(39672880)</t>
  </si>
  <si>
    <t>GRAHA/KRISBINA</t>
  </si>
  <si>
    <t xml:space="preserve">4096507	</t>
  </si>
  <si>
    <t xml:space="preserve">999227988020355	</t>
  </si>
  <si>
    <t>RATTANAPUGDEE/WACHIRA</t>
  </si>
  <si>
    <t xml:space="preserve">4096557	</t>
  </si>
  <si>
    <t xml:space="preserve">999227988994833	</t>
  </si>
  <si>
    <t>[曼谷]美心酒店(Maxim's Inn)(46058535)</t>
  </si>
  <si>
    <t>标准间 - 不设窗户&lt;2人入住&gt;&lt;不退款&gt;</t>
  </si>
  <si>
    <t>JO/DONGCHOON</t>
  </si>
  <si>
    <t xml:space="preserve">4096883	</t>
  </si>
  <si>
    <t xml:space="preserve">999227991215969	</t>
  </si>
  <si>
    <t>[万隆市]赛提布迪阿马里斯酒店(Amaris Hotel Setiabudhi - Bandung)(39678460)</t>
  </si>
  <si>
    <t>智能好莱坞客房&lt;2人入住&gt;&lt;不退款&gt;&lt;早餐&gt;</t>
  </si>
  <si>
    <t>GALUH/SAFIRA</t>
  </si>
  <si>
    <t xml:space="preserve">4097836	</t>
  </si>
  <si>
    <t xml:space="preserve">999227991321145	</t>
  </si>
  <si>
    <t>[曼谷]超级 OYO 首都 O 564 自然精品酒店(Super OYO Capital O 564 Nature Boutique Hotel)(37214160)</t>
  </si>
  <si>
    <t>SUSUKE/CHAYOT</t>
  </si>
  <si>
    <t xml:space="preserve">4097852	</t>
  </si>
  <si>
    <t xml:space="preserve">999227991640380	</t>
  </si>
  <si>
    <t>[塞里布群岛]雅加达科拉帕加丁POP酒店(Pop! Hotel Kelapa Gading)(39040350)</t>
  </si>
  <si>
    <t>流行房&lt;2人入住&gt;&lt;不退款&gt;</t>
  </si>
  <si>
    <t>SETIANDI/YANDI</t>
  </si>
  <si>
    <t xml:space="preserve">4097904	</t>
  </si>
  <si>
    <t xml:space="preserve">999227992361639	</t>
  </si>
  <si>
    <t>高级大床房&lt;2人入住&gt;&lt;不退款&gt;</t>
  </si>
  <si>
    <t>SESAMAI/SIRIPAK</t>
  </si>
  <si>
    <t xml:space="preserve">4098236	</t>
  </si>
  <si>
    <t xml:space="preserve">999227993539256	</t>
  </si>
  <si>
    <t>[曼谷]曼谷地铁站酒店(Metro Point Bangkok)(48377496)</t>
  </si>
  <si>
    <t>豪华双人房/双床房&lt;2人入住&gt;&lt;不退款&gt;</t>
  </si>
  <si>
    <t>RAIS/ANGELINA</t>
  </si>
  <si>
    <t xml:space="preserve">4098637	</t>
  </si>
  <si>
    <t xml:space="preserve">999227993807713	</t>
  </si>
  <si>
    <t>PATSAI/AREEYA,MANFUEKPHAN/PHAKIN</t>
  </si>
  <si>
    <t xml:space="preserve">4098696	</t>
  </si>
  <si>
    <t xml:space="preserve">37563	</t>
  </si>
  <si>
    <t xml:space="preserve">999227994846763	</t>
  </si>
  <si>
    <t>[清迈]清迈曼陀罗楼酒店(Mandala House, Chiang Mai)(37222687)</t>
  </si>
  <si>
    <t>KANCHANAPREETI/DANAYA</t>
  </si>
  <si>
    <t xml:space="preserve">4099063	</t>
  </si>
  <si>
    <t>，</t>
  </si>
  <si>
    <t>直连</t>
  </si>
  <si>
    <t>本期扣款30.12元</t>
  </si>
  <si>
    <t>A231023103953481</t>
  </si>
  <si>
    <t>A231023104054481</t>
  </si>
  <si>
    <t>USD / HKD 当前参考汇率: 7.82398</t>
  </si>
  <si>
    <t>总计：13338.64 USD/
104361.25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</si>
  <si>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</si>
  <si>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</si>
  <si>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</si>
  <si>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</si>
  <si>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</si>
  <si>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</si>
  <si>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</si>
  <si>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</si>
  <si>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</si>
  <si>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</si>
  <si>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</si>
  <si>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</si>
  <si>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</si>
  <si>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</si>
  <si>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</si>
  <si>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</si>
  <si>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</si>
  <si>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</si>
  <si>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</si>
  <si>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2023-10-19</t>
  </si>
  <si>
    <t>4099063</t>
  </si>
  <si>
    <t>清迈曼陀罗楼酒店</t>
  </si>
  <si>
    <t>KANCHANAPREETI DANAYA</t>
  </si>
  <si>
    <t>2023-10-20</t>
  </si>
  <si>
    <t>退房日周结</t>
  </si>
  <si>
    <t>106.91</t>
  </si>
  <si>
    <t>14.58</t>
  </si>
  <si>
    <t>0</t>
  </si>
  <si>
    <t>0.00</t>
  </si>
  <si>
    <t>携程盛景国际直连</t>
  </si>
  <si>
    <t>01.010677</t>
  </si>
  <si>
    <t>2023-10-19 21:54:40</t>
  </si>
  <si>
    <t>否</t>
  </si>
  <si>
    <t>汇智国际旅游发展有限公司</t>
  </si>
  <si>
    <t>泰国</t>
  </si>
  <si>
    <t>4098696</t>
  </si>
  <si>
    <t>普吉岛芭东赤色星球</t>
  </si>
  <si>
    <t>PATSAI AREEYA,MANFUEKPHAN PHAKIN</t>
  </si>
  <si>
    <t>116.44</t>
  </si>
  <si>
    <t>15.88</t>
  </si>
  <si>
    <t>2023-10-19 20:43:04</t>
  </si>
  <si>
    <t>4098637</t>
  </si>
  <si>
    <t>曼谷地铁站酒店</t>
  </si>
  <si>
    <t>RAIS ANGELINA</t>
  </si>
  <si>
    <t>276.43</t>
  </si>
  <si>
    <t>37.70</t>
  </si>
  <si>
    <t>2023-10-19 20:26:42</t>
  </si>
  <si>
    <t>4098236</t>
  </si>
  <si>
    <t>维瓦公寓</t>
  </si>
  <si>
    <t>SESAMAI SIRIPAK</t>
  </si>
  <si>
    <t>132.50</t>
  </si>
  <si>
    <t>18.07</t>
  </si>
  <si>
    <t>2023-10-19 19:14:44</t>
  </si>
  <si>
    <t>4097904</t>
  </si>
  <si>
    <t>波普！克拉帕加丁酒店</t>
  </si>
  <si>
    <t>SETIANDI YANDI</t>
  </si>
  <si>
    <t>197.46</t>
  </si>
  <si>
    <t>26.93</t>
  </si>
  <si>
    <t>2023-10-19 18:31:54</t>
  </si>
  <si>
    <t>印度尼西亚</t>
  </si>
  <si>
    <t>4097852</t>
  </si>
  <si>
    <t>Capital O 564 自然精品酒店</t>
  </si>
  <si>
    <t>SUSUKE CHAYOT</t>
  </si>
  <si>
    <t>120.18</t>
  </si>
  <si>
    <t>16.39</t>
  </si>
  <si>
    <t>2023-10-19 18:13:46</t>
  </si>
  <si>
    <t>4097836</t>
  </si>
  <si>
    <t>赛迪比比阿马瑞斯酒店 - 万隆酒店</t>
  </si>
  <si>
    <t>GALUH SAFIRA</t>
  </si>
  <si>
    <t>155.15</t>
  </si>
  <si>
    <t>21.16</t>
  </si>
  <si>
    <t>2023-10-19 18:07:43</t>
  </si>
  <si>
    <t>4096883</t>
  </si>
  <si>
    <t>美心酒店</t>
  </si>
  <si>
    <t>JO DONGCHOON</t>
  </si>
  <si>
    <t>200.10</t>
  </si>
  <si>
    <t>27.29</t>
  </si>
  <si>
    <t>2023-10-19 15:57:15</t>
  </si>
  <si>
    <t>4096557</t>
  </si>
  <si>
    <t>曼谷皮皮@酒店</t>
  </si>
  <si>
    <t>RATTANAPUGDEE WACHIRA</t>
  </si>
  <si>
    <t>135.58</t>
  </si>
  <si>
    <t>18.49</t>
  </si>
  <si>
    <t>2023-10-19 14:50:54</t>
  </si>
  <si>
    <t>4096507</t>
  </si>
  <si>
    <t>桑皮特FLAT06酒店</t>
  </si>
  <si>
    <t>GRAHA KRISBINA</t>
  </si>
  <si>
    <t>159.33</t>
  </si>
  <si>
    <t>21.73</t>
  </si>
  <si>
    <t>2023-10-19 14:38:14</t>
  </si>
  <si>
    <t>4096182</t>
  </si>
  <si>
    <t>王子宫殿酒店  (政府卫生认证)</t>
  </si>
  <si>
    <t>KABKERD RATTHASART</t>
  </si>
  <si>
    <t>275.99</t>
  </si>
  <si>
    <t>37.64</t>
  </si>
  <si>
    <t>2023-10-19 13:39:32</t>
  </si>
  <si>
    <t>4096180</t>
  </si>
  <si>
    <t>怡保精品酒店</t>
  </si>
  <si>
    <t>MAIDIN NEYZAM</t>
  </si>
  <si>
    <t>139.32</t>
  </si>
  <si>
    <t>19.00</t>
  </si>
  <si>
    <t>2023-10-19 13:34:46</t>
  </si>
  <si>
    <t>马来西亚</t>
  </si>
  <si>
    <t>4096128</t>
  </si>
  <si>
    <t>曼谷素坤逸航站 21 中心酒店</t>
  </si>
  <si>
    <t>lei shao</t>
  </si>
  <si>
    <t>1058.07</t>
  </si>
  <si>
    <t>144.30</t>
  </si>
  <si>
    <t>2023-10-19 14:35:58</t>
  </si>
  <si>
    <t>4095885</t>
  </si>
  <si>
    <t>金湾酒店</t>
  </si>
  <si>
    <t>ISMAJAMSHIR HASIF</t>
  </si>
  <si>
    <t>226.79</t>
  </si>
  <si>
    <t>30.93</t>
  </si>
  <si>
    <t>2023-10-19 12:58:30</t>
  </si>
  <si>
    <t>4095711</t>
  </si>
  <si>
    <t>P.A. 广场酒店</t>
  </si>
  <si>
    <t>WONGCHAIKIT THIPPHAWAN</t>
  </si>
  <si>
    <t>80.36</t>
  </si>
  <si>
    <t>10.96</t>
  </si>
  <si>
    <t>2023-10-19 12:03:21</t>
  </si>
  <si>
    <t>4095508</t>
  </si>
  <si>
    <t>芭提雅五季酒店</t>
  </si>
  <si>
    <t>GAO YANQI</t>
  </si>
  <si>
    <t>274.23</t>
  </si>
  <si>
    <t>37.40</t>
  </si>
  <si>
    <t>2023-10-19 11:50:25</t>
  </si>
  <si>
    <t>4095222</t>
  </si>
  <si>
    <t>芝勒贡阿玛瑞斯酒店</t>
  </si>
  <si>
    <t>DESSY DESSY</t>
  </si>
  <si>
    <t>200.61</t>
  </si>
  <si>
    <t>27.36</t>
  </si>
  <si>
    <t>2023-10-19 10:48:35</t>
  </si>
  <si>
    <t>4094961</t>
  </si>
  <si>
    <t>龙溪爱维尼酒店</t>
  </si>
  <si>
    <t>WONGTHANAVIN SUPHORNTIPHAR</t>
  </si>
  <si>
    <t>217.11</t>
  </si>
  <si>
    <t>29.61</t>
  </si>
  <si>
    <t>2023-10-19 09:36:26</t>
  </si>
  <si>
    <t>4094899</t>
  </si>
  <si>
    <t>曼谷京华大酒店</t>
  </si>
  <si>
    <t>ALMOHEMAD AHAMD</t>
  </si>
  <si>
    <t>257.44</t>
  </si>
  <si>
    <t>35.11</t>
  </si>
  <si>
    <t>2023-10-19 09:01:18</t>
  </si>
  <si>
    <t>4094421</t>
  </si>
  <si>
    <t>雅加达朱诺·贾廷加拉酒店</t>
  </si>
  <si>
    <t>DACHY RAYHAN</t>
  </si>
  <si>
    <t>19.68</t>
  </si>
  <si>
    <t>2023-10-19 03:07:53</t>
  </si>
  <si>
    <t>2023-10-18</t>
  </si>
  <si>
    <t>4093815</t>
  </si>
  <si>
    <t>班丹英达 - M 设计酒店</t>
  </si>
  <si>
    <t>ADNAN SUHAIDA</t>
  </si>
  <si>
    <t>153.76</t>
  </si>
  <si>
    <t>20.97</t>
  </si>
  <si>
    <t>2023-10-18 23:15:58</t>
  </si>
  <si>
    <t>4093740</t>
  </si>
  <si>
    <t>红树林酒店</t>
  </si>
  <si>
    <t>MAUNGSAN NATTAWIKA</t>
  </si>
  <si>
    <t>184.48</t>
  </si>
  <si>
    <t>25.16</t>
  </si>
  <si>
    <t>2023-10-18 22:52:49</t>
  </si>
  <si>
    <t>4093647</t>
  </si>
  <si>
    <t>ROBIN ROZITA</t>
  </si>
  <si>
    <t>235.30</t>
  </si>
  <si>
    <t>32.09</t>
  </si>
  <si>
    <t>2023-10-18 22:27:58</t>
  </si>
  <si>
    <t>4093447</t>
  </si>
  <si>
    <t>寻海者甲米度假村</t>
  </si>
  <si>
    <t>WANGPON SAMART,SILA SUPANNIKA</t>
  </si>
  <si>
    <t>311.33</t>
  </si>
  <si>
    <t>42.46</t>
  </si>
  <si>
    <t>2023-10-18 21:38:25</t>
  </si>
  <si>
    <t>4093427</t>
  </si>
  <si>
    <t>斗湖珀塔玛旅馆</t>
  </si>
  <si>
    <t>AB HADI NADIL</t>
  </si>
  <si>
    <t>111.09</t>
  </si>
  <si>
    <t>15.15</t>
  </si>
  <si>
    <t>2023-10-18 21:33:02</t>
  </si>
  <si>
    <t>4093380</t>
  </si>
  <si>
    <t>INTAPANYA NATTITA</t>
  </si>
  <si>
    <t>444.78</t>
  </si>
  <si>
    <t>60.66</t>
  </si>
  <si>
    <t>2023-10-18 21:18:39</t>
  </si>
  <si>
    <t>4093370</t>
  </si>
  <si>
    <t>茂物阿尔希酒店</t>
  </si>
  <si>
    <t>Hadi Luftie taviva</t>
  </si>
  <si>
    <t>510.85</t>
  </si>
  <si>
    <t>69.67</t>
  </si>
  <si>
    <t>2023-10-18 21:17:03</t>
  </si>
  <si>
    <t>4093096</t>
  </si>
  <si>
    <t>蝴蝶公主酒店</t>
  </si>
  <si>
    <t>Tubtim Noppadon</t>
  </si>
  <si>
    <t>161.68</t>
  </si>
  <si>
    <t>22.05</t>
  </si>
  <si>
    <t>2023-10-18 20:43:46</t>
  </si>
  <si>
    <t>4093002</t>
  </si>
  <si>
    <t>库特慕地亚索菲扬酒店</t>
  </si>
  <si>
    <t>BAHTIAR BAHTIAR</t>
  </si>
  <si>
    <t>125.68</t>
  </si>
  <si>
    <t>17.14</t>
  </si>
  <si>
    <t>2023-10-18 20:06:07</t>
  </si>
  <si>
    <t>4093001</t>
  </si>
  <si>
    <t>迪拜达玛克绝佳酒店</t>
  </si>
  <si>
    <t>LI YINLAN</t>
  </si>
  <si>
    <t>1625.96</t>
  </si>
  <si>
    <t>221.75</t>
  </si>
  <si>
    <t>2023-10-18 20:05:27</t>
  </si>
  <si>
    <t>阿拉伯联合酋长国</t>
  </si>
  <si>
    <t>4092999</t>
  </si>
  <si>
    <t>安邦波因特星际酒店</t>
  </si>
  <si>
    <t>Rezali Firdaus</t>
  </si>
  <si>
    <t>112.99</t>
  </si>
  <si>
    <t>15.41</t>
  </si>
  <si>
    <t>2023-10-18 20:04:32</t>
  </si>
  <si>
    <t>4092739</t>
  </si>
  <si>
    <t>萨提卡彭德吉林泗水酒店</t>
  </si>
  <si>
    <t>WULANDARI DIAH NUR</t>
  </si>
  <si>
    <t>217.70</t>
  </si>
  <si>
    <t>29.69</t>
  </si>
  <si>
    <t>2023-10-18 19:44:16</t>
  </si>
  <si>
    <t>4092721</t>
  </si>
  <si>
    <t>达戈丝绸精品酒店</t>
  </si>
  <si>
    <t>ZUHRIANI LILI</t>
  </si>
  <si>
    <t>125.09</t>
  </si>
  <si>
    <t>17.06</t>
  </si>
  <si>
    <t>2023-10-18 19:38:04</t>
  </si>
  <si>
    <t>4092697</t>
  </si>
  <si>
    <t>桄榔大山坡酒店</t>
  </si>
  <si>
    <t>GORBUNOV PAVEL</t>
  </si>
  <si>
    <t>226.94</t>
  </si>
  <si>
    <t>30.95</t>
  </si>
  <si>
    <t>2023-10-18 19:29:10</t>
  </si>
  <si>
    <t>4092674</t>
  </si>
  <si>
    <t>章苏达湖景酒店</t>
  </si>
  <si>
    <t>CHUENSAWAD THANASARN</t>
  </si>
  <si>
    <t>157.43</t>
  </si>
  <si>
    <t>21.47</t>
  </si>
  <si>
    <t>2023-10-18 19:20:51</t>
  </si>
  <si>
    <t>4092659</t>
  </si>
  <si>
    <t>清迈苏米塔雅酒店</t>
  </si>
  <si>
    <t>JIANG RUIPING</t>
  </si>
  <si>
    <t>180.08</t>
  </si>
  <si>
    <t>24.56</t>
  </si>
  <si>
    <t>2023-10-18 19:17:01</t>
  </si>
  <si>
    <t>4092643</t>
  </si>
  <si>
    <t>马卡蒂萨尔塞多馨乐庭公寓式酒店</t>
  </si>
  <si>
    <t>DANIEL ISMAEL DANIEL</t>
  </si>
  <si>
    <t>757.07</t>
  </si>
  <si>
    <t>103.25</t>
  </si>
  <si>
    <t>2023-10-18 19:10:16</t>
  </si>
  <si>
    <t>菲律宾</t>
  </si>
  <si>
    <t>4092386</t>
  </si>
  <si>
    <t>KE JIN TONG</t>
  </si>
  <si>
    <t>297.33</t>
  </si>
  <si>
    <t>40.55</t>
  </si>
  <si>
    <t>2023-10-18 18:57:07</t>
  </si>
  <si>
    <t>4092343</t>
  </si>
  <si>
    <t>FLC 下龙湾高尔夫俱乐部与豪华度假村</t>
  </si>
  <si>
    <t>Tran Minh</t>
  </si>
  <si>
    <t>318.23</t>
  </si>
  <si>
    <t>43.40</t>
  </si>
  <si>
    <t>2023-10-18 18:38:14</t>
  </si>
  <si>
    <t>越南</t>
  </si>
  <si>
    <t>4092302</t>
  </si>
  <si>
    <t>芙蓉皇家朱兰酒店</t>
  </si>
  <si>
    <t>ZHENG BOXUAN,TIAN QIFU</t>
  </si>
  <si>
    <t>730.01</t>
  </si>
  <si>
    <t>99.56</t>
  </si>
  <si>
    <t>2023-10-18 19:29:51</t>
  </si>
  <si>
    <t>直采</t>
  </si>
  <si>
    <t>4091942</t>
  </si>
  <si>
    <t>乔治敦君怡酒店</t>
  </si>
  <si>
    <t>TEO HAN MENG,MEGAWATI MEGAWATI</t>
  </si>
  <si>
    <t>247.91</t>
  </si>
  <si>
    <t>33.81</t>
  </si>
  <si>
    <t>2023-10-18 17:22:46</t>
  </si>
  <si>
    <t>4091856</t>
  </si>
  <si>
    <t>文明酒店</t>
  </si>
  <si>
    <t>KITTIPEERAPAT ABHINPORN</t>
  </si>
  <si>
    <t>232.73</t>
  </si>
  <si>
    <t>31.74</t>
  </si>
  <si>
    <t>2023-10-18 16:58:11</t>
  </si>
  <si>
    <t>4091825</t>
  </si>
  <si>
    <t>丹戎展望酒店</t>
  </si>
  <si>
    <t>MOHD NAZRI FARIZ FAIZAL</t>
  </si>
  <si>
    <t>221.29</t>
  </si>
  <si>
    <t>30.18</t>
  </si>
  <si>
    <t>2023-10-18 16:49:42</t>
  </si>
  <si>
    <t>4091772</t>
  </si>
  <si>
    <t>七岩海滩公寓酒店</t>
  </si>
  <si>
    <t>ARIYASAKDINON SAWITTRI</t>
  </si>
  <si>
    <t>99.79</t>
  </si>
  <si>
    <t>13.61</t>
  </si>
  <si>
    <t>2023-10-18 16:29:27</t>
  </si>
  <si>
    <t>4091745</t>
  </si>
  <si>
    <t>华欣丽笙水疗度假村</t>
  </si>
  <si>
    <t>DONG LONGFEI</t>
  </si>
  <si>
    <t>277.90</t>
  </si>
  <si>
    <t>37.90</t>
  </si>
  <si>
    <t>2023-10-18 16:23:57</t>
  </si>
  <si>
    <t>4091726</t>
  </si>
  <si>
    <t>达叻班普度假村</t>
  </si>
  <si>
    <t>PIYADA CHAROENPRONSUPAB</t>
  </si>
  <si>
    <t>161.90</t>
  </si>
  <si>
    <t>22.08</t>
  </si>
  <si>
    <t>2023-10-18 16:18:33</t>
  </si>
  <si>
    <t>4091711</t>
  </si>
  <si>
    <t>潘达纳兰路易斯肯尼酒店</t>
  </si>
  <si>
    <t>TAN KAHGEE</t>
  </si>
  <si>
    <t>361.34</t>
  </si>
  <si>
    <t>49.28</t>
  </si>
  <si>
    <t>2023-10-18 16:15:05</t>
  </si>
  <si>
    <t>4091700</t>
  </si>
  <si>
    <t>真实暹逻郎南酒店</t>
  </si>
  <si>
    <t>LI LI</t>
  </si>
  <si>
    <t>206.92</t>
  </si>
  <si>
    <t>28.22</t>
  </si>
  <si>
    <t>2023-10-18 16:10:33</t>
  </si>
  <si>
    <t>4091683</t>
  </si>
  <si>
    <t>泗水玛琅厄马邦88酒店</t>
  </si>
  <si>
    <t>RATNAPRILIA KARINA</t>
  </si>
  <si>
    <t>124.06</t>
  </si>
  <si>
    <t>16.92</t>
  </si>
  <si>
    <t>2023-10-18 16:05:55</t>
  </si>
  <si>
    <t>4091666</t>
  </si>
  <si>
    <t>卡塔泻湖酒店</t>
  </si>
  <si>
    <t>DENG QIWEN</t>
  </si>
  <si>
    <t>456.37</t>
  </si>
  <si>
    <t>62.24</t>
  </si>
  <si>
    <t>2023-10-18 16:01:15</t>
  </si>
  <si>
    <t>4091474</t>
  </si>
  <si>
    <t>THANARUENGSUWAN PIYAPORN,THANARUENGSUWAN NUTTHASUDA</t>
  </si>
  <si>
    <t>2023-10-18 15:39:51</t>
  </si>
  <si>
    <t>4091370</t>
  </si>
  <si>
    <t>UNG MONISOCHEATA</t>
  </si>
  <si>
    <t>202.15</t>
  </si>
  <si>
    <t>27.57</t>
  </si>
  <si>
    <t>2023-10-18 15:08:27</t>
  </si>
  <si>
    <t>4091131</t>
  </si>
  <si>
    <t xml:space="preserve"> 258 SMC 阿拉姆大道酒店</t>
  </si>
  <si>
    <t>Attyerra Farahien,Attyerra Farahien</t>
  </si>
  <si>
    <t>170.84</t>
  </si>
  <si>
    <t>23.30</t>
  </si>
  <si>
    <t>2023-10-18 14:30:12</t>
  </si>
  <si>
    <t>4091077</t>
  </si>
  <si>
    <t>泗水瓦萨酒店</t>
  </si>
  <si>
    <t>LIN CHENKANG</t>
  </si>
  <si>
    <t>552.50</t>
  </si>
  <si>
    <t>75.35</t>
  </si>
  <si>
    <t>2023-10-18 14:14:32</t>
  </si>
  <si>
    <t>4090832</t>
  </si>
  <si>
    <t>LAMBENSA SUKANYA</t>
  </si>
  <si>
    <t>270.49</t>
  </si>
  <si>
    <t>36.89</t>
  </si>
  <si>
    <t>2023-10-18 13:37:24</t>
  </si>
  <si>
    <t>4090821</t>
  </si>
  <si>
    <t>盖格酒店 (SHA Extra Plus)</t>
  </si>
  <si>
    <t>SHOWAITER ALI</t>
  </si>
  <si>
    <t>233.68</t>
  </si>
  <si>
    <t>31.87</t>
  </si>
  <si>
    <t>2023-10-18 13:35:00</t>
  </si>
  <si>
    <t>4090750</t>
  </si>
  <si>
    <t>华乐酒店</t>
  </si>
  <si>
    <t>LI YUI SING</t>
  </si>
  <si>
    <t>2395.35</t>
  </si>
  <si>
    <t>326.68</t>
  </si>
  <si>
    <t>2023-10-18 13:08:25</t>
  </si>
  <si>
    <t>新加坡</t>
  </si>
  <si>
    <t>4090473</t>
  </si>
  <si>
    <t>SUEPNIAM NUTNICHA</t>
  </si>
  <si>
    <t>2023-10-18 12:29:57</t>
  </si>
  <si>
    <t>4090400</t>
  </si>
  <si>
    <t>图瑞海滩假日酒店</t>
  </si>
  <si>
    <t>Hultman Anna</t>
  </si>
  <si>
    <t>465.97</t>
  </si>
  <si>
    <t>63.55</t>
  </si>
  <si>
    <t>2023-10-18 12:26:30</t>
  </si>
  <si>
    <t>4090176</t>
  </si>
  <si>
    <t>遨堡圣淘沙酒店</t>
  </si>
  <si>
    <t>LI YAHAO,YUAN RUI</t>
  </si>
  <si>
    <t>1254.65</t>
  </si>
  <si>
    <t>171.11</t>
  </si>
  <si>
    <t>2023-10-18 11:45:47</t>
  </si>
  <si>
    <t>4090055</t>
  </si>
  <si>
    <t>CHANG SHAOHUA</t>
  </si>
  <si>
    <t>722.68</t>
  </si>
  <si>
    <t>98.56</t>
  </si>
  <si>
    <t>2023-10-18 11:06:05</t>
  </si>
  <si>
    <t>4089964</t>
  </si>
  <si>
    <t>Kim Jeung</t>
  </si>
  <si>
    <t>2023-10-18 11:00:49</t>
  </si>
  <si>
    <t>4089167</t>
  </si>
  <si>
    <t>SOK SAMNANG</t>
  </si>
  <si>
    <t>150.61</t>
  </si>
  <si>
    <t>20.54</t>
  </si>
  <si>
    <t>2023-10-18 05:13:14</t>
  </si>
  <si>
    <t>4089093</t>
  </si>
  <si>
    <t>曼谷论坛公园酒店</t>
  </si>
  <si>
    <t>ZHANG HUI</t>
  </si>
  <si>
    <t>256.19</t>
  </si>
  <si>
    <t>34.94</t>
  </si>
  <si>
    <t>2023-10-18 03:31:29</t>
  </si>
  <si>
    <t>4089086</t>
  </si>
  <si>
    <t>MALISORN YONRUEDEE</t>
  </si>
  <si>
    <t>128.32</t>
  </si>
  <si>
    <t>17.50</t>
  </si>
  <si>
    <t>2023-10-18 03:27:12</t>
  </si>
  <si>
    <t>2023-10-17</t>
  </si>
  <si>
    <t>4088438</t>
  </si>
  <si>
    <t>普吉岛纳卡公寓酒店</t>
  </si>
  <si>
    <t>NARISARAWUT SURATH YUNUS</t>
  </si>
  <si>
    <t>230.10</t>
  </si>
  <si>
    <t>31.40</t>
  </si>
  <si>
    <t>2023-10-17 22:51:41</t>
  </si>
  <si>
    <t>4088398</t>
  </si>
  <si>
    <t>吉隆坡千禧大酒店</t>
  </si>
  <si>
    <t>Taib Zaiton</t>
  </si>
  <si>
    <t>816.99</t>
  </si>
  <si>
    <t>111.49</t>
  </si>
  <si>
    <t>2023-10-18 13:05:28</t>
  </si>
  <si>
    <t>4088271</t>
  </si>
  <si>
    <t>PAWARA YING</t>
  </si>
  <si>
    <t>164.88</t>
  </si>
  <si>
    <t>22.50</t>
  </si>
  <si>
    <t>2023-10-17 22:05:12</t>
  </si>
  <si>
    <t>4088020</t>
  </si>
  <si>
    <t>云顶世界阿娃娜</t>
  </si>
  <si>
    <t>Khan Fouzia</t>
  </si>
  <si>
    <t>352.40</t>
  </si>
  <si>
    <t>48.09</t>
  </si>
  <si>
    <t>2023-10-17 21:11:16</t>
  </si>
  <si>
    <t>4088015</t>
  </si>
  <si>
    <t>苏梅岛查文海滩舒适别墅</t>
  </si>
  <si>
    <t>Srisahwat pornpen</t>
  </si>
  <si>
    <t>338.55</t>
  </si>
  <si>
    <t>46.20</t>
  </si>
  <si>
    <t>2023-10-17 21:10:08</t>
  </si>
  <si>
    <t>4087799</t>
  </si>
  <si>
    <t>合艾红星球</t>
  </si>
  <si>
    <t>DECHSAWAT SAKKARIN</t>
  </si>
  <si>
    <t>229.07</t>
  </si>
  <si>
    <t>31.26</t>
  </si>
  <si>
    <t>2023-10-17 20:59:49</t>
  </si>
  <si>
    <t>4087361</t>
  </si>
  <si>
    <t>巴东爱玛瑞斯酒店</t>
  </si>
  <si>
    <t>ENDRIYANI EWI</t>
  </si>
  <si>
    <t>197.27</t>
  </si>
  <si>
    <t>26.92</t>
  </si>
  <si>
    <t>2023-10-17 19:44:32</t>
  </si>
  <si>
    <t>4087330</t>
  </si>
  <si>
    <t>HSIEH CHENG CHIH</t>
  </si>
  <si>
    <t>595.61</t>
  </si>
  <si>
    <t>81.28</t>
  </si>
  <si>
    <t>2023-10-17 19:31:45</t>
  </si>
  <si>
    <t>4087301</t>
  </si>
  <si>
    <t>芭东瑞雅布里酒店</t>
  </si>
  <si>
    <t>XU HUIFEI,Zhen Silu</t>
  </si>
  <si>
    <t>154.84</t>
  </si>
  <si>
    <t>21.13</t>
  </si>
  <si>
    <t>2023-10-17 19:21:48</t>
  </si>
  <si>
    <t>4087268</t>
  </si>
  <si>
    <t>河滨艺术酒店</t>
  </si>
  <si>
    <t>TEERANANUSIT WASHIRAWIT</t>
  </si>
  <si>
    <t>272.96</t>
  </si>
  <si>
    <t>37.25</t>
  </si>
  <si>
    <t>2023-10-17 19:11:02</t>
  </si>
  <si>
    <t>4087013</t>
  </si>
  <si>
    <t>WANG QIPENG,ZHENG JIAN,SHI SIYUAN,LIN YONG,bernard thio</t>
  </si>
  <si>
    <t>951.16</t>
  </si>
  <si>
    <t>129.80</t>
  </si>
  <si>
    <t>2023-10-17 18:54:59</t>
  </si>
  <si>
    <t>4086985</t>
  </si>
  <si>
    <t>斯莫拉大酒店</t>
  </si>
  <si>
    <t>BUDIONO ATHANASIUS CAHYO</t>
  </si>
  <si>
    <t>186.35</t>
  </si>
  <si>
    <t>25.43</t>
  </si>
  <si>
    <t>2023-10-17 18:45:12</t>
  </si>
  <si>
    <t>4086982</t>
  </si>
  <si>
    <t>PONGLUNGKA UMPIKA</t>
  </si>
  <si>
    <t>113.88</t>
  </si>
  <si>
    <t>15.54</t>
  </si>
  <si>
    <t>2023-10-17 18:44:40</t>
  </si>
  <si>
    <t>4086913</t>
  </si>
  <si>
    <t>昂泵马朗泗水阿利斯酒店</t>
  </si>
  <si>
    <t>Hendriks A Zulfikar A Joenoes,Hendriks Hellen Yully Alvinna</t>
  </si>
  <si>
    <t>304.25</t>
  </si>
  <si>
    <t>41.52</t>
  </si>
  <si>
    <t>2023-10-17 18:25:20</t>
  </si>
  <si>
    <t>4086785</t>
  </si>
  <si>
    <t>吉隆坡斯里白沙罗宜必思尚品酒店</t>
  </si>
  <si>
    <t>PUAH CHEE MENG</t>
  </si>
  <si>
    <t>529.95</t>
  </si>
  <si>
    <t>72.32</t>
  </si>
  <si>
    <t>2023-10-17 18:01:32</t>
  </si>
  <si>
    <t>4086581</t>
  </si>
  <si>
    <t>塞尔彭明星酒店</t>
  </si>
  <si>
    <t>FADILAH NIKEN</t>
  </si>
  <si>
    <t>114.24</t>
  </si>
  <si>
    <t>15.59</t>
  </si>
  <si>
    <t>2023-10-17 17:47:24</t>
  </si>
  <si>
    <t>4086496</t>
  </si>
  <si>
    <t>TJIN TJIOE MEI</t>
  </si>
  <si>
    <t>614.22</t>
  </si>
  <si>
    <t>83.82</t>
  </si>
  <si>
    <t>2023-10-17 17:21:05</t>
  </si>
  <si>
    <t>4086221</t>
  </si>
  <si>
    <t>素坤逸爱瑞酒店</t>
  </si>
  <si>
    <t>SHIHAN MOHAMED AHMED</t>
  </si>
  <si>
    <t>343.02</t>
  </si>
  <si>
    <t>46.81</t>
  </si>
  <si>
    <t>2023-10-17 16:40:38</t>
  </si>
  <si>
    <t>4086166</t>
  </si>
  <si>
    <t>BUNBAN ANUNTACHAI</t>
  </si>
  <si>
    <t>278.39</t>
  </si>
  <si>
    <t>37.99</t>
  </si>
  <si>
    <t>2023-10-17 16:23:56</t>
  </si>
  <si>
    <t>4086130</t>
  </si>
  <si>
    <t>Liaw Heu Man</t>
  </si>
  <si>
    <t>154.03</t>
  </si>
  <si>
    <t>21.02</t>
  </si>
  <si>
    <t>2023-10-17 16:16:51</t>
  </si>
  <si>
    <t>4085921</t>
  </si>
  <si>
    <t>雅加达克里斯塔尔酒店</t>
  </si>
  <si>
    <t>SUTEDJA LUKAS</t>
  </si>
  <si>
    <t>274.50</t>
  </si>
  <si>
    <t>37.46</t>
  </si>
  <si>
    <t>2023-10-17 15:57:30</t>
  </si>
  <si>
    <t>4085904</t>
  </si>
  <si>
    <t>SOIMANEE WASANA</t>
  </si>
  <si>
    <t>324.77</t>
  </si>
  <si>
    <t>44.32</t>
  </si>
  <si>
    <t>2023-10-17 15:53:31</t>
  </si>
  <si>
    <t>4085891</t>
  </si>
  <si>
    <t>沙吞使馆酒店</t>
  </si>
  <si>
    <t>Kaoroptham Benyapa</t>
  </si>
  <si>
    <t>134.25</t>
  </si>
  <si>
    <t>18.32</t>
  </si>
  <si>
    <t>2023-10-17 15:50:34</t>
  </si>
  <si>
    <t>4085873</t>
  </si>
  <si>
    <t>IDRIS HASHIM</t>
  </si>
  <si>
    <t>2023-10-17 15:47:16</t>
  </si>
  <si>
    <t>4085794</t>
  </si>
  <si>
    <t>RH 酒店</t>
  </si>
  <si>
    <t>JUNIDIN NAZARI BIN,HAJI SUHAILI ZAMZANI</t>
  </si>
  <si>
    <t>638.26</t>
  </si>
  <si>
    <t>87.10</t>
  </si>
  <si>
    <t>2023-10-17 15:21:10</t>
  </si>
  <si>
    <t>4085701</t>
  </si>
  <si>
    <t>尼曼帝王酒店(SHA Certified)</t>
  </si>
  <si>
    <t>CHAMNIKRA SUTISA</t>
  </si>
  <si>
    <t>489.06</t>
  </si>
  <si>
    <t>66.74</t>
  </si>
  <si>
    <t>2023-10-17 14:55:57</t>
  </si>
  <si>
    <t>4085652</t>
  </si>
  <si>
    <t>LK总统酒店</t>
  </si>
  <si>
    <t>ZHIMO LIANG</t>
  </si>
  <si>
    <t>760.93</t>
  </si>
  <si>
    <t>103.84</t>
  </si>
  <si>
    <t>2023-10-17 14:43:09</t>
  </si>
  <si>
    <t>4085616</t>
  </si>
  <si>
    <t>德家精品酒店</t>
  </si>
  <si>
    <t>NG GEOK KEAT</t>
  </si>
  <si>
    <t>486.50</t>
  </si>
  <si>
    <t>66.39</t>
  </si>
  <si>
    <t>2023-10-17 14:34:18</t>
  </si>
  <si>
    <t>4085615</t>
  </si>
  <si>
    <t>大宏酒店</t>
  </si>
  <si>
    <t>BIN MOHD BADRIN MOHD AFZANIZAM</t>
  </si>
  <si>
    <t>292.97</t>
  </si>
  <si>
    <t>39.98</t>
  </si>
  <si>
    <t>2023-10-17 14:38:58</t>
  </si>
  <si>
    <t>4085606</t>
  </si>
  <si>
    <t>2023-10-18 08:19:09</t>
  </si>
  <si>
    <t>4085310</t>
  </si>
  <si>
    <t>海滨服务式公寓</t>
  </si>
  <si>
    <t>ASMARA ABDUL HASSAN</t>
  </si>
  <si>
    <t>176.60</t>
  </si>
  <si>
    <t>24.10</t>
  </si>
  <si>
    <t>2023-10-17 13:47:02</t>
  </si>
  <si>
    <t>4085303</t>
  </si>
  <si>
    <t>苏梅顶楼青年旅舍</t>
  </si>
  <si>
    <t>CHAIAKOM JAMJIRA</t>
  </si>
  <si>
    <t>114.02</t>
  </si>
  <si>
    <t>15.56</t>
  </si>
  <si>
    <t>2023-10-17 13:45:35</t>
  </si>
  <si>
    <t>4085299</t>
  </si>
  <si>
    <t>BIN RAZIB EZYAN FARIHIN</t>
  </si>
  <si>
    <t>2023-10-17 13:44:07</t>
  </si>
  <si>
    <t>4085158</t>
  </si>
  <si>
    <t>SALEH AQILAH,AMANAH AZIMAH</t>
  </si>
  <si>
    <t>320.82</t>
  </si>
  <si>
    <t>43.78</t>
  </si>
  <si>
    <t>2023-10-17 13:04:04</t>
  </si>
  <si>
    <t>4085152</t>
  </si>
  <si>
    <t>巨港哈珀酒店</t>
  </si>
  <si>
    <t>Chitra Jesslyn</t>
  </si>
  <si>
    <t>344.26</t>
  </si>
  <si>
    <t>46.98</t>
  </si>
  <si>
    <t>2023-10-17 13:01:20</t>
  </si>
  <si>
    <t>4084994</t>
  </si>
  <si>
    <t>槟城花岗岩豪华酒店</t>
  </si>
  <si>
    <t>Boyd Supatta</t>
  </si>
  <si>
    <t>581.69</t>
  </si>
  <si>
    <t>79.38</t>
  </si>
  <si>
    <t>2023-10-17 12:56:19</t>
  </si>
  <si>
    <t>4084989</t>
  </si>
  <si>
    <t>Chalongwattanachoti Patittanist</t>
  </si>
  <si>
    <t>116.73</t>
  </si>
  <si>
    <t>15.93</t>
  </si>
  <si>
    <t>2023-10-17 12:54:11</t>
  </si>
  <si>
    <t>4084910</t>
  </si>
  <si>
    <t>AUM AUM</t>
  </si>
  <si>
    <t>258.09</t>
  </si>
  <si>
    <t>35.22</t>
  </si>
  <si>
    <t>2023-10-17 12:30:06</t>
  </si>
  <si>
    <t>4084893</t>
  </si>
  <si>
    <t>SYED ALI SYED HASBULLAH</t>
  </si>
  <si>
    <t>2023-10-17 12:26:42</t>
  </si>
  <si>
    <t>4084656</t>
  </si>
  <si>
    <t>CHEN CONG</t>
  </si>
  <si>
    <t>319.13</t>
  </si>
  <si>
    <t>43.55</t>
  </si>
  <si>
    <t>2023-10-17 12:00:48</t>
  </si>
  <si>
    <t>4084312</t>
  </si>
  <si>
    <t>忠梅酒店</t>
  </si>
  <si>
    <t>XU BIN</t>
  </si>
  <si>
    <t>442.97</t>
  </si>
  <si>
    <t>60.45</t>
  </si>
  <si>
    <t>2023-10-17 10:46:44</t>
  </si>
  <si>
    <t>4084074</t>
  </si>
  <si>
    <t>洛杉矶机场希尔顿酒店</t>
  </si>
  <si>
    <t>HUANG DANQING</t>
  </si>
  <si>
    <t>1130.55</t>
  </si>
  <si>
    <t>154.28</t>
  </si>
  <si>
    <t>2023-10-17 09:49:10</t>
  </si>
  <si>
    <t>美国</t>
  </si>
  <si>
    <t>4084043</t>
  </si>
  <si>
    <t>SAEWANG THIDET</t>
  </si>
  <si>
    <t>278.17</t>
  </si>
  <si>
    <t>37.96</t>
  </si>
  <si>
    <t>2023-10-17 09:38:04</t>
  </si>
  <si>
    <t>4083987</t>
  </si>
  <si>
    <t>IDRIS ABDUL RAHMAN BIN IDRIS</t>
  </si>
  <si>
    <t>186.13</t>
  </si>
  <si>
    <t>25.40</t>
  </si>
  <si>
    <t>2023-10-17 09:16:22</t>
  </si>
  <si>
    <t>4083721</t>
  </si>
  <si>
    <t>红色星球奥提加斯酒店</t>
  </si>
  <si>
    <t>Daiss Timothy</t>
  </si>
  <si>
    <t>197.12</t>
  </si>
  <si>
    <t>26.90</t>
  </si>
  <si>
    <t>2023-10-17 07:06:40</t>
  </si>
  <si>
    <t>4083517</t>
  </si>
  <si>
    <t>FIRDAUS MUHAMAD</t>
  </si>
  <si>
    <t>273.04</t>
  </si>
  <si>
    <t>37.26</t>
  </si>
  <si>
    <t>2023-10-17 02:53:29</t>
  </si>
  <si>
    <t>4083515</t>
  </si>
  <si>
    <t>SHA QIESHA</t>
  </si>
  <si>
    <t>2023-10-17 02:50:30</t>
  </si>
  <si>
    <t>4083449</t>
  </si>
  <si>
    <t>NG YIT WAI</t>
  </si>
  <si>
    <t>314.19</t>
  </si>
  <si>
    <t>42.89</t>
  </si>
  <si>
    <t>2023-10-17 01:40:17</t>
  </si>
  <si>
    <t>2023-10-16</t>
  </si>
  <si>
    <t>4083047</t>
  </si>
  <si>
    <t>ARISTA MAHARANI</t>
  </si>
  <si>
    <t>144.60</t>
  </si>
  <si>
    <t>19.74</t>
  </si>
  <si>
    <t>2023-10-16 23:02:21</t>
  </si>
  <si>
    <t>4082221</t>
  </si>
  <si>
    <t>士古来比兹酒店</t>
  </si>
  <si>
    <t>Tran Hong Ngoc</t>
  </si>
  <si>
    <t>163.28</t>
  </si>
  <si>
    <t>22.29</t>
  </si>
  <si>
    <t>2023-10-16 20:26:49</t>
  </si>
  <si>
    <t>4081933</t>
  </si>
  <si>
    <t>PANIN THAWALRAT</t>
  </si>
  <si>
    <t>248.26</t>
  </si>
  <si>
    <t>33.89</t>
  </si>
  <si>
    <t>2023-10-16 19:58:27</t>
  </si>
  <si>
    <t>4081102</t>
  </si>
  <si>
    <t>KUDNOK KANTACHART</t>
  </si>
  <si>
    <t>99.85</t>
  </si>
  <si>
    <t>13.63</t>
  </si>
  <si>
    <t>2023-10-16 17:55:07</t>
  </si>
  <si>
    <t>4081099</t>
  </si>
  <si>
    <t>穰南帝景酒店</t>
  </si>
  <si>
    <t>wongsamart sumit</t>
  </si>
  <si>
    <t>255.73</t>
  </si>
  <si>
    <t>34.91</t>
  </si>
  <si>
    <t>2023-10-16 17:53:54</t>
  </si>
  <si>
    <t>4080652</t>
  </si>
  <si>
    <t>南邦维拉科酒店</t>
  </si>
  <si>
    <t>KATEMAKE PICHAYADA</t>
  </si>
  <si>
    <t>247.75</t>
  </si>
  <si>
    <t>33.82</t>
  </si>
  <si>
    <t>2023-10-16 16:41:24</t>
  </si>
  <si>
    <t>4080626</t>
  </si>
  <si>
    <t>SAEPHE WORAPHON</t>
  </si>
  <si>
    <t>100.43</t>
  </si>
  <si>
    <t>13.71</t>
  </si>
  <si>
    <t>2023-10-16 16:16:05</t>
  </si>
  <si>
    <t>4080362</t>
  </si>
  <si>
    <t>SASIWIMOLTRAKUL DANAI</t>
  </si>
  <si>
    <t>507.43</t>
  </si>
  <si>
    <t>69.27</t>
  </si>
  <si>
    <t>2023-10-16 15:39:42</t>
  </si>
  <si>
    <t>4080299</t>
  </si>
  <si>
    <t>清迈萨拉兰纳酒店</t>
  </si>
  <si>
    <t>PHOTPHAIROH AILADA</t>
  </si>
  <si>
    <t>634.45</t>
  </si>
  <si>
    <t>86.61</t>
  </si>
  <si>
    <t>2023-10-16 15:25:53</t>
  </si>
  <si>
    <t>4080269</t>
  </si>
  <si>
    <t>LIPOVKOV DIANA,LIPOVKOV KEREN</t>
  </si>
  <si>
    <t>692.62</t>
  </si>
  <si>
    <t>94.55</t>
  </si>
  <si>
    <t>2023-10-16 15:17:44</t>
  </si>
  <si>
    <t>4079941</t>
  </si>
  <si>
    <t>柯叻M府服务公寓</t>
  </si>
  <si>
    <t>EKKAPUN THANAPOM</t>
  </si>
  <si>
    <t>146.51</t>
  </si>
  <si>
    <t>20.00</t>
  </si>
  <si>
    <t>2023-10-16 14:12:24</t>
  </si>
  <si>
    <t>4079741</t>
  </si>
  <si>
    <t>DONG LIUGEN,CHEN ZEGUANG</t>
  </si>
  <si>
    <t>991.86</t>
  </si>
  <si>
    <t>135.40</t>
  </si>
  <si>
    <t>2023-10-16 13:53:51</t>
  </si>
  <si>
    <t>4078587</t>
  </si>
  <si>
    <t>梅佐酒店</t>
  </si>
  <si>
    <t>Sdn Bhd Flash Malaysia Express</t>
  </si>
  <si>
    <t>647.27</t>
  </si>
  <si>
    <t>88.36</t>
  </si>
  <si>
    <t>2023-10-16 10:13:45</t>
  </si>
  <si>
    <t>4078449</t>
  </si>
  <si>
    <t>加影上城区酒店</t>
  </si>
  <si>
    <t>1207.81</t>
  </si>
  <si>
    <t>2023-10-16 09:55:14</t>
  </si>
  <si>
    <t>4078250</t>
  </si>
  <si>
    <t>江南休憩酒店</t>
  </si>
  <si>
    <t>ZENG HUI</t>
  </si>
  <si>
    <t>1123.06</t>
  </si>
  <si>
    <t>153.31</t>
  </si>
  <si>
    <t>2023-10-16 08:14:41</t>
  </si>
  <si>
    <t>韩国</t>
  </si>
  <si>
    <t>4078176</t>
  </si>
  <si>
    <t>马格朗阿特丽雅酒店</t>
  </si>
  <si>
    <t>AHPAK CHONG</t>
  </si>
  <si>
    <t>219.76</t>
  </si>
  <si>
    <t>30.00</t>
  </si>
  <si>
    <t>2023-10-16 07:47:35</t>
  </si>
  <si>
    <t>4078093</t>
  </si>
  <si>
    <t>LI ZHENGUO</t>
  </si>
  <si>
    <t>1041.67</t>
  </si>
  <si>
    <t>142.20</t>
  </si>
  <si>
    <t>2023-10-16 06:32:44</t>
  </si>
  <si>
    <t>4077842</t>
  </si>
  <si>
    <t>404.66</t>
  </si>
  <si>
    <t>55.24</t>
  </si>
  <si>
    <t>2023-10-16 00:50:49</t>
  </si>
  <si>
    <t>2023-10-15</t>
  </si>
  <si>
    <t>4076864</t>
  </si>
  <si>
    <t>LEBRUN PIERRE MARIE SEUNG MIN</t>
  </si>
  <si>
    <t>977.14</t>
  </si>
  <si>
    <t>133.39</t>
  </si>
  <si>
    <t>2023-10-15 21:41:04</t>
  </si>
  <si>
    <t>4076532</t>
  </si>
  <si>
    <t>吉隆坡5元素酒店</t>
  </si>
  <si>
    <t>LYU SHUIMING</t>
  </si>
  <si>
    <t>530.87</t>
  </si>
  <si>
    <t>72.47</t>
  </si>
  <si>
    <t>2023-10-15 20:54:49</t>
  </si>
  <si>
    <t>4076382</t>
  </si>
  <si>
    <t>里德酒店</t>
  </si>
  <si>
    <t>TAN BOON HUAT,NGUYEN THI MAI HUONG</t>
  </si>
  <si>
    <t>283.86</t>
  </si>
  <si>
    <t>38.75</t>
  </si>
  <si>
    <t>2023-10-15 20:05:42</t>
  </si>
  <si>
    <t>4075695</t>
  </si>
  <si>
    <t>LEE STEPHEN</t>
  </si>
  <si>
    <t>738.91</t>
  </si>
  <si>
    <t>100.87</t>
  </si>
  <si>
    <t>2023-10-15 18:06:52</t>
  </si>
  <si>
    <t>4074970</t>
  </si>
  <si>
    <t>塞纳体育酒店</t>
  </si>
  <si>
    <t>SAPUTRA JONI</t>
  </si>
  <si>
    <t>1192.58</t>
  </si>
  <si>
    <t>162.80</t>
  </si>
  <si>
    <t>2023-10-15 15:03:05</t>
  </si>
  <si>
    <t>4074834</t>
  </si>
  <si>
    <t>蓝松别墅 - 可使用游泳池</t>
  </si>
  <si>
    <t>TANG ZHENGYE</t>
  </si>
  <si>
    <t>309.64</t>
  </si>
  <si>
    <t>42.27</t>
  </si>
  <si>
    <t>2023-10-15 14:57:22</t>
  </si>
  <si>
    <t>4074756</t>
  </si>
  <si>
    <t>ZHU FEI</t>
  </si>
  <si>
    <t>1093.76</t>
  </si>
  <si>
    <t>149.31</t>
  </si>
  <si>
    <t>2023-10-15 14:31:37</t>
  </si>
  <si>
    <t>4074621</t>
  </si>
  <si>
    <t>清迈P21酒店</t>
  </si>
  <si>
    <t>CHAISOMBOONPAN RUNGTIWA</t>
  </si>
  <si>
    <t>117.43</t>
  </si>
  <si>
    <t>16.03</t>
  </si>
  <si>
    <t>2023-10-15 14:00:54</t>
  </si>
  <si>
    <t>4073401</t>
  </si>
  <si>
    <t>立方床站旅舍</t>
  </si>
  <si>
    <t>WONG GIOK AIK,CHONG MAY HUI</t>
  </si>
  <si>
    <t>182.92</t>
  </si>
  <si>
    <t>24.97</t>
  </si>
  <si>
    <t>2023-10-15 08:11:32</t>
  </si>
  <si>
    <t>4073232</t>
  </si>
  <si>
    <t>CHANG YUAN</t>
  </si>
  <si>
    <t>583.47</t>
  </si>
  <si>
    <t>79.65</t>
  </si>
  <si>
    <t>2023-10-15 05:46:16</t>
  </si>
  <si>
    <t>4072960</t>
  </si>
  <si>
    <t>GHIRAW SOELINDER,SAMOEDJ URMILADEBIE,SARDJOE ARCHANA KAJALDEBI,HIERALAL AMBER LAILA KUMARI</t>
  </si>
  <si>
    <t>2218.42</t>
  </si>
  <si>
    <t>302.84</t>
  </si>
  <si>
    <t>2023-10-15 00:32:35</t>
  </si>
  <si>
    <t>2023-10-14</t>
  </si>
  <si>
    <t>4072601</t>
  </si>
  <si>
    <t>清莱山Spa度假酒店</t>
  </si>
  <si>
    <t>HUANG KUI</t>
  </si>
  <si>
    <t>4317.44</t>
  </si>
  <si>
    <t>589.38</t>
  </si>
  <si>
    <t>2023-10-14 22:18:00</t>
  </si>
  <si>
    <t>4070667</t>
  </si>
  <si>
    <t>YANG DONGSHENG,KONG BIN</t>
  </si>
  <si>
    <t>578.27</t>
  </si>
  <si>
    <t>78.94</t>
  </si>
  <si>
    <t>2023-10-14 16:29:40</t>
  </si>
  <si>
    <t>4070629</t>
  </si>
  <si>
    <t>乔治城中环广场酒店</t>
  </si>
  <si>
    <t>JEO JOHAN GUNAWAN</t>
  </si>
  <si>
    <t>172.00</t>
  </si>
  <si>
    <t>23.48</t>
  </si>
  <si>
    <t>2023-10-14 16:14:14</t>
  </si>
  <si>
    <t>4069587</t>
  </si>
  <si>
    <t>哥打京那巴鲁皇宫酒店</t>
  </si>
  <si>
    <t>LI MING</t>
  </si>
  <si>
    <t>548.01</t>
  </si>
  <si>
    <t>74.81</t>
  </si>
  <si>
    <t>2023-10-14 15:15:03</t>
  </si>
  <si>
    <t>4069476</t>
  </si>
  <si>
    <t>柔佛布蒂港辉盛坊国际公寓</t>
  </si>
  <si>
    <t>Moon Hichan</t>
  </si>
  <si>
    <t>466.33</t>
  </si>
  <si>
    <t>63.66</t>
  </si>
  <si>
    <t>2023-10-14 12:05:26</t>
  </si>
  <si>
    <t>4069021</t>
  </si>
  <si>
    <t xml:space="preserve"> 194 萨塔格里雅酒店</t>
  </si>
  <si>
    <t>KHAIRANI PUJA</t>
  </si>
  <si>
    <t>83.66</t>
  </si>
  <si>
    <t>11.42</t>
  </si>
  <si>
    <t>2023-10-14 10:30:20</t>
  </si>
  <si>
    <t>4068759</t>
  </si>
  <si>
    <t>KAEWBUDDA SUKANYA</t>
  </si>
  <si>
    <t>125.26</t>
  </si>
  <si>
    <t>17.10</t>
  </si>
  <si>
    <t>2023-10-14 09:02:09</t>
  </si>
  <si>
    <t>4068124</t>
  </si>
  <si>
    <t>THANEE KARNPITCHA</t>
  </si>
  <si>
    <t>124.95</t>
  </si>
  <si>
    <t>2023-10-14 01:03:27</t>
  </si>
  <si>
    <t>4068038</t>
  </si>
  <si>
    <t>美佳商务酒店</t>
  </si>
  <si>
    <t>MOHAMAD SHOFI NURUL HANI</t>
  </si>
  <si>
    <t>157.91</t>
  </si>
  <si>
    <t>21.56</t>
  </si>
  <si>
    <t>2023-10-14 00:23:13</t>
  </si>
  <si>
    <t>2023-10-13</t>
  </si>
  <si>
    <t>4067987</t>
  </si>
  <si>
    <t>JOGULU SATHYA RAO</t>
  </si>
  <si>
    <t>1278.60</t>
  </si>
  <si>
    <t>174.57</t>
  </si>
  <si>
    <t>2023-10-13 23:57:51</t>
  </si>
  <si>
    <t>4067846</t>
  </si>
  <si>
    <t>苏梅岛逃亡沙滩度假村</t>
  </si>
  <si>
    <t>KANHASUT ORAPHAN</t>
  </si>
  <si>
    <t>262.43</t>
  </si>
  <si>
    <t>35.83</t>
  </si>
  <si>
    <t>2023-10-13 23:01:00</t>
  </si>
  <si>
    <t>4067723</t>
  </si>
  <si>
    <t>YU ZHIHUI,TANG LUO</t>
  </si>
  <si>
    <t>3591.03</t>
  </si>
  <si>
    <t>490.29</t>
  </si>
  <si>
    <t>2023-10-13 22:21:10</t>
  </si>
  <si>
    <t>4064017</t>
  </si>
  <si>
    <t>帕坦纳健康运动度假酒店</t>
  </si>
  <si>
    <t>XIA BO,SU GUANGZHU,CHEN SHIYUAN</t>
  </si>
  <si>
    <t>858.26</t>
  </si>
  <si>
    <t>117.18</t>
  </si>
  <si>
    <t>2023-10-13 11:22:42</t>
  </si>
  <si>
    <t>4063086</t>
  </si>
  <si>
    <t>便捷大酒店</t>
  </si>
  <si>
    <t>SHI YANHUA,SHI YANHUA</t>
  </si>
  <si>
    <t>469.85</t>
  </si>
  <si>
    <t>64.15</t>
  </si>
  <si>
    <t>2023-10-13 04:23:04</t>
  </si>
  <si>
    <t>2023-10-12</t>
  </si>
  <si>
    <t>4062328</t>
  </si>
  <si>
    <t>Ge Jia</t>
  </si>
  <si>
    <t>1069.13</t>
  </si>
  <si>
    <t>146.10</t>
  </si>
  <si>
    <t>2023-10-12 22:25:53</t>
  </si>
  <si>
    <t>4059866</t>
  </si>
  <si>
    <t>曼谷长荣桂冠酒店</t>
  </si>
  <si>
    <t>LIU HONG</t>
  </si>
  <si>
    <t>1430.19</t>
  </si>
  <si>
    <t>195.44</t>
  </si>
  <si>
    <t>2023-10-12 15:15:09</t>
  </si>
  <si>
    <t>4059558</t>
  </si>
  <si>
    <t>帕尼尼公寓酒店</t>
  </si>
  <si>
    <t>KUNCHAI SIRINAPA</t>
  </si>
  <si>
    <t>101.50</t>
  </si>
  <si>
    <t>13.87</t>
  </si>
  <si>
    <t>2023-10-12 14:25:35</t>
  </si>
  <si>
    <t>2023-10-11</t>
  </si>
  <si>
    <t>4055816</t>
  </si>
  <si>
    <t>查翁瓦塔娜中央政府大楼盛泰酒店暨会议中心</t>
  </si>
  <si>
    <t>JUIJAIYEN NATTAPON,SUNGRUNG KITTAPAK</t>
  </si>
  <si>
    <t>581.26</t>
  </si>
  <si>
    <t>79.48</t>
  </si>
  <si>
    <t>2023-10-11 19:31:46</t>
  </si>
  <si>
    <t>4055011</t>
  </si>
  <si>
    <t>胡志明市萨默塞特酒店</t>
  </si>
  <si>
    <t>Lu Guoyin</t>
  </si>
  <si>
    <t>3773.66</t>
  </si>
  <si>
    <t>516.00</t>
  </si>
  <si>
    <t>2023-10-11 17:13:09</t>
  </si>
  <si>
    <t>4054743</t>
  </si>
  <si>
    <t>Feng Kuang Cheng,Hsieh Yi Ting</t>
  </si>
  <si>
    <t>4785.82</t>
  </si>
  <si>
    <t>654.40</t>
  </si>
  <si>
    <t>2023-10-11 16:33:45</t>
  </si>
  <si>
    <t>4054373</t>
  </si>
  <si>
    <t>新加坡史蒂芬诺富特酒店</t>
  </si>
  <si>
    <t>Long Qian,Chen Yan</t>
  </si>
  <si>
    <t>5714.47</t>
  </si>
  <si>
    <t>781.38</t>
  </si>
  <si>
    <t>2023-10-11 15:22:52</t>
  </si>
  <si>
    <t>2023-10-10</t>
  </si>
  <si>
    <t>4051157</t>
  </si>
  <si>
    <t>WONG JING SUAN</t>
  </si>
  <si>
    <t>454.64</t>
  </si>
  <si>
    <t>62.20</t>
  </si>
  <si>
    <t>2023-10-10 21:51:07</t>
  </si>
  <si>
    <t>4050048</t>
  </si>
  <si>
    <t>CHOUNLAPAN SOUTSADA</t>
  </si>
  <si>
    <t>141.65</t>
  </si>
  <si>
    <t>19.38</t>
  </si>
  <si>
    <t>2023-10-10 19:37:36</t>
  </si>
  <si>
    <t>2023-10-09</t>
  </si>
  <si>
    <t>4044869</t>
  </si>
  <si>
    <t>岘港海滩巴利斯德利酒店</t>
  </si>
  <si>
    <t>KON NARIN,WONG TING CHUN,WONG SUNG SHING,PHOEURK CHANNY</t>
  </si>
  <si>
    <t>1916.62</t>
  </si>
  <si>
    <t>261.68</t>
  </si>
  <si>
    <t>2023-10-09 17:27:19</t>
  </si>
  <si>
    <t>2023-10-07</t>
  </si>
  <si>
    <t>4033076</t>
  </si>
  <si>
    <t>德维拉素万那普酒店</t>
  </si>
  <si>
    <t>CHANAMEE SOMBAT,SAMRITYAKORN JAKPIN</t>
  </si>
  <si>
    <t>254.59</t>
  </si>
  <si>
    <t>34.74</t>
  </si>
  <si>
    <t>2023-10-07 07:46:25</t>
  </si>
  <si>
    <t>2023-10-06</t>
  </si>
  <si>
    <t>4029426</t>
  </si>
  <si>
    <t>亚玛兰塔酒店</t>
  </si>
  <si>
    <t>ROTANANTAPHON THANYATHORN</t>
  </si>
  <si>
    <t>390.90</t>
  </si>
  <si>
    <t>53.34</t>
  </si>
  <si>
    <t>2023-10-06 11:13:18</t>
  </si>
  <si>
    <t>4028595</t>
  </si>
  <si>
    <t>哢嚓象温泉度假村</t>
  </si>
  <si>
    <t>EROFEEV VLADIMIR</t>
  </si>
  <si>
    <t>1235.79</t>
  </si>
  <si>
    <t>168.63</t>
  </si>
  <si>
    <t>2023-10-06 00:21:12</t>
  </si>
  <si>
    <t>2023-10-05</t>
  </si>
  <si>
    <t>4027274</t>
  </si>
  <si>
    <t>BUTSI AMITA</t>
  </si>
  <si>
    <t>127.44</t>
  </si>
  <si>
    <t>17.39</t>
  </si>
  <si>
    <t>2023-10-05 19:20:32</t>
  </si>
  <si>
    <t>4024480</t>
  </si>
  <si>
    <t>GRIFFIN MIA VICTORIA</t>
  </si>
  <si>
    <t>123.19</t>
  </si>
  <si>
    <t>16.81</t>
  </si>
  <si>
    <t>2023-10-05 02:06:07</t>
  </si>
  <si>
    <t>2023-10-04</t>
  </si>
  <si>
    <t>4021708</t>
  </si>
  <si>
    <t>阿诺酒店</t>
  </si>
  <si>
    <t>KONG KIAN HENG</t>
  </si>
  <si>
    <t>220.07</t>
  </si>
  <si>
    <t>30.03</t>
  </si>
  <si>
    <t>2023-10-04 15:18:56</t>
  </si>
  <si>
    <t>2023-09-26</t>
  </si>
  <si>
    <t>3987991</t>
  </si>
  <si>
    <t>KAEWKAO KORNPANOTE</t>
  </si>
  <si>
    <t>133.40</t>
  </si>
  <si>
    <t>18.20</t>
  </si>
  <si>
    <t>2023-09-26 15:20:14</t>
  </si>
  <si>
    <t>2023-09-24</t>
  </si>
  <si>
    <t>3979926</t>
  </si>
  <si>
    <t>雅集西贡酒店</t>
  </si>
  <si>
    <t>Tran Emma,Juangthaisong Jittikorn</t>
  </si>
  <si>
    <t>1392.31</t>
  </si>
  <si>
    <t>190.25</t>
  </si>
  <si>
    <t>2023-09-24 19:02:20</t>
  </si>
  <si>
    <t>2023-09-23</t>
  </si>
  <si>
    <t>3975877</t>
  </si>
  <si>
    <t>特兰兹酒店</t>
  </si>
  <si>
    <t>LI XUEFEI</t>
  </si>
  <si>
    <t>431.24</t>
  </si>
  <si>
    <t>58.93</t>
  </si>
  <si>
    <t>2023-09-23 18:56:58</t>
  </si>
  <si>
    <t>2023-09-22</t>
  </si>
  <si>
    <t>3970932</t>
  </si>
  <si>
    <t>Jones Colin,Jones Yvonne</t>
  </si>
  <si>
    <t>1541.11</t>
  </si>
  <si>
    <t>210.35</t>
  </si>
  <si>
    <t>2023-09-22 17:43:10</t>
  </si>
  <si>
    <t>2023-09-21</t>
  </si>
  <si>
    <t>3965966</t>
  </si>
  <si>
    <t>巴厘岛库塔阿雅杜塔酒店</t>
  </si>
  <si>
    <t>OUESLATI YASSINE</t>
  </si>
  <si>
    <t>861.18</t>
  </si>
  <si>
    <t>117.90</t>
  </si>
  <si>
    <t>2023-09-21 16:43:40</t>
  </si>
  <si>
    <t>2023-09-20</t>
  </si>
  <si>
    <t>3960706</t>
  </si>
  <si>
    <t>SONG BOREUM</t>
  </si>
  <si>
    <t>469.07</t>
  </si>
  <si>
    <t>64.13</t>
  </si>
  <si>
    <t>2023-09-20 15:09:08</t>
  </si>
  <si>
    <t>2023-09-14</t>
  </si>
  <si>
    <t>3929810</t>
  </si>
  <si>
    <t>普吉岛凯特睿海湾酒店</t>
  </si>
  <si>
    <t>IKONNIKOV ALEKSANDR</t>
  </si>
  <si>
    <t>1505.08</t>
  </si>
  <si>
    <t>206.45</t>
  </si>
  <si>
    <t>2023-09-14 14:57:14</t>
  </si>
  <si>
    <t>2023-09-13</t>
  </si>
  <si>
    <t>3925367</t>
  </si>
  <si>
    <t>巴厘岛艾斯豪华别墅水疗酒店</t>
  </si>
  <si>
    <t>FUNG So Ching Jenny</t>
  </si>
  <si>
    <t>842.80</t>
  </si>
  <si>
    <t>115.21</t>
  </si>
  <si>
    <t>2023-09-13 16:56:02</t>
  </si>
  <si>
    <t>2023-05-04</t>
  </si>
  <si>
    <t>3326206</t>
  </si>
  <si>
    <t>阿玛拉素万那普酒店</t>
  </si>
  <si>
    <t>PEREPELITSYNA IRINA</t>
  </si>
  <si>
    <t>339.83</t>
  </si>
  <si>
    <t>49.00</t>
  </si>
  <si>
    <t>2023-05-05 09:42:37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</si>
</sst>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199</xdr:row>
      <xdr:rowOff>0</xdr:rowOff>
    </xdr:from>
    <xdr:to>
      <xdr:col>14</xdr:col>
      <xdr:colOff>219075</xdr:colOff>
      <xdr:row>229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822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9"/>
  <sheetViews>
    <sheetView topLeftCell="A106" workbookViewId="0">
      <selection activeCell="A10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45216</v>
      </c>
      <c r="G2" s="6">
        <v>45217</v>
      </c>
      <c r="H2" s="4">
        <v>1</v>
      </c>
      <c r="I2" s="4">
        <v>1</v>
      </c>
      <c r="J2" s="4">
        <v>1</v>
      </c>
      <c r="K2" s="4" t="s">
        <v>30</v>
      </c>
      <c r="L2" s="4">
        <v>58.93</v>
      </c>
      <c r="M2" s="4">
        <v>58.93</v>
      </c>
      <c r="N2" s="4" t="s">
        <v>31</v>
      </c>
      <c r="O2" s="4" t="s">
        <v>32</v>
      </c>
      <c r="P2" s="4" t="s">
        <v>33</v>
      </c>
      <c r="Q2" s="4">
        <v>0</v>
      </c>
      <c r="R2" s="7">
        <v>45192.0000115741</v>
      </c>
      <c r="S2" s="6">
        <v>45220</v>
      </c>
      <c r="T2" s="4" t="s">
        <v>34</v>
      </c>
      <c r="U2" s="4">
        <v>58.93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45216</v>
      </c>
      <c r="G3" s="6">
        <v>45217</v>
      </c>
      <c r="H3" s="4">
        <v>1</v>
      </c>
      <c r="I3" s="4">
        <v>1</v>
      </c>
      <c r="J3" s="4">
        <v>1</v>
      </c>
      <c r="K3" s="4" t="s">
        <v>30</v>
      </c>
      <c r="L3" s="4">
        <v>18.2</v>
      </c>
      <c r="M3" s="4">
        <v>18.2</v>
      </c>
      <c r="N3" s="4" t="s">
        <v>40</v>
      </c>
      <c r="O3" s="4" t="s">
        <v>32</v>
      </c>
      <c r="P3" s="4" t="s">
        <v>33</v>
      </c>
      <c r="Q3" s="4">
        <v>0</v>
      </c>
      <c r="R3" s="7">
        <v>45195</v>
      </c>
      <c r="S3" s="6">
        <v>45220</v>
      </c>
      <c r="T3" s="4" t="s">
        <v>34</v>
      </c>
      <c r="U3" s="4">
        <v>18.2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45216</v>
      </c>
      <c r="G4" s="6">
        <v>45217</v>
      </c>
      <c r="H4" s="4">
        <v>1</v>
      </c>
      <c r="I4" s="4">
        <v>1</v>
      </c>
      <c r="J4" s="4">
        <v>1</v>
      </c>
      <c r="K4" s="4" t="s">
        <v>30</v>
      </c>
      <c r="L4" s="4">
        <v>17.39</v>
      </c>
      <c r="M4" s="4">
        <v>17.39</v>
      </c>
      <c r="N4" s="4" t="s">
        <v>44</v>
      </c>
      <c r="O4" s="4" t="s">
        <v>32</v>
      </c>
      <c r="P4" s="4" t="s">
        <v>33</v>
      </c>
      <c r="Q4" s="4">
        <v>0</v>
      </c>
      <c r="R4" s="7">
        <v>45204</v>
      </c>
      <c r="S4" s="6">
        <v>45220</v>
      </c>
      <c r="T4" s="4" t="s">
        <v>34</v>
      </c>
      <c r="U4" s="4">
        <v>17.39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45216</v>
      </c>
      <c r="G5" s="6">
        <v>45217</v>
      </c>
      <c r="H5" s="4">
        <v>1</v>
      </c>
      <c r="I5" s="4">
        <v>1</v>
      </c>
      <c r="J5" s="4">
        <v>1</v>
      </c>
      <c r="K5" s="4" t="s">
        <v>30</v>
      </c>
      <c r="L5" s="4">
        <v>13.87</v>
      </c>
      <c r="M5" s="4">
        <v>13.87</v>
      </c>
      <c r="N5" s="4" t="s">
        <v>49</v>
      </c>
      <c r="O5" s="4" t="s">
        <v>32</v>
      </c>
      <c r="P5" s="4" t="s">
        <v>33</v>
      </c>
      <c r="Q5" s="4">
        <v>0</v>
      </c>
      <c r="R5" s="7">
        <v>45211.0000115741</v>
      </c>
      <c r="S5" s="6">
        <v>45220</v>
      </c>
      <c r="T5" s="4" t="s">
        <v>34</v>
      </c>
      <c r="U5" s="4">
        <v>13.87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45213</v>
      </c>
      <c r="G6" s="6">
        <v>45217</v>
      </c>
      <c r="H6" s="4">
        <v>1</v>
      </c>
      <c r="I6" s="4">
        <v>4</v>
      </c>
      <c r="J6" s="4">
        <v>4</v>
      </c>
      <c r="K6" s="4" t="s">
        <v>30</v>
      </c>
      <c r="L6" s="4">
        <v>146.1</v>
      </c>
      <c r="M6" s="4">
        <v>146.1</v>
      </c>
      <c r="N6" s="4" t="s">
        <v>54</v>
      </c>
      <c r="O6" s="4" t="s">
        <v>32</v>
      </c>
      <c r="P6" s="4" t="s">
        <v>33</v>
      </c>
      <c r="Q6" s="4">
        <v>0</v>
      </c>
      <c r="R6" s="7">
        <v>45211.0000115741</v>
      </c>
      <c r="S6" s="6">
        <v>45220</v>
      </c>
      <c r="T6" s="4" t="s">
        <v>34</v>
      </c>
      <c r="U6" s="4">
        <v>146.1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45216</v>
      </c>
      <c r="G7" s="6">
        <v>45217</v>
      </c>
      <c r="H7" s="4">
        <v>2</v>
      </c>
      <c r="I7" s="4">
        <v>1</v>
      </c>
      <c r="J7" s="4">
        <v>2</v>
      </c>
      <c r="K7" s="4" t="s">
        <v>30</v>
      </c>
      <c r="L7" s="4">
        <v>117.18</v>
      </c>
      <c r="M7" s="4">
        <v>117.18</v>
      </c>
      <c r="N7" s="4" t="s">
        <v>59</v>
      </c>
      <c r="O7" s="4" t="s">
        <v>32</v>
      </c>
      <c r="P7" s="4" t="s">
        <v>33</v>
      </c>
      <c r="Q7" s="4">
        <v>0</v>
      </c>
      <c r="R7" s="7">
        <v>45212.0000115741</v>
      </c>
      <c r="S7" s="6">
        <v>45220</v>
      </c>
      <c r="T7" s="4" t="s">
        <v>34</v>
      </c>
      <c r="U7" s="4">
        <v>117.18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45216</v>
      </c>
      <c r="G8" s="6">
        <v>45217</v>
      </c>
      <c r="H8" s="4">
        <v>1</v>
      </c>
      <c r="I8" s="4">
        <v>1</v>
      </c>
      <c r="J8" s="4">
        <v>1</v>
      </c>
      <c r="K8" s="4" t="s">
        <v>30</v>
      </c>
      <c r="L8" s="4">
        <v>21.56</v>
      </c>
      <c r="M8" s="4">
        <v>21.56</v>
      </c>
      <c r="N8" s="4" t="s">
        <v>64</v>
      </c>
      <c r="O8" s="4" t="s">
        <v>32</v>
      </c>
      <c r="P8" s="4" t="s">
        <v>33</v>
      </c>
      <c r="Q8" s="4">
        <v>0</v>
      </c>
      <c r="R8" s="7">
        <v>45213.0000115741</v>
      </c>
      <c r="S8" s="6">
        <v>45220</v>
      </c>
      <c r="T8" s="4" t="s">
        <v>34</v>
      </c>
      <c r="U8" s="4">
        <v>21.56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45216</v>
      </c>
      <c r="G9" s="6">
        <v>45217</v>
      </c>
      <c r="H9" s="4">
        <v>1</v>
      </c>
      <c r="I9" s="4">
        <v>1</v>
      </c>
      <c r="J9" s="4">
        <v>1</v>
      </c>
      <c r="K9" s="4" t="s">
        <v>30</v>
      </c>
      <c r="L9" s="4">
        <v>17.06</v>
      </c>
      <c r="M9" s="4">
        <v>17.06</v>
      </c>
      <c r="N9" s="4" t="s">
        <v>69</v>
      </c>
      <c r="O9" s="4" t="s">
        <v>32</v>
      </c>
      <c r="P9" s="4" t="s">
        <v>33</v>
      </c>
      <c r="Q9" s="4">
        <v>0</v>
      </c>
      <c r="R9" s="7">
        <v>45213.0000115741</v>
      </c>
      <c r="S9" s="6">
        <v>45220</v>
      </c>
      <c r="T9" s="4" t="s">
        <v>34</v>
      </c>
      <c r="U9" s="4">
        <v>17.06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45216</v>
      </c>
      <c r="G10" s="6">
        <v>45217</v>
      </c>
      <c r="H10" s="4">
        <v>1</v>
      </c>
      <c r="I10" s="4">
        <v>1</v>
      </c>
      <c r="J10" s="4">
        <v>1</v>
      </c>
      <c r="K10" s="4" t="s">
        <v>30</v>
      </c>
      <c r="L10" s="4">
        <v>11.42</v>
      </c>
      <c r="M10" s="4">
        <v>11.42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45213</v>
      </c>
      <c r="S10" s="6">
        <v>45220</v>
      </c>
      <c r="T10" s="4" t="s">
        <v>34</v>
      </c>
      <c r="U10" s="4">
        <v>11.42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45215</v>
      </c>
      <c r="G11" s="6">
        <v>45217</v>
      </c>
      <c r="H11" s="4">
        <v>1</v>
      </c>
      <c r="I11" s="4">
        <v>2</v>
      </c>
      <c r="J11" s="4">
        <v>2</v>
      </c>
      <c r="K11" s="4" t="s">
        <v>30</v>
      </c>
      <c r="L11" s="4">
        <v>74.81</v>
      </c>
      <c r="M11" s="4">
        <v>74.81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45213</v>
      </c>
      <c r="S11" s="6">
        <v>45220</v>
      </c>
      <c r="T11" s="4" t="s">
        <v>34</v>
      </c>
      <c r="U11" s="4">
        <v>74.81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45214</v>
      </c>
      <c r="G12" s="6">
        <v>45217</v>
      </c>
      <c r="H12" s="4">
        <v>1</v>
      </c>
      <c r="I12" s="4">
        <v>3</v>
      </c>
      <c r="J12" s="4">
        <v>3</v>
      </c>
      <c r="K12" s="4" t="s">
        <v>30</v>
      </c>
      <c r="L12" s="4">
        <v>78.94</v>
      </c>
      <c r="M12" s="4">
        <v>78.94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45213.0000115741</v>
      </c>
      <c r="S12" s="6">
        <v>45220</v>
      </c>
      <c r="T12" s="4" t="s">
        <v>34</v>
      </c>
      <c r="U12" s="4">
        <v>78.94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45215</v>
      </c>
      <c r="G13" s="6">
        <v>45217</v>
      </c>
      <c r="H13" s="4">
        <v>2</v>
      </c>
      <c r="I13" s="4">
        <v>2</v>
      </c>
      <c r="J13" s="4">
        <v>4</v>
      </c>
      <c r="K13" s="4" t="s">
        <v>30</v>
      </c>
      <c r="L13" s="4">
        <v>302.84</v>
      </c>
      <c r="M13" s="4">
        <v>302.84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45214.0000115741</v>
      </c>
      <c r="S13" s="6">
        <v>45220</v>
      </c>
      <c r="T13" s="4" t="s">
        <v>34</v>
      </c>
      <c r="U13" s="4">
        <v>302.84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45216</v>
      </c>
      <c r="G14" s="6">
        <v>45217</v>
      </c>
      <c r="H14" s="4">
        <v>1</v>
      </c>
      <c r="I14" s="4">
        <v>1</v>
      </c>
      <c r="J14" s="4">
        <v>1</v>
      </c>
      <c r="K14" s="4" t="s">
        <v>30</v>
      </c>
      <c r="L14" s="4">
        <v>24.97</v>
      </c>
      <c r="M14" s="4">
        <v>24.97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45214</v>
      </c>
      <c r="S14" s="6">
        <v>45220</v>
      </c>
      <c r="T14" s="4" t="s">
        <v>34</v>
      </c>
      <c r="U14" s="4">
        <v>24.97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45216</v>
      </c>
      <c r="G15" s="6">
        <v>45217</v>
      </c>
      <c r="H15" s="4">
        <v>1</v>
      </c>
      <c r="I15" s="4">
        <v>1</v>
      </c>
      <c r="J15" s="4">
        <v>1</v>
      </c>
      <c r="K15" s="4" t="s">
        <v>30</v>
      </c>
      <c r="L15" s="4">
        <v>16.03</v>
      </c>
      <c r="M15" s="4">
        <v>16.03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45214</v>
      </c>
      <c r="S15" s="6">
        <v>45220</v>
      </c>
      <c r="T15" s="4" t="s">
        <v>34</v>
      </c>
      <c r="U15" s="4">
        <v>16.03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45214</v>
      </c>
      <c r="G16" s="6">
        <v>45217</v>
      </c>
      <c r="H16" s="4">
        <v>1</v>
      </c>
      <c r="I16" s="4">
        <v>3</v>
      </c>
      <c r="J16" s="4">
        <v>3</v>
      </c>
      <c r="K16" s="4" t="s">
        <v>30</v>
      </c>
      <c r="L16" s="4">
        <v>149.31</v>
      </c>
      <c r="M16" s="4">
        <v>149.31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45214</v>
      </c>
      <c r="S16" s="6">
        <v>45220</v>
      </c>
      <c r="T16" s="4" t="s">
        <v>34</v>
      </c>
      <c r="U16" s="4">
        <v>149.31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45216</v>
      </c>
      <c r="G17" s="6">
        <v>45217</v>
      </c>
      <c r="H17" s="4">
        <v>1</v>
      </c>
      <c r="I17" s="4">
        <v>1</v>
      </c>
      <c r="J17" s="4">
        <v>1</v>
      </c>
      <c r="K17" s="4" t="s">
        <v>30</v>
      </c>
      <c r="L17" s="4">
        <v>38.75</v>
      </c>
      <c r="M17" s="4">
        <v>38.75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45214.0000115741</v>
      </c>
      <c r="S17" s="6">
        <v>45220</v>
      </c>
      <c r="T17" s="4" t="s">
        <v>34</v>
      </c>
      <c r="U17" s="4">
        <v>38.75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45215</v>
      </c>
      <c r="G18" s="6">
        <v>45217</v>
      </c>
      <c r="H18" s="4">
        <v>1</v>
      </c>
      <c r="I18" s="4">
        <v>2</v>
      </c>
      <c r="J18" s="4">
        <v>2</v>
      </c>
      <c r="K18" s="4" t="s">
        <v>30</v>
      </c>
      <c r="L18" s="4">
        <v>55.24</v>
      </c>
      <c r="M18" s="4">
        <v>55.24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45215</v>
      </c>
      <c r="S18" s="6">
        <v>45220</v>
      </c>
      <c r="T18" s="4" t="s">
        <v>34</v>
      </c>
      <c r="U18" s="4">
        <v>55.24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45215</v>
      </c>
      <c r="G19" s="6">
        <v>45217</v>
      </c>
      <c r="H19" s="4">
        <v>4</v>
      </c>
      <c r="I19" s="4">
        <v>2</v>
      </c>
      <c r="J19" s="4">
        <v>8</v>
      </c>
      <c r="K19" s="4" t="s">
        <v>30</v>
      </c>
      <c r="L19" s="4">
        <v>164.88</v>
      </c>
      <c r="M19" s="4">
        <v>164.88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45215</v>
      </c>
      <c r="S19" s="6">
        <v>45220</v>
      </c>
      <c r="T19" s="4" t="s">
        <v>34</v>
      </c>
      <c r="U19" s="4">
        <v>164.88</v>
      </c>
      <c r="V19" s="4">
        <v>0</v>
      </c>
      <c r="W19" s="4">
        <v>0</v>
      </c>
      <c r="X19" s="4" t="s">
        <v>122</v>
      </c>
      <c r="Y19" s="4" t="s">
        <v>36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45215</v>
      </c>
      <c r="G20" s="6">
        <v>45217</v>
      </c>
      <c r="H20" s="4">
        <v>2</v>
      </c>
      <c r="I20" s="4">
        <v>2</v>
      </c>
      <c r="J20" s="4">
        <v>4</v>
      </c>
      <c r="K20" s="4" t="s">
        <v>30</v>
      </c>
      <c r="L20" s="4">
        <v>88.36</v>
      </c>
      <c r="M20" s="4">
        <v>88.36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45215.0000115741</v>
      </c>
      <c r="S20" s="6">
        <v>45220</v>
      </c>
      <c r="T20" s="4" t="s">
        <v>34</v>
      </c>
      <c r="U20" s="4">
        <v>88.36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45216</v>
      </c>
      <c r="G21" s="6">
        <v>45217</v>
      </c>
      <c r="H21" s="4">
        <v>1</v>
      </c>
      <c r="I21" s="4">
        <v>1</v>
      </c>
      <c r="J21" s="4">
        <v>1</v>
      </c>
      <c r="K21" s="4" t="s">
        <v>30</v>
      </c>
      <c r="L21" s="4">
        <v>24.14</v>
      </c>
      <c r="M21" s="4">
        <v>24.14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45215</v>
      </c>
      <c r="S21" s="6">
        <v>45220</v>
      </c>
      <c r="T21" s="4" t="s">
        <v>34</v>
      </c>
      <c r="U21" s="4">
        <v>24.14</v>
      </c>
      <c r="V21" s="4">
        <v>0</v>
      </c>
      <c r="W21" s="4">
        <v>0</v>
      </c>
      <c r="X21" s="4" t="s">
        <v>132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133</v>
      </c>
      <c r="D22" s="4" t="s">
        <v>129</v>
      </c>
      <c r="E22" s="4" t="s">
        <v>130</v>
      </c>
      <c r="F22" s="6">
        <v>45216</v>
      </c>
      <c r="G22" s="6">
        <v>45217</v>
      </c>
      <c r="H22" s="4">
        <v>1</v>
      </c>
      <c r="I22" s="4">
        <v>1</v>
      </c>
      <c r="J22" s="4">
        <v>1</v>
      </c>
      <c r="K22" s="4" t="s">
        <v>30</v>
      </c>
      <c r="L22" s="4">
        <v>-24.14</v>
      </c>
      <c r="M22" s="4">
        <v>-24.14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45215</v>
      </c>
      <c r="S22" s="6">
        <v>45220</v>
      </c>
      <c r="T22" s="4" t="s">
        <v>34</v>
      </c>
      <c r="U22" s="4">
        <v>-24.14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45216</v>
      </c>
      <c r="G23" s="6">
        <v>45217</v>
      </c>
      <c r="H23" s="4">
        <v>1</v>
      </c>
      <c r="I23" s="4">
        <v>1</v>
      </c>
      <c r="J23" s="4">
        <v>1</v>
      </c>
      <c r="K23" s="4" t="s">
        <v>30</v>
      </c>
      <c r="L23" s="4">
        <v>13.71</v>
      </c>
      <c r="M23" s="4">
        <v>13.71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45215</v>
      </c>
      <c r="S23" s="6">
        <v>45220</v>
      </c>
      <c r="T23" s="4" t="s">
        <v>34</v>
      </c>
      <c r="U23" s="4">
        <v>13.71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84</v>
      </c>
      <c r="F24" s="6">
        <v>45215</v>
      </c>
      <c r="G24" s="6">
        <v>45217</v>
      </c>
      <c r="H24" s="4">
        <v>1</v>
      </c>
      <c r="I24" s="4">
        <v>2</v>
      </c>
      <c r="J24" s="4">
        <v>2</v>
      </c>
      <c r="K24" s="4" t="s">
        <v>30</v>
      </c>
      <c r="L24" s="4">
        <v>33.89</v>
      </c>
      <c r="M24" s="4">
        <v>33.89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45215.0000115741</v>
      </c>
      <c r="S24" s="6">
        <v>45220</v>
      </c>
      <c r="T24" s="4" t="s">
        <v>34</v>
      </c>
      <c r="U24" s="4">
        <v>33.89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45216</v>
      </c>
      <c r="G25" s="6">
        <v>45217</v>
      </c>
      <c r="H25" s="4">
        <v>1</v>
      </c>
      <c r="I25" s="4">
        <v>1</v>
      </c>
      <c r="J25" s="4">
        <v>1</v>
      </c>
      <c r="K25" s="4" t="s">
        <v>30</v>
      </c>
      <c r="L25" s="4">
        <v>22.29</v>
      </c>
      <c r="M25" s="4">
        <v>22.29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45215</v>
      </c>
      <c r="S25" s="6">
        <v>45220</v>
      </c>
      <c r="T25" s="4" t="s">
        <v>34</v>
      </c>
      <c r="U25" s="4">
        <v>22.29</v>
      </c>
      <c r="V25" s="4">
        <v>0</v>
      </c>
      <c r="W25" s="4">
        <v>0</v>
      </c>
      <c r="X25" s="4" t="s">
        <v>147</v>
      </c>
      <c r="Y25" s="4" t="s">
        <v>36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45216</v>
      </c>
      <c r="G26" s="6">
        <v>45217</v>
      </c>
      <c r="H26" s="4">
        <v>1</v>
      </c>
      <c r="I26" s="4">
        <v>1</v>
      </c>
      <c r="J26" s="4">
        <v>1</v>
      </c>
      <c r="K26" s="4" t="s">
        <v>30</v>
      </c>
      <c r="L26" s="4">
        <v>19.74</v>
      </c>
      <c r="M26" s="4">
        <v>19.74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45215</v>
      </c>
      <c r="S26" s="6">
        <v>45220</v>
      </c>
      <c r="T26" s="4" t="s">
        <v>34</v>
      </c>
      <c r="U26" s="4">
        <v>19.74</v>
      </c>
      <c r="V26" s="4">
        <v>0</v>
      </c>
      <c r="W26" s="4">
        <v>0</v>
      </c>
      <c r="X26" s="4" t="s">
        <v>152</v>
      </c>
      <c r="Y26" s="4" t="s">
        <v>36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45216</v>
      </c>
      <c r="G27" s="6">
        <v>45217</v>
      </c>
      <c r="H27" s="4">
        <v>1</v>
      </c>
      <c r="I27" s="4">
        <v>1</v>
      </c>
      <c r="J27" s="4">
        <v>1</v>
      </c>
      <c r="K27" s="4" t="s">
        <v>30</v>
      </c>
      <c r="L27" s="4">
        <v>42.89</v>
      </c>
      <c r="M27" s="4">
        <v>42.89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45216</v>
      </c>
      <c r="S27" s="6">
        <v>45220</v>
      </c>
      <c r="T27" s="4" t="s">
        <v>34</v>
      </c>
      <c r="U27" s="4">
        <v>42.89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45216</v>
      </c>
      <c r="G28" s="6">
        <v>45217</v>
      </c>
      <c r="H28" s="4">
        <v>1</v>
      </c>
      <c r="I28" s="4">
        <v>1</v>
      </c>
      <c r="J28" s="4">
        <v>1</v>
      </c>
      <c r="K28" s="4" t="s">
        <v>30</v>
      </c>
      <c r="L28" s="4">
        <v>26.9</v>
      </c>
      <c r="M28" s="4">
        <v>26.9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45216.0000115741</v>
      </c>
      <c r="S28" s="6">
        <v>45220</v>
      </c>
      <c r="T28" s="4" t="s">
        <v>34</v>
      </c>
      <c r="U28" s="4">
        <v>26.9</v>
      </c>
      <c r="V28" s="4">
        <v>0</v>
      </c>
      <c r="W28" s="4">
        <v>0</v>
      </c>
      <c r="X28" s="4" t="s">
        <v>163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45216</v>
      </c>
      <c r="G29" s="6">
        <v>45217</v>
      </c>
      <c r="H29" s="4">
        <v>1</v>
      </c>
      <c r="I29" s="4">
        <v>1</v>
      </c>
      <c r="J29" s="4">
        <v>1</v>
      </c>
      <c r="K29" s="4" t="s">
        <v>30</v>
      </c>
      <c r="L29" s="4">
        <v>154.28</v>
      </c>
      <c r="M29" s="4">
        <v>154.28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45216</v>
      </c>
      <c r="S29" s="6">
        <v>45220</v>
      </c>
      <c r="T29" s="4" t="s">
        <v>34</v>
      </c>
      <c r="U29" s="4">
        <v>154.28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45216</v>
      </c>
      <c r="G30" s="6">
        <v>45217</v>
      </c>
      <c r="H30" s="4">
        <v>1</v>
      </c>
      <c r="I30" s="4">
        <v>1</v>
      </c>
      <c r="J30" s="4">
        <v>1</v>
      </c>
      <c r="K30" s="4" t="s">
        <v>30</v>
      </c>
      <c r="L30" s="4">
        <v>43.55</v>
      </c>
      <c r="M30" s="4">
        <v>43.55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45216</v>
      </c>
      <c r="S30" s="6">
        <v>45220</v>
      </c>
      <c r="T30" s="4" t="s">
        <v>34</v>
      </c>
      <c r="U30" s="4">
        <v>43.55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45216</v>
      </c>
      <c r="G31" s="6">
        <v>45217</v>
      </c>
      <c r="H31" s="4">
        <v>1</v>
      </c>
      <c r="I31" s="4">
        <v>1</v>
      </c>
      <c r="J31" s="4">
        <v>1</v>
      </c>
      <c r="K31" s="4" t="s">
        <v>30</v>
      </c>
      <c r="L31" s="4">
        <v>21.02</v>
      </c>
      <c r="M31" s="4">
        <v>21.02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45216.0000115741</v>
      </c>
      <c r="S31" s="6">
        <v>45220</v>
      </c>
      <c r="T31" s="4" t="s">
        <v>34</v>
      </c>
      <c r="U31" s="4">
        <v>21.02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45216</v>
      </c>
      <c r="G32" s="6">
        <v>45217</v>
      </c>
      <c r="H32" s="4">
        <v>1</v>
      </c>
      <c r="I32" s="4">
        <v>1</v>
      </c>
      <c r="J32" s="4">
        <v>1</v>
      </c>
      <c r="K32" s="4" t="s">
        <v>30</v>
      </c>
      <c r="L32" s="4">
        <v>35.22</v>
      </c>
      <c r="M32" s="4">
        <v>35.22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45216</v>
      </c>
      <c r="S32" s="6">
        <v>45220</v>
      </c>
      <c r="T32" s="4" t="s">
        <v>34</v>
      </c>
      <c r="U32" s="4">
        <v>35.22</v>
      </c>
      <c r="V32" s="4">
        <v>0</v>
      </c>
      <c r="W32" s="4">
        <v>0</v>
      </c>
      <c r="X32" s="4" t="s">
        <v>185</v>
      </c>
      <c r="Y32" s="4" t="s">
        <v>36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45216</v>
      </c>
      <c r="G33" s="6">
        <v>45217</v>
      </c>
      <c r="H33" s="4">
        <v>1</v>
      </c>
      <c r="I33" s="4">
        <v>1</v>
      </c>
      <c r="J33" s="4">
        <v>1</v>
      </c>
      <c r="K33" s="4" t="s">
        <v>30</v>
      </c>
      <c r="L33" s="4">
        <v>15.93</v>
      </c>
      <c r="M33" s="4">
        <v>15.93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45216.0000115741</v>
      </c>
      <c r="S33" s="6">
        <v>45220</v>
      </c>
      <c r="T33" s="4" t="s">
        <v>34</v>
      </c>
      <c r="U33" s="4">
        <v>15.93</v>
      </c>
      <c r="V33" s="4">
        <v>0</v>
      </c>
      <c r="W33" s="4">
        <v>0</v>
      </c>
      <c r="X33" s="4" t="s">
        <v>190</v>
      </c>
      <c r="Y33" s="4" t="s">
        <v>36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45216</v>
      </c>
      <c r="G34" s="6">
        <v>45217</v>
      </c>
      <c r="H34" s="4">
        <v>1</v>
      </c>
      <c r="I34" s="4">
        <v>1</v>
      </c>
      <c r="J34" s="4">
        <v>1</v>
      </c>
      <c r="K34" s="4" t="s">
        <v>30</v>
      </c>
      <c r="L34" s="4">
        <v>46.98</v>
      </c>
      <c r="M34" s="4">
        <v>46.98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45216</v>
      </c>
      <c r="S34" s="6">
        <v>45220</v>
      </c>
      <c r="T34" s="4" t="s">
        <v>34</v>
      </c>
      <c r="U34" s="4">
        <v>46.98</v>
      </c>
      <c r="V34" s="4">
        <v>0</v>
      </c>
      <c r="W34" s="4">
        <v>0</v>
      </c>
      <c r="X34" s="4" t="s">
        <v>195</v>
      </c>
      <c r="Y34" s="4" t="s">
        <v>36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45216</v>
      </c>
      <c r="G35" s="6">
        <v>45217</v>
      </c>
      <c r="H35" s="4">
        <v>1</v>
      </c>
      <c r="I35" s="4">
        <v>1</v>
      </c>
      <c r="J35" s="4">
        <v>1</v>
      </c>
      <c r="K35" s="4" t="s">
        <v>30</v>
      </c>
      <c r="L35" s="4">
        <v>48.09</v>
      </c>
      <c r="M35" s="4">
        <v>48.09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45216</v>
      </c>
      <c r="S35" s="6">
        <v>45220</v>
      </c>
      <c r="T35" s="4" t="s">
        <v>34</v>
      </c>
      <c r="U35" s="4">
        <v>48.09</v>
      </c>
      <c r="V35" s="4">
        <v>0</v>
      </c>
      <c r="W35" s="4">
        <v>0</v>
      </c>
      <c r="X35" s="4" t="s">
        <v>198</v>
      </c>
      <c r="Y35" s="4" t="s">
        <v>36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45216</v>
      </c>
      <c r="G36" s="6">
        <v>45217</v>
      </c>
      <c r="H36" s="4">
        <v>1</v>
      </c>
      <c r="I36" s="4">
        <v>1</v>
      </c>
      <c r="J36" s="4">
        <v>1</v>
      </c>
      <c r="K36" s="4" t="s">
        <v>30</v>
      </c>
      <c r="L36" s="4">
        <v>15.56</v>
      </c>
      <c r="M36" s="4">
        <v>15.56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45216</v>
      </c>
      <c r="S36" s="6">
        <v>45220</v>
      </c>
      <c r="T36" s="4" t="s">
        <v>34</v>
      </c>
      <c r="U36" s="4">
        <v>15.56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129</v>
      </c>
      <c r="E37" s="4" t="s">
        <v>130</v>
      </c>
      <c r="F37" s="6">
        <v>45216</v>
      </c>
      <c r="G37" s="6">
        <v>45217</v>
      </c>
      <c r="H37" s="4">
        <v>1</v>
      </c>
      <c r="I37" s="4">
        <v>1</v>
      </c>
      <c r="J37" s="4">
        <v>1</v>
      </c>
      <c r="K37" s="4" t="s">
        <v>30</v>
      </c>
      <c r="L37" s="4">
        <v>24.1</v>
      </c>
      <c r="M37" s="4">
        <v>24.1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45216.0000115741</v>
      </c>
      <c r="S37" s="6">
        <v>45220</v>
      </c>
      <c r="T37" s="4" t="s">
        <v>34</v>
      </c>
      <c r="U37" s="4">
        <v>24.1</v>
      </c>
      <c r="V37" s="4">
        <v>0</v>
      </c>
      <c r="W37" s="4">
        <v>0</v>
      </c>
      <c r="X37" s="4" t="s">
        <v>207</v>
      </c>
      <c r="Y37" s="4" t="s">
        <v>36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84</v>
      </c>
      <c r="F38" s="6">
        <v>45216</v>
      </c>
      <c r="G38" s="6">
        <v>45217</v>
      </c>
      <c r="H38" s="4">
        <v>2</v>
      </c>
      <c r="I38" s="4">
        <v>1</v>
      </c>
      <c r="J38" s="4">
        <v>2</v>
      </c>
      <c r="K38" s="4" t="s">
        <v>30</v>
      </c>
      <c r="L38" s="4">
        <v>66.74</v>
      </c>
      <c r="M38" s="4">
        <v>66.74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45216</v>
      </c>
      <c r="S38" s="6">
        <v>45220</v>
      </c>
      <c r="T38" s="4" t="s">
        <v>34</v>
      </c>
      <c r="U38" s="4">
        <v>66.74</v>
      </c>
      <c r="V38" s="4">
        <v>0</v>
      </c>
      <c r="W38" s="4">
        <v>0</v>
      </c>
      <c r="X38" s="4" t="s">
        <v>211</v>
      </c>
      <c r="Y38" s="4" t="s">
        <v>36</v>
      </c>
    </row>
    <row r="39" s="4" customFormat="1" spans="1:26">
      <c r="A39" s="4" t="s">
        <v>212</v>
      </c>
      <c r="B39" s="4" t="s">
        <v>26</v>
      </c>
      <c r="C39" s="4" t="s">
        <v>27</v>
      </c>
      <c r="D39" s="4" t="s">
        <v>171</v>
      </c>
      <c r="E39" s="4" t="s">
        <v>172</v>
      </c>
      <c r="F39" s="6">
        <v>45216</v>
      </c>
      <c r="G39" s="6">
        <v>45217</v>
      </c>
      <c r="H39" s="4">
        <v>2</v>
      </c>
      <c r="I39" s="4">
        <v>1</v>
      </c>
      <c r="J39" s="4">
        <v>2</v>
      </c>
      <c r="K39" s="4" t="s">
        <v>30</v>
      </c>
      <c r="L39" s="4">
        <v>87.1</v>
      </c>
      <c r="M39" s="4">
        <v>87.1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45216.0000115741</v>
      </c>
      <c r="S39" s="6">
        <v>45220</v>
      </c>
      <c r="T39" s="4" t="s">
        <v>34</v>
      </c>
      <c r="U39" s="4">
        <v>87.1</v>
      </c>
      <c r="V39" s="4">
        <v>0</v>
      </c>
      <c r="W39" s="4">
        <v>0</v>
      </c>
      <c r="X39" s="4" t="s">
        <v>214</v>
      </c>
      <c r="Y39" s="4" t="s">
        <v>215</v>
      </c>
      <c r="Z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45216</v>
      </c>
      <c r="G40" s="6">
        <v>45217</v>
      </c>
      <c r="H40" s="4">
        <v>1</v>
      </c>
      <c r="I40" s="4">
        <v>1</v>
      </c>
      <c r="J40" s="4">
        <v>1</v>
      </c>
      <c r="K40" s="4" t="s">
        <v>30</v>
      </c>
      <c r="L40" s="4">
        <v>18.32</v>
      </c>
      <c r="M40" s="4">
        <v>18.32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45216</v>
      </c>
      <c r="S40" s="6">
        <v>45220</v>
      </c>
      <c r="T40" s="4" t="s">
        <v>34</v>
      </c>
      <c r="U40" s="4">
        <v>18.32</v>
      </c>
      <c r="V40" s="4">
        <v>0</v>
      </c>
      <c r="W40" s="4">
        <v>0</v>
      </c>
      <c r="X40" s="4" t="s">
        <v>221</v>
      </c>
      <c r="Y40" s="4" t="s">
        <v>36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45216</v>
      </c>
      <c r="G41" s="6">
        <v>45217</v>
      </c>
      <c r="H41" s="4">
        <v>1</v>
      </c>
      <c r="I41" s="4">
        <v>1</v>
      </c>
      <c r="J41" s="4">
        <v>1</v>
      </c>
      <c r="K41" s="4" t="s">
        <v>30</v>
      </c>
      <c r="L41" s="4">
        <v>44.32</v>
      </c>
      <c r="M41" s="4">
        <v>44.32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45216</v>
      </c>
      <c r="S41" s="6">
        <v>45220</v>
      </c>
      <c r="T41" s="4" t="s">
        <v>34</v>
      </c>
      <c r="U41" s="4">
        <v>44.32</v>
      </c>
      <c r="V41" s="4">
        <v>0</v>
      </c>
      <c r="W41" s="4">
        <v>0</v>
      </c>
      <c r="X41" s="4" t="s">
        <v>226</v>
      </c>
      <c r="Y41" s="4" t="s">
        <v>36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88</v>
      </c>
      <c r="E42" s="4" t="s">
        <v>89</v>
      </c>
      <c r="F42" s="6">
        <v>45216</v>
      </c>
      <c r="G42" s="6">
        <v>45217</v>
      </c>
      <c r="H42" s="4">
        <v>1</v>
      </c>
      <c r="I42" s="4">
        <v>1</v>
      </c>
      <c r="J42" s="4">
        <v>1</v>
      </c>
      <c r="K42" s="4" t="s">
        <v>30</v>
      </c>
      <c r="L42" s="4">
        <v>109.82</v>
      </c>
      <c r="M42" s="4">
        <v>109.82</v>
      </c>
      <c r="N42" s="4" t="s">
        <v>228</v>
      </c>
      <c r="O42" s="4" t="s">
        <v>32</v>
      </c>
      <c r="P42" s="4" t="s">
        <v>33</v>
      </c>
      <c r="Q42" s="4">
        <v>0</v>
      </c>
      <c r="R42" s="7">
        <v>45216</v>
      </c>
      <c r="S42" s="6">
        <v>45220</v>
      </c>
      <c r="T42" s="4" t="s">
        <v>34</v>
      </c>
      <c r="U42" s="4">
        <v>109.82</v>
      </c>
      <c r="V42" s="4">
        <v>0</v>
      </c>
      <c r="W42" s="4">
        <v>0</v>
      </c>
      <c r="X42" s="4" t="s">
        <v>229</v>
      </c>
      <c r="Y42" s="4" t="s">
        <v>36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177</v>
      </c>
      <c r="E43" s="4" t="s">
        <v>178</v>
      </c>
      <c r="F43" s="6">
        <v>45216</v>
      </c>
      <c r="G43" s="6">
        <v>45217</v>
      </c>
      <c r="H43" s="4">
        <v>1</v>
      </c>
      <c r="I43" s="4">
        <v>1</v>
      </c>
      <c r="J43" s="4">
        <v>1</v>
      </c>
      <c r="K43" s="4" t="s">
        <v>30</v>
      </c>
      <c r="L43" s="4">
        <v>21.02</v>
      </c>
      <c r="M43" s="4">
        <v>21.02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45216.0000115741</v>
      </c>
      <c r="S43" s="6">
        <v>45220</v>
      </c>
      <c r="T43" s="4" t="s">
        <v>34</v>
      </c>
      <c r="U43" s="4">
        <v>21.02</v>
      </c>
      <c r="V43" s="4">
        <v>0</v>
      </c>
      <c r="W43" s="4">
        <v>0</v>
      </c>
      <c r="X43" s="4" t="s">
        <v>232</v>
      </c>
      <c r="Y43" s="4" t="s">
        <v>36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223</v>
      </c>
      <c r="E44" s="4" t="s">
        <v>234</v>
      </c>
      <c r="F44" s="6">
        <v>45216</v>
      </c>
      <c r="G44" s="6">
        <v>45217</v>
      </c>
      <c r="H44" s="4">
        <v>1</v>
      </c>
      <c r="I44" s="4">
        <v>1</v>
      </c>
      <c r="J44" s="4">
        <v>1</v>
      </c>
      <c r="K44" s="4" t="s">
        <v>30</v>
      </c>
      <c r="L44" s="4">
        <v>37.99</v>
      </c>
      <c r="M44" s="4">
        <v>37.99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45216.0000115741</v>
      </c>
      <c r="S44" s="6">
        <v>45220</v>
      </c>
      <c r="T44" s="4" t="s">
        <v>34</v>
      </c>
      <c r="U44" s="4">
        <v>37.99</v>
      </c>
      <c r="V44" s="4">
        <v>0</v>
      </c>
      <c r="W44" s="4">
        <v>0</v>
      </c>
      <c r="X44" s="4" t="s">
        <v>236</v>
      </c>
      <c r="Y44" s="4" t="s">
        <v>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103</v>
      </c>
      <c r="E45" s="4" t="s">
        <v>104</v>
      </c>
      <c r="F45" s="6">
        <v>45216</v>
      </c>
      <c r="G45" s="6">
        <v>45217</v>
      </c>
      <c r="H45" s="4">
        <v>1</v>
      </c>
      <c r="I45" s="4">
        <v>1</v>
      </c>
      <c r="J45" s="4">
        <v>1</v>
      </c>
      <c r="K45" s="4" t="s">
        <v>30</v>
      </c>
      <c r="L45" s="4">
        <v>46.81</v>
      </c>
      <c r="M45" s="4">
        <v>46.81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45216.0000115741</v>
      </c>
      <c r="S45" s="6">
        <v>45220</v>
      </c>
      <c r="T45" s="4" t="s">
        <v>34</v>
      </c>
      <c r="U45" s="4">
        <v>46.81</v>
      </c>
      <c r="V45" s="4">
        <v>0</v>
      </c>
      <c r="W45" s="4">
        <v>0</v>
      </c>
      <c r="X45" s="4" t="s">
        <v>239</v>
      </c>
      <c r="Y45" s="4" t="s">
        <v>36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84</v>
      </c>
      <c r="F46" s="6">
        <v>45216</v>
      </c>
      <c r="G46" s="6">
        <v>45217</v>
      </c>
      <c r="H46" s="4">
        <v>1</v>
      </c>
      <c r="I46" s="4">
        <v>1</v>
      </c>
      <c r="J46" s="4">
        <v>1</v>
      </c>
      <c r="K46" s="4" t="s">
        <v>30</v>
      </c>
      <c r="L46" s="4">
        <v>15.59</v>
      </c>
      <c r="M46" s="4">
        <v>15.59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45216</v>
      </c>
      <c r="S46" s="6">
        <v>45220</v>
      </c>
      <c r="T46" s="4" t="s">
        <v>34</v>
      </c>
      <c r="U46" s="4">
        <v>15.59</v>
      </c>
      <c r="V46" s="4">
        <v>0</v>
      </c>
      <c r="W46" s="4">
        <v>0</v>
      </c>
      <c r="X46" s="4" t="s">
        <v>243</v>
      </c>
      <c r="Y46" s="4" t="s">
        <v>36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45216</v>
      </c>
      <c r="G47" s="6">
        <v>45217</v>
      </c>
      <c r="H47" s="4">
        <v>2</v>
      </c>
      <c r="I47" s="4">
        <v>1</v>
      </c>
      <c r="J47" s="4">
        <v>2</v>
      </c>
      <c r="K47" s="4" t="s">
        <v>30</v>
      </c>
      <c r="L47" s="4">
        <v>41.52</v>
      </c>
      <c r="M47" s="4">
        <v>41.52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45216.0000115741</v>
      </c>
      <c r="S47" s="6">
        <v>45220</v>
      </c>
      <c r="T47" s="4" t="s">
        <v>34</v>
      </c>
      <c r="U47" s="4">
        <v>41.52</v>
      </c>
      <c r="V47" s="4">
        <v>0</v>
      </c>
      <c r="W47" s="4">
        <v>0</v>
      </c>
      <c r="X47" s="4" t="s">
        <v>248</v>
      </c>
      <c r="Y47" s="4" t="s">
        <v>36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45216</v>
      </c>
      <c r="G48" s="6">
        <v>45217</v>
      </c>
      <c r="H48" s="4">
        <v>1</v>
      </c>
      <c r="I48" s="4">
        <v>1</v>
      </c>
      <c r="J48" s="4">
        <v>1</v>
      </c>
      <c r="K48" s="4" t="s">
        <v>30</v>
      </c>
      <c r="L48" s="4">
        <v>15.54</v>
      </c>
      <c r="M48" s="4">
        <v>15.54</v>
      </c>
      <c r="N48" s="4" t="s">
        <v>252</v>
      </c>
      <c r="O48" s="4" t="s">
        <v>32</v>
      </c>
      <c r="P48" s="4" t="s">
        <v>33</v>
      </c>
      <c r="Q48" s="4">
        <v>0</v>
      </c>
      <c r="R48" s="7">
        <v>45216</v>
      </c>
      <c r="S48" s="6">
        <v>45220</v>
      </c>
      <c r="T48" s="4" t="s">
        <v>34</v>
      </c>
      <c r="U48" s="4">
        <v>15.54</v>
      </c>
      <c r="V48" s="4">
        <v>0</v>
      </c>
      <c r="W48" s="4">
        <v>0</v>
      </c>
      <c r="X48" s="4" t="s">
        <v>253</v>
      </c>
      <c r="Y48" s="4" t="s">
        <v>36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193</v>
      </c>
      <c r="F49" s="6">
        <v>45216</v>
      </c>
      <c r="G49" s="6">
        <v>45217</v>
      </c>
      <c r="H49" s="4">
        <v>1</v>
      </c>
      <c r="I49" s="4">
        <v>1</v>
      </c>
      <c r="J49" s="4">
        <v>1</v>
      </c>
      <c r="K49" s="4" t="s">
        <v>30</v>
      </c>
      <c r="L49" s="4">
        <v>25.43</v>
      </c>
      <c r="M49" s="4">
        <v>25.43</v>
      </c>
      <c r="N49" s="4" t="s">
        <v>256</v>
      </c>
      <c r="O49" s="4" t="s">
        <v>32</v>
      </c>
      <c r="P49" s="4" t="s">
        <v>33</v>
      </c>
      <c r="Q49" s="4">
        <v>0</v>
      </c>
      <c r="R49" s="7">
        <v>45216.0000115741</v>
      </c>
      <c r="S49" s="6">
        <v>45220</v>
      </c>
      <c r="T49" s="4" t="s">
        <v>34</v>
      </c>
      <c r="U49" s="4">
        <v>25.43</v>
      </c>
      <c r="V49" s="4">
        <v>0</v>
      </c>
      <c r="W49" s="4">
        <v>0</v>
      </c>
      <c r="X49" s="4" t="s">
        <v>257</v>
      </c>
      <c r="Y49" s="4" t="s">
        <v>36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6">
        <v>45216</v>
      </c>
      <c r="G50" s="6">
        <v>45217</v>
      </c>
      <c r="H50" s="4">
        <v>5</v>
      </c>
      <c r="I50" s="4">
        <v>1</v>
      </c>
      <c r="J50" s="4">
        <v>5</v>
      </c>
      <c r="K50" s="4" t="s">
        <v>30</v>
      </c>
      <c r="L50" s="4">
        <v>129.8</v>
      </c>
      <c r="M50" s="4">
        <v>129.8</v>
      </c>
      <c r="N50" s="4" t="s">
        <v>261</v>
      </c>
      <c r="O50" s="4" t="s">
        <v>32</v>
      </c>
      <c r="P50" s="4" t="s">
        <v>33</v>
      </c>
      <c r="Q50" s="4">
        <v>0</v>
      </c>
      <c r="R50" s="7">
        <v>45216</v>
      </c>
      <c r="S50" s="6">
        <v>45220</v>
      </c>
      <c r="T50" s="4" t="s">
        <v>34</v>
      </c>
      <c r="U50" s="4">
        <v>129.8</v>
      </c>
      <c r="V50" s="4">
        <v>0</v>
      </c>
      <c r="W50" s="4">
        <v>0</v>
      </c>
      <c r="X50" s="4" t="s">
        <v>262</v>
      </c>
      <c r="Y50" s="4" t="s">
        <v>36</v>
      </c>
    </row>
    <row r="51" s="4" customFormat="1" spans="1:25">
      <c r="A51" s="4" t="s">
        <v>227</v>
      </c>
      <c r="B51" s="4" t="s">
        <v>26</v>
      </c>
      <c r="C51" s="4" t="s">
        <v>133</v>
      </c>
      <c r="D51" s="4" t="s">
        <v>88</v>
      </c>
      <c r="E51" s="4" t="s">
        <v>89</v>
      </c>
      <c r="F51" s="6">
        <v>45216</v>
      </c>
      <c r="G51" s="6">
        <v>45217</v>
      </c>
      <c r="H51" s="4">
        <v>1</v>
      </c>
      <c r="I51" s="4">
        <v>1</v>
      </c>
      <c r="J51" s="4">
        <v>1</v>
      </c>
      <c r="K51" s="4" t="s">
        <v>30</v>
      </c>
      <c r="L51" s="4">
        <v>-109.82</v>
      </c>
      <c r="M51" s="4">
        <v>-109.82</v>
      </c>
      <c r="N51" s="4" t="s">
        <v>228</v>
      </c>
      <c r="O51" s="4" t="s">
        <v>32</v>
      </c>
      <c r="P51" s="4" t="s">
        <v>33</v>
      </c>
      <c r="Q51" s="4">
        <v>0</v>
      </c>
      <c r="R51" s="7">
        <v>45216</v>
      </c>
      <c r="S51" s="6">
        <v>45220</v>
      </c>
      <c r="T51" s="4" t="s">
        <v>34</v>
      </c>
      <c r="U51" s="4">
        <v>-109.82</v>
      </c>
      <c r="V51" s="4">
        <v>0</v>
      </c>
      <c r="W51" s="4">
        <v>0</v>
      </c>
      <c r="X51" s="4" t="s">
        <v>229</v>
      </c>
      <c r="Y51" s="4" t="s">
        <v>36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45216</v>
      </c>
      <c r="G52" s="6">
        <v>45217</v>
      </c>
      <c r="H52" s="4">
        <v>1</v>
      </c>
      <c r="I52" s="4">
        <v>1</v>
      </c>
      <c r="J52" s="4">
        <v>1</v>
      </c>
      <c r="K52" s="4" t="s">
        <v>30</v>
      </c>
      <c r="L52" s="4">
        <v>21.13</v>
      </c>
      <c r="M52" s="4">
        <v>21.13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45216.0000115741</v>
      </c>
      <c r="S52" s="6">
        <v>45220</v>
      </c>
      <c r="T52" s="4" t="s">
        <v>34</v>
      </c>
      <c r="U52" s="4">
        <v>21.13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182</v>
      </c>
      <c r="E53" s="4" t="s">
        <v>78</v>
      </c>
      <c r="F53" s="6">
        <v>45216</v>
      </c>
      <c r="G53" s="6">
        <v>45217</v>
      </c>
      <c r="H53" s="4">
        <v>2</v>
      </c>
      <c r="I53" s="4">
        <v>1</v>
      </c>
      <c r="J53" s="4">
        <v>2</v>
      </c>
      <c r="K53" s="4" t="s">
        <v>30</v>
      </c>
      <c r="L53" s="4">
        <v>81.28</v>
      </c>
      <c r="M53" s="4">
        <v>81.28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45216</v>
      </c>
      <c r="S53" s="6">
        <v>45220</v>
      </c>
      <c r="T53" s="4" t="s">
        <v>34</v>
      </c>
      <c r="U53" s="4">
        <v>81.28</v>
      </c>
      <c r="V53" s="4">
        <v>0</v>
      </c>
      <c r="W53" s="4">
        <v>0</v>
      </c>
      <c r="X53" s="4" t="s">
        <v>271</v>
      </c>
      <c r="Y53" s="4" t="s">
        <v>36</v>
      </c>
    </row>
    <row r="54" s="4" customFormat="1" spans="1:26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45216</v>
      </c>
      <c r="G54" s="6">
        <v>45217</v>
      </c>
      <c r="H54" s="4">
        <v>2</v>
      </c>
      <c r="I54" s="4">
        <v>1</v>
      </c>
      <c r="J54" s="4">
        <v>2</v>
      </c>
      <c r="K54" s="4" t="s">
        <v>30</v>
      </c>
      <c r="L54" s="4">
        <v>46.2</v>
      </c>
      <c r="M54" s="4">
        <v>46.2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45216.0000115741</v>
      </c>
      <c r="S54" s="6">
        <v>45220</v>
      </c>
      <c r="T54" s="4" t="s">
        <v>34</v>
      </c>
      <c r="U54" s="4">
        <v>46.2</v>
      </c>
      <c r="V54" s="4">
        <v>0</v>
      </c>
      <c r="W54" s="4">
        <v>0</v>
      </c>
      <c r="X54" s="4" t="s">
        <v>276</v>
      </c>
      <c r="Y54" s="4" t="s">
        <v>277</v>
      </c>
      <c r="Z54" s="4" t="s">
        <v>278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154</v>
      </c>
      <c r="E55" s="4" t="s">
        <v>155</v>
      </c>
      <c r="F55" s="6">
        <v>45216</v>
      </c>
      <c r="G55" s="6">
        <v>45217</v>
      </c>
      <c r="H55" s="4">
        <v>1</v>
      </c>
      <c r="I55" s="4">
        <v>1</v>
      </c>
      <c r="J55" s="4">
        <v>1</v>
      </c>
      <c r="K55" s="4" t="s">
        <v>30</v>
      </c>
      <c r="L55" s="4">
        <v>48.09</v>
      </c>
      <c r="M55" s="4">
        <v>48.09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45216.0000115741</v>
      </c>
      <c r="S55" s="6">
        <v>45220</v>
      </c>
      <c r="T55" s="4" t="s">
        <v>34</v>
      </c>
      <c r="U55" s="4">
        <v>48.09</v>
      </c>
      <c r="V55" s="4">
        <v>0</v>
      </c>
      <c r="W55" s="4">
        <v>0</v>
      </c>
      <c r="X55" s="4" t="s">
        <v>281</v>
      </c>
      <c r="Y55" s="4" t="s">
        <v>36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45216</v>
      </c>
      <c r="G56" s="6">
        <v>45217</v>
      </c>
      <c r="H56" s="4">
        <v>2</v>
      </c>
      <c r="I56" s="4">
        <v>1</v>
      </c>
      <c r="J56" s="4">
        <v>2</v>
      </c>
      <c r="K56" s="4" t="s">
        <v>30</v>
      </c>
      <c r="L56" s="4">
        <v>31.4</v>
      </c>
      <c r="M56" s="4">
        <v>31.4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45216</v>
      </c>
      <c r="S56" s="6">
        <v>45220</v>
      </c>
      <c r="T56" s="4" t="s">
        <v>34</v>
      </c>
      <c r="U56" s="4">
        <v>31.4</v>
      </c>
      <c r="V56" s="4">
        <v>0</v>
      </c>
      <c r="W56" s="4">
        <v>0</v>
      </c>
      <c r="X56" s="4" t="s">
        <v>286</v>
      </c>
      <c r="Y56" s="4" t="s">
        <v>36</v>
      </c>
    </row>
    <row r="57" s="4" customFormat="1" spans="1:25">
      <c r="A57" s="4" t="s">
        <v>287</v>
      </c>
      <c r="B57" s="4" t="s">
        <v>26</v>
      </c>
      <c r="C57" s="4" t="s">
        <v>288</v>
      </c>
      <c r="D57" s="4" t="s">
        <v>289</v>
      </c>
      <c r="E57" s="4" t="s">
        <v>290</v>
      </c>
      <c r="F57" s="6">
        <v>45215</v>
      </c>
      <c r="G57" s="6">
        <v>45216</v>
      </c>
      <c r="H57" s="4">
        <v>1</v>
      </c>
      <c r="I57" s="4">
        <v>1</v>
      </c>
      <c r="J57" s="4">
        <v>1</v>
      </c>
      <c r="K57" s="4" t="s">
        <v>30</v>
      </c>
      <c r="L57" s="4">
        <v>-30.12</v>
      </c>
      <c r="M57" s="4">
        <v>-30.12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45215.5081712963</v>
      </c>
      <c r="S57" s="6">
        <v>45220</v>
      </c>
      <c r="T57" s="4" t="s">
        <v>34</v>
      </c>
      <c r="U57" s="4">
        <v>-30.12</v>
      </c>
      <c r="V57" s="4">
        <v>0</v>
      </c>
      <c r="W57" s="4">
        <v>0</v>
      </c>
      <c r="X57" s="4" t="s">
        <v>292</v>
      </c>
      <c r="Y57" s="4" t="s">
        <v>36</v>
      </c>
    </row>
    <row r="58" s="4" customFormat="1" spans="1:25">
      <c r="A58" s="4" t="s">
        <v>293</v>
      </c>
      <c r="B58" s="4" t="s">
        <v>26</v>
      </c>
      <c r="C58" s="4" t="s">
        <v>27</v>
      </c>
      <c r="D58" s="4" t="s">
        <v>294</v>
      </c>
      <c r="E58" s="4" t="s">
        <v>295</v>
      </c>
      <c r="F58" s="6">
        <v>45213</v>
      </c>
      <c r="G58" s="6">
        <v>45218</v>
      </c>
      <c r="H58" s="4">
        <v>1</v>
      </c>
      <c r="I58" s="4">
        <v>5</v>
      </c>
      <c r="J58" s="4">
        <v>5</v>
      </c>
      <c r="K58" s="4" t="s">
        <v>30</v>
      </c>
      <c r="L58" s="4">
        <v>206.45</v>
      </c>
      <c r="M58" s="4">
        <v>206.45</v>
      </c>
      <c r="N58" s="4" t="s">
        <v>296</v>
      </c>
      <c r="O58" s="4" t="s">
        <v>297</v>
      </c>
      <c r="P58" s="4" t="s">
        <v>33</v>
      </c>
      <c r="Q58" s="4">
        <v>0</v>
      </c>
      <c r="R58" s="7">
        <v>45183</v>
      </c>
      <c r="S58" s="6">
        <v>45221</v>
      </c>
      <c r="T58" s="4" t="s">
        <v>34</v>
      </c>
      <c r="U58" s="4">
        <v>206.45</v>
      </c>
      <c r="V58" s="4">
        <v>0</v>
      </c>
      <c r="W58" s="4">
        <v>0</v>
      </c>
      <c r="X58" s="4" t="s">
        <v>298</v>
      </c>
      <c r="Y58" s="4" t="s">
        <v>36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48</v>
      </c>
      <c r="F59" s="6">
        <v>45216</v>
      </c>
      <c r="G59" s="6">
        <v>45218</v>
      </c>
      <c r="H59" s="4">
        <v>1</v>
      </c>
      <c r="I59" s="4">
        <v>2</v>
      </c>
      <c r="J59" s="4">
        <v>2</v>
      </c>
      <c r="K59" s="4" t="s">
        <v>30</v>
      </c>
      <c r="L59" s="4">
        <v>117.9</v>
      </c>
      <c r="M59" s="4">
        <v>117.9</v>
      </c>
      <c r="N59" s="4" t="s">
        <v>301</v>
      </c>
      <c r="O59" s="4" t="s">
        <v>297</v>
      </c>
      <c r="P59" s="4" t="s">
        <v>33</v>
      </c>
      <c r="Q59" s="4">
        <v>0</v>
      </c>
      <c r="R59" s="7">
        <v>45190</v>
      </c>
      <c r="S59" s="6">
        <v>45221</v>
      </c>
      <c r="T59" s="4" t="s">
        <v>34</v>
      </c>
      <c r="U59" s="4">
        <v>117.9</v>
      </c>
      <c r="V59" s="4">
        <v>0</v>
      </c>
      <c r="W59" s="4">
        <v>0</v>
      </c>
      <c r="X59" s="4" t="s">
        <v>302</v>
      </c>
      <c r="Y59" s="4" t="s">
        <v>36</v>
      </c>
    </row>
    <row r="60" s="4" customFormat="1" spans="1:25">
      <c r="A60" s="4" t="s">
        <v>303</v>
      </c>
      <c r="B60" s="4" t="s">
        <v>26</v>
      </c>
      <c r="C60" s="4" t="s">
        <v>27</v>
      </c>
      <c r="D60" s="4" t="s">
        <v>304</v>
      </c>
      <c r="E60" s="4" t="s">
        <v>305</v>
      </c>
      <c r="F60" s="6">
        <v>45213</v>
      </c>
      <c r="G60" s="6">
        <v>45218</v>
      </c>
      <c r="H60" s="4">
        <v>1</v>
      </c>
      <c r="I60" s="4">
        <v>5</v>
      </c>
      <c r="J60" s="4">
        <v>5</v>
      </c>
      <c r="K60" s="4" t="s">
        <v>30</v>
      </c>
      <c r="L60" s="4">
        <v>210.35</v>
      </c>
      <c r="M60" s="4">
        <v>210.35</v>
      </c>
      <c r="N60" s="4" t="s">
        <v>306</v>
      </c>
      <c r="O60" s="4" t="s">
        <v>297</v>
      </c>
      <c r="P60" s="4" t="s">
        <v>33</v>
      </c>
      <c r="Q60" s="4">
        <v>0</v>
      </c>
      <c r="R60" s="7">
        <v>45191</v>
      </c>
      <c r="S60" s="6">
        <v>45221</v>
      </c>
      <c r="T60" s="4" t="s">
        <v>34</v>
      </c>
      <c r="U60" s="4">
        <v>210.35</v>
      </c>
      <c r="V60" s="4">
        <v>0</v>
      </c>
      <c r="W60" s="4">
        <v>0</v>
      </c>
      <c r="X60" s="4" t="s">
        <v>307</v>
      </c>
      <c r="Y60" s="4" t="s">
        <v>36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48</v>
      </c>
      <c r="F61" s="6">
        <v>45217</v>
      </c>
      <c r="G61" s="6">
        <v>45218</v>
      </c>
      <c r="H61" s="4">
        <v>1</v>
      </c>
      <c r="I61" s="4">
        <v>1</v>
      </c>
      <c r="J61" s="4">
        <v>1</v>
      </c>
      <c r="K61" s="4" t="s">
        <v>30</v>
      </c>
      <c r="L61" s="4">
        <v>53.34</v>
      </c>
      <c r="M61" s="4">
        <v>53.34</v>
      </c>
      <c r="N61" s="4" t="s">
        <v>310</v>
      </c>
      <c r="O61" s="4" t="s">
        <v>297</v>
      </c>
      <c r="P61" s="4" t="s">
        <v>33</v>
      </c>
      <c r="Q61" s="4">
        <v>0</v>
      </c>
      <c r="R61" s="7">
        <v>45205</v>
      </c>
      <c r="S61" s="6">
        <v>45221</v>
      </c>
      <c r="T61" s="4" t="s">
        <v>34</v>
      </c>
      <c r="U61" s="4">
        <v>53.34</v>
      </c>
      <c r="V61" s="4">
        <v>0</v>
      </c>
      <c r="W61" s="4">
        <v>0</v>
      </c>
      <c r="X61" s="4" t="s">
        <v>311</v>
      </c>
      <c r="Y61" s="4" t="s">
        <v>36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313</v>
      </c>
      <c r="E62" s="4" t="s">
        <v>314</v>
      </c>
      <c r="F62" s="6">
        <v>45214</v>
      </c>
      <c r="G62" s="6">
        <v>45218</v>
      </c>
      <c r="H62" s="4">
        <v>2</v>
      </c>
      <c r="I62" s="4">
        <v>4</v>
      </c>
      <c r="J62" s="4">
        <v>8</v>
      </c>
      <c r="K62" s="4" t="s">
        <v>30</v>
      </c>
      <c r="L62" s="4">
        <v>261.64</v>
      </c>
      <c r="M62" s="4">
        <v>261.64</v>
      </c>
      <c r="N62" s="4" t="s">
        <v>315</v>
      </c>
      <c r="O62" s="4" t="s">
        <v>297</v>
      </c>
      <c r="P62" s="4" t="s">
        <v>33</v>
      </c>
      <c r="Q62" s="4">
        <v>0</v>
      </c>
      <c r="R62" s="7">
        <v>45208</v>
      </c>
      <c r="S62" s="6">
        <v>45221</v>
      </c>
      <c r="T62" s="4" t="s">
        <v>34</v>
      </c>
      <c r="U62" s="4">
        <v>261.64</v>
      </c>
      <c r="V62" s="4">
        <v>0</v>
      </c>
      <c r="W62" s="4">
        <v>0</v>
      </c>
      <c r="X62" s="4" t="s">
        <v>316</v>
      </c>
      <c r="Y62" s="4" t="s">
        <v>36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318</v>
      </c>
      <c r="E63" s="4" t="s">
        <v>319</v>
      </c>
      <c r="F63" s="6">
        <v>45217</v>
      </c>
      <c r="G63" s="6">
        <v>45218</v>
      </c>
      <c r="H63" s="4">
        <v>1</v>
      </c>
      <c r="I63" s="4">
        <v>1</v>
      </c>
      <c r="J63" s="4">
        <v>1</v>
      </c>
      <c r="K63" s="4" t="s">
        <v>30</v>
      </c>
      <c r="L63" s="4">
        <v>19.38</v>
      </c>
      <c r="M63" s="4">
        <v>19.38</v>
      </c>
      <c r="N63" s="4" t="s">
        <v>320</v>
      </c>
      <c r="O63" s="4" t="s">
        <v>297</v>
      </c>
      <c r="P63" s="4" t="s">
        <v>33</v>
      </c>
      <c r="Q63" s="4">
        <v>0</v>
      </c>
      <c r="R63" s="7">
        <v>45209</v>
      </c>
      <c r="S63" s="6">
        <v>45221</v>
      </c>
      <c r="T63" s="4" t="s">
        <v>34</v>
      </c>
      <c r="U63" s="4">
        <v>19.38</v>
      </c>
      <c r="V63" s="4">
        <v>0</v>
      </c>
      <c r="W63" s="4">
        <v>0</v>
      </c>
      <c r="X63" s="4" t="s">
        <v>321</v>
      </c>
      <c r="Y63" s="4" t="s">
        <v>36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250</v>
      </c>
      <c r="E64" s="4" t="s">
        <v>251</v>
      </c>
      <c r="F64" s="6">
        <v>45216</v>
      </c>
      <c r="G64" s="6">
        <v>45218</v>
      </c>
      <c r="H64" s="4">
        <v>2</v>
      </c>
      <c r="I64" s="4">
        <v>2</v>
      </c>
      <c r="J64" s="4">
        <v>4</v>
      </c>
      <c r="K64" s="4" t="s">
        <v>30</v>
      </c>
      <c r="L64" s="4">
        <v>62.2</v>
      </c>
      <c r="M64" s="4">
        <v>62.2</v>
      </c>
      <c r="N64" s="4" t="s">
        <v>323</v>
      </c>
      <c r="O64" s="4" t="s">
        <v>297</v>
      </c>
      <c r="P64" s="4" t="s">
        <v>33</v>
      </c>
      <c r="Q64" s="4">
        <v>0</v>
      </c>
      <c r="R64" s="7">
        <v>45209</v>
      </c>
      <c r="S64" s="6">
        <v>45221</v>
      </c>
      <c r="T64" s="4" t="s">
        <v>34</v>
      </c>
      <c r="U64" s="4">
        <v>62.2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45215</v>
      </c>
      <c r="G65" s="6">
        <v>45218</v>
      </c>
      <c r="H65" s="4">
        <v>1</v>
      </c>
      <c r="I65" s="4">
        <v>3</v>
      </c>
      <c r="J65" s="4">
        <v>3</v>
      </c>
      <c r="K65" s="4" t="s">
        <v>30</v>
      </c>
      <c r="L65" s="4">
        <v>195.44</v>
      </c>
      <c r="M65" s="4">
        <v>195.44</v>
      </c>
      <c r="N65" s="4" t="s">
        <v>329</v>
      </c>
      <c r="O65" s="4" t="s">
        <v>297</v>
      </c>
      <c r="P65" s="4" t="s">
        <v>33</v>
      </c>
      <c r="Q65" s="4">
        <v>0</v>
      </c>
      <c r="R65" s="7">
        <v>45211</v>
      </c>
      <c r="S65" s="6">
        <v>45221</v>
      </c>
      <c r="T65" s="4" t="s">
        <v>34</v>
      </c>
      <c r="U65" s="4">
        <v>195.44</v>
      </c>
      <c r="V65" s="4">
        <v>0</v>
      </c>
      <c r="W65" s="4">
        <v>0</v>
      </c>
      <c r="X65" s="4" t="s">
        <v>330</v>
      </c>
      <c r="Y65" s="4" t="s">
        <v>36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78</v>
      </c>
      <c r="F66" s="6">
        <v>45217</v>
      </c>
      <c r="G66" s="6">
        <v>45218</v>
      </c>
      <c r="H66" s="4">
        <v>1</v>
      </c>
      <c r="I66" s="4">
        <v>1</v>
      </c>
      <c r="J66" s="4">
        <v>1</v>
      </c>
      <c r="K66" s="4" t="s">
        <v>30</v>
      </c>
      <c r="L66" s="4">
        <v>23.48</v>
      </c>
      <c r="M66" s="4">
        <v>23.48</v>
      </c>
      <c r="N66" s="4" t="s">
        <v>333</v>
      </c>
      <c r="O66" s="4" t="s">
        <v>297</v>
      </c>
      <c r="P66" s="4" t="s">
        <v>33</v>
      </c>
      <c r="Q66" s="4">
        <v>0</v>
      </c>
      <c r="R66" s="7">
        <v>45213</v>
      </c>
      <c r="S66" s="6">
        <v>45221</v>
      </c>
      <c r="T66" s="4" t="s">
        <v>34</v>
      </c>
      <c r="U66" s="4">
        <v>23.48</v>
      </c>
      <c r="V66" s="4">
        <v>0</v>
      </c>
      <c r="W66" s="4">
        <v>0</v>
      </c>
      <c r="X66" s="4" t="s">
        <v>334</v>
      </c>
      <c r="Y66" s="4" t="s">
        <v>36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104</v>
      </c>
      <c r="F67" s="6">
        <v>45215</v>
      </c>
      <c r="G67" s="6">
        <v>45218</v>
      </c>
      <c r="H67" s="4">
        <v>1</v>
      </c>
      <c r="I67" s="4">
        <v>3</v>
      </c>
      <c r="J67" s="4">
        <v>3</v>
      </c>
      <c r="K67" s="4" t="s">
        <v>30</v>
      </c>
      <c r="L67" s="4">
        <v>79.65</v>
      </c>
      <c r="M67" s="4">
        <v>79.65</v>
      </c>
      <c r="N67" s="4" t="s">
        <v>337</v>
      </c>
      <c r="O67" s="4" t="s">
        <v>297</v>
      </c>
      <c r="P67" s="4" t="s">
        <v>33</v>
      </c>
      <c r="Q67" s="4">
        <v>0</v>
      </c>
      <c r="R67" s="7">
        <v>45214.0000115741</v>
      </c>
      <c r="S67" s="6">
        <v>45221</v>
      </c>
      <c r="T67" s="4" t="s">
        <v>34</v>
      </c>
      <c r="U67" s="4">
        <v>79.65</v>
      </c>
      <c r="V67" s="4">
        <v>0</v>
      </c>
      <c r="W67" s="4">
        <v>0</v>
      </c>
      <c r="X67" s="4" t="s">
        <v>338</v>
      </c>
      <c r="Y67" s="4" t="s">
        <v>36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45217</v>
      </c>
      <c r="G68" s="6">
        <v>45218</v>
      </c>
      <c r="H68" s="4">
        <v>1</v>
      </c>
      <c r="I68" s="4">
        <v>1</v>
      </c>
      <c r="J68" s="4">
        <v>1</v>
      </c>
      <c r="K68" s="4" t="s">
        <v>30</v>
      </c>
      <c r="L68" s="4">
        <v>42.27</v>
      </c>
      <c r="M68" s="4">
        <v>42.27</v>
      </c>
      <c r="N68" s="4" t="s">
        <v>342</v>
      </c>
      <c r="O68" s="4" t="s">
        <v>297</v>
      </c>
      <c r="P68" s="4" t="s">
        <v>33</v>
      </c>
      <c r="Q68" s="4">
        <v>0</v>
      </c>
      <c r="R68" s="7">
        <v>45214</v>
      </c>
      <c r="S68" s="6">
        <v>45221</v>
      </c>
      <c r="T68" s="4" t="s">
        <v>34</v>
      </c>
      <c r="U68" s="4">
        <v>42.27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83</v>
      </c>
      <c r="E69" s="4" t="s">
        <v>84</v>
      </c>
      <c r="F69" s="6">
        <v>45215</v>
      </c>
      <c r="G69" s="6">
        <v>45218</v>
      </c>
      <c r="H69" s="4">
        <v>1</v>
      </c>
      <c r="I69" s="4">
        <v>3</v>
      </c>
      <c r="J69" s="4">
        <v>3</v>
      </c>
      <c r="K69" s="4" t="s">
        <v>30</v>
      </c>
      <c r="L69" s="4">
        <v>72.47</v>
      </c>
      <c r="M69" s="4">
        <v>72.47</v>
      </c>
      <c r="N69" s="4" t="s">
        <v>346</v>
      </c>
      <c r="O69" s="4" t="s">
        <v>297</v>
      </c>
      <c r="P69" s="4" t="s">
        <v>33</v>
      </c>
      <c r="Q69" s="4">
        <v>0</v>
      </c>
      <c r="R69" s="7">
        <v>45214.0000115741</v>
      </c>
      <c r="S69" s="6">
        <v>45221</v>
      </c>
      <c r="T69" s="4" t="s">
        <v>34</v>
      </c>
      <c r="U69" s="4">
        <v>72.47</v>
      </c>
      <c r="V69" s="4">
        <v>0</v>
      </c>
      <c r="W69" s="4">
        <v>0</v>
      </c>
      <c r="X69" s="4" t="s">
        <v>347</v>
      </c>
      <c r="Y69" s="4" t="s">
        <v>36</v>
      </c>
    </row>
    <row r="70" s="4" customFormat="1" spans="1:25">
      <c r="A70" s="4" t="s">
        <v>348</v>
      </c>
      <c r="B70" s="4" t="s">
        <v>26</v>
      </c>
      <c r="C70" s="4" t="s">
        <v>27</v>
      </c>
      <c r="D70" s="4" t="s">
        <v>349</v>
      </c>
      <c r="E70" s="4" t="s">
        <v>350</v>
      </c>
      <c r="F70" s="6">
        <v>45217</v>
      </c>
      <c r="G70" s="6">
        <v>45218</v>
      </c>
      <c r="H70" s="4">
        <v>1</v>
      </c>
      <c r="I70" s="4">
        <v>1</v>
      </c>
      <c r="J70" s="4">
        <v>1</v>
      </c>
      <c r="K70" s="4" t="s">
        <v>30</v>
      </c>
      <c r="L70" s="4">
        <v>30</v>
      </c>
      <c r="M70" s="4">
        <v>30</v>
      </c>
      <c r="N70" s="4" t="s">
        <v>351</v>
      </c>
      <c r="O70" s="4" t="s">
        <v>297</v>
      </c>
      <c r="P70" s="4" t="s">
        <v>33</v>
      </c>
      <c r="Q70" s="4">
        <v>0</v>
      </c>
      <c r="R70" s="7">
        <v>45215</v>
      </c>
      <c r="S70" s="6">
        <v>45221</v>
      </c>
      <c r="T70" s="4" t="s">
        <v>34</v>
      </c>
      <c r="U70" s="4">
        <v>30</v>
      </c>
      <c r="V70" s="4">
        <v>0</v>
      </c>
      <c r="W70" s="4">
        <v>0</v>
      </c>
      <c r="X70" s="4" t="s">
        <v>352</v>
      </c>
      <c r="Y70" s="4" t="s">
        <v>36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355</v>
      </c>
      <c r="F71" s="6">
        <v>45217</v>
      </c>
      <c r="G71" s="6">
        <v>45218</v>
      </c>
      <c r="H71" s="4">
        <v>1</v>
      </c>
      <c r="I71" s="4">
        <v>1</v>
      </c>
      <c r="J71" s="4">
        <v>1</v>
      </c>
      <c r="K71" s="4" t="s">
        <v>30</v>
      </c>
      <c r="L71" s="4">
        <v>153.31</v>
      </c>
      <c r="M71" s="4">
        <v>153.31</v>
      </c>
      <c r="N71" s="4" t="s">
        <v>356</v>
      </c>
      <c r="O71" s="4" t="s">
        <v>297</v>
      </c>
      <c r="P71" s="4" t="s">
        <v>33</v>
      </c>
      <c r="Q71" s="4">
        <v>0</v>
      </c>
      <c r="R71" s="7">
        <v>45215</v>
      </c>
      <c r="S71" s="6">
        <v>45221</v>
      </c>
      <c r="T71" s="4" t="s">
        <v>34</v>
      </c>
      <c r="U71" s="4">
        <v>153.31</v>
      </c>
      <c r="V71" s="4">
        <v>0</v>
      </c>
      <c r="W71" s="4">
        <v>0</v>
      </c>
      <c r="X71" s="4" t="s">
        <v>357</v>
      </c>
      <c r="Y71" s="4" t="s">
        <v>36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45217</v>
      </c>
      <c r="G72" s="6">
        <v>45218</v>
      </c>
      <c r="H72" s="4">
        <v>1</v>
      </c>
      <c r="I72" s="4">
        <v>1</v>
      </c>
      <c r="J72" s="4">
        <v>1</v>
      </c>
      <c r="K72" s="4" t="s">
        <v>30</v>
      </c>
      <c r="L72" s="4">
        <v>86.61</v>
      </c>
      <c r="M72" s="4">
        <v>86.61</v>
      </c>
      <c r="N72" s="4" t="s">
        <v>361</v>
      </c>
      <c r="O72" s="4" t="s">
        <v>297</v>
      </c>
      <c r="P72" s="4" t="s">
        <v>33</v>
      </c>
      <c r="Q72" s="4">
        <v>0</v>
      </c>
      <c r="R72" s="7">
        <v>45215.0000115741</v>
      </c>
      <c r="S72" s="6">
        <v>45221</v>
      </c>
      <c r="T72" s="4" t="s">
        <v>34</v>
      </c>
      <c r="U72" s="4">
        <v>86.61</v>
      </c>
      <c r="V72" s="4">
        <v>0</v>
      </c>
      <c r="W72" s="4">
        <v>0</v>
      </c>
      <c r="X72" s="4" t="s">
        <v>362</v>
      </c>
      <c r="Y72" s="4" t="s">
        <v>36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45217</v>
      </c>
      <c r="G73" s="6">
        <v>45218</v>
      </c>
      <c r="H73" s="4">
        <v>1</v>
      </c>
      <c r="I73" s="4">
        <v>1</v>
      </c>
      <c r="J73" s="4">
        <v>1</v>
      </c>
      <c r="K73" s="4" t="s">
        <v>30</v>
      </c>
      <c r="L73" s="4">
        <v>33.82</v>
      </c>
      <c r="M73" s="4">
        <v>33.82</v>
      </c>
      <c r="N73" s="4" t="s">
        <v>366</v>
      </c>
      <c r="O73" s="4" t="s">
        <v>297</v>
      </c>
      <c r="P73" s="4" t="s">
        <v>33</v>
      </c>
      <c r="Q73" s="4">
        <v>0</v>
      </c>
      <c r="R73" s="7">
        <v>45215.0000115741</v>
      </c>
      <c r="S73" s="6">
        <v>45221</v>
      </c>
      <c r="T73" s="4" t="s">
        <v>34</v>
      </c>
      <c r="U73" s="4">
        <v>33.82</v>
      </c>
      <c r="V73" s="4">
        <v>0</v>
      </c>
      <c r="W73" s="4">
        <v>0</v>
      </c>
      <c r="X73" s="4" t="s">
        <v>367</v>
      </c>
      <c r="Y73" s="4" t="s">
        <v>36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6">
        <v>45217</v>
      </c>
      <c r="G74" s="6">
        <v>45218</v>
      </c>
      <c r="H74" s="4">
        <v>1</v>
      </c>
      <c r="I74" s="4">
        <v>1</v>
      </c>
      <c r="J74" s="4">
        <v>1</v>
      </c>
      <c r="K74" s="4" t="s">
        <v>30</v>
      </c>
      <c r="L74" s="4">
        <v>34.91</v>
      </c>
      <c r="M74" s="4">
        <v>34.91</v>
      </c>
      <c r="N74" s="4" t="s">
        <v>371</v>
      </c>
      <c r="O74" s="4" t="s">
        <v>297</v>
      </c>
      <c r="P74" s="4" t="s">
        <v>33</v>
      </c>
      <c r="Q74" s="4">
        <v>0</v>
      </c>
      <c r="R74" s="7">
        <v>45215.0000115741</v>
      </c>
      <c r="S74" s="6">
        <v>45221</v>
      </c>
      <c r="T74" s="4" t="s">
        <v>34</v>
      </c>
      <c r="U74" s="4">
        <v>34.91</v>
      </c>
      <c r="V74" s="4">
        <v>0</v>
      </c>
      <c r="W74" s="4">
        <v>0</v>
      </c>
      <c r="X74" s="4" t="s">
        <v>372</v>
      </c>
      <c r="Y74" s="4" t="s">
        <v>36</v>
      </c>
    </row>
    <row r="75" s="4" customFormat="1" spans="1:25">
      <c r="A75" s="4" t="s">
        <v>373</v>
      </c>
      <c r="B75" s="4" t="s">
        <v>26</v>
      </c>
      <c r="C75" s="4" t="s">
        <v>27</v>
      </c>
      <c r="D75" s="4" t="s">
        <v>135</v>
      </c>
      <c r="E75" s="4" t="s">
        <v>136</v>
      </c>
      <c r="F75" s="6">
        <v>45217</v>
      </c>
      <c r="G75" s="6">
        <v>45218</v>
      </c>
      <c r="H75" s="4">
        <v>1</v>
      </c>
      <c r="I75" s="4">
        <v>1</v>
      </c>
      <c r="J75" s="4">
        <v>1</v>
      </c>
      <c r="K75" s="4" t="s">
        <v>30</v>
      </c>
      <c r="L75" s="4">
        <v>13.63</v>
      </c>
      <c r="M75" s="4">
        <v>13.63</v>
      </c>
      <c r="N75" s="4" t="s">
        <v>374</v>
      </c>
      <c r="O75" s="4" t="s">
        <v>297</v>
      </c>
      <c r="P75" s="4" t="s">
        <v>33</v>
      </c>
      <c r="Q75" s="4">
        <v>0</v>
      </c>
      <c r="R75" s="7">
        <v>45215</v>
      </c>
      <c r="S75" s="6">
        <v>45221</v>
      </c>
      <c r="T75" s="4" t="s">
        <v>34</v>
      </c>
      <c r="U75" s="4">
        <v>13.63</v>
      </c>
      <c r="V75" s="4">
        <v>0</v>
      </c>
      <c r="W75" s="4">
        <v>0</v>
      </c>
      <c r="X75" s="4" t="s">
        <v>375</v>
      </c>
      <c r="Y75" s="4" t="s">
        <v>36</v>
      </c>
    </row>
    <row r="76" s="4" customFormat="1" spans="1:25">
      <c r="A76" s="4" t="s">
        <v>376</v>
      </c>
      <c r="B76" s="4" t="s">
        <v>26</v>
      </c>
      <c r="C76" s="4" t="s">
        <v>27</v>
      </c>
      <c r="D76" s="4" t="s">
        <v>377</v>
      </c>
      <c r="E76" s="4" t="s">
        <v>378</v>
      </c>
      <c r="F76" s="6">
        <v>45216</v>
      </c>
      <c r="G76" s="6">
        <v>45218</v>
      </c>
      <c r="H76" s="4">
        <v>1</v>
      </c>
      <c r="I76" s="4">
        <v>2</v>
      </c>
      <c r="J76" s="4">
        <v>2</v>
      </c>
      <c r="K76" s="4" t="s">
        <v>30</v>
      </c>
      <c r="L76" s="4">
        <v>37.26</v>
      </c>
      <c r="M76" s="4">
        <v>37.26</v>
      </c>
      <c r="N76" s="4" t="s">
        <v>379</v>
      </c>
      <c r="O76" s="4" t="s">
        <v>297</v>
      </c>
      <c r="P76" s="4" t="s">
        <v>33</v>
      </c>
      <c r="Q76" s="4">
        <v>0</v>
      </c>
      <c r="R76" s="7">
        <v>45216</v>
      </c>
      <c r="S76" s="6">
        <v>45221</v>
      </c>
      <c r="T76" s="4" t="s">
        <v>34</v>
      </c>
      <c r="U76" s="4">
        <v>37.26</v>
      </c>
      <c r="V76" s="4">
        <v>0</v>
      </c>
      <c r="W76" s="4">
        <v>0</v>
      </c>
      <c r="X76" s="4" t="s">
        <v>380</v>
      </c>
      <c r="Y76" s="4" t="s">
        <v>36</v>
      </c>
    </row>
    <row r="77" s="4" customFormat="1" spans="1:25">
      <c r="A77" s="4" t="s">
        <v>381</v>
      </c>
      <c r="B77" s="4" t="s">
        <v>26</v>
      </c>
      <c r="C77" s="4" t="s">
        <v>27</v>
      </c>
      <c r="D77" s="4" t="s">
        <v>377</v>
      </c>
      <c r="E77" s="4" t="s">
        <v>120</v>
      </c>
      <c r="F77" s="6">
        <v>45216</v>
      </c>
      <c r="G77" s="6">
        <v>45218</v>
      </c>
      <c r="H77" s="4">
        <v>1</v>
      </c>
      <c r="I77" s="4">
        <v>2</v>
      </c>
      <c r="J77" s="4">
        <v>2</v>
      </c>
      <c r="K77" s="4" t="s">
        <v>30</v>
      </c>
      <c r="L77" s="4">
        <v>37.26</v>
      </c>
      <c r="M77" s="4">
        <v>37.26</v>
      </c>
      <c r="N77" s="4" t="s">
        <v>382</v>
      </c>
      <c r="O77" s="4" t="s">
        <v>297</v>
      </c>
      <c r="P77" s="4" t="s">
        <v>33</v>
      </c>
      <c r="Q77" s="4">
        <v>0</v>
      </c>
      <c r="R77" s="7">
        <v>45216.0000115741</v>
      </c>
      <c r="S77" s="6">
        <v>45221</v>
      </c>
      <c r="T77" s="4" t="s">
        <v>34</v>
      </c>
      <c r="U77" s="4">
        <v>37.26</v>
      </c>
      <c r="V77" s="4">
        <v>0</v>
      </c>
      <c r="W77" s="4">
        <v>0</v>
      </c>
      <c r="X77" s="4" t="s">
        <v>383</v>
      </c>
      <c r="Y77" s="4" t="s">
        <v>36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67</v>
      </c>
      <c r="E78" s="4" t="s">
        <v>385</v>
      </c>
      <c r="F78" s="6">
        <v>45216</v>
      </c>
      <c r="G78" s="6">
        <v>45218</v>
      </c>
      <c r="H78" s="4">
        <v>1</v>
      </c>
      <c r="I78" s="4">
        <v>2</v>
      </c>
      <c r="J78" s="4">
        <v>2</v>
      </c>
      <c r="K78" s="4" t="s">
        <v>30</v>
      </c>
      <c r="L78" s="4">
        <v>37.96</v>
      </c>
      <c r="M78" s="4">
        <v>37.96</v>
      </c>
      <c r="N78" s="4" t="s">
        <v>386</v>
      </c>
      <c r="O78" s="4" t="s">
        <v>297</v>
      </c>
      <c r="P78" s="4" t="s">
        <v>33</v>
      </c>
      <c r="Q78" s="4">
        <v>0</v>
      </c>
      <c r="R78" s="7">
        <v>45216.0000115741</v>
      </c>
      <c r="S78" s="6">
        <v>45221</v>
      </c>
      <c r="T78" s="4" t="s">
        <v>34</v>
      </c>
      <c r="U78" s="4">
        <v>37.96</v>
      </c>
      <c r="V78" s="4">
        <v>0</v>
      </c>
      <c r="W78" s="4">
        <v>0</v>
      </c>
      <c r="X78" s="4" t="s">
        <v>387</v>
      </c>
      <c r="Y78" s="4" t="s">
        <v>36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45217</v>
      </c>
      <c r="G79" s="6">
        <v>45218</v>
      </c>
      <c r="H79" s="4">
        <v>1</v>
      </c>
      <c r="I79" s="4">
        <v>1</v>
      </c>
      <c r="J79" s="4">
        <v>1</v>
      </c>
      <c r="K79" s="4" t="s">
        <v>30</v>
      </c>
      <c r="L79" s="4">
        <v>43.78</v>
      </c>
      <c r="M79" s="4">
        <v>43.78</v>
      </c>
      <c r="N79" s="4" t="s">
        <v>391</v>
      </c>
      <c r="O79" s="4" t="s">
        <v>297</v>
      </c>
      <c r="P79" s="4" t="s">
        <v>33</v>
      </c>
      <c r="Q79" s="4">
        <v>0</v>
      </c>
      <c r="R79" s="7">
        <v>45216</v>
      </c>
      <c r="S79" s="6">
        <v>45221</v>
      </c>
      <c r="T79" s="4" t="s">
        <v>34</v>
      </c>
      <c r="U79" s="4">
        <v>43.78</v>
      </c>
      <c r="V79" s="4">
        <v>0</v>
      </c>
      <c r="W79" s="4">
        <v>0</v>
      </c>
      <c r="X79" s="4" t="s">
        <v>392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250</v>
      </c>
      <c r="E80" s="4" t="s">
        <v>251</v>
      </c>
      <c r="F80" s="6">
        <v>45216</v>
      </c>
      <c r="G80" s="6">
        <v>45218</v>
      </c>
      <c r="H80" s="4">
        <v>1</v>
      </c>
      <c r="I80" s="4">
        <v>2</v>
      </c>
      <c r="J80" s="4">
        <v>2</v>
      </c>
      <c r="K80" s="4" t="s">
        <v>30</v>
      </c>
      <c r="L80" s="4">
        <v>31.26</v>
      </c>
      <c r="M80" s="4">
        <v>31.26</v>
      </c>
      <c r="N80" s="4" t="s">
        <v>395</v>
      </c>
      <c r="O80" s="4" t="s">
        <v>297</v>
      </c>
      <c r="P80" s="4" t="s">
        <v>33</v>
      </c>
      <c r="Q80" s="4">
        <v>0</v>
      </c>
      <c r="R80" s="7">
        <v>45216</v>
      </c>
      <c r="S80" s="6">
        <v>45221</v>
      </c>
      <c r="T80" s="4" t="s">
        <v>34</v>
      </c>
      <c r="U80" s="4">
        <v>31.26</v>
      </c>
      <c r="V80" s="4">
        <v>0</v>
      </c>
      <c r="W80" s="4">
        <v>0</v>
      </c>
      <c r="X80" s="4" t="s">
        <v>396</v>
      </c>
      <c r="Y80" s="4" t="s">
        <v>36</v>
      </c>
    </row>
    <row r="81" s="4" customFormat="1" spans="1:26">
      <c r="A81" s="4" t="s">
        <v>397</v>
      </c>
      <c r="B81" s="4" t="s">
        <v>26</v>
      </c>
      <c r="C81" s="4" t="s">
        <v>27</v>
      </c>
      <c r="D81" s="4" t="s">
        <v>389</v>
      </c>
      <c r="E81" s="4" t="s">
        <v>398</v>
      </c>
      <c r="F81" s="6">
        <v>45217</v>
      </c>
      <c r="G81" s="6">
        <v>45218</v>
      </c>
      <c r="H81" s="4">
        <v>2</v>
      </c>
      <c r="I81" s="4">
        <v>1</v>
      </c>
      <c r="J81" s="4">
        <v>2</v>
      </c>
      <c r="K81" s="4" t="s">
        <v>30</v>
      </c>
      <c r="L81" s="4">
        <v>72.32</v>
      </c>
      <c r="M81" s="4">
        <v>72.32</v>
      </c>
      <c r="N81" s="4" t="s">
        <v>399</v>
      </c>
      <c r="O81" s="4" t="s">
        <v>297</v>
      </c>
      <c r="P81" s="4" t="s">
        <v>33</v>
      </c>
      <c r="Q81" s="4">
        <v>0</v>
      </c>
      <c r="R81" s="7">
        <v>45216.0000115741</v>
      </c>
      <c r="S81" s="6">
        <v>45221</v>
      </c>
      <c r="T81" s="4" t="s">
        <v>34</v>
      </c>
      <c r="U81" s="4">
        <v>72.32</v>
      </c>
      <c r="V81" s="4">
        <v>0</v>
      </c>
      <c r="W81" s="4">
        <v>0</v>
      </c>
      <c r="X81" s="4" t="s">
        <v>400</v>
      </c>
      <c r="Y81" s="4">
        <v>2310180510</v>
      </c>
      <c r="Z81" s="4" t="s">
        <v>401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114</v>
      </c>
      <c r="E82" s="4" t="s">
        <v>115</v>
      </c>
      <c r="F82" s="6">
        <v>45217</v>
      </c>
      <c r="G82" s="6">
        <v>45218</v>
      </c>
      <c r="H82" s="4">
        <v>1</v>
      </c>
      <c r="I82" s="4">
        <v>1</v>
      </c>
      <c r="J82" s="4">
        <v>1</v>
      </c>
      <c r="K82" s="4" t="s">
        <v>30</v>
      </c>
      <c r="L82" s="4">
        <v>26.92</v>
      </c>
      <c r="M82" s="4">
        <v>26.92</v>
      </c>
      <c r="N82" s="4" t="s">
        <v>116</v>
      </c>
      <c r="O82" s="4" t="s">
        <v>297</v>
      </c>
      <c r="P82" s="4" t="s">
        <v>33</v>
      </c>
      <c r="Q82" s="4">
        <v>0</v>
      </c>
      <c r="R82" s="7">
        <v>45216.0000115741</v>
      </c>
      <c r="S82" s="6">
        <v>45221</v>
      </c>
      <c r="T82" s="4" t="s">
        <v>34</v>
      </c>
      <c r="U82" s="4">
        <v>26.92</v>
      </c>
      <c r="V82" s="4">
        <v>0</v>
      </c>
      <c r="W82" s="4">
        <v>0</v>
      </c>
      <c r="X82" s="4" t="s">
        <v>403</v>
      </c>
      <c r="Y82" s="4" t="s">
        <v>36</v>
      </c>
    </row>
    <row r="83" s="4" customFormat="1" spans="1:25">
      <c r="A83" s="4" t="s">
        <v>404</v>
      </c>
      <c r="B83" s="4" t="s">
        <v>26</v>
      </c>
      <c r="C83" s="4" t="s">
        <v>27</v>
      </c>
      <c r="D83" s="4" t="s">
        <v>250</v>
      </c>
      <c r="E83" s="4" t="s">
        <v>284</v>
      </c>
      <c r="F83" s="6">
        <v>45216</v>
      </c>
      <c r="G83" s="6">
        <v>45218</v>
      </c>
      <c r="H83" s="4">
        <v>1</v>
      </c>
      <c r="I83" s="4">
        <v>2</v>
      </c>
      <c r="J83" s="4">
        <v>2</v>
      </c>
      <c r="K83" s="4" t="s">
        <v>30</v>
      </c>
      <c r="L83" s="4">
        <v>31.26</v>
      </c>
      <c r="M83" s="4">
        <v>31.26</v>
      </c>
      <c r="N83" s="4" t="s">
        <v>405</v>
      </c>
      <c r="O83" s="4" t="s">
        <v>297</v>
      </c>
      <c r="P83" s="4" t="s">
        <v>33</v>
      </c>
      <c r="Q83" s="4">
        <v>0</v>
      </c>
      <c r="R83" s="7">
        <v>45216.0000115741</v>
      </c>
      <c r="S83" s="6">
        <v>45221</v>
      </c>
      <c r="T83" s="4" t="s">
        <v>34</v>
      </c>
      <c r="U83" s="4">
        <v>31.26</v>
      </c>
      <c r="V83" s="4">
        <v>0</v>
      </c>
      <c r="W83" s="4">
        <v>0</v>
      </c>
      <c r="X83" s="4" t="s">
        <v>406</v>
      </c>
      <c r="Y83" s="4" t="s">
        <v>36</v>
      </c>
    </row>
    <row r="84" s="4" customFormat="1" spans="1:25">
      <c r="A84" s="4" t="s">
        <v>407</v>
      </c>
      <c r="B84" s="4" t="s">
        <v>26</v>
      </c>
      <c r="C84" s="4" t="s">
        <v>27</v>
      </c>
      <c r="D84" s="4" t="s">
        <v>408</v>
      </c>
      <c r="E84" s="4" t="s">
        <v>409</v>
      </c>
      <c r="F84" s="6">
        <v>45217</v>
      </c>
      <c r="G84" s="6">
        <v>45218</v>
      </c>
      <c r="H84" s="4">
        <v>1</v>
      </c>
      <c r="I84" s="4">
        <v>1</v>
      </c>
      <c r="J84" s="4">
        <v>1</v>
      </c>
      <c r="K84" s="4" t="s">
        <v>30</v>
      </c>
      <c r="L84" s="4">
        <v>111.49</v>
      </c>
      <c r="M84" s="4">
        <v>111.49</v>
      </c>
      <c r="N84" s="4" t="s">
        <v>410</v>
      </c>
      <c r="O84" s="4" t="s">
        <v>297</v>
      </c>
      <c r="P84" s="4" t="s">
        <v>33</v>
      </c>
      <c r="Q84" s="4">
        <v>0</v>
      </c>
      <c r="R84" s="7">
        <v>45216</v>
      </c>
      <c r="S84" s="6">
        <v>45221</v>
      </c>
      <c r="T84" s="4" t="s">
        <v>34</v>
      </c>
      <c r="U84" s="4">
        <v>111.49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67</v>
      </c>
      <c r="E85" s="4" t="s">
        <v>68</v>
      </c>
      <c r="F85" s="6">
        <v>45217</v>
      </c>
      <c r="G85" s="6">
        <v>45218</v>
      </c>
      <c r="H85" s="4">
        <v>1</v>
      </c>
      <c r="I85" s="4">
        <v>1</v>
      </c>
      <c r="J85" s="4">
        <v>1</v>
      </c>
      <c r="K85" s="4" t="s">
        <v>30</v>
      </c>
      <c r="L85" s="4">
        <v>17.5</v>
      </c>
      <c r="M85" s="4">
        <v>17.5</v>
      </c>
      <c r="N85" s="4" t="s">
        <v>414</v>
      </c>
      <c r="O85" s="4" t="s">
        <v>297</v>
      </c>
      <c r="P85" s="4" t="s">
        <v>33</v>
      </c>
      <c r="Q85" s="4">
        <v>0</v>
      </c>
      <c r="R85" s="7">
        <v>45217.0000115741</v>
      </c>
      <c r="S85" s="6">
        <v>45221</v>
      </c>
      <c r="T85" s="4" t="s">
        <v>34</v>
      </c>
      <c r="U85" s="4">
        <v>17.5</v>
      </c>
      <c r="V85" s="4">
        <v>0</v>
      </c>
      <c r="W85" s="4">
        <v>0</v>
      </c>
      <c r="X85" s="4" t="s">
        <v>415</v>
      </c>
      <c r="Y85" s="4" t="s">
        <v>36</v>
      </c>
    </row>
    <row r="86" s="4" customFormat="1" spans="1:25">
      <c r="A86" s="4" t="s">
        <v>416</v>
      </c>
      <c r="B86" s="4" t="s">
        <v>26</v>
      </c>
      <c r="C86" s="4" t="s">
        <v>27</v>
      </c>
      <c r="D86" s="4" t="s">
        <v>177</v>
      </c>
      <c r="E86" s="4" t="s">
        <v>178</v>
      </c>
      <c r="F86" s="6">
        <v>45217</v>
      </c>
      <c r="G86" s="6">
        <v>45218</v>
      </c>
      <c r="H86" s="4">
        <v>1</v>
      </c>
      <c r="I86" s="4">
        <v>1</v>
      </c>
      <c r="J86" s="4">
        <v>1</v>
      </c>
      <c r="K86" s="4" t="s">
        <v>30</v>
      </c>
      <c r="L86" s="4">
        <v>20.54</v>
      </c>
      <c r="M86" s="4">
        <v>20.54</v>
      </c>
      <c r="N86" s="4" t="s">
        <v>417</v>
      </c>
      <c r="O86" s="4" t="s">
        <v>297</v>
      </c>
      <c r="P86" s="4" t="s">
        <v>33</v>
      </c>
      <c r="Q86" s="4">
        <v>0</v>
      </c>
      <c r="R86" s="7">
        <v>45217.0000115741</v>
      </c>
      <c r="S86" s="6">
        <v>45221</v>
      </c>
      <c r="T86" s="4" t="s">
        <v>34</v>
      </c>
      <c r="U86" s="4">
        <v>20.54</v>
      </c>
      <c r="V86" s="4">
        <v>0</v>
      </c>
      <c r="W86" s="4">
        <v>0</v>
      </c>
      <c r="X86" s="4" t="s">
        <v>418</v>
      </c>
      <c r="Y86" s="4" t="s">
        <v>36</v>
      </c>
    </row>
    <row r="87" s="4" customFormat="1" spans="1:25">
      <c r="A87" s="4" t="s">
        <v>419</v>
      </c>
      <c r="B87" s="4" t="s">
        <v>26</v>
      </c>
      <c r="C87" s="4" t="s">
        <v>27</v>
      </c>
      <c r="D87" s="4" t="s">
        <v>420</v>
      </c>
      <c r="E87" s="4" t="s">
        <v>421</v>
      </c>
      <c r="F87" s="6">
        <v>45217</v>
      </c>
      <c r="G87" s="6">
        <v>45218</v>
      </c>
      <c r="H87" s="4">
        <v>1</v>
      </c>
      <c r="I87" s="4">
        <v>1</v>
      </c>
      <c r="J87" s="4">
        <v>1</v>
      </c>
      <c r="K87" s="4" t="s">
        <v>30</v>
      </c>
      <c r="L87" s="4">
        <v>31.74</v>
      </c>
      <c r="M87" s="4">
        <v>31.74</v>
      </c>
      <c r="N87" s="4" t="s">
        <v>422</v>
      </c>
      <c r="O87" s="4" t="s">
        <v>297</v>
      </c>
      <c r="P87" s="4" t="s">
        <v>33</v>
      </c>
      <c r="Q87" s="4">
        <v>0</v>
      </c>
      <c r="R87" s="7">
        <v>45217.0000115741</v>
      </c>
      <c r="S87" s="6">
        <v>45221</v>
      </c>
      <c r="T87" s="4" t="s">
        <v>34</v>
      </c>
      <c r="U87" s="4">
        <v>31.74</v>
      </c>
      <c r="V87" s="4">
        <v>0</v>
      </c>
      <c r="W87" s="4">
        <v>0</v>
      </c>
      <c r="X87" s="4" t="s">
        <v>423</v>
      </c>
      <c r="Y87" s="4" t="s">
        <v>36</v>
      </c>
    </row>
    <row r="88" s="4" customFormat="1" spans="1:25">
      <c r="A88" s="4" t="s">
        <v>424</v>
      </c>
      <c r="B88" s="4" t="s">
        <v>26</v>
      </c>
      <c r="C88" s="4" t="s">
        <v>27</v>
      </c>
      <c r="D88" s="4" t="s">
        <v>425</v>
      </c>
      <c r="E88" s="4" t="s">
        <v>78</v>
      </c>
      <c r="F88" s="6">
        <v>45217</v>
      </c>
      <c r="G88" s="6">
        <v>45218</v>
      </c>
      <c r="H88" s="4">
        <v>1</v>
      </c>
      <c r="I88" s="4">
        <v>1</v>
      </c>
      <c r="J88" s="4">
        <v>1</v>
      </c>
      <c r="K88" s="4" t="s">
        <v>30</v>
      </c>
      <c r="L88" s="4">
        <v>171.11</v>
      </c>
      <c r="M88" s="4">
        <v>171.11</v>
      </c>
      <c r="N88" s="4" t="s">
        <v>426</v>
      </c>
      <c r="O88" s="4" t="s">
        <v>297</v>
      </c>
      <c r="P88" s="4" t="s">
        <v>33</v>
      </c>
      <c r="Q88" s="4">
        <v>0</v>
      </c>
      <c r="R88" s="7">
        <v>45217</v>
      </c>
      <c r="S88" s="6">
        <v>45221</v>
      </c>
      <c r="T88" s="4" t="s">
        <v>34</v>
      </c>
      <c r="U88" s="4">
        <v>171.11</v>
      </c>
      <c r="V88" s="4">
        <v>0</v>
      </c>
      <c r="W88" s="4">
        <v>0</v>
      </c>
      <c r="X88" s="4" t="s">
        <v>427</v>
      </c>
      <c r="Y88" s="4" t="s">
        <v>36</v>
      </c>
    </row>
    <row r="89" s="4" customFormat="1" spans="1:25">
      <c r="A89" s="4" t="s">
        <v>428</v>
      </c>
      <c r="B89" s="4" t="s">
        <v>26</v>
      </c>
      <c r="C89" s="4" t="s">
        <v>27</v>
      </c>
      <c r="D89" s="4" t="s">
        <v>429</v>
      </c>
      <c r="E89" s="4" t="s">
        <v>78</v>
      </c>
      <c r="F89" s="6">
        <v>45217</v>
      </c>
      <c r="G89" s="6">
        <v>45218</v>
      </c>
      <c r="H89" s="4">
        <v>1</v>
      </c>
      <c r="I89" s="4">
        <v>1</v>
      </c>
      <c r="J89" s="4">
        <v>1</v>
      </c>
      <c r="K89" s="4" t="s">
        <v>30</v>
      </c>
      <c r="L89" s="4">
        <v>63.55</v>
      </c>
      <c r="M89" s="4">
        <v>63.55</v>
      </c>
      <c r="N89" s="4" t="s">
        <v>430</v>
      </c>
      <c r="O89" s="4" t="s">
        <v>297</v>
      </c>
      <c r="P89" s="4" t="s">
        <v>33</v>
      </c>
      <c r="Q89" s="4">
        <v>0</v>
      </c>
      <c r="R89" s="7">
        <v>45217</v>
      </c>
      <c r="S89" s="6">
        <v>45221</v>
      </c>
      <c r="T89" s="4" t="s">
        <v>34</v>
      </c>
      <c r="U89" s="4">
        <v>63.55</v>
      </c>
      <c r="V89" s="4">
        <v>0</v>
      </c>
      <c r="W89" s="4">
        <v>0</v>
      </c>
      <c r="X89" s="4" t="s">
        <v>431</v>
      </c>
      <c r="Y89" s="4" t="s">
        <v>432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135</v>
      </c>
      <c r="E90" s="4" t="s">
        <v>136</v>
      </c>
      <c r="F90" s="6">
        <v>45217</v>
      </c>
      <c r="G90" s="6">
        <v>45218</v>
      </c>
      <c r="H90" s="4">
        <v>1</v>
      </c>
      <c r="I90" s="4">
        <v>1</v>
      </c>
      <c r="J90" s="4">
        <v>1</v>
      </c>
      <c r="K90" s="4" t="s">
        <v>30</v>
      </c>
      <c r="L90" s="4">
        <v>13.61</v>
      </c>
      <c r="M90" s="4">
        <v>13.61</v>
      </c>
      <c r="N90" s="4" t="s">
        <v>434</v>
      </c>
      <c r="O90" s="4" t="s">
        <v>297</v>
      </c>
      <c r="P90" s="4" t="s">
        <v>33</v>
      </c>
      <c r="Q90" s="4">
        <v>0</v>
      </c>
      <c r="R90" s="7">
        <v>45217</v>
      </c>
      <c r="S90" s="6">
        <v>45221</v>
      </c>
      <c r="T90" s="4" t="s">
        <v>34</v>
      </c>
      <c r="U90" s="4">
        <v>13.61</v>
      </c>
      <c r="V90" s="4">
        <v>0</v>
      </c>
      <c r="W90" s="4">
        <v>0</v>
      </c>
      <c r="X90" s="4" t="s">
        <v>435</v>
      </c>
      <c r="Y90" s="4" t="s">
        <v>36</v>
      </c>
    </row>
    <row r="91" s="4" customFormat="1" spans="1:25">
      <c r="A91" s="4" t="s">
        <v>436</v>
      </c>
      <c r="B91" s="4" t="s">
        <v>26</v>
      </c>
      <c r="C91" s="4" t="s">
        <v>27</v>
      </c>
      <c r="D91" s="4" t="s">
        <v>437</v>
      </c>
      <c r="E91" s="4" t="s">
        <v>48</v>
      </c>
      <c r="F91" s="6">
        <v>45217</v>
      </c>
      <c r="G91" s="6">
        <v>45218</v>
      </c>
      <c r="H91" s="4">
        <v>1</v>
      </c>
      <c r="I91" s="4">
        <v>1</v>
      </c>
      <c r="J91" s="4">
        <v>1</v>
      </c>
      <c r="K91" s="4" t="s">
        <v>30</v>
      </c>
      <c r="L91" s="4">
        <v>31.87</v>
      </c>
      <c r="M91" s="4">
        <v>31.87</v>
      </c>
      <c r="N91" s="4" t="s">
        <v>438</v>
      </c>
      <c r="O91" s="4" t="s">
        <v>297</v>
      </c>
      <c r="P91" s="4" t="s">
        <v>33</v>
      </c>
      <c r="Q91" s="4">
        <v>0</v>
      </c>
      <c r="R91" s="7">
        <v>45217.0000115741</v>
      </c>
      <c r="S91" s="6">
        <v>45221</v>
      </c>
      <c r="T91" s="4" t="s">
        <v>34</v>
      </c>
      <c r="U91" s="4">
        <v>31.87</v>
      </c>
      <c r="V91" s="4">
        <v>0</v>
      </c>
      <c r="W91" s="4">
        <v>0</v>
      </c>
      <c r="X91" s="4" t="s">
        <v>439</v>
      </c>
      <c r="Y91" s="4" t="s">
        <v>36</v>
      </c>
    </row>
    <row r="92" s="4" customFormat="1" spans="1:25">
      <c r="A92" s="4" t="s">
        <v>440</v>
      </c>
      <c r="B92" s="4" t="s">
        <v>26</v>
      </c>
      <c r="C92" s="4" t="s">
        <v>27</v>
      </c>
      <c r="D92" s="4" t="s">
        <v>441</v>
      </c>
      <c r="E92" s="4" t="s">
        <v>442</v>
      </c>
      <c r="F92" s="6">
        <v>45217</v>
      </c>
      <c r="G92" s="6">
        <v>45218</v>
      </c>
      <c r="H92" s="4">
        <v>1</v>
      </c>
      <c r="I92" s="4">
        <v>1</v>
      </c>
      <c r="J92" s="4">
        <v>1</v>
      </c>
      <c r="K92" s="4" t="s">
        <v>30</v>
      </c>
      <c r="L92" s="4">
        <v>36.89</v>
      </c>
      <c r="M92" s="4">
        <v>36.89</v>
      </c>
      <c r="N92" s="4" t="s">
        <v>443</v>
      </c>
      <c r="O92" s="4" t="s">
        <v>297</v>
      </c>
      <c r="P92" s="4" t="s">
        <v>33</v>
      </c>
      <c r="Q92" s="4">
        <v>0</v>
      </c>
      <c r="R92" s="7">
        <v>45217.0000115741</v>
      </c>
      <c r="S92" s="6">
        <v>45221</v>
      </c>
      <c r="T92" s="4" t="s">
        <v>34</v>
      </c>
      <c r="U92" s="4">
        <v>36.89</v>
      </c>
      <c r="V92" s="4">
        <v>0</v>
      </c>
      <c r="W92" s="4">
        <v>0</v>
      </c>
      <c r="X92" s="4" t="s">
        <v>444</v>
      </c>
      <c r="Y92" s="4" t="s">
        <v>36</v>
      </c>
    </row>
    <row r="93" s="4" customFormat="1" spans="1:25">
      <c r="A93" s="4" t="s">
        <v>445</v>
      </c>
      <c r="B93" s="4" t="s">
        <v>26</v>
      </c>
      <c r="C93" s="4" t="s">
        <v>27</v>
      </c>
      <c r="D93" s="4" t="s">
        <v>446</v>
      </c>
      <c r="E93" s="4" t="s">
        <v>73</v>
      </c>
      <c r="F93" s="6">
        <v>45217</v>
      </c>
      <c r="G93" s="6">
        <v>45218</v>
      </c>
      <c r="H93" s="4">
        <v>2</v>
      </c>
      <c r="I93" s="4">
        <v>1</v>
      </c>
      <c r="J93" s="4">
        <v>2</v>
      </c>
      <c r="K93" s="4" t="s">
        <v>30</v>
      </c>
      <c r="L93" s="4">
        <v>23.3</v>
      </c>
      <c r="M93" s="4">
        <v>23.3</v>
      </c>
      <c r="N93" s="4" t="s">
        <v>447</v>
      </c>
      <c r="O93" s="4" t="s">
        <v>297</v>
      </c>
      <c r="P93" s="4" t="s">
        <v>33</v>
      </c>
      <c r="Q93" s="4">
        <v>0</v>
      </c>
      <c r="R93" s="7">
        <v>45217.0000115741</v>
      </c>
      <c r="S93" s="6">
        <v>45221</v>
      </c>
      <c r="T93" s="4" t="s">
        <v>34</v>
      </c>
      <c r="U93" s="4">
        <v>23.3</v>
      </c>
      <c r="V93" s="4">
        <v>0</v>
      </c>
      <c r="W93" s="4">
        <v>0</v>
      </c>
      <c r="X93" s="4" t="s">
        <v>448</v>
      </c>
      <c r="Y93" s="4" t="s">
        <v>36</v>
      </c>
    </row>
    <row r="94" s="4" customFormat="1" spans="1:25">
      <c r="A94" s="4" t="s">
        <v>449</v>
      </c>
      <c r="B94" s="4" t="s">
        <v>26</v>
      </c>
      <c r="C94" s="4" t="s">
        <v>27</v>
      </c>
      <c r="D94" s="4" t="s">
        <v>420</v>
      </c>
      <c r="E94" s="4" t="s">
        <v>421</v>
      </c>
      <c r="F94" s="6">
        <v>45217</v>
      </c>
      <c r="G94" s="6">
        <v>45218</v>
      </c>
      <c r="H94" s="4">
        <v>1</v>
      </c>
      <c r="I94" s="4">
        <v>1</v>
      </c>
      <c r="J94" s="4">
        <v>1</v>
      </c>
      <c r="K94" s="4" t="s">
        <v>30</v>
      </c>
      <c r="L94" s="4">
        <v>31.74</v>
      </c>
      <c r="M94" s="4">
        <v>31.74</v>
      </c>
      <c r="N94" s="4" t="s">
        <v>450</v>
      </c>
      <c r="O94" s="4" t="s">
        <v>297</v>
      </c>
      <c r="P94" s="4" t="s">
        <v>33</v>
      </c>
      <c r="Q94" s="4">
        <v>0</v>
      </c>
      <c r="R94" s="7">
        <v>45217</v>
      </c>
      <c r="S94" s="6">
        <v>45221</v>
      </c>
      <c r="T94" s="4" t="s">
        <v>34</v>
      </c>
      <c r="U94" s="4">
        <v>31.74</v>
      </c>
      <c r="V94" s="4">
        <v>0</v>
      </c>
      <c r="W94" s="4">
        <v>0</v>
      </c>
      <c r="X94" s="4" t="s">
        <v>451</v>
      </c>
      <c r="Y94" s="4" t="s">
        <v>36</v>
      </c>
    </row>
    <row r="95" s="4" customFormat="1" spans="1:25">
      <c r="A95" s="4" t="s">
        <v>452</v>
      </c>
      <c r="B95" s="4" t="s">
        <v>26</v>
      </c>
      <c r="C95" s="4" t="s">
        <v>27</v>
      </c>
      <c r="D95" s="4" t="s">
        <v>453</v>
      </c>
      <c r="E95" s="4" t="s">
        <v>84</v>
      </c>
      <c r="F95" s="6">
        <v>45217</v>
      </c>
      <c r="G95" s="6">
        <v>45218</v>
      </c>
      <c r="H95" s="4">
        <v>1</v>
      </c>
      <c r="I95" s="4">
        <v>1</v>
      </c>
      <c r="J95" s="4">
        <v>1</v>
      </c>
      <c r="K95" s="4" t="s">
        <v>30</v>
      </c>
      <c r="L95" s="4">
        <v>16.92</v>
      </c>
      <c r="M95" s="4">
        <v>16.92</v>
      </c>
      <c r="N95" s="4" t="s">
        <v>454</v>
      </c>
      <c r="O95" s="4" t="s">
        <v>297</v>
      </c>
      <c r="P95" s="4" t="s">
        <v>33</v>
      </c>
      <c r="Q95" s="4">
        <v>0</v>
      </c>
      <c r="R95" s="7">
        <v>45217</v>
      </c>
      <c r="S95" s="6">
        <v>45221</v>
      </c>
      <c r="T95" s="4" t="s">
        <v>34</v>
      </c>
      <c r="U95" s="4">
        <v>16.92</v>
      </c>
      <c r="V95" s="4">
        <v>0</v>
      </c>
      <c r="W95" s="4">
        <v>0</v>
      </c>
      <c r="X95" s="4" t="s">
        <v>455</v>
      </c>
      <c r="Y95" s="4" t="s">
        <v>36</v>
      </c>
    </row>
    <row r="96" s="4" customFormat="1" spans="1:25">
      <c r="A96" s="4" t="s">
        <v>456</v>
      </c>
      <c r="B96" s="4" t="s">
        <v>26</v>
      </c>
      <c r="C96" s="4" t="s">
        <v>27</v>
      </c>
      <c r="D96" s="4" t="s">
        <v>336</v>
      </c>
      <c r="E96" s="4" t="s">
        <v>104</v>
      </c>
      <c r="F96" s="6">
        <v>45217</v>
      </c>
      <c r="G96" s="6">
        <v>45218</v>
      </c>
      <c r="H96" s="4">
        <v>1</v>
      </c>
      <c r="I96" s="4">
        <v>1</v>
      </c>
      <c r="J96" s="4">
        <v>1</v>
      </c>
      <c r="K96" s="4" t="s">
        <v>30</v>
      </c>
      <c r="L96" s="4">
        <v>28.22</v>
      </c>
      <c r="M96" s="4">
        <v>28.22</v>
      </c>
      <c r="N96" s="4" t="s">
        <v>457</v>
      </c>
      <c r="O96" s="4" t="s">
        <v>297</v>
      </c>
      <c r="P96" s="4" t="s">
        <v>33</v>
      </c>
      <c r="Q96" s="4">
        <v>0</v>
      </c>
      <c r="R96" s="7">
        <v>45217.0000115741</v>
      </c>
      <c r="S96" s="6">
        <v>45221</v>
      </c>
      <c r="T96" s="4" t="s">
        <v>34</v>
      </c>
      <c r="U96" s="4">
        <v>28.22</v>
      </c>
      <c r="V96" s="4">
        <v>0</v>
      </c>
      <c r="W96" s="4">
        <v>0</v>
      </c>
      <c r="X96" s="4" t="s">
        <v>458</v>
      </c>
      <c r="Y96" s="4" t="s">
        <v>36</v>
      </c>
    </row>
    <row r="97" s="4" customFormat="1" spans="1:25">
      <c r="A97" s="4" t="s">
        <v>459</v>
      </c>
      <c r="B97" s="4" t="s">
        <v>26</v>
      </c>
      <c r="C97" s="4" t="s">
        <v>27</v>
      </c>
      <c r="D97" s="4" t="s">
        <v>460</v>
      </c>
      <c r="E97" s="4" t="s">
        <v>461</v>
      </c>
      <c r="F97" s="6">
        <v>45217</v>
      </c>
      <c r="G97" s="6">
        <v>45218</v>
      </c>
      <c r="H97" s="4">
        <v>1</v>
      </c>
      <c r="I97" s="4">
        <v>1</v>
      </c>
      <c r="J97" s="4">
        <v>1</v>
      </c>
      <c r="K97" s="4" t="s">
        <v>30</v>
      </c>
      <c r="L97" s="4">
        <v>49.28</v>
      </c>
      <c r="M97" s="4">
        <v>49.28</v>
      </c>
      <c r="N97" s="4" t="s">
        <v>462</v>
      </c>
      <c r="O97" s="4" t="s">
        <v>297</v>
      </c>
      <c r="P97" s="4" t="s">
        <v>33</v>
      </c>
      <c r="Q97" s="4">
        <v>0</v>
      </c>
      <c r="R97" s="7">
        <v>45217.0000115741</v>
      </c>
      <c r="S97" s="6">
        <v>45221</v>
      </c>
      <c r="T97" s="4" t="s">
        <v>34</v>
      </c>
      <c r="U97" s="4">
        <v>49.28</v>
      </c>
      <c r="V97" s="4">
        <v>0</v>
      </c>
      <c r="W97" s="4">
        <v>0</v>
      </c>
      <c r="X97" s="4" t="s">
        <v>463</v>
      </c>
      <c r="Y97" s="4" t="s">
        <v>36</v>
      </c>
    </row>
    <row r="98" s="4" customFormat="1" spans="1:25">
      <c r="A98" s="4" t="s">
        <v>464</v>
      </c>
      <c r="B98" s="4" t="s">
        <v>26</v>
      </c>
      <c r="C98" s="4" t="s">
        <v>27</v>
      </c>
      <c r="D98" s="4" t="s">
        <v>465</v>
      </c>
      <c r="E98" s="4" t="s">
        <v>466</v>
      </c>
      <c r="F98" s="6">
        <v>45217</v>
      </c>
      <c r="G98" s="6">
        <v>45218</v>
      </c>
      <c r="H98" s="4">
        <v>1</v>
      </c>
      <c r="I98" s="4">
        <v>1</v>
      </c>
      <c r="J98" s="4">
        <v>1</v>
      </c>
      <c r="K98" s="4" t="s">
        <v>30</v>
      </c>
      <c r="L98" s="4">
        <v>22.08</v>
      </c>
      <c r="M98" s="4">
        <v>22.08</v>
      </c>
      <c r="N98" s="4" t="s">
        <v>467</v>
      </c>
      <c r="O98" s="4" t="s">
        <v>297</v>
      </c>
      <c r="P98" s="4" t="s">
        <v>33</v>
      </c>
      <c r="Q98" s="4">
        <v>0</v>
      </c>
      <c r="R98" s="7">
        <v>45217.0000115741</v>
      </c>
      <c r="S98" s="6">
        <v>45221</v>
      </c>
      <c r="T98" s="4" t="s">
        <v>34</v>
      </c>
      <c r="U98" s="4">
        <v>22.08</v>
      </c>
      <c r="V98" s="4">
        <v>0</v>
      </c>
      <c r="W98" s="4">
        <v>0</v>
      </c>
      <c r="X98" s="4" t="s">
        <v>468</v>
      </c>
      <c r="Y98" s="4" t="s">
        <v>36</v>
      </c>
    </row>
    <row r="99" s="4" customFormat="1" spans="1:25">
      <c r="A99" s="4" t="s">
        <v>469</v>
      </c>
      <c r="B99" s="4" t="s">
        <v>26</v>
      </c>
      <c r="C99" s="4" t="s">
        <v>27</v>
      </c>
      <c r="D99" s="4" t="s">
        <v>223</v>
      </c>
      <c r="E99" s="4" t="s">
        <v>224</v>
      </c>
      <c r="F99" s="6">
        <v>45217</v>
      </c>
      <c r="G99" s="6">
        <v>45218</v>
      </c>
      <c r="H99" s="4">
        <v>1</v>
      </c>
      <c r="I99" s="4">
        <v>1</v>
      </c>
      <c r="J99" s="4">
        <v>1</v>
      </c>
      <c r="K99" s="4" t="s">
        <v>30</v>
      </c>
      <c r="L99" s="4">
        <v>37.9</v>
      </c>
      <c r="M99" s="4">
        <v>37.9</v>
      </c>
      <c r="N99" s="4" t="s">
        <v>470</v>
      </c>
      <c r="O99" s="4" t="s">
        <v>297</v>
      </c>
      <c r="P99" s="4" t="s">
        <v>33</v>
      </c>
      <c r="Q99" s="4">
        <v>0</v>
      </c>
      <c r="R99" s="7">
        <v>45217</v>
      </c>
      <c r="S99" s="6">
        <v>45221</v>
      </c>
      <c r="T99" s="4" t="s">
        <v>34</v>
      </c>
      <c r="U99" s="4">
        <v>37.9</v>
      </c>
      <c r="V99" s="4">
        <v>0</v>
      </c>
      <c r="W99" s="4">
        <v>0</v>
      </c>
      <c r="X99" s="4" t="s">
        <v>471</v>
      </c>
      <c r="Y99" s="4" t="s">
        <v>36</v>
      </c>
    </row>
    <row r="100" s="4" customFormat="1" spans="1:25">
      <c r="A100" s="4" t="s">
        <v>472</v>
      </c>
      <c r="B100" s="4" t="s">
        <v>26</v>
      </c>
      <c r="C100" s="4" t="s">
        <v>27</v>
      </c>
      <c r="D100" s="4" t="s">
        <v>135</v>
      </c>
      <c r="E100" s="4" t="s">
        <v>136</v>
      </c>
      <c r="F100" s="6">
        <v>45217</v>
      </c>
      <c r="G100" s="6">
        <v>45218</v>
      </c>
      <c r="H100" s="4">
        <v>1</v>
      </c>
      <c r="I100" s="4">
        <v>1</v>
      </c>
      <c r="J100" s="4">
        <v>1</v>
      </c>
      <c r="K100" s="4" t="s">
        <v>30</v>
      </c>
      <c r="L100" s="4">
        <v>13.61</v>
      </c>
      <c r="M100" s="4">
        <v>13.61</v>
      </c>
      <c r="N100" s="4" t="s">
        <v>473</v>
      </c>
      <c r="O100" s="4" t="s">
        <v>297</v>
      </c>
      <c r="P100" s="4" t="s">
        <v>33</v>
      </c>
      <c r="Q100" s="4">
        <v>0</v>
      </c>
      <c r="R100" s="7">
        <v>45217.0000115741</v>
      </c>
      <c r="S100" s="6">
        <v>45221</v>
      </c>
      <c r="T100" s="4" t="s">
        <v>34</v>
      </c>
      <c r="U100" s="4">
        <v>13.61</v>
      </c>
      <c r="V100" s="4">
        <v>0</v>
      </c>
      <c r="W100" s="4">
        <v>0</v>
      </c>
      <c r="X100" s="4" t="s">
        <v>474</v>
      </c>
      <c r="Y100" s="4" t="s">
        <v>36</v>
      </c>
    </row>
    <row r="101" s="4" customFormat="1" spans="1:25">
      <c r="A101" s="4" t="s">
        <v>475</v>
      </c>
      <c r="B101" s="4" t="s">
        <v>26</v>
      </c>
      <c r="C101" s="4" t="s">
        <v>27</v>
      </c>
      <c r="D101" s="4" t="s">
        <v>476</v>
      </c>
      <c r="E101" s="4" t="s">
        <v>477</v>
      </c>
      <c r="F101" s="6">
        <v>45217</v>
      </c>
      <c r="G101" s="6">
        <v>45218</v>
      </c>
      <c r="H101" s="4">
        <v>1</v>
      </c>
      <c r="I101" s="4">
        <v>1</v>
      </c>
      <c r="J101" s="4">
        <v>1</v>
      </c>
      <c r="K101" s="4" t="s">
        <v>30</v>
      </c>
      <c r="L101" s="4">
        <v>30.18</v>
      </c>
      <c r="M101" s="4">
        <v>30.18</v>
      </c>
      <c r="N101" s="4" t="s">
        <v>478</v>
      </c>
      <c r="O101" s="4" t="s">
        <v>297</v>
      </c>
      <c r="P101" s="4" t="s">
        <v>33</v>
      </c>
      <c r="Q101" s="4">
        <v>0</v>
      </c>
      <c r="R101" s="7">
        <v>45217</v>
      </c>
      <c r="S101" s="6">
        <v>45221</v>
      </c>
      <c r="T101" s="4" t="s">
        <v>34</v>
      </c>
      <c r="U101" s="4">
        <v>30.18</v>
      </c>
      <c r="V101" s="4">
        <v>0</v>
      </c>
      <c r="W101" s="4">
        <v>0</v>
      </c>
      <c r="X101" s="4" t="s">
        <v>479</v>
      </c>
      <c r="Y101" s="4" t="s">
        <v>36</v>
      </c>
    </row>
    <row r="102" s="4" customFormat="1" spans="1:25">
      <c r="A102" s="4" t="s">
        <v>480</v>
      </c>
      <c r="B102" s="4" t="s">
        <v>26</v>
      </c>
      <c r="C102" s="4" t="s">
        <v>27</v>
      </c>
      <c r="D102" s="4" t="s">
        <v>420</v>
      </c>
      <c r="E102" s="4" t="s">
        <v>481</v>
      </c>
      <c r="F102" s="6">
        <v>45217</v>
      </c>
      <c r="G102" s="6">
        <v>45218</v>
      </c>
      <c r="H102" s="4">
        <v>1</v>
      </c>
      <c r="I102" s="4">
        <v>1</v>
      </c>
      <c r="J102" s="4">
        <v>1</v>
      </c>
      <c r="K102" s="4" t="s">
        <v>30</v>
      </c>
      <c r="L102" s="4">
        <v>31.74</v>
      </c>
      <c r="M102" s="4">
        <v>31.74</v>
      </c>
      <c r="N102" s="4" t="s">
        <v>482</v>
      </c>
      <c r="O102" s="4" t="s">
        <v>297</v>
      </c>
      <c r="P102" s="4" t="s">
        <v>33</v>
      </c>
      <c r="Q102" s="4">
        <v>0</v>
      </c>
      <c r="R102" s="7">
        <v>45217.0000115741</v>
      </c>
      <c r="S102" s="6">
        <v>45221</v>
      </c>
      <c r="T102" s="4" t="s">
        <v>34</v>
      </c>
      <c r="U102" s="4">
        <v>31.74</v>
      </c>
      <c r="V102" s="4">
        <v>0</v>
      </c>
      <c r="W102" s="4">
        <v>0</v>
      </c>
      <c r="X102" s="4" t="s">
        <v>483</v>
      </c>
      <c r="Y102" s="4" t="s">
        <v>36</v>
      </c>
    </row>
    <row r="103" s="4" customFormat="1" spans="1:25">
      <c r="A103" s="4" t="s">
        <v>484</v>
      </c>
      <c r="B103" s="4" t="s">
        <v>26</v>
      </c>
      <c r="C103" s="4" t="s">
        <v>27</v>
      </c>
      <c r="D103" s="4" t="s">
        <v>485</v>
      </c>
      <c r="E103" s="4" t="s">
        <v>486</v>
      </c>
      <c r="F103" s="6">
        <v>45217</v>
      </c>
      <c r="G103" s="6">
        <v>45218</v>
      </c>
      <c r="H103" s="4">
        <v>1</v>
      </c>
      <c r="I103" s="4">
        <v>1</v>
      </c>
      <c r="J103" s="4">
        <v>1</v>
      </c>
      <c r="K103" s="4" t="s">
        <v>30</v>
      </c>
      <c r="L103" s="4">
        <v>43.4</v>
      </c>
      <c r="M103" s="4">
        <v>43.4</v>
      </c>
      <c r="N103" s="4" t="s">
        <v>487</v>
      </c>
      <c r="O103" s="4" t="s">
        <v>297</v>
      </c>
      <c r="P103" s="4" t="s">
        <v>33</v>
      </c>
      <c r="Q103" s="4">
        <v>0</v>
      </c>
      <c r="R103" s="7">
        <v>45217</v>
      </c>
      <c r="S103" s="6">
        <v>45221</v>
      </c>
      <c r="T103" s="4" t="s">
        <v>34</v>
      </c>
      <c r="U103" s="4">
        <v>43.4</v>
      </c>
      <c r="V103" s="4">
        <v>0</v>
      </c>
      <c r="W103" s="4">
        <v>0</v>
      </c>
      <c r="X103" s="4" t="s">
        <v>488</v>
      </c>
      <c r="Y103" s="4" t="s">
        <v>36</v>
      </c>
    </row>
    <row r="104" s="4" customFormat="1" spans="1:25">
      <c r="A104" s="4" t="s">
        <v>489</v>
      </c>
      <c r="B104" s="4" t="s">
        <v>26</v>
      </c>
      <c r="C104" s="4" t="s">
        <v>27</v>
      </c>
      <c r="D104" s="4" t="s">
        <v>182</v>
      </c>
      <c r="E104" s="4" t="s">
        <v>78</v>
      </c>
      <c r="F104" s="6">
        <v>45217</v>
      </c>
      <c r="G104" s="6">
        <v>45218</v>
      </c>
      <c r="H104" s="4">
        <v>1</v>
      </c>
      <c r="I104" s="4">
        <v>1</v>
      </c>
      <c r="J104" s="4">
        <v>1</v>
      </c>
      <c r="K104" s="4" t="s">
        <v>30</v>
      </c>
      <c r="L104" s="4">
        <v>40.55</v>
      </c>
      <c r="M104" s="4">
        <v>40.55</v>
      </c>
      <c r="N104" s="4" t="s">
        <v>490</v>
      </c>
      <c r="O104" s="4" t="s">
        <v>297</v>
      </c>
      <c r="P104" s="4" t="s">
        <v>33</v>
      </c>
      <c r="Q104" s="4">
        <v>0</v>
      </c>
      <c r="R104" s="7">
        <v>45217.0000115741</v>
      </c>
      <c r="S104" s="6">
        <v>45221</v>
      </c>
      <c r="T104" s="4" t="s">
        <v>34</v>
      </c>
      <c r="U104" s="4">
        <v>40.55</v>
      </c>
      <c r="V104" s="4">
        <v>0</v>
      </c>
      <c r="W104" s="4">
        <v>0</v>
      </c>
      <c r="X104" s="4" t="s">
        <v>491</v>
      </c>
      <c r="Y104" s="4" t="s">
        <v>36</v>
      </c>
    </row>
    <row r="105" s="4" customFormat="1" spans="1:25">
      <c r="A105" s="4" t="s">
        <v>492</v>
      </c>
      <c r="B105" s="4" t="s">
        <v>26</v>
      </c>
      <c r="C105" s="4" t="s">
        <v>27</v>
      </c>
      <c r="D105" s="4" t="s">
        <v>493</v>
      </c>
      <c r="E105" s="4" t="s">
        <v>494</v>
      </c>
      <c r="F105" s="6">
        <v>45217</v>
      </c>
      <c r="G105" s="6">
        <v>45218</v>
      </c>
      <c r="H105" s="4">
        <v>1</v>
      </c>
      <c r="I105" s="4">
        <v>1</v>
      </c>
      <c r="J105" s="4">
        <v>1</v>
      </c>
      <c r="K105" s="4" t="s">
        <v>30</v>
      </c>
      <c r="L105" s="4">
        <v>103.25</v>
      </c>
      <c r="M105" s="4">
        <v>103.25</v>
      </c>
      <c r="N105" s="4" t="s">
        <v>495</v>
      </c>
      <c r="O105" s="4" t="s">
        <v>297</v>
      </c>
      <c r="P105" s="4" t="s">
        <v>33</v>
      </c>
      <c r="Q105" s="4">
        <v>0</v>
      </c>
      <c r="R105" s="7">
        <v>45217.0000115741</v>
      </c>
      <c r="S105" s="6">
        <v>45221</v>
      </c>
      <c r="T105" s="4" t="s">
        <v>34</v>
      </c>
      <c r="U105" s="4">
        <v>103.25</v>
      </c>
      <c r="V105" s="4">
        <v>0</v>
      </c>
      <c r="W105" s="4">
        <v>0</v>
      </c>
      <c r="X105" s="4" t="s">
        <v>496</v>
      </c>
      <c r="Y105" s="4" t="s">
        <v>497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499</v>
      </c>
      <c r="E106" s="4" t="s">
        <v>84</v>
      </c>
      <c r="F106" s="6">
        <v>45217</v>
      </c>
      <c r="G106" s="6">
        <v>45218</v>
      </c>
      <c r="H106" s="4">
        <v>1</v>
      </c>
      <c r="I106" s="4">
        <v>1</v>
      </c>
      <c r="J106" s="4">
        <v>1</v>
      </c>
      <c r="K106" s="4" t="s">
        <v>30</v>
      </c>
      <c r="L106" s="4">
        <v>24.56</v>
      </c>
      <c r="M106" s="4">
        <v>24.56</v>
      </c>
      <c r="N106" s="4" t="s">
        <v>500</v>
      </c>
      <c r="O106" s="4" t="s">
        <v>297</v>
      </c>
      <c r="P106" s="4" t="s">
        <v>33</v>
      </c>
      <c r="Q106" s="4">
        <v>0</v>
      </c>
      <c r="R106" s="7">
        <v>45217.0000115741</v>
      </c>
      <c r="S106" s="6">
        <v>45221</v>
      </c>
      <c r="T106" s="4" t="s">
        <v>34</v>
      </c>
      <c r="U106" s="4">
        <v>24.56</v>
      </c>
      <c r="V106" s="4">
        <v>0</v>
      </c>
      <c r="W106" s="4">
        <v>0</v>
      </c>
      <c r="X106" s="4" t="s">
        <v>501</v>
      </c>
      <c r="Y106" s="4" t="s">
        <v>36</v>
      </c>
    </row>
    <row r="107" s="4" customFormat="1" spans="1:25">
      <c r="A107" s="4" t="s">
        <v>502</v>
      </c>
      <c r="B107" s="4" t="s">
        <v>26</v>
      </c>
      <c r="C107" s="4" t="s">
        <v>27</v>
      </c>
      <c r="D107" s="4" t="s">
        <v>503</v>
      </c>
      <c r="E107" s="4" t="s">
        <v>504</v>
      </c>
      <c r="F107" s="6">
        <v>45217</v>
      </c>
      <c r="G107" s="6">
        <v>45218</v>
      </c>
      <c r="H107" s="4">
        <v>1</v>
      </c>
      <c r="I107" s="4">
        <v>1</v>
      </c>
      <c r="J107" s="4">
        <v>1</v>
      </c>
      <c r="K107" s="4" t="s">
        <v>30</v>
      </c>
      <c r="L107" s="4">
        <v>21.47</v>
      </c>
      <c r="M107" s="4">
        <v>21.47</v>
      </c>
      <c r="N107" s="4" t="s">
        <v>505</v>
      </c>
      <c r="O107" s="4" t="s">
        <v>297</v>
      </c>
      <c r="P107" s="4" t="s">
        <v>33</v>
      </c>
      <c r="Q107" s="4">
        <v>0</v>
      </c>
      <c r="R107" s="7">
        <v>45217</v>
      </c>
      <c r="S107" s="6">
        <v>45221</v>
      </c>
      <c r="T107" s="4" t="s">
        <v>34</v>
      </c>
      <c r="U107" s="4">
        <v>21.47</v>
      </c>
      <c r="V107" s="4">
        <v>0</v>
      </c>
      <c r="W107" s="4">
        <v>0</v>
      </c>
      <c r="X107" s="4" t="s">
        <v>506</v>
      </c>
      <c r="Y107" s="4" t="s">
        <v>36</v>
      </c>
    </row>
    <row r="108" s="4" customFormat="1" spans="1:25">
      <c r="A108" s="4" t="s">
        <v>507</v>
      </c>
      <c r="B108" s="4" t="s">
        <v>26</v>
      </c>
      <c r="C108" s="4" t="s">
        <v>27</v>
      </c>
      <c r="D108" s="4" t="s">
        <v>508</v>
      </c>
      <c r="E108" s="4" t="s">
        <v>509</v>
      </c>
      <c r="F108" s="6">
        <v>45217</v>
      </c>
      <c r="G108" s="6">
        <v>45218</v>
      </c>
      <c r="H108" s="4">
        <v>1</v>
      </c>
      <c r="I108" s="4">
        <v>1</v>
      </c>
      <c r="J108" s="4">
        <v>1</v>
      </c>
      <c r="K108" s="4" t="s">
        <v>30</v>
      </c>
      <c r="L108" s="4">
        <v>29.69</v>
      </c>
      <c r="M108" s="4">
        <v>29.69</v>
      </c>
      <c r="N108" s="4" t="s">
        <v>510</v>
      </c>
      <c r="O108" s="4" t="s">
        <v>297</v>
      </c>
      <c r="P108" s="4" t="s">
        <v>33</v>
      </c>
      <c r="Q108" s="4">
        <v>0</v>
      </c>
      <c r="R108" s="7">
        <v>45217.0000115741</v>
      </c>
      <c r="S108" s="6">
        <v>45221</v>
      </c>
      <c r="T108" s="4" t="s">
        <v>34</v>
      </c>
      <c r="U108" s="4">
        <v>29.69</v>
      </c>
      <c r="V108" s="4">
        <v>0</v>
      </c>
      <c r="W108" s="4">
        <v>0</v>
      </c>
      <c r="X108" s="4" t="s">
        <v>511</v>
      </c>
      <c r="Y108" s="4" t="s">
        <v>36</v>
      </c>
    </row>
    <row r="109" s="4" customFormat="1" spans="1:25">
      <c r="A109" s="4" t="s">
        <v>512</v>
      </c>
      <c r="B109" s="4" t="s">
        <v>26</v>
      </c>
      <c r="C109" s="4" t="s">
        <v>27</v>
      </c>
      <c r="D109" s="4" t="s">
        <v>513</v>
      </c>
      <c r="E109" s="4" t="s">
        <v>514</v>
      </c>
      <c r="F109" s="6">
        <v>45217</v>
      </c>
      <c r="G109" s="6">
        <v>45218</v>
      </c>
      <c r="H109" s="4">
        <v>1</v>
      </c>
      <c r="I109" s="4">
        <v>1</v>
      </c>
      <c r="J109" s="4">
        <v>1</v>
      </c>
      <c r="K109" s="4" t="s">
        <v>30</v>
      </c>
      <c r="L109" s="4">
        <v>15.41</v>
      </c>
      <c r="M109" s="4">
        <v>15.41</v>
      </c>
      <c r="N109" s="4" t="s">
        <v>515</v>
      </c>
      <c r="O109" s="4" t="s">
        <v>297</v>
      </c>
      <c r="P109" s="4" t="s">
        <v>33</v>
      </c>
      <c r="Q109" s="4">
        <v>0</v>
      </c>
      <c r="R109" s="7">
        <v>45217</v>
      </c>
      <c r="S109" s="6">
        <v>45221</v>
      </c>
      <c r="T109" s="4" t="s">
        <v>34</v>
      </c>
      <c r="U109" s="4">
        <v>15.41</v>
      </c>
      <c r="V109" s="4">
        <v>0</v>
      </c>
      <c r="W109" s="4">
        <v>0</v>
      </c>
      <c r="X109" s="4" t="s">
        <v>516</v>
      </c>
      <c r="Y109" s="4" t="s">
        <v>36</v>
      </c>
    </row>
    <row r="110" s="4" customFormat="1" spans="1:25">
      <c r="A110" s="4" t="s">
        <v>517</v>
      </c>
      <c r="B110" s="4" t="s">
        <v>26</v>
      </c>
      <c r="C110" s="4" t="s">
        <v>27</v>
      </c>
      <c r="D110" s="4" t="s">
        <v>518</v>
      </c>
      <c r="E110" s="4" t="s">
        <v>519</v>
      </c>
      <c r="F110" s="6">
        <v>45217</v>
      </c>
      <c r="G110" s="6">
        <v>45218</v>
      </c>
      <c r="H110" s="4">
        <v>1</v>
      </c>
      <c r="I110" s="4">
        <v>1</v>
      </c>
      <c r="J110" s="4">
        <v>1</v>
      </c>
      <c r="K110" s="4" t="s">
        <v>30</v>
      </c>
      <c r="L110" s="4">
        <v>17.14</v>
      </c>
      <c r="M110" s="4">
        <v>17.14</v>
      </c>
      <c r="N110" s="4" t="s">
        <v>520</v>
      </c>
      <c r="O110" s="4" t="s">
        <v>297</v>
      </c>
      <c r="P110" s="4" t="s">
        <v>33</v>
      </c>
      <c r="Q110" s="4">
        <v>0</v>
      </c>
      <c r="R110" s="7">
        <v>45217</v>
      </c>
      <c r="S110" s="6">
        <v>45221</v>
      </c>
      <c r="T110" s="4" t="s">
        <v>34</v>
      </c>
      <c r="U110" s="4">
        <v>17.14</v>
      </c>
      <c r="V110" s="4">
        <v>0</v>
      </c>
      <c r="W110" s="4">
        <v>0</v>
      </c>
      <c r="X110" s="4" t="s">
        <v>521</v>
      </c>
      <c r="Y110" s="4" t="s">
        <v>36</v>
      </c>
    </row>
    <row r="111" s="4" customFormat="1" spans="1:25">
      <c r="A111" s="4" t="s">
        <v>522</v>
      </c>
      <c r="B111" s="4" t="s">
        <v>26</v>
      </c>
      <c r="C111" s="4" t="s">
        <v>27</v>
      </c>
      <c r="D111" s="4" t="s">
        <v>523</v>
      </c>
      <c r="E111" s="4" t="s">
        <v>524</v>
      </c>
      <c r="F111" s="6">
        <v>45217</v>
      </c>
      <c r="G111" s="6">
        <v>45218</v>
      </c>
      <c r="H111" s="4">
        <v>1</v>
      </c>
      <c r="I111" s="4">
        <v>1</v>
      </c>
      <c r="J111" s="4">
        <v>1</v>
      </c>
      <c r="K111" s="4" t="s">
        <v>30</v>
      </c>
      <c r="L111" s="4">
        <v>22.05</v>
      </c>
      <c r="M111" s="4">
        <v>22.05</v>
      </c>
      <c r="N111" s="4" t="s">
        <v>525</v>
      </c>
      <c r="O111" s="4" t="s">
        <v>297</v>
      </c>
      <c r="P111" s="4" t="s">
        <v>33</v>
      </c>
      <c r="Q111" s="4">
        <v>0</v>
      </c>
      <c r="R111" s="7">
        <v>45217</v>
      </c>
      <c r="S111" s="6">
        <v>45221</v>
      </c>
      <c r="T111" s="4" t="s">
        <v>34</v>
      </c>
      <c r="U111" s="4">
        <v>22.05</v>
      </c>
      <c r="V111" s="4">
        <v>0</v>
      </c>
      <c r="W111" s="4">
        <v>0</v>
      </c>
      <c r="X111" s="4" t="s">
        <v>526</v>
      </c>
      <c r="Y111" s="4" t="s">
        <v>432</v>
      </c>
    </row>
    <row r="112" s="4" customFormat="1" spans="1:25">
      <c r="A112" s="4" t="s">
        <v>527</v>
      </c>
      <c r="B112" s="4" t="s">
        <v>26</v>
      </c>
      <c r="C112" s="4" t="s">
        <v>27</v>
      </c>
      <c r="D112" s="4" t="s">
        <v>528</v>
      </c>
      <c r="E112" s="4" t="s">
        <v>529</v>
      </c>
      <c r="F112" s="6">
        <v>45217</v>
      </c>
      <c r="G112" s="6">
        <v>45218</v>
      </c>
      <c r="H112" s="4">
        <v>2</v>
      </c>
      <c r="I112" s="4">
        <v>1</v>
      </c>
      <c r="J112" s="4">
        <v>2</v>
      </c>
      <c r="K112" s="4" t="s">
        <v>30</v>
      </c>
      <c r="L112" s="4">
        <v>60.66</v>
      </c>
      <c r="M112" s="4">
        <v>60.66</v>
      </c>
      <c r="N112" s="4" t="s">
        <v>530</v>
      </c>
      <c r="O112" s="4" t="s">
        <v>297</v>
      </c>
      <c r="P112" s="4" t="s">
        <v>33</v>
      </c>
      <c r="Q112" s="4">
        <v>0</v>
      </c>
      <c r="R112" s="7">
        <v>45217</v>
      </c>
      <c r="S112" s="6">
        <v>45221</v>
      </c>
      <c r="T112" s="4" t="s">
        <v>34</v>
      </c>
      <c r="U112" s="4">
        <v>60.66</v>
      </c>
      <c r="V112" s="4">
        <v>0</v>
      </c>
      <c r="W112" s="4">
        <v>0</v>
      </c>
      <c r="X112" s="4" t="s">
        <v>531</v>
      </c>
      <c r="Y112" s="4" t="s">
        <v>36</v>
      </c>
    </row>
    <row r="113" s="4" customFormat="1" spans="1:25">
      <c r="A113" s="4" t="s">
        <v>532</v>
      </c>
      <c r="B113" s="4" t="s">
        <v>26</v>
      </c>
      <c r="C113" s="4" t="s">
        <v>27</v>
      </c>
      <c r="D113" s="4" t="s">
        <v>533</v>
      </c>
      <c r="E113" s="4" t="s">
        <v>534</v>
      </c>
      <c r="F113" s="6">
        <v>45217</v>
      </c>
      <c r="G113" s="6">
        <v>45218</v>
      </c>
      <c r="H113" s="4">
        <v>1</v>
      </c>
      <c r="I113" s="4">
        <v>1</v>
      </c>
      <c r="J113" s="4">
        <v>1</v>
      </c>
      <c r="K113" s="4" t="s">
        <v>30</v>
      </c>
      <c r="L113" s="4">
        <v>15.15</v>
      </c>
      <c r="M113" s="4">
        <v>15.15</v>
      </c>
      <c r="N113" s="4" t="s">
        <v>535</v>
      </c>
      <c r="O113" s="4" t="s">
        <v>297</v>
      </c>
      <c r="P113" s="4" t="s">
        <v>33</v>
      </c>
      <c r="Q113" s="4">
        <v>0</v>
      </c>
      <c r="R113" s="7">
        <v>45217</v>
      </c>
      <c r="S113" s="6">
        <v>45221</v>
      </c>
      <c r="T113" s="4" t="s">
        <v>34</v>
      </c>
      <c r="U113" s="4">
        <v>15.15</v>
      </c>
      <c r="V113" s="4">
        <v>0</v>
      </c>
      <c r="W113" s="4">
        <v>0</v>
      </c>
      <c r="X113" s="4" t="s">
        <v>536</v>
      </c>
      <c r="Y113" s="4" t="s">
        <v>36</v>
      </c>
    </row>
    <row r="114" s="4" customFormat="1" spans="1:25">
      <c r="A114" s="4" t="s">
        <v>537</v>
      </c>
      <c r="B114" s="4" t="s">
        <v>26</v>
      </c>
      <c r="C114" s="4" t="s">
        <v>27</v>
      </c>
      <c r="D114" s="4" t="s">
        <v>538</v>
      </c>
      <c r="E114" s="4" t="s">
        <v>539</v>
      </c>
      <c r="F114" s="6">
        <v>45217</v>
      </c>
      <c r="G114" s="6">
        <v>45218</v>
      </c>
      <c r="H114" s="4">
        <v>1</v>
      </c>
      <c r="I114" s="4">
        <v>1</v>
      </c>
      <c r="J114" s="4">
        <v>1</v>
      </c>
      <c r="K114" s="4" t="s">
        <v>30</v>
      </c>
      <c r="L114" s="4">
        <v>25.16</v>
      </c>
      <c r="M114" s="4">
        <v>25.16</v>
      </c>
      <c r="N114" s="4" t="s">
        <v>540</v>
      </c>
      <c r="O114" s="4" t="s">
        <v>297</v>
      </c>
      <c r="P114" s="4" t="s">
        <v>33</v>
      </c>
      <c r="Q114" s="4">
        <v>0</v>
      </c>
      <c r="R114" s="7">
        <v>45217</v>
      </c>
      <c r="S114" s="6">
        <v>45221</v>
      </c>
      <c r="T114" s="4" t="s">
        <v>34</v>
      </c>
      <c r="U114" s="4">
        <v>25.16</v>
      </c>
      <c r="V114" s="4">
        <v>0</v>
      </c>
      <c r="W114" s="4">
        <v>0</v>
      </c>
      <c r="X114" s="4" t="s">
        <v>541</v>
      </c>
      <c r="Y114" s="4" t="s">
        <v>36</v>
      </c>
    </row>
    <row r="115" s="4" customFormat="1" spans="1:25">
      <c r="A115" s="4" t="s">
        <v>542</v>
      </c>
      <c r="B115" s="4" t="s">
        <v>26</v>
      </c>
      <c r="C115" s="4" t="s">
        <v>27</v>
      </c>
      <c r="D115" s="4" t="s">
        <v>543</v>
      </c>
      <c r="E115" s="4" t="s">
        <v>544</v>
      </c>
      <c r="F115" s="6">
        <v>45218</v>
      </c>
      <c r="G115" s="6">
        <v>45219</v>
      </c>
      <c r="H115" s="4">
        <v>1</v>
      </c>
      <c r="I115" s="4">
        <v>1</v>
      </c>
      <c r="J115" s="4">
        <v>1</v>
      </c>
      <c r="K115" s="4" t="s">
        <v>30</v>
      </c>
      <c r="L115" s="4">
        <v>49</v>
      </c>
      <c r="M115" s="4">
        <v>49</v>
      </c>
      <c r="N115" s="4" t="s">
        <v>545</v>
      </c>
      <c r="O115" s="4" t="s">
        <v>546</v>
      </c>
      <c r="P115" s="4" t="s">
        <v>33</v>
      </c>
      <c r="Q115" s="4">
        <v>0</v>
      </c>
      <c r="R115" s="7">
        <v>45050</v>
      </c>
      <c r="S115" s="6">
        <v>45222</v>
      </c>
      <c r="T115" s="4" t="s">
        <v>34</v>
      </c>
      <c r="U115" s="4">
        <v>49</v>
      </c>
      <c r="V115" s="4">
        <v>0</v>
      </c>
      <c r="W115" s="4">
        <v>0</v>
      </c>
      <c r="X115" s="4" t="s">
        <v>547</v>
      </c>
      <c r="Y115" s="4" t="s">
        <v>548</v>
      </c>
    </row>
    <row r="116" s="4" customFormat="1" spans="1:25">
      <c r="A116" s="4" t="s">
        <v>549</v>
      </c>
      <c r="B116" s="4" t="s">
        <v>26</v>
      </c>
      <c r="C116" s="4" t="s">
        <v>27</v>
      </c>
      <c r="D116" s="4" t="s">
        <v>550</v>
      </c>
      <c r="E116" s="4" t="s">
        <v>551</v>
      </c>
      <c r="F116" s="6">
        <v>45218</v>
      </c>
      <c r="G116" s="6">
        <v>45219</v>
      </c>
      <c r="H116" s="4">
        <v>1</v>
      </c>
      <c r="I116" s="4">
        <v>1</v>
      </c>
      <c r="J116" s="4">
        <v>1</v>
      </c>
      <c r="K116" s="4" t="s">
        <v>30</v>
      </c>
      <c r="L116" s="4">
        <v>115.21</v>
      </c>
      <c r="M116" s="4">
        <v>115.21</v>
      </c>
      <c r="N116" s="4" t="s">
        <v>552</v>
      </c>
      <c r="O116" s="4" t="s">
        <v>546</v>
      </c>
      <c r="P116" s="4" t="s">
        <v>33</v>
      </c>
      <c r="Q116" s="4">
        <v>0</v>
      </c>
      <c r="R116" s="7">
        <v>45182</v>
      </c>
      <c r="S116" s="6">
        <v>45222</v>
      </c>
      <c r="T116" s="4" t="s">
        <v>34</v>
      </c>
      <c r="U116" s="4">
        <v>115.21</v>
      </c>
      <c r="V116" s="4">
        <v>0</v>
      </c>
      <c r="W116" s="4">
        <v>0</v>
      </c>
      <c r="X116" s="4" t="s">
        <v>553</v>
      </c>
      <c r="Y116" s="4" t="s">
        <v>554</v>
      </c>
    </row>
    <row r="117" s="4" customFormat="1" spans="1:25">
      <c r="A117" s="4" t="s">
        <v>555</v>
      </c>
      <c r="B117" s="4" t="s">
        <v>26</v>
      </c>
      <c r="C117" s="4" t="s">
        <v>27</v>
      </c>
      <c r="D117" s="4" t="s">
        <v>300</v>
      </c>
      <c r="E117" s="4" t="s">
        <v>48</v>
      </c>
      <c r="F117" s="6">
        <v>45218</v>
      </c>
      <c r="G117" s="6">
        <v>45219</v>
      </c>
      <c r="H117" s="4">
        <v>1</v>
      </c>
      <c r="I117" s="4">
        <v>1</v>
      </c>
      <c r="J117" s="4">
        <v>1</v>
      </c>
      <c r="K117" s="4" t="s">
        <v>30</v>
      </c>
      <c r="L117" s="4">
        <v>64.13</v>
      </c>
      <c r="M117" s="4">
        <v>64.13</v>
      </c>
      <c r="N117" s="4" t="s">
        <v>556</v>
      </c>
      <c r="O117" s="4" t="s">
        <v>546</v>
      </c>
      <c r="P117" s="4" t="s">
        <v>33</v>
      </c>
      <c r="Q117" s="4">
        <v>0</v>
      </c>
      <c r="R117" s="7">
        <v>45189.0000115741</v>
      </c>
      <c r="S117" s="6">
        <v>45222</v>
      </c>
      <c r="T117" s="4" t="s">
        <v>34</v>
      </c>
      <c r="U117" s="4">
        <v>64.13</v>
      </c>
      <c r="V117" s="4">
        <v>0</v>
      </c>
      <c r="W117" s="4">
        <v>0</v>
      </c>
      <c r="X117" s="4" t="s">
        <v>557</v>
      </c>
      <c r="Y117" s="4" t="s">
        <v>36</v>
      </c>
    </row>
    <row r="118" s="4" customFormat="1" spans="1:25">
      <c r="A118" s="4" t="s">
        <v>558</v>
      </c>
      <c r="B118" s="4" t="s">
        <v>26</v>
      </c>
      <c r="C118" s="4" t="s">
        <v>27</v>
      </c>
      <c r="D118" s="4" t="s">
        <v>304</v>
      </c>
      <c r="E118" s="4" t="s">
        <v>305</v>
      </c>
      <c r="F118" s="6">
        <v>45214</v>
      </c>
      <c r="G118" s="6">
        <v>45219</v>
      </c>
      <c r="H118" s="4">
        <v>1</v>
      </c>
      <c r="I118" s="4">
        <v>5</v>
      </c>
      <c r="J118" s="4">
        <v>5</v>
      </c>
      <c r="K118" s="4" t="s">
        <v>30</v>
      </c>
      <c r="L118" s="4">
        <v>190.25</v>
      </c>
      <c r="M118" s="4">
        <v>190.25</v>
      </c>
      <c r="N118" s="4" t="s">
        <v>559</v>
      </c>
      <c r="O118" s="4" t="s">
        <v>546</v>
      </c>
      <c r="P118" s="4" t="s">
        <v>33</v>
      </c>
      <c r="Q118" s="4">
        <v>0</v>
      </c>
      <c r="R118" s="7">
        <v>45193.0000115741</v>
      </c>
      <c r="S118" s="6">
        <v>45222</v>
      </c>
      <c r="T118" s="4" t="s">
        <v>34</v>
      </c>
      <c r="U118" s="4">
        <v>190.25</v>
      </c>
      <c r="V118" s="4">
        <v>0</v>
      </c>
      <c r="W118" s="4">
        <v>0</v>
      </c>
      <c r="X118" s="4" t="s">
        <v>560</v>
      </c>
      <c r="Y118" s="4" t="s">
        <v>36</v>
      </c>
    </row>
    <row r="119" s="4" customFormat="1" spans="1:25">
      <c r="A119" s="4" t="s">
        <v>561</v>
      </c>
      <c r="B119" s="4" t="s">
        <v>26</v>
      </c>
      <c r="C119" s="4" t="s">
        <v>27</v>
      </c>
      <c r="D119" s="4" t="s">
        <v>562</v>
      </c>
      <c r="E119" s="4" t="s">
        <v>563</v>
      </c>
      <c r="F119" s="6">
        <v>45218</v>
      </c>
      <c r="G119" s="6">
        <v>45219</v>
      </c>
      <c r="H119" s="4">
        <v>1</v>
      </c>
      <c r="I119" s="4">
        <v>1</v>
      </c>
      <c r="J119" s="4">
        <v>1</v>
      </c>
      <c r="K119" s="4" t="s">
        <v>30</v>
      </c>
      <c r="L119" s="4">
        <v>30.03</v>
      </c>
      <c r="M119" s="4">
        <v>30.03</v>
      </c>
      <c r="N119" s="4" t="s">
        <v>564</v>
      </c>
      <c r="O119" s="4" t="s">
        <v>546</v>
      </c>
      <c r="P119" s="4" t="s">
        <v>33</v>
      </c>
      <c r="Q119" s="4">
        <v>0</v>
      </c>
      <c r="R119" s="7">
        <v>45203</v>
      </c>
      <c r="S119" s="6">
        <v>45222</v>
      </c>
      <c r="T119" s="4" t="s">
        <v>34</v>
      </c>
      <c r="U119" s="4">
        <v>30.03</v>
      </c>
      <c r="V119" s="4">
        <v>0</v>
      </c>
      <c r="W119" s="4">
        <v>0</v>
      </c>
      <c r="X119" s="4" t="s">
        <v>565</v>
      </c>
      <c r="Y119" s="4" t="s">
        <v>36</v>
      </c>
    </row>
    <row r="120" s="4" customFormat="1" spans="1:25">
      <c r="A120" s="4" t="s">
        <v>566</v>
      </c>
      <c r="B120" s="4" t="s">
        <v>26</v>
      </c>
      <c r="C120" s="4" t="s">
        <v>27</v>
      </c>
      <c r="D120" s="4" t="s">
        <v>67</v>
      </c>
      <c r="E120" s="4" t="s">
        <v>68</v>
      </c>
      <c r="F120" s="6">
        <v>45218</v>
      </c>
      <c r="G120" s="6">
        <v>45219</v>
      </c>
      <c r="H120" s="4">
        <v>1</v>
      </c>
      <c r="I120" s="4">
        <v>1</v>
      </c>
      <c r="J120" s="4">
        <v>1</v>
      </c>
      <c r="K120" s="4" t="s">
        <v>30</v>
      </c>
      <c r="L120" s="4">
        <v>16.81</v>
      </c>
      <c r="M120" s="4">
        <v>16.81</v>
      </c>
      <c r="N120" s="4" t="s">
        <v>567</v>
      </c>
      <c r="O120" s="4" t="s">
        <v>546</v>
      </c>
      <c r="P120" s="4" t="s">
        <v>33</v>
      </c>
      <c r="Q120" s="4">
        <v>0</v>
      </c>
      <c r="R120" s="7">
        <v>45204</v>
      </c>
      <c r="S120" s="6">
        <v>45222</v>
      </c>
      <c r="T120" s="4" t="s">
        <v>34</v>
      </c>
      <c r="U120" s="4">
        <v>16.81</v>
      </c>
      <c r="V120" s="4">
        <v>0</v>
      </c>
      <c r="W120" s="4">
        <v>0</v>
      </c>
      <c r="X120" s="4" t="s">
        <v>568</v>
      </c>
      <c r="Y120" s="4" t="s">
        <v>36</v>
      </c>
    </row>
    <row r="121" s="4" customFormat="1" spans="1:25">
      <c r="A121" s="4" t="s">
        <v>569</v>
      </c>
      <c r="B121" s="4" t="s">
        <v>26</v>
      </c>
      <c r="C121" s="4" t="s">
        <v>27</v>
      </c>
      <c r="D121" s="4" t="s">
        <v>570</v>
      </c>
      <c r="E121" s="4" t="s">
        <v>571</v>
      </c>
      <c r="F121" s="6">
        <v>45215</v>
      </c>
      <c r="G121" s="6">
        <v>45219</v>
      </c>
      <c r="H121" s="4">
        <v>1</v>
      </c>
      <c r="I121" s="4">
        <v>4</v>
      </c>
      <c r="J121" s="4">
        <v>4</v>
      </c>
      <c r="K121" s="4" t="s">
        <v>30</v>
      </c>
      <c r="L121" s="4">
        <v>168.63</v>
      </c>
      <c r="M121" s="4">
        <v>168.63</v>
      </c>
      <c r="N121" s="4" t="s">
        <v>572</v>
      </c>
      <c r="O121" s="4" t="s">
        <v>546</v>
      </c>
      <c r="P121" s="4" t="s">
        <v>33</v>
      </c>
      <c r="Q121" s="4">
        <v>0</v>
      </c>
      <c r="R121" s="7">
        <v>45205</v>
      </c>
      <c r="S121" s="6">
        <v>45222</v>
      </c>
      <c r="T121" s="4" t="s">
        <v>34</v>
      </c>
      <c r="U121" s="4">
        <v>168.63</v>
      </c>
      <c r="V121" s="4">
        <v>0</v>
      </c>
      <c r="W121" s="4">
        <v>0</v>
      </c>
      <c r="X121" s="4" t="s">
        <v>573</v>
      </c>
      <c r="Y121" s="4" t="s">
        <v>36</v>
      </c>
    </row>
    <row r="122" s="4" customFormat="1" spans="1:25">
      <c r="A122" s="4" t="s">
        <v>574</v>
      </c>
      <c r="B122" s="4" t="s">
        <v>26</v>
      </c>
      <c r="C122" s="4" t="s">
        <v>27</v>
      </c>
      <c r="D122" s="4" t="s">
        <v>38</v>
      </c>
      <c r="E122" s="4" t="s">
        <v>43</v>
      </c>
      <c r="F122" s="6">
        <v>45218</v>
      </c>
      <c r="G122" s="6">
        <v>45219</v>
      </c>
      <c r="H122" s="4">
        <v>2</v>
      </c>
      <c r="I122" s="4">
        <v>1</v>
      </c>
      <c r="J122" s="4">
        <v>2</v>
      </c>
      <c r="K122" s="4" t="s">
        <v>30</v>
      </c>
      <c r="L122" s="4">
        <v>34.74</v>
      </c>
      <c r="M122" s="4">
        <v>34.74</v>
      </c>
      <c r="N122" s="4" t="s">
        <v>575</v>
      </c>
      <c r="O122" s="4" t="s">
        <v>546</v>
      </c>
      <c r="P122" s="4" t="s">
        <v>33</v>
      </c>
      <c r="Q122" s="4">
        <v>0</v>
      </c>
      <c r="R122" s="7">
        <v>45206.0000115741</v>
      </c>
      <c r="S122" s="6">
        <v>45222</v>
      </c>
      <c r="T122" s="4" t="s">
        <v>34</v>
      </c>
      <c r="U122" s="4">
        <v>34.74</v>
      </c>
      <c r="V122" s="4">
        <v>0</v>
      </c>
      <c r="W122" s="4">
        <v>0</v>
      </c>
      <c r="X122" s="4" t="s">
        <v>576</v>
      </c>
      <c r="Y122" s="4" t="s">
        <v>36</v>
      </c>
    </row>
    <row r="123" s="4" customFormat="1" spans="1:25">
      <c r="A123" s="4" t="s">
        <v>577</v>
      </c>
      <c r="B123" s="4" t="s">
        <v>26</v>
      </c>
      <c r="C123" s="4" t="s">
        <v>27</v>
      </c>
      <c r="D123" s="4" t="s">
        <v>578</v>
      </c>
      <c r="E123" s="4" t="s">
        <v>579</v>
      </c>
      <c r="F123" s="6">
        <v>45215</v>
      </c>
      <c r="G123" s="6">
        <v>45219</v>
      </c>
      <c r="H123" s="4">
        <v>1</v>
      </c>
      <c r="I123" s="4">
        <v>4</v>
      </c>
      <c r="J123" s="4">
        <v>4</v>
      </c>
      <c r="K123" s="4" t="s">
        <v>30</v>
      </c>
      <c r="L123" s="4">
        <v>781.38</v>
      </c>
      <c r="M123" s="4">
        <v>781.38</v>
      </c>
      <c r="N123" s="4" t="s">
        <v>580</v>
      </c>
      <c r="O123" s="4" t="s">
        <v>546</v>
      </c>
      <c r="P123" s="4" t="s">
        <v>33</v>
      </c>
      <c r="Q123" s="4">
        <v>0</v>
      </c>
      <c r="R123" s="7">
        <v>45210</v>
      </c>
      <c r="S123" s="6">
        <v>45222</v>
      </c>
      <c r="T123" s="4" t="s">
        <v>34</v>
      </c>
      <c r="U123" s="4">
        <v>781.38</v>
      </c>
      <c r="V123" s="4">
        <v>0</v>
      </c>
      <c r="W123" s="4">
        <v>0</v>
      </c>
      <c r="X123" s="4" t="s">
        <v>581</v>
      </c>
      <c r="Y123" s="4" t="s">
        <v>582</v>
      </c>
    </row>
    <row r="124" s="4" customFormat="1" spans="1:25">
      <c r="A124" s="4" t="s">
        <v>583</v>
      </c>
      <c r="B124" s="4" t="s">
        <v>26</v>
      </c>
      <c r="C124" s="4" t="s">
        <v>27</v>
      </c>
      <c r="D124" s="4" t="s">
        <v>327</v>
      </c>
      <c r="E124" s="4" t="s">
        <v>78</v>
      </c>
      <c r="F124" s="6">
        <v>45214</v>
      </c>
      <c r="G124" s="6">
        <v>45219</v>
      </c>
      <c r="H124" s="4">
        <v>2</v>
      </c>
      <c r="I124" s="4">
        <v>5</v>
      </c>
      <c r="J124" s="4">
        <v>10</v>
      </c>
      <c r="K124" s="4" t="s">
        <v>30</v>
      </c>
      <c r="L124" s="4">
        <v>654.42</v>
      </c>
      <c r="M124" s="4">
        <v>654.42</v>
      </c>
      <c r="N124" s="4" t="s">
        <v>584</v>
      </c>
      <c r="O124" s="4" t="s">
        <v>546</v>
      </c>
      <c r="P124" s="4" t="s">
        <v>33</v>
      </c>
      <c r="Q124" s="4">
        <v>0</v>
      </c>
      <c r="R124" s="7">
        <v>45210</v>
      </c>
      <c r="S124" s="6">
        <v>45222</v>
      </c>
      <c r="T124" s="4" t="s">
        <v>34</v>
      </c>
      <c r="U124" s="4">
        <v>654.42</v>
      </c>
      <c r="V124" s="4">
        <v>0</v>
      </c>
      <c r="W124" s="4">
        <v>0</v>
      </c>
      <c r="X124" s="4" t="s">
        <v>585</v>
      </c>
      <c r="Y124" s="4" t="s">
        <v>36</v>
      </c>
    </row>
    <row r="125" s="4" customFormat="1" spans="1:25">
      <c r="A125" s="4" t="s">
        <v>586</v>
      </c>
      <c r="B125" s="4" t="s">
        <v>26</v>
      </c>
      <c r="C125" s="4" t="s">
        <v>27</v>
      </c>
      <c r="D125" s="4" t="s">
        <v>587</v>
      </c>
      <c r="E125" s="4" t="s">
        <v>588</v>
      </c>
      <c r="F125" s="6">
        <v>45214</v>
      </c>
      <c r="G125" s="6">
        <v>45219</v>
      </c>
      <c r="H125" s="4">
        <v>1</v>
      </c>
      <c r="I125" s="4">
        <v>5</v>
      </c>
      <c r="J125" s="4">
        <v>5</v>
      </c>
      <c r="K125" s="4" t="s">
        <v>30</v>
      </c>
      <c r="L125" s="4">
        <v>516</v>
      </c>
      <c r="M125" s="4">
        <v>516</v>
      </c>
      <c r="N125" s="4" t="s">
        <v>589</v>
      </c>
      <c r="O125" s="4" t="s">
        <v>546</v>
      </c>
      <c r="P125" s="4" t="s">
        <v>33</v>
      </c>
      <c r="Q125" s="4">
        <v>0</v>
      </c>
      <c r="R125" s="7">
        <v>45210</v>
      </c>
      <c r="S125" s="6">
        <v>45222</v>
      </c>
      <c r="T125" s="4" t="s">
        <v>34</v>
      </c>
      <c r="U125" s="4">
        <v>516</v>
      </c>
      <c r="V125" s="4">
        <v>0</v>
      </c>
      <c r="W125" s="4">
        <v>0</v>
      </c>
      <c r="X125" s="4" t="s">
        <v>590</v>
      </c>
      <c r="Y125" s="4" t="s">
        <v>591</v>
      </c>
    </row>
    <row r="126" s="4" customFormat="1" spans="1:25">
      <c r="A126" s="4" t="s">
        <v>592</v>
      </c>
      <c r="B126" s="4" t="s">
        <v>26</v>
      </c>
      <c r="C126" s="4" t="s">
        <v>27</v>
      </c>
      <c r="D126" s="4" t="s">
        <v>593</v>
      </c>
      <c r="E126" s="4" t="s">
        <v>594</v>
      </c>
      <c r="F126" s="6">
        <v>45217</v>
      </c>
      <c r="G126" s="6">
        <v>45219</v>
      </c>
      <c r="H126" s="4">
        <v>1</v>
      </c>
      <c r="I126" s="4">
        <v>2</v>
      </c>
      <c r="J126" s="4">
        <v>2</v>
      </c>
      <c r="K126" s="4" t="s">
        <v>30</v>
      </c>
      <c r="L126" s="4">
        <v>79.48</v>
      </c>
      <c r="M126" s="4">
        <v>79.48</v>
      </c>
      <c r="N126" s="4" t="s">
        <v>595</v>
      </c>
      <c r="O126" s="4" t="s">
        <v>546</v>
      </c>
      <c r="P126" s="4" t="s">
        <v>33</v>
      </c>
      <c r="Q126" s="4">
        <v>0</v>
      </c>
      <c r="R126" s="7">
        <v>45210</v>
      </c>
      <c r="S126" s="6">
        <v>45222</v>
      </c>
      <c r="T126" s="4" t="s">
        <v>34</v>
      </c>
      <c r="U126" s="4">
        <v>79.48</v>
      </c>
      <c r="V126" s="4">
        <v>0</v>
      </c>
      <c r="W126" s="4">
        <v>0</v>
      </c>
      <c r="X126" s="4" t="s">
        <v>596</v>
      </c>
      <c r="Y126" s="4" t="s">
        <v>597</v>
      </c>
    </row>
    <row r="127" s="4" customFormat="1" spans="1:25">
      <c r="A127" s="4" t="s">
        <v>598</v>
      </c>
      <c r="B127" s="4" t="s">
        <v>26</v>
      </c>
      <c r="C127" s="4" t="s">
        <v>27</v>
      </c>
      <c r="D127" s="4" t="s">
        <v>318</v>
      </c>
      <c r="E127" s="4" t="s">
        <v>599</v>
      </c>
      <c r="F127" s="6">
        <v>45216</v>
      </c>
      <c r="G127" s="6">
        <v>45219</v>
      </c>
      <c r="H127" s="4">
        <v>1</v>
      </c>
      <c r="I127" s="4">
        <v>3</v>
      </c>
      <c r="J127" s="4">
        <v>3</v>
      </c>
      <c r="K127" s="4" t="s">
        <v>30</v>
      </c>
      <c r="L127" s="4">
        <v>64.15</v>
      </c>
      <c r="M127" s="4">
        <v>64.15</v>
      </c>
      <c r="N127" s="4" t="s">
        <v>600</v>
      </c>
      <c r="O127" s="4" t="s">
        <v>546</v>
      </c>
      <c r="P127" s="4" t="s">
        <v>33</v>
      </c>
      <c r="Q127" s="4">
        <v>0</v>
      </c>
      <c r="R127" s="7">
        <v>45212.0000115741</v>
      </c>
      <c r="S127" s="6">
        <v>45222</v>
      </c>
      <c r="T127" s="4" t="s">
        <v>34</v>
      </c>
      <c r="U127" s="4">
        <v>64.15</v>
      </c>
      <c r="V127" s="4">
        <v>0</v>
      </c>
      <c r="W127" s="4">
        <v>0</v>
      </c>
      <c r="X127" s="4" t="s">
        <v>601</v>
      </c>
      <c r="Y127" s="4" t="s">
        <v>36</v>
      </c>
    </row>
    <row r="128" s="4" customFormat="1" spans="1:25">
      <c r="A128" s="4" t="s">
        <v>602</v>
      </c>
      <c r="B128" s="4" t="s">
        <v>26</v>
      </c>
      <c r="C128" s="4" t="s">
        <v>27</v>
      </c>
      <c r="D128" s="4" t="s">
        <v>603</v>
      </c>
      <c r="E128" s="4" t="s">
        <v>604</v>
      </c>
      <c r="F128" s="6">
        <v>45216</v>
      </c>
      <c r="G128" s="6">
        <v>45219</v>
      </c>
      <c r="H128" s="4">
        <v>1</v>
      </c>
      <c r="I128" s="4">
        <v>3</v>
      </c>
      <c r="J128" s="4">
        <v>3</v>
      </c>
      <c r="K128" s="4" t="s">
        <v>30</v>
      </c>
      <c r="L128" s="4">
        <v>490.29</v>
      </c>
      <c r="M128" s="4">
        <v>490.29</v>
      </c>
      <c r="N128" s="4" t="s">
        <v>605</v>
      </c>
      <c r="O128" s="4" t="s">
        <v>546</v>
      </c>
      <c r="P128" s="4" t="s">
        <v>33</v>
      </c>
      <c r="Q128" s="4">
        <v>0</v>
      </c>
      <c r="R128" s="7">
        <v>45212.0000115741</v>
      </c>
      <c r="S128" s="6">
        <v>45222</v>
      </c>
      <c r="T128" s="4" t="s">
        <v>34</v>
      </c>
      <c r="U128" s="4">
        <v>490.29</v>
      </c>
      <c r="V128" s="4">
        <v>0</v>
      </c>
      <c r="W128" s="4">
        <v>0</v>
      </c>
      <c r="X128" s="4" t="s">
        <v>606</v>
      </c>
      <c r="Y128" s="4" t="s">
        <v>607</v>
      </c>
    </row>
    <row r="129" s="4" customFormat="1" spans="1:25">
      <c r="A129" s="4" t="s">
        <v>608</v>
      </c>
      <c r="B129" s="4" t="s">
        <v>26</v>
      </c>
      <c r="C129" s="4" t="s">
        <v>27</v>
      </c>
      <c r="D129" s="4" t="s">
        <v>609</v>
      </c>
      <c r="E129" s="4" t="s">
        <v>265</v>
      </c>
      <c r="F129" s="6">
        <v>45218</v>
      </c>
      <c r="G129" s="6">
        <v>45219</v>
      </c>
      <c r="H129" s="4">
        <v>1</v>
      </c>
      <c r="I129" s="4">
        <v>1</v>
      </c>
      <c r="J129" s="4">
        <v>1</v>
      </c>
      <c r="K129" s="4" t="s">
        <v>30</v>
      </c>
      <c r="L129" s="4">
        <v>35.83</v>
      </c>
      <c r="M129" s="4">
        <v>35.83</v>
      </c>
      <c r="N129" s="4" t="s">
        <v>610</v>
      </c>
      <c r="O129" s="4" t="s">
        <v>546</v>
      </c>
      <c r="P129" s="4" t="s">
        <v>33</v>
      </c>
      <c r="Q129" s="4">
        <v>0</v>
      </c>
      <c r="R129" s="7">
        <v>45212</v>
      </c>
      <c r="S129" s="6">
        <v>45222</v>
      </c>
      <c r="T129" s="4" t="s">
        <v>34</v>
      </c>
      <c r="U129" s="4">
        <v>35.83</v>
      </c>
      <c r="V129" s="4">
        <v>0</v>
      </c>
      <c r="W129" s="4">
        <v>0</v>
      </c>
      <c r="X129" s="4" t="s">
        <v>611</v>
      </c>
      <c r="Y129" s="4" t="s">
        <v>36</v>
      </c>
    </row>
    <row r="130" s="4" customFormat="1" spans="1:25">
      <c r="A130" s="4" t="s">
        <v>612</v>
      </c>
      <c r="B130" s="4" t="s">
        <v>26</v>
      </c>
      <c r="C130" s="4" t="s">
        <v>27</v>
      </c>
      <c r="D130" s="4" t="s">
        <v>88</v>
      </c>
      <c r="E130" s="4" t="s">
        <v>613</v>
      </c>
      <c r="F130" s="6">
        <v>45216</v>
      </c>
      <c r="G130" s="6">
        <v>45219</v>
      </c>
      <c r="H130" s="4">
        <v>1</v>
      </c>
      <c r="I130" s="4">
        <v>3</v>
      </c>
      <c r="J130" s="4">
        <v>3</v>
      </c>
      <c r="K130" s="4" t="s">
        <v>30</v>
      </c>
      <c r="L130" s="4">
        <v>174.57</v>
      </c>
      <c r="M130" s="4">
        <v>174.57</v>
      </c>
      <c r="N130" s="4" t="s">
        <v>614</v>
      </c>
      <c r="O130" s="4" t="s">
        <v>546</v>
      </c>
      <c r="P130" s="4" t="s">
        <v>33</v>
      </c>
      <c r="Q130" s="4">
        <v>0</v>
      </c>
      <c r="R130" s="7">
        <v>45212</v>
      </c>
      <c r="S130" s="6">
        <v>45222</v>
      </c>
      <c r="T130" s="4" t="s">
        <v>34</v>
      </c>
      <c r="U130" s="4">
        <v>174.57</v>
      </c>
      <c r="V130" s="4">
        <v>0</v>
      </c>
      <c r="W130" s="4">
        <v>0</v>
      </c>
      <c r="X130" s="4" t="s">
        <v>615</v>
      </c>
      <c r="Y130" s="4" t="s">
        <v>36</v>
      </c>
    </row>
    <row r="131" s="4" customFormat="1" spans="1:25">
      <c r="A131" s="4" t="s">
        <v>616</v>
      </c>
      <c r="B131" s="4" t="s">
        <v>26</v>
      </c>
      <c r="C131" s="4" t="s">
        <v>27</v>
      </c>
      <c r="D131" s="4" t="s">
        <v>67</v>
      </c>
      <c r="E131" s="4" t="s">
        <v>68</v>
      </c>
      <c r="F131" s="6">
        <v>45218</v>
      </c>
      <c r="G131" s="6">
        <v>45219</v>
      </c>
      <c r="H131" s="4">
        <v>1</v>
      </c>
      <c r="I131" s="4">
        <v>1</v>
      </c>
      <c r="J131" s="4">
        <v>1</v>
      </c>
      <c r="K131" s="4" t="s">
        <v>30</v>
      </c>
      <c r="L131" s="4">
        <v>17.1</v>
      </c>
      <c r="M131" s="4">
        <v>17.1</v>
      </c>
      <c r="N131" s="4" t="s">
        <v>617</v>
      </c>
      <c r="O131" s="4" t="s">
        <v>546</v>
      </c>
      <c r="P131" s="4" t="s">
        <v>33</v>
      </c>
      <c r="Q131" s="4">
        <v>0</v>
      </c>
      <c r="R131" s="7">
        <v>45213.0000115741</v>
      </c>
      <c r="S131" s="6">
        <v>45222</v>
      </c>
      <c r="T131" s="4" t="s">
        <v>34</v>
      </c>
      <c r="U131" s="4">
        <v>17.1</v>
      </c>
      <c r="V131" s="4">
        <v>0</v>
      </c>
      <c r="W131" s="4">
        <v>0</v>
      </c>
      <c r="X131" s="4" t="s">
        <v>618</v>
      </c>
      <c r="Y131" s="4" t="s">
        <v>36</v>
      </c>
    </row>
    <row r="132" s="4" customFormat="1" spans="1:25">
      <c r="A132" s="4" t="s">
        <v>619</v>
      </c>
      <c r="B132" s="4" t="s">
        <v>26</v>
      </c>
      <c r="C132" s="4" t="s">
        <v>27</v>
      </c>
      <c r="D132" s="4" t="s">
        <v>620</v>
      </c>
      <c r="E132" s="4" t="s">
        <v>621</v>
      </c>
      <c r="F132" s="6">
        <v>45218</v>
      </c>
      <c r="G132" s="6">
        <v>45219</v>
      </c>
      <c r="H132" s="4">
        <v>1</v>
      </c>
      <c r="I132" s="4">
        <v>1</v>
      </c>
      <c r="J132" s="4">
        <v>1</v>
      </c>
      <c r="K132" s="4" t="s">
        <v>30</v>
      </c>
      <c r="L132" s="4">
        <v>63.66</v>
      </c>
      <c r="M132" s="4">
        <v>63.66</v>
      </c>
      <c r="N132" s="4" t="s">
        <v>622</v>
      </c>
      <c r="O132" s="4" t="s">
        <v>546</v>
      </c>
      <c r="P132" s="4" t="s">
        <v>33</v>
      </c>
      <c r="Q132" s="4">
        <v>0</v>
      </c>
      <c r="R132" s="7">
        <v>45213</v>
      </c>
      <c r="S132" s="6">
        <v>45222</v>
      </c>
      <c r="T132" s="4" t="s">
        <v>34</v>
      </c>
      <c r="U132" s="4">
        <v>63.66</v>
      </c>
      <c r="V132" s="4">
        <v>0</v>
      </c>
      <c r="W132" s="4">
        <v>0</v>
      </c>
      <c r="X132" s="4" t="s">
        <v>623</v>
      </c>
      <c r="Y132" s="4" t="s">
        <v>624</v>
      </c>
    </row>
    <row r="133" s="4" customFormat="1" spans="1:25">
      <c r="A133" s="4" t="s">
        <v>625</v>
      </c>
      <c r="B133" s="4" t="s">
        <v>26</v>
      </c>
      <c r="C133" s="4" t="s">
        <v>27</v>
      </c>
      <c r="D133" s="4" t="s">
        <v>626</v>
      </c>
      <c r="E133" s="4" t="s">
        <v>290</v>
      </c>
      <c r="F133" s="6">
        <v>45217</v>
      </c>
      <c r="G133" s="6">
        <v>45219</v>
      </c>
      <c r="H133" s="4">
        <v>3</v>
      </c>
      <c r="I133" s="4">
        <v>2</v>
      </c>
      <c r="J133" s="4">
        <v>6</v>
      </c>
      <c r="K133" s="4" t="s">
        <v>30</v>
      </c>
      <c r="L133" s="4">
        <v>589.38</v>
      </c>
      <c r="M133" s="4">
        <v>589.38</v>
      </c>
      <c r="N133" s="4" t="s">
        <v>627</v>
      </c>
      <c r="O133" s="4" t="s">
        <v>546</v>
      </c>
      <c r="P133" s="4" t="s">
        <v>33</v>
      </c>
      <c r="Q133" s="4">
        <v>0</v>
      </c>
      <c r="R133" s="7">
        <v>45213.0000115741</v>
      </c>
      <c r="S133" s="6">
        <v>45222</v>
      </c>
      <c r="T133" s="4" t="s">
        <v>34</v>
      </c>
      <c r="U133" s="4">
        <v>589.38</v>
      </c>
      <c r="V133" s="4">
        <v>0</v>
      </c>
      <c r="W133" s="4">
        <v>0</v>
      </c>
      <c r="X133" s="4" t="s">
        <v>628</v>
      </c>
      <c r="Y133" s="4" t="s">
        <v>36</v>
      </c>
    </row>
    <row r="134" s="4" customFormat="1" spans="1:25">
      <c r="A134" s="4" t="s">
        <v>629</v>
      </c>
      <c r="B134" s="4" t="s">
        <v>26</v>
      </c>
      <c r="C134" s="4" t="s">
        <v>27</v>
      </c>
      <c r="D134" s="4" t="s">
        <v>630</v>
      </c>
      <c r="E134" s="4" t="s">
        <v>631</v>
      </c>
      <c r="F134" s="6">
        <v>45214</v>
      </c>
      <c r="G134" s="6">
        <v>45219</v>
      </c>
      <c r="H134" s="4">
        <v>2</v>
      </c>
      <c r="I134" s="4">
        <v>5</v>
      </c>
      <c r="J134" s="4">
        <v>10</v>
      </c>
      <c r="K134" s="4" t="s">
        <v>30</v>
      </c>
      <c r="L134" s="4">
        <v>162.8</v>
      </c>
      <c r="M134" s="4">
        <v>162.8</v>
      </c>
      <c r="N134" s="4" t="s">
        <v>632</v>
      </c>
      <c r="O134" s="4" t="s">
        <v>546</v>
      </c>
      <c r="P134" s="4" t="s">
        <v>33</v>
      </c>
      <c r="Q134" s="4">
        <v>0</v>
      </c>
      <c r="R134" s="7">
        <v>45214</v>
      </c>
      <c r="S134" s="6">
        <v>45222</v>
      </c>
      <c r="T134" s="4" t="s">
        <v>34</v>
      </c>
      <c r="U134" s="4">
        <v>162.8</v>
      </c>
      <c r="V134" s="4">
        <v>0</v>
      </c>
      <c r="W134" s="4">
        <v>0</v>
      </c>
      <c r="X134" s="4" t="s">
        <v>633</v>
      </c>
      <c r="Y134" s="4" t="s">
        <v>36</v>
      </c>
    </row>
    <row r="135" s="4" customFormat="1" spans="1:25">
      <c r="A135" s="4" t="s">
        <v>634</v>
      </c>
      <c r="B135" s="4" t="s">
        <v>26</v>
      </c>
      <c r="C135" s="4" t="s">
        <v>27</v>
      </c>
      <c r="D135" s="4" t="s">
        <v>52</v>
      </c>
      <c r="E135" s="4" t="s">
        <v>635</v>
      </c>
      <c r="F135" s="6">
        <v>45216</v>
      </c>
      <c r="G135" s="6">
        <v>45219</v>
      </c>
      <c r="H135" s="4">
        <v>1</v>
      </c>
      <c r="I135" s="4">
        <v>3</v>
      </c>
      <c r="J135" s="4">
        <v>3</v>
      </c>
      <c r="K135" s="4" t="s">
        <v>30</v>
      </c>
      <c r="L135" s="4">
        <v>100.87</v>
      </c>
      <c r="M135" s="4">
        <v>100.87</v>
      </c>
      <c r="N135" s="4" t="s">
        <v>636</v>
      </c>
      <c r="O135" s="4" t="s">
        <v>546</v>
      </c>
      <c r="P135" s="4" t="s">
        <v>33</v>
      </c>
      <c r="Q135" s="4">
        <v>0</v>
      </c>
      <c r="R135" s="7">
        <v>45214.0000115741</v>
      </c>
      <c r="S135" s="6">
        <v>45222</v>
      </c>
      <c r="T135" s="4" t="s">
        <v>34</v>
      </c>
      <c r="U135" s="4">
        <v>100.87</v>
      </c>
      <c r="V135" s="4">
        <v>0</v>
      </c>
      <c r="W135" s="4">
        <v>0</v>
      </c>
      <c r="X135" s="4" t="s">
        <v>637</v>
      </c>
      <c r="Y135" s="4" t="s">
        <v>36</v>
      </c>
    </row>
    <row r="136" s="4" customFormat="1" spans="1:25">
      <c r="A136" s="4" t="s">
        <v>638</v>
      </c>
      <c r="B136" s="4" t="s">
        <v>26</v>
      </c>
      <c r="C136" s="4" t="s">
        <v>27</v>
      </c>
      <c r="D136" s="4" t="s">
        <v>88</v>
      </c>
      <c r="E136" s="4" t="s">
        <v>639</v>
      </c>
      <c r="F136" s="6">
        <v>45216</v>
      </c>
      <c r="G136" s="6">
        <v>45219</v>
      </c>
      <c r="H136" s="4">
        <v>1</v>
      </c>
      <c r="I136" s="4">
        <v>3</v>
      </c>
      <c r="J136" s="4">
        <v>3</v>
      </c>
      <c r="K136" s="4" t="s">
        <v>30</v>
      </c>
      <c r="L136" s="4">
        <v>133.39</v>
      </c>
      <c r="M136" s="4">
        <v>133.39</v>
      </c>
      <c r="N136" s="4" t="s">
        <v>640</v>
      </c>
      <c r="O136" s="4" t="s">
        <v>546</v>
      </c>
      <c r="P136" s="4" t="s">
        <v>33</v>
      </c>
      <c r="Q136" s="4">
        <v>0</v>
      </c>
      <c r="R136" s="7">
        <v>45214.0000115741</v>
      </c>
      <c r="S136" s="6">
        <v>45222</v>
      </c>
      <c r="T136" s="4" t="s">
        <v>34</v>
      </c>
      <c r="U136" s="4">
        <v>133.39</v>
      </c>
      <c r="V136" s="4">
        <v>0</v>
      </c>
      <c r="W136" s="4">
        <v>0</v>
      </c>
      <c r="X136" s="4" t="s">
        <v>641</v>
      </c>
      <c r="Y136" s="4" t="s">
        <v>36</v>
      </c>
    </row>
    <row r="137" s="4" customFormat="1" spans="1:25">
      <c r="A137" s="4" t="s">
        <v>642</v>
      </c>
      <c r="B137" s="4" t="s">
        <v>26</v>
      </c>
      <c r="C137" s="4" t="s">
        <v>27</v>
      </c>
      <c r="D137" s="4" t="s">
        <v>165</v>
      </c>
      <c r="E137" s="4" t="s">
        <v>166</v>
      </c>
      <c r="F137" s="6">
        <v>45218</v>
      </c>
      <c r="G137" s="6">
        <v>45219</v>
      </c>
      <c r="H137" s="4">
        <v>1</v>
      </c>
      <c r="I137" s="4">
        <v>1</v>
      </c>
      <c r="J137" s="4">
        <v>1</v>
      </c>
      <c r="K137" s="4" t="s">
        <v>30</v>
      </c>
      <c r="L137" s="4">
        <v>142.2</v>
      </c>
      <c r="M137" s="4">
        <v>142.2</v>
      </c>
      <c r="N137" s="4" t="s">
        <v>643</v>
      </c>
      <c r="O137" s="4" t="s">
        <v>546</v>
      </c>
      <c r="P137" s="4" t="s">
        <v>33</v>
      </c>
      <c r="Q137" s="4">
        <v>0</v>
      </c>
      <c r="R137" s="7">
        <v>45215.0000115741</v>
      </c>
      <c r="S137" s="6">
        <v>45222</v>
      </c>
      <c r="T137" s="4" t="s">
        <v>34</v>
      </c>
      <c r="U137" s="4">
        <v>142.2</v>
      </c>
      <c r="V137" s="4">
        <v>0</v>
      </c>
      <c r="W137" s="4">
        <v>0</v>
      </c>
      <c r="X137" s="4" t="s">
        <v>644</v>
      </c>
      <c r="Y137" s="4" t="s">
        <v>645</v>
      </c>
    </row>
    <row r="138" s="4" customFormat="1" spans="1:25">
      <c r="A138" s="4" t="s">
        <v>646</v>
      </c>
      <c r="B138" s="4" t="s">
        <v>26</v>
      </c>
      <c r="C138" s="4" t="s">
        <v>27</v>
      </c>
      <c r="D138" s="4" t="s">
        <v>389</v>
      </c>
      <c r="E138" s="4" t="s">
        <v>390</v>
      </c>
      <c r="F138" s="6">
        <v>45216</v>
      </c>
      <c r="G138" s="6">
        <v>45219</v>
      </c>
      <c r="H138" s="4">
        <v>1</v>
      </c>
      <c r="I138" s="4">
        <v>3</v>
      </c>
      <c r="J138" s="4">
        <v>3</v>
      </c>
      <c r="K138" s="4" t="s">
        <v>30</v>
      </c>
      <c r="L138" s="4">
        <v>135.4</v>
      </c>
      <c r="M138" s="4">
        <v>135.4</v>
      </c>
      <c r="N138" s="4" t="s">
        <v>647</v>
      </c>
      <c r="O138" s="4" t="s">
        <v>546</v>
      </c>
      <c r="P138" s="4" t="s">
        <v>33</v>
      </c>
      <c r="Q138" s="4">
        <v>0</v>
      </c>
      <c r="R138" s="7">
        <v>45215</v>
      </c>
      <c r="S138" s="6">
        <v>45222</v>
      </c>
      <c r="T138" s="4" t="s">
        <v>34</v>
      </c>
      <c r="U138" s="4">
        <v>135.4</v>
      </c>
      <c r="V138" s="4">
        <v>0</v>
      </c>
      <c r="W138" s="4">
        <v>0</v>
      </c>
      <c r="X138" s="4" t="s">
        <v>648</v>
      </c>
      <c r="Y138" s="4" t="s">
        <v>649</v>
      </c>
    </row>
    <row r="139" s="4" customFormat="1" spans="1:25">
      <c r="A139" s="4" t="s">
        <v>650</v>
      </c>
      <c r="B139" s="4" t="s">
        <v>26</v>
      </c>
      <c r="C139" s="4" t="s">
        <v>27</v>
      </c>
      <c r="D139" s="4" t="s">
        <v>651</v>
      </c>
      <c r="E139" s="4" t="s">
        <v>265</v>
      </c>
      <c r="F139" s="6">
        <v>45217</v>
      </c>
      <c r="G139" s="6">
        <v>45219</v>
      </c>
      <c r="H139" s="4">
        <v>1</v>
      </c>
      <c r="I139" s="4">
        <v>2</v>
      </c>
      <c r="J139" s="4">
        <v>2</v>
      </c>
      <c r="K139" s="4" t="s">
        <v>30</v>
      </c>
      <c r="L139" s="4">
        <v>20</v>
      </c>
      <c r="M139" s="4">
        <v>20</v>
      </c>
      <c r="N139" s="4" t="s">
        <v>652</v>
      </c>
      <c r="O139" s="4" t="s">
        <v>546</v>
      </c>
      <c r="P139" s="4" t="s">
        <v>33</v>
      </c>
      <c r="Q139" s="4">
        <v>0</v>
      </c>
      <c r="R139" s="7">
        <v>45215.0000115741</v>
      </c>
      <c r="S139" s="6">
        <v>45222</v>
      </c>
      <c r="T139" s="4" t="s">
        <v>34</v>
      </c>
      <c r="U139" s="4">
        <v>20</v>
      </c>
      <c r="V139" s="4">
        <v>0</v>
      </c>
      <c r="W139" s="4">
        <v>0</v>
      </c>
      <c r="X139" s="4" t="s">
        <v>653</v>
      </c>
      <c r="Y139" s="4" t="s">
        <v>36</v>
      </c>
    </row>
    <row r="140" s="4" customFormat="1" spans="1:25">
      <c r="A140" s="4" t="s">
        <v>654</v>
      </c>
      <c r="B140" s="4" t="s">
        <v>26</v>
      </c>
      <c r="C140" s="4" t="s">
        <v>27</v>
      </c>
      <c r="D140" s="4" t="s">
        <v>273</v>
      </c>
      <c r="E140" s="4" t="s">
        <v>655</v>
      </c>
      <c r="F140" s="6">
        <v>45215</v>
      </c>
      <c r="G140" s="6">
        <v>45219</v>
      </c>
      <c r="H140" s="4">
        <v>1</v>
      </c>
      <c r="I140" s="4">
        <v>4</v>
      </c>
      <c r="J140" s="4">
        <v>4</v>
      </c>
      <c r="K140" s="4" t="s">
        <v>30</v>
      </c>
      <c r="L140" s="4">
        <v>94.55</v>
      </c>
      <c r="M140" s="4">
        <v>94.55</v>
      </c>
      <c r="N140" s="4" t="s">
        <v>656</v>
      </c>
      <c r="O140" s="4" t="s">
        <v>546</v>
      </c>
      <c r="P140" s="4" t="s">
        <v>33</v>
      </c>
      <c r="Q140" s="4">
        <v>0</v>
      </c>
      <c r="R140" s="7">
        <v>45215</v>
      </c>
      <c r="S140" s="6">
        <v>45222</v>
      </c>
      <c r="T140" s="4" t="s">
        <v>34</v>
      </c>
      <c r="U140" s="4">
        <v>94.55</v>
      </c>
      <c r="V140" s="4">
        <v>0</v>
      </c>
      <c r="W140" s="4">
        <v>0</v>
      </c>
      <c r="X140" s="4" t="s">
        <v>657</v>
      </c>
      <c r="Y140" s="4" t="s">
        <v>658</v>
      </c>
    </row>
    <row r="141" s="4" customFormat="1" spans="1:25">
      <c r="A141" s="4" t="s">
        <v>659</v>
      </c>
      <c r="B141" s="4" t="s">
        <v>26</v>
      </c>
      <c r="C141" s="4" t="s">
        <v>27</v>
      </c>
      <c r="D141" s="4" t="s">
        <v>273</v>
      </c>
      <c r="E141" s="4" t="s">
        <v>274</v>
      </c>
      <c r="F141" s="6">
        <v>45216</v>
      </c>
      <c r="G141" s="6">
        <v>45219</v>
      </c>
      <c r="H141" s="4">
        <v>1</v>
      </c>
      <c r="I141" s="4">
        <v>3</v>
      </c>
      <c r="J141" s="4">
        <v>3</v>
      </c>
      <c r="K141" s="4" t="s">
        <v>30</v>
      </c>
      <c r="L141" s="4">
        <v>69.27</v>
      </c>
      <c r="M141" s="4">
        <v>69.27</v>
      </c>
      <c r="N141" s="4" t="s">
        <v>660</v>
      </c>
      <c r="O141" s="4" t="s">
        <v>546</v>
      </c>
      <c r="P141" s="4" t="s">
        <v>33</v>
      </c>
      <c r="Q141" s="4">
        <v>0</v>
      </c>
      <c r="R141" s="7">
        <v>45215</v>
      </c>
      <c r="S141" s="6">
        <v>45222</v>
      </c>
      <c r="T141" s="4" t="s">
        <v>34</v>
      </c>
      <c r="U141" s="4">
        <v>69.27</v>
      </c>
      <c r="V141" s="4">
        <v>0</v>
      </c>
      <c r="W141" s="4">
        <v>0</v>
      </c>
      <c r="X141" s="4" t="s">
        <v>661</v>
      </c>
      <c r="Y141" s="4" t="s">
        <v>662</v>
      </c>
    </row>
    <row r="142" s="4" customFormat="1" spans="1:25">
      <c r="A142" s="4" t="s">
        <v>663</v>
      </c>
      <c r="B142" s="4" t="s">
        <v>26</v>
      </c>
      <c r="C142" s="4" t="s">
        <v>27</v>
      </c>
      <c r="D142" s="4" t="s">
        <v>446</v>
      </c>
      <c r="E142" s="4" t="s">
        <v>73</v>
      </c>
      <c r="F142" s="6">
        <v>45217</v>
      </c>
      <c r="G142" s="6">
        <v>45219</v>
      </c>
      <c r="H142" s="4">
        <v>1</v>
      </c>
      <c r="I142" s="4">
        <v>2</v>
      </c>
      <c r="J142" s="4">
        <v>2</v>
      </c>
      <c r="K142" s="4" t="s">
        <v>30</v>
      </c>
      <c r="L142" s="4">
        <v>25.4</v>
      </c>
      <c r="M142" s="4">
        <v>25.4</v>
      </c>
      <c r="N142" s="4" t="s">
        <v>664</v>
      </c>
      <c r="O142" s="4" t="s">
        <v>546</v>
      </c>
      <c r="P142" s="4" t="s">
        <v>33</v>
      </c>
      <c r="Q142" s="4">
        <v>0</v>
      </c>
      <c r="R142" s="7">
        <v>45216.0000115741</v>
      </c>
      <c r="S142" s="6">
        <v>45222</v>
      </c>
      <c r="T142" s="4" t="s">
        <v>34</v>
      </c>
      <c r="U142" s="4">
        <v>25.4</v>
      </c>
      <c r="V142" s="4">
        <v>0</v>
      </c>
      <c r="W142" s="4">
        <v>0</v>
      </c>
      <c r="X142" s="4" t="s">
        <v>665</v>
      </c>
      <c r="Y142" s="4" t="s">
        <v>36</v>
      </c>
    </row>
    <row r="143" s="4" customFormat="1" spans="1:25">
      <c r="A143" s="4" t="s">
        <v>666</v>
      </c>
      <c r="B143" s="4" t="s">
        <v>26</v>
      </c>
      <c r="C143" s="4" t="s">
        <v>27</v>
      </c>
      <c r="D143" s="4" t="s">
        <v>667</v>
      </c>
      <c r="E143" s="4" t="s">
        <v>68</v>
      </c>
      <c r="F143" s="6">
        <v>45216</v>
      </c>
      <c r="G143" s="6">
        <v>45219</v>
      </c>
      <c r="H143" s="4">
        <v>1</v>
      </c>
      <c r="I143" s="4">
        <v>3</v>
      </c>
      <c r="J143" s="4">
        <v>3</v>
      </c>
      <c r="K143" s="4" t="s">
        <v>30</v>
      </c>
      <c r="L143" s="4">
        <v>60.45</v>
      </c>
      <c r="M143" s="4">
        <v>60.45</v>
      </c>
      <c r="N143" s="4" t="s">
        <v>668</v>
      </c>
      <c r="O143" s="4" t="s">
        <v>546</v>
      </c>
      <c r="P143" s="4" t="s">
        <v>33</v>
      </c>
      <c r="Q143" s="4">
        <v>0</v>
      </c>
      <c r="R143" s="7">
        <v>45216.0000115741</v>
      </c>
      <c r="S143" s="6">
        <v>45222</v>
      </c>
      <c r="T143" s="4" t="s">
        <v>34</v>
      </c>
      <c r="U143" s="4">
        <v>60.45</v>
      </c>
      <c r="V143" s="4">
        <v>0</v>
      </c>
      <c r="W143" s="4">
        <v>0</v>
      </c>
      <c r="X143" s="4" t="s">
        <v>669</v>
      </c>
      <c r="Y143" s="4" t="s">
        <v>670</v>
      </c>
    </row>
    <row r="144" s="4" customFormat="1" spans="1:25">
      <c r="A144" s="4" t="s">
        <v>671</v>
      </c>
      <c r="B144" s="4" t="s">
        <v>26</v>
      </c>
      <c r="C144" s="4" t="s">
        <v>27</v>
      </c>
      <c r="D144" s="4" t="s">
        <v>88</v>
      </c>
      <c r="E144" s="4" t="s">
        <v>89</v>
      </c>
      <c r="F144" s="6">
        <v>45218</v>
      </c>
      <c r="G144" s="6">
        <v>45219</v>
      </c>
      <c r="H144" s="4">
        <v>1</v>
      </c>
      <c r="I144" s="4">
        <v>1</v>
      </c>
      <c r="J144" s="4">
        <v>1</v>
      </c>
      <c r="K144" s="4" t="s">
        <v>30</v>
      </c>
      <c r="L144" s="4">
        <v>79.38</v>
      </c>
      <c r="M144" s="4">
        <v>79.38</v>
      </c>
      <c r="N144" s="4" t="s">
        <v>672</v>
      </c>
      <c r="O144" s="4" t="s">
        <v>546</v>
      </c>
      <c r="P144" s="4" t="s">
        <v>33</v>
      </c>
      <c r="Q144" s="4">
        <v>0</v>
      </c>
      <c r="R144" s="7">
        <v>45216.0000115741</v>
      </c>
      <c r="S144" s="6">
        <v>45222</v>
      </c>
      <c r="T144" s="4" t="s">
        <v>34</v>
      </c>
      <c r="U144" s="4">
        <v>79.38</v>
      </c>
      <c r="V144" s="4">
        <v>0</v>
      </c>
      <c r="W144" s="4">
        <v>0</v>
      </c>
      <c r="X144" s="4" t="s">
        <v>673</v>
      </c>
      <c r="Y144" s="4" t="s">
        <v>36</v>
      </c>
    </row>
    <row r="145" s="4" customFormat="1" spans="1:25">
      <c r="A145" s="4" t="s">
        <v>674</v>
      </c>
      <c r="B145" s="4" t="s">
        <v>26</v>
      </c>
      <c r="C145" s="4" t="s">
        <v>27</v>
      </c>
      <c r="D145" s="4" t="s">
        <v>675</v>
      </c>
      <c r="E145" s="4" t="s">
        <v>676</v>
      </c>
      <c r="F145" s="6">
        <v>45218</v>
      </c>
      <c r="G145" s="6">
        <v>45219</v>
      </c>
      <c r="H145" s="4">
        <v>1</v>
      </c>
      <c r="I145" s="4">
        <v>1</v>
      </c>
      <c r="J145" s="4">
        <v>1</v>
      </c>
      <c r="K145" s="4" t="s">
        <v>30</v>
      </c>
      <c r="L145" s="4">
        <v>39.98</v>
      </c>
      <c r="M145" s="4">
        <v>39.98</v>
      </c>
      <c r="N145" s="4" t="s">
        <v>677</v>
      </c>
      <c r="O145" s="4" t="s">
        <v>546</v>
      </c>
      <c r="P145" s="4" t="s">
        <v>33</v>
      </c>
      <c r="Q145" s="4">
        <v>0</v>
      </c>
      <c r="R145" s="7">
        <v>45216.0000115741</v>
      </c>
      <c r="S145" s="6">
        <v>45222</v>
      </c>
      <c r="T145" s="4" t="s">
        <v>34</v>
      </c>
      <c r="U145" s="4">
        <v>39.98</v>
      </c>
      <c r="V145" s="4">
        <v>0</v>
      </c>
      <c r="W145" s="4">
        <v>0</v>
      </c>
      <c r="X145" s="4" t="s">
        <v>678</v>
      </c>
      <c r="Y145" s="4" t="s">
        <v>679</v>
      </c>
    </row>
    <row r="146" s="4" customFormat="1" spans="1:25">
      <c r="A146" s="4" t="s">
        <v>680</v>
      </c>
      <c r="B146" s="4" t="s">
        <v>26</v>
      </c>
      <c r="C146" s="4" t="s">
        <v>27</v>
      </c>
      <c r="D146" s="4" t="s">
        <v>675</v>
      </c>
      <c r="E146" s="4" t="s">
        <v>676</v>
      </c>
      <c r="F146" s="6">
        <v>45218</v>
      </c>
      <c r="G146" s="6">
        <v>45219</v>
      </c>
      <c r="H146" s="4">
        <v>1</v>
      </c>
      <c r="I146" s="4">
        <v>1</v>
      </c>
      <c r="J146" s="4">
        <v>1</v>
      </c>
      <c r="K146" s="4" t="s">
        <v>30</v>
      </c>
      <c r="L146" s="4">
        <v>39.98</v>
      </c>
      <c r="M146" s="4">
        <v>39.98</v>
      </c>
      <c r="N146" s="4" t="s">
        <v>677</v>
      </c>
      <c r="O146" s="4" t="s">
        <v>546</v>
      </c>
      <c r="P146" s="4" t="s">
        <v>33</v>
      </c>
      <c r="Q146" s="4">
        <v>0</v>
      </c>
      <c r="R146" s="7">
        <v>45216</v>
      </c>
      <c r="S146" s="6">
        <v>45222</v>
      </c>
      <c r="T146" s="4" t="s">
        <v>34</v>
      </c>
      <c r="U146" s="4">
        <v>39.98</v>
      </c>
      <c r="V146" s="4">
        <v>0</v>
      </c>
      <c r="W146" s="4">
        <v>0</v>
      </c>
      <c r="X146" s="4" t="s">
        <v>681</v>
      </c>
      <c r="Y146" s="4" t="s">
        <v>682</v>
      </c>
    </row>
    <row r="147" s="4" customFormat="1" spans="1:25">
      <c r="A147" s="4" t="s">
        <v>683</v>
      </c>
      <c r="B147" s="4" t="s">
        <v>26</v>
      </c>
      <c r="C147" s="4" t="s">
        <v>27</v>
      </c>
      <c r="D147" s="4" t="s">
        <v>684</v>
      </c>
      <c r="E147" s="4" t="s">
        <v>685</v>
      </c>
      <c r="F147" s="6">
        <v>45216</v>
      </c>
      <c r="G147" s="6">
        <v>45219</v>
      </c>
      <c r="H147" s="4">
        <v>1</v>
      </c>
      <c r="I147" s="4">
        <v>3</v>
      </c>
      <c r="J147" s="4">
        <v>3</v>
      </c>
      <c r="K147" s="4" t="s">
        <v>30</v>
      </c>
      <c r="L147" s="4">
        <v>66.39</v>
      </c>
      <c r="M147" s="4">
        <v>66.39</v>
      </c>
      <c r="N147" s="4" t="s">
        <v>686</v>
      </c>
      <c r="O147" s="4" t="s">
        <v>546</v>
      </c>
      <c r="P147" s="4" t="s">
        <v>33</v>
      </c>
      <c r="Q147" s="4">
        <v>0</v>
      </c>
      <c r="R147" s="7">
        <v>45216</v>
      </c>
      <c r="S147" s="6">
        <v>45222</v>
      </c>
      <c r="T147" s="4" t="s">
        <v>34</v>
      </c>
      <c r="U147" s="4">
        <v>66.39</v>
      </c>
      <c r="V147" s="4">
        <v>0</v>
      </c>
      <c r="W147" s="4">
        <v>0</v>
      </c>
      <c r="X147" s="4" t="s">
        <v>687</v>
      </c>
      <c r="Y147" s="4" t="s">
        <v>36</v>
      </c>
    </row>
    <row r="148" s="4" customFormat="1" spans="1:25">
      <c r="A148" s="4" t="s">
        <v>688</v>
      </c>
      <c r="B148" s="4" t="s">
        <v>26</v>
      </c>
      <c r="C148" s="4" t="s">
        <v>27</v>
      </c>
      <c r="D148" s="4" t="s">
        <v>52</v>
      </c>
      <c r="E148" s="4" t="s">
        <v>635</v>
      </c>
      <c r="F148" s="6">
        <v>45216</v>
      </c>
      <c r="G148" s="6">
        <v>45219</v>
      </c>
      <c r="H148" s="4">
        <v>1</v>
      </c>
      <c r="I148" s="4">
        <v>3</v>
      </c>
      <c r="J148" s="4">
        <v>3</v>
      </c>
      <c r="K148" s="4" t="s">
        <v>30</v>
      </c>
      <c r="L148" s="4">
        <v>103.84</v>
      </c>
      <c r="M148" s="4">
        <v>103.84</v>
      </c>
      <c r="N148" s="4" t="s">
        <v>689</v>
      </c>
      <c r="O148" s="4" t="s">
        <v>546</v>
      </c>
      <c r="P148" s="4" t="s">
        <v>33</v>
      </c>
      <c r="Q148" s="4">
        <v>0</v>
      </c>
      <c r="R148" s="7">
        <v>45216</v>
      </c>
      <c r="S148" s="6">
        <v>45222</v>
      </c>
      <c r="T148" s="4" t="s">
        <v>34</v>
      </c>
      <c r="U148" s="4">
        <v>103.84</v>
      </c>
      <c r="V148" s="4">
        <v>0</v>
      </c>
      <c r="W148" s="4">
        <v>0</v>
      </c>
      <c r="X148" s="4" t="s">
        <v>690</v>
      </c>
      <c r="Y148" s="4" t="s">
        <v>36</v>
      </c>
    </row>
    <row r="149" s="4" customFormat="1" spans="1:25">
      <c r="A149" s="4" t="s">
        <v>691</v>
      </c>
      <c r="B149" s="4" t="s">
        <v>26</v>
      </c>
      <c r="C149" s="4" t="s">
        <v>27</v>
      </c>
      <c r="D149" s="4" t="s">
        <v>692</v>
      </c>
      <c r="E149" s="4" t="s">
        <v>295</v>
      </c>
      <c r="F149" s="6">
        <v>45218</v>
      </c>
      <c r="G149" s="6">
        <v>45219</v>
      </c>
      <c r="H149" s="4">
        <v>1</v>
      </c>
      <c r="I149" s="4">
        <v>1</v>
      </c>
      <c r="J149" s="4">
        <v>1</v>
      </c>
      <c r="K149" s="4" t="s">
        <v>30</v>
      </c>
      <c r="L149" s="4">
        <v>37.46</v>
      </c>
      <c r="M149" s="4">
        <v>37.46</v>
      </c>
      <c r="N149" s="4" t="s">
        <v>693</v>
      </c>
      <c r="O149" s="4" t="s">
        <v>546</v>
      </c>
      <c r="P149" s="4" t="s">
        <v>33</v>
      </c>
      <c r="Q149" s="4">
        <v>0</v>
      </c>
      <c r="R149" s="7">
        <v>45216.0000115741</v>
      </c>
      <c r="S149" s="6">
        <v>45222</v>
      </c>
      <c r="T149" s="4" t="s">
        <v>34</v>
      </c>
      <c r="U149" s="4">
        <v>37.46</v>
      </c>
      <c r="V149" s="4">
        <v>0</v>
      </c>
      <c r="W149" s="4">
        <v>0</v>
      </c>
      <c r="X149" s="4" t="s">
        <v>694</v>
      </c>
      <c r="Y149" s="4" t="s">
        <v>695</v>
      </c>
    </row>
    <row r="150" s="4" customFormat="1" spans="1:25">
      <c r="A150" s="4" t="s">
        <v>696</v>
      </c>
      <c r="B150" s="4" t="s">
        <v>26</v>
      </c>
      <c r="C150" s="4" t="s">
        <v>27</v>
      </c>
      <c r="D150" s="4" t="s">
        <v>250</v>
      </c>
      <c r="E150" s="4" t="s">
        <v>251</v>
      </c>
      <c r="F150" s="6">
        <v>45217</v>
      </c>
      <c r="G150" s="6">
        <v>45219</v>
      </c>
      <c r="H150" s="4">
        <v>3</v>
      </c>
      <c r="I150" s="4">
        <v>2</v>
      </c>
      <c r="J150" s="4">
        <v>6</v>
      </c>
      <c r="K150" s="4" t="s">
        <v>30</v>
      </c>
      <c r="L150" s="4">
        <v>83.82</v>
      </c>
      <c r="M150" s="4">
        <v>83.82</v>
      </c>
      <c r="N150" s="4" t="s">
        <v>697</v>
      </c>
      <c r="O150" s="4" t="s">
        <v>546</v>
      </c>
      <c r="P150" s="4" t="s">
        <v>33</v>
      </c>
      <c r="Q150" s="4">
        <v>0</v>
      </c>
      <c r="R150" s="7">
        <v>45216</v>
      </c>
      <c r="S150" s="6">
        <v>45222</v>
      </c>
      <c r="T150" s="4" t="s">
        <v>34</v>
      </c>
      <c r="U150" s="4">
        <v>83.82</v>
      </c>
      <c r="V150" s="4">
        <v>0</v>
      </c>
      <c r="W150" s="4">
        <v>0</v>
      </c>
      <c r="X150" s="4" t="s">
        <v>698</v>
      </c>
      <c r="Y150" s="4" t="s">
        <v>36</v>
      </c>
    </row>
    <row r="151" s="4" customFormat="1" spans="1:25">
      <c r="A151" s="4" t="s">
        <v>699</v>
      </c>
      <c r="B151" s="4" t="s">
        <v>26</v>
      </c>
      <c r="C151" s="4" t="s">
        <v>27</v>
      </c>
      <c r="D151" s="4" t="s">
        <v>700</v>
      </c>
      <c r="E151" s="4" t="s">
        <v>701</v>
      </c>
      <c r="F151" s="6">
        <v>45218</v>
      </c>
      <c r="G151" s="6">
        <v>45219</v>
      </c>
      <c r="H151" s="4">
        <v>1</v>
      </c>
      <c r="I151" s="4">
        <v>1</v>
      </c>
      <c r="J151" s="4">
        <v>1</v>
      </c>
      <c r="K151" s="4" t="s">
        <v>30</v>
      </c>
      <c r="L151" s="4">
        <v>37.25</v>
      </c>
      <c r="M151" s="4">
        <v>37.25</v>
      </c>
      <c r="N151" s="4" t="s">
        <v>702</v>
      </c>
      <c r="O151" s="4" t="s">
        <v>546</v>
      </c>
      <c r="P151" s="4" t="s">
        <v>33</v>
      </c>
      <c r="Q151" s="4">
        <v>0</v>
      </c>
      <c r="R151" s="7">
        <v>45216</v>
      </c>
      <c r="S151" s="6">
        <v>45222</v>
      </c>
      <c r="T151" s="4" t="s">
        <v>34</v>
      </c>
      <c r="U151" s="4">
        <v>37.25</v>
      </c>
      <c r="V151" s="4">
        <v>0</v>
      </c>
      <c r="W151" s="4">
        <v>0</v>
      </c>
      <c r="X151" s="4" t="s">
        <v>703</v>
      </c>
      <c r="Y151" s="4" t="s">
        <v>36</v>
      </c>
    </row>
    <row r="152" s="4" customFormat="1" spans="1:25">
      <c r="A152" s="4" t="s">
        <v>704</v>
      </c>
      <c r="B152" s="4" t="s">
        <v>26</v>
      </c>
      <c r="C152" s="4" t="s">
        <v>27</v>
      </c>
      <c r="D152" s="4" t="s">
        <v>705</v>
      </c>
      <c r="E152" s="4" t="s">
        <v>73</v>
      </c>
      <c r="F152" s="6">
        <v>45217</v>
      </c>
      <c r="G152" s="6">
        <v>45219</v>
      </c>
      <c r="H152" s="4">
        <v>1</v>
      </c>
      <c r="I152" s="4">
        <v>2</v>
      </c>
      <c r="J152" s="4">
        <v>2</v>
      </c>
      <c r="K152" s="4" t="s">
        <v>30</v>
      </c>
      <c r="L152" s="4">
        <v>22.5</v>
      </c>
      <c r="M152" s="4">
        <v>22.5</v>
      </c>
      <c r="N152" s="4" t="s">
        <v>706</v>
      </c>
      <c r="O152" s="4" t="s">
        <v>546</v>
      </c>
      <c r="P152" s="4" t="s">
        <v>33</v>
      </c>
      <c r="Q152" s="4">
        <v>0</v>
      </c>
      <c r="R152" s="7">
        <v>45216</v>
      </c>
      <c r="S152" s="6">
        <v>45222</v>
      </c>
      <c r="T152" s="4" t="s">
        <v>34</v>
      </c>
      <c r="U152" s="4">
        <v>22.5</v>
      </c>
      <c r="V152" s="4">
        <v>0</v>
      </c>
      <c r="W152" s="4">
        <v>0</v>
      </c>
      <c r="X152" s="4" t="s">
        <v>707</v>
      </c>
      <c r="Y152" s="4" t="s">
        <v>36</v>
      </c>
    </row>
    <row r="153" s="4" customFormat="1" spans="1:25">
      <c r="A153" s="4" t="s">
        <v>708</v>
      </c>
      <c r="B153" s="4" t="s">
        <v>26</v>
      </c>
      <c r="C153" s="4" t="s">
        <v>27</v>
      </c>
      <c r="D153" s="4" t="s">
        <v>709</v>
      </c>
      <c r="E153" s="4" t="s">
        <v>710</v>
      </c>
      <c r="F153" s="6">
        <v>45217</v>
      </c>
      <c r="G153" s="6">
        <v>45219</v>
      </c>
      <c r="H153" s="4">
        <v>1</v>
      </c>
      <c r="I153" s="4">
        <v>2</v>
      </c>
      <c r="J153" s="4">
        <v>2</v>
      </c>
      <c r="K153" s="4" t="s">
        <v>30</v>
      </c>
      <c r="L153" s="4">
        <v>34.94</v>
      </c>
      <c r="M153" s="4">
        <v>34.94</v>
      </c>
      <c r="N153" s="4" t="s">
        <v>711</v>
      </c>
      <c r="O153" s="4" t="s">
        <v>546</v>
      </c>
      <c r="P153" s="4" t="s">
        <v>33</v>
      </c>
      <c r="Q153" s="4">
        <v>0</v>
      </c>
      <c r="R153" s="7">
        <v>45217.0000115741</v>
      </c>
      <c r="S153" s="6">
        <v>45222</v>
      </c>
      <c r="T153" s="4" t="s">
        <v>34</v>
      </c>
      <c r="U153" s="4">
        <v>34.94</v>
      </c>
      <c r="V153" s="4">
        <v>0</v>
      </c>
      <c r="W153" s="4">
        <v>0</v>
      </c>
      <c r="X153" s="4" t="s">
        <v>712</v>
      </c>
      <c r="Y153" s="4" t="s">
        <v>36</v>
      </c>
    </row>
    <row r="154" s="4" customFormat="1" spans="1:25">
      <c r="A154" s="4" t="s">
        <v>713</v>
      </c>
      <c r="B154" s="4" t="s">
        <v>26</v>
      </c>
      <c r="C154" s="4" t="s">
        <v>27</v>
      </c>
      <c r="D154" s="4" t="s">
        <v>460</v>
      </c>
      <c r="E154" s="4" t="s">
        <v>461</v>
      </c>
      <c r="F154" s="6">
        <v>45217</v>
      </c>
      <c r="G154" s="6">
        <v>45219</v>
      </c>
      <c r="H154" s="4">
        <v>1</v>
      </c>
      <c r="I154" s="4">
        <v>2</v>
      </c>
      <c r="J154" s="4">
        <v>2</v>
      </c>
      <c r="K154" s="4" t="s">
        <v>30</v>
      </c>
      <c r="L154" s="4">
        <v>98.56</v>
      </c>
      <c r="M154" s="4">
        <v>98.56</v>
      </c>
      <c r="N154" s="4" t="s">
        <v>714</v>
      </c>
      <c r="O154" s="4" t="s">
        <v>546</v>
      </c>
      <c r="P154" s="4" t="s">
        <v>33</v>
      </c>
      <c r="Q154" s="4">
        <v>0</v>
      </c>
      <c r="R154" s="7">
        <v>45217.0000115741</v>
      </c>
      <c r="S154" s="6">
        <v>45222</v>
      </c>
      <c r="T154" s="4" t="s">
        <v>34</v>
      </c>
      <c r="U154" s="4">
        <v>98.56</v>
      </c>
      <c r="V154" s="4">
        <v>0</v>
      </c>
      <c r="W154" s="4">
        <v>0</v>
      </c>
      <c r="X154" s="4" t="s">
        <v>715</v>
      </c>
      <c r="Y154" s="4" t="s">
        <v>36</v>
      </c>
    </row>
    <row r="155" s="4" customFormat="1" spans="1:25">
      <c r="A155" s="4" t="s">
        <v>716</v>
      </c>
      <c r="B155" s="4" t="s">
        <v>26</v>
      </c>
      <c r="C155" s="4" t="s">
        <v>27</v>
      </c>
      <c r="D155" s="4" t="s">
        <v>603</v>
      </c>
      <c r="E155" s="4" t="s">
        <v>604</v>
      </c>
      <c r="F155" s="6">
        <v>45217</v>
      </c>
      <c r="G155" s="6">
        <v>45219</v>
      </c>
      <c r="H155" s="4">
        <v>1</v>
      </c>
      <c r="I155" s="4">
        <v>2</v>
      </c>
      <c r="J155" s="4">
        <v>2</v>
      </c>
      <c r="K155" s="4" t="s">
        <v>30</v>
      </c>
      <c r="L155" s="4">
        <v>326.68</v>
      </c>
      <c r="M155" s="4">
        <v>326.68</v>
      </c>
      <c r="N155" s="4" t="s">
        <v>717</v>
      </c>
      <c r="O155" s="4" t="s">
        <v>546</v>
      </c>
      <c r="P155" s="4" t="s">
        <v>33</v>
      </c>
      <c r="Q155" s="4">
        <v>0</v>
      </c>
      <c r="R155" s="7">
        <v>45217</v>
      </c>
      <c r="S155" s="6">
        <v>45222</v>
      </c>
      <c r="T155" s="4" t="s">
        <v>34</v>
      </c>
      <c r="U155" s="4">
        <v>326.68</v>
      </c>
      <c r="V155" s="4">
        <v>0</v>
      </c>
      <c r="W155" s="4">
        <v>0</v>
      </c>
      <c r="X155" s="4" t="s">
        <v>718</v>
      </c>
      <c r="Y155" s="4" t="s">
        <v>719</v>
      </c>
    </row>
    <row r="156" s="4" customFormat="1" spans="1:25">
      <c r="A156" s="4" t="s">
        <v>720</v>
      </c>
      <c r="B156" s="4" t="s">
        <v>26</v>
      </c>
      <c r="C156" s="4" t="s">
        <v>27</v>
      </c>
      <c r="D156" s="4" t="s">
        <v>721</v>
      </c>
      <c r="E156" s="4" t="s">
        <v>722</v>
      </c>
      <c r="F156" s="6">
        <v>45218</v>
      </c>
      <c r="G156" s="6">
        <v>45219</v>
      </c>
      <c r="H156" s="4">
        <v>1</v>
      </c>
      <c r="I156" s="4">
        <v>1</v>
      </c>
      <c r="J156" s="4">
        <v>1</v>
      </c>
      <c r="K156" s="4" t="s">
        <v>30</v>
      </c>
      <c r="L156" s="4">
        <v>75.35</v>
      </c>
      <c r="M156" s="4">
        <v>75.35</v>
      </c>
      <c r="N156" s="4" t="s">
        <v>723</v>
      </c>
      <c r="O156" s="4" t="s">
        <v>546</v>
      </c>
      <c r="P156" s="4" t="s">
        <v>33</v>
      </c>
      <c r="Q156" s="4">
        <v>0</v>
      </c>
      <c r="R156" s="7">
        <v>45217</v>
      </c>
      <c r="S156" s="6">
        <v>45222</v>
      </c>
      <c r="T156" s="4" t="s">
        <v>34</v>
      </c>
      <c r="U156" s="4">
        <v>75.35</v>
      </c>
      <c r="V156" s="4">
        <v>0</v>
      </c>
      <c r="W156" s="4">
        <v>0</v>
      </c>
      <c r="X156" s="4" t="s">
        <v>724</v>
      </c>
      <c r="Y156" s="4" t="s">
        <v>36</v>
      </c>
    </row>
    <row r="157" s="4" customFormat="1" spans="1:25">
      <c r="A157" s="4" t="s">
        <v>725</v>
      </c>
      <c r="B157" s="4" t="s">
        <v>26</v>
      </c>
      <c r="C157" s="4" t="s">
        <v>27</v>
      </c>
      <c r="D157" s="4" t="s">
        <v>336</v>
      </c>
      <c r="E157" s="4" t="s">
        <v>104</v>
      </c>
      <c r="F157" s="6">
        <v>45218</v>
      </c>
      <c r="G157" s="6">
        <v>45219</v>
      </c>
      <c r="H157" s="4">
        <v>1</v>
      </c>
      <c r="I157" s="4">
        <v>1</v>
      </c>
      <c r="J157" s="4">
        <v>1</v>
      </c>
      <c r="K157" s="4" t="s">
        <v>30</v>
      </c>
      <c r="L157" s="4">
        <v>27.57</v>
      </c>
      <c r="M157" s="4">
        <v>27.57</v>
      </c>
      <c r="N157" s="4" t="s">
        <v>726</v>
      </c>
      <c r="O157" s="4" t="s">
        <v>546</v>
      </c>
      <c r="P157" s="4" t="s">
        <v>33</v>
      </c>
      <c r="Q157" s="4">
        <v>0</v>
      </c>
      <c r="R157" s="7">
        <v>45217.0000115741</v>
      </c>
      <c r="S157" s="6">
        <v>45222</v>
      </c>
      <c r="T157" s="4" t="s">
        <v>34</v>
      </c>
      <c r="U157" s="4">
        <v>27.57</v>
      </c>
      <c r="V157" s="4">
        <v>0</v>
      </c>
      <c r="W157" s="4">
        <v>0</v>
      </c>
      <c r="X157" s="4" t="s">
        <v>727</v>
      </c>
      <c r="Y157" s="4" t="s">
        <v>36</v>
      </c>
    </row>
    <row r="158" s="4" customFormat="1" spans="1:25">
      <c r="A158" s="4" t="s">
        <v>728</v>
      </c>
      <c r="B158" s="4" t="s">
        <v>26</v>
      </c>
      <c r="C158" s="4" t="s">
        <v>27</v>
      </c>
      <c r="D158" s="4" t="s">
        <v>729</v>
      </c>
      <c r="E158" s="4" t="s">
        <v>730</v>
      </c>
      <c r="F158" s="6">
        <v>45217</v>
      </c>
      <c r="G158" s="6">
        <v>45219</v>
      </c>
      <c r="H158" s="4">
        <v>1</v>
      </c>
      <c r="I158" s="4">
        <v>2</v>
      </c>
      <c r="J158" s="4">
        <v>2</v>
      </c>
      <c r="K158" s="4" t="s">
        <v>30</v>
      </c>
      <c r="L158" s="4">
        <v>62.24</v>
      </c>
      <c r="M158" s="4">
        <v>62.24</v>
      </c>
      <c r="N158" s="4" t="s">
        <v>731</v>
      </c>
      <c r="O158" s="4" t="s">
        <v>546</v>
      </c>
      <c r="P158" s="4" t="s">
        <v>33</v>
      </c>
      <c r="Q158" s="4">
        <v>0</v>
      </c>
      <c r="R158" s="7">
        <v>45217</v>
      </c>
      <c r="S158" s="6">
        <v>45222</v>
      </c>
      <c r="T158" s="4" t="s">
        <v>34</v>
      </c>
      <c r="U158" s="4">
        <v>62.24</v>
      </c>
      <c r="V158" s="4">
        <v>0</v>
      </c>
      <c r="W158" s="4">
        <v>0</v>
      </c>
      <c r="X158" s="4" t="s">
        <v>732</v>
      </c>
      <c r="Y158" s="4" t="s">
        <v>36</v>
      </c>
    </row>
    <row r="159" s="4" customFormat="1" spans="1:25">
      <c r="A159" s="4" t="s">
        <v>733</v>
      </c>
      <c r="B159" s="4" t="s">
        <v>26</v>
      </c>
      <c r="C159" s="4" t="s">
        <v>27</v>
      </c>
      <c r="D159" s="4" t="s">
        <v>734</v>
      </c>
      <c r="E159" s="4" t="s">
        <v>735</v>
      </c>
      <c r="F159" s="6">
        <v>45218</v>
      </c>
      <c r="G159" s="6">
        <v>45219</v>
      </c>
      <c r="H159" s="4">
        <v>1</v>
      </c>
      <c r="I159" s="4">
        <v>1</v>
      </c>
      <c r="J159" s="4">
        <v>1</v>
      </c>
      <c r="K159" s="4" t="s">
        <v>30</v>
      </c>
      <c r="L159" s="4">
        <v>33.81</v>
      </c>
      <c r="M159" s="4">
        <v>33.81</v>
      </c>
      <c r="N159" s="4" t="s">
        <v>736</v>
      </c>
      <c r="O159" s="4" t="s">
        <v>546</v>
      </c>
      <c r="P159" s="4" t="s">
        <v>33</v>
      </c>
      <c r="Q159" s="4">
        <v>0</v>
      </c>
      <c r="R159" s="7">
        <v>45217.0000115741</v>
      </c>
      <c r="S159" s="6">
        <v>45222</v>
      </c>
      <c r="T159" s="4" t="s">
        <v>34</v>
      </c>
      <c r="U159" s="4">
        <v>33.81</v>
      </c>
      <c r="V159" s="4">
        <v>0</v>
      </c>
      <c r="W159" s="4">
        <v>0</v>
      </c>
      <c r="X159" s="4" t="s">
        <v>737</v>
      </c>
      <c r="Y159" s="4" t="s">
        <v>36</v>
      </c>
    </row>
    <row r="160" s="4" customFormat="1" spans="1:25">
      <c r="A160" s="4" t="s">
        <v>738</v>
      </c>
      <c r="B160" s="4" t="s">
        <v>26</v>
      </c>
      <c r="C160" s="4" t="s">
        <v>27</v>
      </c>
      <c r="D160" s="4" t="s">
        <v>739</v>
      </c>
      <c r="E160" s="4" t="s">
        <v>481</v>
      </c>
      <c r="F160" s="6">
        <v>45218</v>
      </c>
      <c r="G160" s="6">
        <v>45219</v>
      </c>
      <c r="H160" s="4">
        <v>1</v>
      </c>
      <c r="I160" s="4">
        <v>1</v>
      </c>
      <c r="J160" s="4">
        <v>1</v>
      </c>
      <c r="K160" s="4" t="s">
        <v>30</v>
      </c>
      <c r="L160" s="4">
        <v>72.14</v>
      </c>
      <c r="M160" s="4">
        <v>72.14</v>
      </c>
      <c r="N160" s="4" t="s">
        <v>740</v>
      </c>
      <c r="O160" s="4" t="s">
        <v>546</v>
      </c>
      <c r="P160" s="4" t="s">
        <v>33</v>
      </c>
      <c r="Q160" s="4">
        <v>0</v>
      </c>
      <c r="R160" s="7">
        <v>45217.0000115741</v>
      </c>
      <c r="S160" s="6">
        <v>45222</v>
      </c>
      <c r="T160" s="4" t="s">
        <v>34</v>
      </c>
      <c r="U160" s="4">
        <v>72.14</v>
      </c>
      <c r="V160" s="4">
        <v>0</v>
      </c>
      <c r="W160" s="4">
        <v>0</v>
      </c>
      <c r="X160" s="4" t="s">
        <v>741</v>
      </c>
      <c r="Y160" s="4" t="s">
        <v>36</v>
      </c>
    </row>
    <row r="161" s="4" customFormat="1" spans="1:25">
      <c r="A161" s="4" t="s">
        <v>742</v>
      </c>
      <c r="B161" s="4" t="s">
        <v>26</v>
      </c>
      <c r="C161" s="4" t="s">
        <v>27</v>
      </c>
      <c r="D161" s="4" t="s">
        <v>743</v>
      </c>
      <c r="E161" s="4" t="s">
        <v>48</v>
      </c>
      <c r="F161" s="6">
        <v>45218</v>
      </c>
      <c r="G161" s="6">
        <v>45219</v>
      </c>
      <c r="H161" s="4">
        <v>2</v>
      </c>
      <c r="I161" s="4">
        <v>1</v>
      </c>
      <c r="J161" s="4">
        <v>2</v>
      </c>
      <c r="K161" s="4" t="s">
        <v>30</v>
      </c>
      <c r="L161" s="4">
        <v>99.56</v>
      </c>
      <c r="M161" s="4">
        <v>99.56</v>
      </c>
      <c r="N161" s="4" t="s">
        <v>744</v>
      </c>
      <c r="O161" s="4" t="s">
        <v>546</v>
      </c>
      <c r="P161" s="4" t="s">
        <v>33</v>
      </c>
      <c r="Q161" s="4">
        <v>0</v>
      </c>
      <c r="R161" s="7">
        <v>45217</v>
      </c>
      <c r="S161" s="6">
        <v>45222</v>
      </c>
      <c r="T161" s="4" t="s">
        <v>34</v>
      </c>
      <c r="U161" s="4">
        <v>99.56</v>
      </c>
      <c r="V161" s="4">
        <v>0</v>
      </c>
      <c r="W161" s="4">
        <v>0</v>
      </c>
      <c r="X161" s="4" t="s">
        <v>745</v>
      </c>
      <c r="Y161" s="4" t="s">
        <v>746</v>
      </c>
    </row>
    <row r="162" s="4" customFormat="1" spans="1:25">
      <c r="A162" s="4" t="s">
        <v>747</v>
      </c>
      <c r="B162" s="4" t="s">
        <v>26</v>
      </c>
      <c r="C162" s="4" t="s">
        <v>27</v>
      </c>
      <c r="D162" s="4" t="s">
        <v>748</v>
      </c>
      <c r="E162" s="4" t="s">
        <v>749</v>
      </c>
      <c r="F162" s="6">
        <v>45218</v>
      </c>
      <c r="G162" s="6">
        <v>45219</v>
      </c>
      <c r="H162" s="4">
        <v>1</v>
      </c>
      <c r="I162" s="4">
        <v>1</v>
      </c>
      <c r="J162" s="4">
        <v>1</v>
      </c>
      <c r="K162" s="4" t="s">
        <v>30</v>
      </c>
      <c r="L162" s="4">
        <v>30.95</v>
      </c>
      <c r="M162" s="4">
        <v>30.95</v>
      </c>
      <c r="N162" s="4" t="s">
        <v>750</v>
      </c>
      <c r="O162" s="4" t="s">
        <v>546</v>
      </c>
      <c r="P162" s="4" t="s">
        <v>33</v>
      </c>
      <c r="Q162" s="4">
        <v>0</v>
      </c>
      <c r="R162" s="7">
        <v>45217.0000115741</v>
      </c>
      <c r="S162" s="6">
        <v>45222</v>
      </c>
      <c r="T162" s="4" t="s">
        <v>34</v>
      </c>
      <c r="U162" s="4">
        <v>30.95</v>
      </c>
      <c r="V162" s="4">
        <v>0</v>
      </c>
      <c r="W162" s="4">
        <v>0</v>
      </c>
      <c r="X162" s="4" t="s">
        <v>751</v>
      </c>
      <c r="Y162" s="4" t="s">
        <v>752</v>
      </c>
    </row>
    <row r="163" s="4" customFormat="1" spans="1:25">
      <c r="A163" s="4" t="s">
        <v>753</v>
      </c>
      <c r="B163" s="4" t="s">
        <v>26</v>
      </c>
      <c r="C163" s="4" t="s">
        <v>27</v>
      </c>
      <c r="D163" s="4" t="s">
        <v>754</v>
      </c>
      <c r="E163" s="4" t="s">
        <v>755</v>
      </c>
      <c r="F163" s="6">
        <v>45218</v>
      </c>
      <c r="G163" s="6">
        <v>45219</v>
      </c>
      <c r="H163" s="4">
        <v>1</v>
      </c>
      <c r="I163" s="4">
        <v>1</v>
      </c>
      <c r="J163" s="4">
        <v>1</v>
      </c>
      <c r="K163" s="4" t="s">
        <v>30</v>
      </c>
      <c r="L163" s="4">
        <v>17.06</v>
      </c>
      <c r="M163" s="4">
        <v>17.06</v>
      </c>
      <c r="N163" s="4" t="s">
        <v>756</v>
      </c>
      <c r="O163" s="4" t="s">
        <v>546</v>
      </c>
      <c r="P163" s="4" t="s">
        <v>33</v>
      </c>
      <c r="Q163" s="4">
        <v>0</v>
      </c>
      <c r="R163" s="7">
        <v>45217.0000115741</v>
      </c>
      <c r="S163" s="6">
        <v>45222</v>
      </c>
      <c r="T163" s="4" t="s">
        <v>34</v>
      </c>
      <c r="U163" s="4">
        <v>17.06</v>
      </c>
      <c r="V163" s="4">
        <v>0</v>
      </c>
      <c r="W163" s="4">
        <v>0</v>
      </c>
      <c r="X163" s="4" t="s">
        <v>757</v>
      </c>
      <c r="Y163" s="4" t="s">
        <v>36</v>
      </c>
    </row>
    <row r="164" s="4" customFormat="1" spans="1:25">
      <c r="A164" s="4" t="s">
        <v>758</v>
      </c>
      <c r="B164" s="4" t="s">
        <v>26</v>
      </c>
      <c r="C164" s="4" t="s">
        <v>27</v>
      </c>
      <c r="D164" s="4" t="s">
        <v>759</v>
      </c>
      <c r="E164" s="4" t="s">
        <v>760</v>
      </c>
      <c r="F164" s="6">
        <v>45218</v>
      </c>
      <c r="G164" s="6">
        <v>45219</v>
      </c>
      <c r="H164" s="4">
        <v>1</v>
      </c>
      <c r="I164" s="4">
        <v>1</v>
      </c>
      <c r="J164" s="4">
        <v>1</v>
      </c>
      <c r="K164" s="4" t="s">
        <v>30</v>
      </c>
      <c r="L164" s="4">
        <v>221.75</v>
      </c>
      <c r="M164" s="4">
        <v>221.75</v>
      </c>
      <c r="N164" s="4" t="s">
        <v>761</v>
      </c>
      <c r="O164" s="4" t="s">
        <v>546</v>
      </c>
      <c r="P164" s="4" t="s">
        <v>33</v>
      </c>
      <c r="Q164" s="4">
        <v>0</v>
      </c>
      <c r="R164" s="7">
        <v>45217</v>
      </c>
      <c r="S164" s="6">
        <v>45222</v>
      </c>
      <c r="T164" s="4" t="s">
        <v>34</v>
      </c>
      <c r="U164" s="4">
        <v>221.75</v>
      </c>
      <c r="V164" s="4">
        <v>0</v>
      </c>
      <c r="W164" s="4">
        <v>0</v>
      </c>
      <c r="X164" s="4" t="s">
        <v>762</v>
      </c>
      <c r="Y164" s="4" t="s">
        <v>36</v>
      </c>
    </row>
    <row r="165" s="4" customFormat="1" spans="1:25">
      <c r="A165" s="4" t="s">
        <v>763</v>
      </c>
      <c r="B165" s="4" t="s">
        <v>26</v>
      </c>
      <c r="C165" s="4" t="s">
        <v>27</v>
      </c>
      <c r="D165" s="4" t="s">
        <v>764</v>
      </c>
      <c r="E165" s="4" t="s">
        <v>765</v>
      </c>
      <c r="F165" s="6">
        <v>45217</v>
      </c>
      <c r="G165" s="6">
        <v>45219</v>
      </c>
      <c r="H165" s="4">
        <v>1</v>
      </c>
      <c r="I165" s="4">
        <v>2</v>
      </c>
      <c r="J165" s="4">
        <v>2</v>
      </c>
      <c r="K165" s="4" t="s">
        <v>30</v>
      </c>
      <c r="L165" s="4">
        <v>69.67</v>
      </c>
      <c r="M165" s="4">
        <v>69.67</v>
      </c>
      <c r="N165" s="4" t="s">
        <v>766</v>
      </c>
      <c r="O165" s="4" t="s">
        <v>546</v>
      </c>
      <c r="P165" s="4" t="s">
        <v>33</v>
      </c>
      <c r="Q165" s="4">
        <v>0</v>
      </c>
      <c r="R165" s="7">
        <v>45217</v>
      </c>
      <c r="S165" s="6">
        <v>45222</v>
      </c>
      <c r="T165" s="4" t="s">
        <v>34</v>
      </c>
      <c r="U165" s="4">
        <v>69.67</v>
      </c>
      <c r="V165" s="4">
        <v>0</v>
      </c>
      <c r="W165" s="4">
        <v>0</v>
      </c>
      <c r="X165" s="4" t="s">
        <v>767</v>
      </c>
      <c r="Y165" s="4" t="s">
        <v>36</v>
      </c>
    </row>
    <row r="166" s="4" customFormat="1" spans="1:25">
      <c r="A166" s="4" t="s">
        <v>768</v>
      </c>
      <c r="B166" s="4" t="s">
        <v>26</v>
      </c>
      <c r="C166" s="4" t="s">
        <v>27</v>
      </c>
      <c r="D166" s="4" t="s">
        <v>441</v>
      </c>
      <c r="E166" s="4" t="s">
        <v>442</v>
      </c>
      <c r="F166" s="6">
        <v>45218</v>
      </c>
      <c r="G166" s="6">
        <v>45219</v>
      </c>
      <c r="H166" s="4">
        <v>1</v>
      </c>
      <c r="I166" s="4">
        <v>1</v>
      </c>
      <c r="J166" s="4">
        <v>1</v>
      </c>
      <c r="K166" s="4" t="s">
        <v>30</v>
      </c>
      <c r="L166" s="4">
        <v>42.46</v>
      </c>
      <c r="M166" s="4">
        <v>42.46</v>
      </c>
      <c r="N166" s="4" t="s">
        <v>769</v>
      </c>
      <c r="O166" s="4" t="s">
        <v>546</v>
      </c>
      <c r="P166" s="4" t="s">
        <v>33</v>
      </c>
      <c r="Q166" s="4">
        <v>0</v>
      </c>
      <c r="R166" s="7">
        <v>45217.0000115741</v>
      </c>
      <c r="S166" s="6">
        <v>45222</v>
      </c>
      <c r="T166" s="4" t="s">
        <v>34</v>
      </c>
      <c r="U166" s="4">
        <v>42.46</v>
      </c>
      <c r="V166" s="4">
        <v>0</v>
      </c>
      <c r="W166" s="4">
        <v>0</v>
      </c>
      <c r="X166" s="4" t="s">
        <v>770</v>
      </c>
      <c r="Y166" s="4" t="s">
        <v>36</v>
      </c>
    </row>
    <row r="167" s="4" customFormat="1" spans="1:25">
      <c r="A167" s="4" t="s">
        <v>771</v>
      </c>
      <c r="B167" s="4" t="s">
        <v>26</v>
      </c>
      <c r="C167" s="4" t="s">
        <v>27</v>
      </c>
      <c r="D167" s="4" t="s">
        <v>772</v>
      </c>
      <c r="E167" s="4" t="s">
        <v>110</v>
      </c>
      <c r="F167" s="6">
        <v>45218</v>
      </c>
      <c r="G167" s="6">
        <v>45219</v>
      </c>
      <c r="H167" s="4">
        <v>1</v>
      </c>
      <c r="I167" s="4">
        <v>1</v>
      </c>
      <c r="J167" s="4">
        <v>1</v>
      </c>
      <c r="K167" s="4" t="s">
        <v>30</v>
      </c>
      <c r="L167" s="4">
        <v>32.09</v>
      </c>
      <c r="M167" s="4">
        <v>32.09</v>
      </c>
      <c r="N167" s="4" t="s">
        <v>773</v>
      </c>
      <c r="O167" s="4" t="s">
        <v>546</v>
      </c>
      <c r="P167" s="4" t="s">
        <v>33</v>
      </c>
      <c r="Q167" s="4">
        <v>0</v>
      </c>
      <c r="R167" s="7">
        <v>45217.0000115741</v>
      </c>
      <c r="S167" s="6">
        <v>45222</v>
      </c>
      <c r="T167" s="4" t="s">
        <v>34</v>
      </c>
      <c r="U167" s="4">
        <v>32.09</v>
      </c>
      <c r="V167" s="4">
        <v>0</v>
      </c>
      <c r="W167" s="4">
        <v>0</v>
      </c>
      <c r="X167" s="4" t="s">
        <v>774</v>
      </c>
      <c r="Y167" s="4" t="s">
        <v>775</v>
      </c>
    </row>
    <row r="168" s="4" customFormat="1" spans="1:25">
      <c r="A168" s="4" t="s">
        <v>776</v>
      </c>
      <c r="B168" s="4" t="s">
        <v>26</v>
      </c>
      <c r="C168" s="4" t="s">
        <v>27</v>
      </c>
      <c r="D168" s="4" t="s">
        <v>177</v>
      </c>
      <c r="E168" s="4" t="s">
        <v>178</v>
      </c>
      <c r="F168" s="6">
        <v>45218</v>
      </c>
      <c r="G168" s="6">
        <v>45219</v>
      </c>
      <c r="H168" s="4">
        <v>1</v>
      </c>
      <c r="I168" s="4">
        <v>1</v>
      </c>
      <c r="J168" s="4">
        <v>1</v>
      </c>
      <c r="K168" s="4" t="s">
        <v>30</v>
      </c>
      <c r="L168" s="4">
        <v>20.97</v>
      </c>
      <c r="M168" s="4">
        <v>20.97</v>
      </c>
      <c r="N168" s="4" t="s">
        <v>777</v>
      </c>
      <c r="O168" s="4" t="s">
        <v>546</v>
      </c>
      <c r="P168" s="4" t="s">
        <v>33</v>
      </c>
      <c r="Q168" s="4">
        <v>0</v>
      </c>
      <c r="R168" s="7">
        <v>45217</v>
      </c>
      <c r="S168" s="6">
        <v>45222</v>
      </c>
      <c r="T168" s="4" t="s">
        <v>34</v>
      </c>
      <c r="U168" s="4">
        <v>20.97</v>
      </c>
      <c r="V168" s="4">
        <v>0</v>
      </c>
      <c r="W168" s="4">
        <v>0</v>
      </c>
      <c r="X168" s="4" t="s">
        <v>778</v>
      </c>
      <c r="Y168" s="4" t="s">
        <v>36</v>
      </c>
    </row>
    <row r="169" s="4" customFormat="1" spans="1:25">
      <c r="A169" s="4" t="s">
        <v>779</v>
      </c>
      <c r="B169" s="4" t="s">
        <v>26</v>
      </c>
      <c r="C169" s="4" t="s">
        <v>27</v>
      </c>
      <c r="D169" s="4" t="s">
        <v>149</v>
      </c>
      <c r="E169" s="4" t="s">
        <v>84</v>
      </c>
      <c r="F169" s="6">
        <v>45218</v>
      </c>
      <c r="G169" s="6">
        <v>45219</v>
      </c>
      <c r="H169" s="4">
        <v>1</v>
      </c>
      <c r="I169" s="4">
        <v>1</v>
      </c>
      <c r="J169" s="4">
        <v>1</v>
      </c>
      <c r="K169" s="4" t="s">
        <v>30</v>
      </c>
      <c r="L169" s="4">
        <v>19.68</v>
      </c>
      <c r="M169" s="4">
        <v>19.68</v>
      </c>
      <c r="N169" s="4" t="s">
        <v>780</v>
      </c>
      <c r="O169" s="4" t="s">
        <v>546</v>
      </c>
      <c r="P169" s="4" t="s">
        <v>33</v>
      </c>
      <c r="Q169" s="4">
        <v>0</v>
      </c>
      <c r="R169" s="7">
        <v>45218.0000115741</v>
      </c>
      <c r="S169" s="6">
        <v>45222</v>
      </c>
      <c r="T169" s="4" t="s">
        <v>34</v>
      </c>
      <c r="U169" s="4">
        <v>19.68</v>
      </c>
      <c r="V169" s="4">
        <v>0</v>
      </c>
      <c r="W169" s="4">
        <v>0</v>
      </c>
      <c r="X169" s="4" t="s">
        <v>781</v>
      </c>
      <c r="Y169" s="4" t="s">
        <v>36</v>
      </c>
    </row>
    <row r="170" s="4" customFormat="1" spans="1:25">
      <c r="A170" s="4" t="s">
        <v>782</v>
      </c>
      <c r="B170" s="4" t="s">
        <v>26</v>
      </c>
      <c r="C170" s="4" t="s">
        <v>27</v>
      </c>
      <c r="D170" s="4" t="s">
        <v>182</v>
      </c>
      <c r="E170" s="4" t="s">
        <v>183</v>
      </c>
      <c r="F170" s="6">
        <v>45218</v>
      </c>
      <c r="G170" s="6">
        <v>45219</v>
      </c>
      <c r="H170" s="4">
        <v>1</v>
      </c>
      <c r="I170" s="4">
        <v>1</v>
      </c>
      <c r="J170" s="4">
        <v>1</v>
      </c>
      <c r="K170" s="4" t="s">
        <v>30</v>
      </c>
      <c r="L170" s="4">
        <v>35.11</v>
      </c>
      <c r="M170" s="4">
        <v>35.11</v>
      </c>
      <c r="N170" s="4" t="s">
        <v>783</v>
      </c>
      <c r="O170" s="4" t="s">
        <v>546</v>
      </c>
      <c r="P170" s="4" t="s">
        <v>33</v>
      </c>
      <c r="Q170" s="4">
        <v>0</v>
      </c>
      <c r="R170" s="7">
        <v>45218.0000115741</v>
      </c>
      <c r="S170" s="6">
        <v>45222</v>
      </c>
      <c r="T170" s="4" t="s">
        <v>34</v>
      </c>
      <c r="U170" s="4">
        <v>35.11</v>
      </c>
      <c r="V170" s="4">
        <v>0</v>
      </c>
      <c r="W170" s="4">
        <v>0</v>
      </c>
      <c r="X170" s="4" t="s">
        <v>784</v>
      </c>
      <c r="Y170" s="4" t="s">
        <v>785</v>
      </c>
    </row>
    <row r="171" s="4" customFormat="1" spans="1:25">
      <c r="A171" s="4" t="s">
        <v>786</v>
      </c>
      <c r="B171" s="4" t="s">
        <v>26</v>
      </c>
      <c r="C171" s="4" t="s">
        <v>27</v>
      </c>
      <c r="D171" s="4" t="s">
        <v>528</v>
      </c>
      <c r="E171" s="4" t="s">
        <v>529</v>
      </c>
      <c r="F171" s="6">
        <v>45218</v>
      </c>
      <c r="G171" s="6">
        <v>45219</v>
      </c>
      <c r="H171" s="4">
        <v>1</v>
      </c>
      <c r="I171" s="4">
        <v>1</v>
      </c>
      <c r="J171" s="4">
        <v>1</v>
      </c>
      <c r="K171" s="4" t="s">
        <v>30</v>
      </c>
      <c r="L171" s="4">
        <v>29.61</v>
      </c>
      <c r="M171" s="4">
        <v>29.61</v>
      </c>
      <c r="N171" s="4" t="s">
        <v>787</v>
      </c>
      <c r="O171" s="4" t="s">
        <v>546</v>
      </c>
      <c r="P171" s="4" t="s">
        <v>33</v>
      </c>
      <c r="Q171" s="4">
        <v>0</v>
      </c>
      <c r="R171" s="7">
        <v>45218.0000115741</v>
      </c>
      <c r="S171" s="6">
        <v>45222</v>
      </c>
      <c r="T171" s="4" t="s">
        <v>34</v>
      </c>
      <c r="U171" s="4">
        <v>29.61</v>
      </c>
      <c r="V171" s="4">
        <v>0</v>
      </c>
      <c r="W171" s="4">
        <v>0</v>
      </c>
      <c r="X171" s="4" t="s">
        <v>788</v>
      </c>
      <c r="Y171" s="4" t="s">
        <v>36</v>
      </c>
    </row>
    <row r="172" s="4" customFormat="1" spans="1:25">
      <c r="A172" s="4" t="s">
        <v>789</v>
      </c>
      <c r="B172" s="4" t="s">
        <v>26</v>
      </c>
      <c r="C172" s="4" t="s">
        <v>27</v>
      </c>
      <c r="D172" s="4" t="s">
        <v>259</v>
      </c>
      <c r="E172" s="4" t="s">
        <v>260</v>
      </c>
      <c r="F172" s="6">
        <v>45218</v>
      </c>
      <c r="G172" s="6">
        <v>45219</v>
      </c>
      <c r="H172" s="4">
        <v>1</v>
      </c>
      <c r="I172" s="4">
        <v>1</v>
      </c>
      <c r="J172" s="4">
        <v>1</v>
      </c>
      <c r="K172" s="4" t="s">
        <v>30</v>
      </c>
      <c r="L172" s="4">
        <v>27.36</v>
      </c>
      <c r="M172" s="4">
        <v>27.36</v>
      </c>
      <c r="N172" s="4" t="s">
        <v>790</v>
      </c>
      <c r="O172" s="4" t="s">
        <v>546</v>
      </c>
      <c r="P172" s="4" t="s">
        <v>33</v>
      </c>
      <c r="Q172" s="4">
        <v>0</v>
      </c>
      <c r="R172" s="7">
        <v>45218</v>
      </c>
      <c r="S172" s="6">
        <v>45222</v>
      </c>
      <c r="T172" s="4" t="s">
        <v>34</v>
      </c>
      <c r="U172" s="4">
        <v>27.36</v>
      </c>
      <c r="V172" s="4">
        <v>0</v>
      </c>
      <c r="W172" s="4">
        <v>0</v>
      </c>
      <c r="X172" s="4" t="s">
        <v>791</v>
      </c>
      <c r="Y172" s="4" t="s">
        <v>36</v>
      </c>
    </row>
    <row r="173" s="4" customFormat="1" spans="1:25">
      <c r="A173" s="4" t="s">
        <v>738</v>
      </c>
      <c r="B173" s="4" t="s">
        <v>26</v>
      </c>
      <c r="C173" s="4" t="s">
        <v>133</v>
      </c>
      <c r="D173" s="4" t="s">
        <v>739</v>
      </c>
      <c r="E173" s="4" t="s">
        <v>481</v>
      </c>
      <c r="F173" s="6">
        <v>45218</v>
      </c>
      <c r="G173" s="6">
        <v>45219</v>
      </c>
      <c r="H173" s="4">
        <v>1</v>
      </c>
      <c r="I173" s="4">
        <v>1</v>
      </c>
      <c r="J173" s="4">
        <v>1</v>
      </c>
      <c r="K173" s="4" t="s">
        <v>30</v>
      </c>
      <c r="L173" s="4">
        <v>-72.14</v>
      </c>
      <c r="M173" s="4">
        <v>-72.14</v>
      </c>
      <c r="N173" s="4" t="s">
        <v>740</v>
      </c>
      <c r="O173" s="4" t="s">
        <v>546</v>
      </c>
      <c r="P173" s="4" t="s">
        <v>33</v>
      </c>
      <c r="Q173" s="4">
        <v>0</v>
      </c>
      <c r="R173" s="7">
        <v>45217.0000115741</v>
      </c>
      <c r="S173" s="6">
        <v>45222</v>
      </c>
      <c r="T173" s="4" t="s">
        <v>34</v>
      </c>
      <c r="U173" s="4">
        <v>-72.14</v>
      </c>
      <c r="V173" s="4">
        <v>0</v>
      </c>
      <c r="W173" s="4">
        <v>0</v>
      </c>
      <c r="X173" s="4" t="s">
        <v>741</v>
      </c>
      <c r="Y173" s="4" t="s">
        <v>36</v>
      </c>
    </row>
    <row r="174" s="4" customFormat="1" spans="1:25">
      <c r="A174" s="4" t="s">
        <v>792</v>
      </c>
      <c r="B174" s="4" t="s">
        <v>26</v>
      </c>
      <c r="C174" s="4" t="s">
        <v>27</v>
      </c>
      <c r="D174" s="4" t="s">
        <v>793</v>
      </c>
      <c r="E174" s="4" t="s">
        <v>794</v>
      </c>
      <c r="F174" s="6">
        <v>45218</v>
      </c>
      <c r="G174" s="6">
        <v>45219</v>
      </c>
      <c r="H174" s="4">
        <v>1</v>
      </c>
      <c r="I174" s="4">
        <v>1</v>
      </c>
      <c r="J174" s="4">
        <v>1</v>
      </c>
      <c r="K174" s="4" t="s">
        <v>30</v>
      </c>
      <c r="L174" s="4">
        <v>37.4</v>
      </c>
      <c r="M174" s="4">
        <v>37.4</v>
      </c>
      <c r="N174" s="4" t="s">
        <v>795</v>
      </c>
      <c r="O174" s="4" t="s">
        <v>546</v>
      </c>
      <c r="P174" s="4" t="s">
        <v>33</v>
      </c>
      <c r="Q174" s="4">
        <v>0</v>
      </c>
      <c r="R174" s="7">
        <v>45218.0000115741</v>
      </c>
      <c r="S174" s="6">
        <v>45222</v>
      </c>
      <c r="T174" s="4" t="s">
        <v>34</v>
      </c>
      <c r="U174" s="4">
        <v>37.4</v>
      </c>
      <c r="V174" s="4">
        <v>0</v>
      </c>
      <c r="W174" s="4">
        <v>0</v>
      </c>
      <c r="X174" s="4" t="s">
        <v>796</v>
      </c>
      <c r="Y174" s="4" t="s">
        <v>36</v>
      </c>
    </row>
    <row r="175" s="4" customFormat="1" spans="1:25">
      <c r="A175" s="4" t="s">
        <v>797</v>
      </c>
      <c r="B175" s="4" t="s">
        <v>26</v>
      </c>
      <c r="C175" s="4" t="s">
        <v>27</v>
      </c>
      <c r="D175" s="4" t="s">
        <v>705</v>
      </c>
      <c r="E175" s="4" t="s">
        <v>73</v>
      </c>
      <c r="F175" s="6">
        <v>45218</v>
      </c>
      <c r="G175" s="6">
        <v>45219</v>
      </c>
      <c r="H175" s="4">
        <v>1</v>
      </c>
      <c r="I175" s="4">
        <v>1</v>
      </c>
      <c r="J175" s="4">
        <v>1</v>
      </c>
      <c r="K175" s="4" t="s">
        <v>30</v>
      </c>
      <c r="L175" s="4">
        <v>10.96</v>
      </c>
      <c r="M175" s="4">
        <v>10.96</v>
      </c>
      <c r="N175" s="4" t="s">
        <v>798</v>
      </c>
      <c r="O175" s="4" t="s">
        <v>546</v>
      </c>
      <c r="P175" s="4" t="s">
        <v>33</v>
      </c>
      <c r="Q175" s="4">
        <v>0</v>
      </c>
      <c r="R175" s="7">
        <v>45218</v>
      </c>
      <c r="S175" s="6">
        <v>45222</v>
      </c>
      <c r="T175" s="4" t="s">
        <v>34</v>
      </c>
      <c r="U175" s="4">
        <v>10.96</v>
      </c>
      <c r="V175" s="4">
        <v>0</v>
      </c>
      <c r="W175" s="4">
        <v>0</v>
      </c>
      <c r="X175" s="4" t="s">
        <v>799</v>
      </c>
      <c r="Y175" s="4" t="s">
        <v>36</v>
      </c>
    </row>
    <row r="176" s="4" customFormat="1" spans="1:25">
      <c r="A176" s="4" t="s">
        <v>800</v>
      </c>
      <c r="B176" s="4" t="s">
        <v>26</v>
      </c>
      <c r="C176" s="4" t="s">
        <v>27</v>
      </c>
      <c r="D176" s="4" t="s">
        <v>772</v>
      </c>
      <c r="E176" s="4" t="s">
        <v>110</v>
      </c>
      <c r="F176" s="6">
        <v>45218</v>
      </c>
      <c r="G176" s="6">
        <v>45219</v>
      </c>
      <c r="H176" s="4">
        <v>1</v>
      </c>
      <c r="I176" s="4">
        <v>1</v>
      </c>
      <c r="J176" s="4">
        <v>1</v>
      </c>
      <c r="K176" s="4" t="s">
        <v>30</v>
      </c>
      <c r="L176" s="4">
        <v>30.93</v>
      </c>
      <c r="M176" s="4">
        <v>30.93</v>
      </c>
      <c r="N176" s="4" t="s">
        <v>801</v>
      </c>
      <c r="O176" s="4" t="s">
        <v>546</v>
      </c>
      <c r="P176" s="4" t="s">
        <v>33</v>
      </c>
      <c r="Q176" s="4">
        <v>0</v>
      </c>
      <c r="R176" s="7">
        <v>45218.0000115741</v>
      </c>
      <c r="S176" s="6">
        <v>45222</v>
      </c>
      <c r="T176" s="4" t="s">
        <v>34</v>
      </c>
      <c r="U176" s="4">
        <v>30.93</v>
      </c>
      <c r="V176" s="4">
        <v>0</v>
      </c>
      <c r="W176" s="4">
        <v>0</v>
      </c>
      <c r="X176" s="4" t="s">
        <v>802</v>
      </c>
      <c r="Y176" s="4" t="s">
        <v>775</v>
      </c>
    </row>
    <row r="177" s="4" customFormat="1" spans="1:25">
      <c r="A177" s="4" t="s">
        <v>803</v>
      </c>
      <c r="B177" s="4" t="s">
        <v>26</v>
      </c>
      <c r="C177" s="4" t="s">
        <v>27</v>
      </c>
      <c r="D177" s="4" t="s">
        <v>804</v>
      </c>
      <c r="E177" s="4" t="s">
        <v>805</v>
      </c>
      <c r="F177" s="6">
        <v>45218</v>
      </c>
      <c r="G177" s="6">
        <v>45219</v>
      </c>
      <c r="H177" s="4">
        <v>1</v>
      </c>
      <c r="I177" s="4">
        <v>1</v>
      </c>
      <c r="J177" s="4">
        <v>1</v>
      </c>
      <c r="K177" s="4" t="s">
        <v>30</v>
      </c>
      <c r="L177" s="4">
        <v>144.3</v>
      </c>
      <c r="M177" s="4">
        <v>144.3</v>
      </c>
      <c r="N177" s="4" t="s">
        <v>806</v>
      </c>
      <c r="O177" s="4" t="s">
        <v>546</v>
      </c>
      <c r="P177" s="4" t="s">
        <v>33</v>
      </c>
      <c r="Q177" s="4">
        <v>0</v>
      </c>
      <c r="R177" s="7">
        <v>45218.0000115741</v>
      </c>
      <c r="S177" s="6">
        <v>45222</v>
      </c>
      <c r="T177" s="4" t="s">
        <v>34</v>
      </c>
      <c r="U177" s="4">
        <v>144.3</v>
      </c>
      <c r="V177" s="4">
        <v>0</v>
      </c>
      <c r="W177" s="4">
        <v>0</v>
      </c>
      <c r="X177" s="4" t="s">
        <v>807</v>
      </c>
      <c r="Y177" s="4" t="s">
        <v>36</v>
      </c>
    </row>
    <row r="178" s="4" customFormat="1" spans="1:25">
      <c r="A178" s="4" t="s">
        <v>808</v>
      </c>
      <c r="B178" s="4" t="s">
        <v>26</v>
      </c>
      <c r="C178" s="4" t="s">
        <v>27</v>
      </c>
      <c r="D178" s="4" t="s">
        <v>377</v>
      </c>
      <c r="E178" s="4" t="s">
        <v>378</v>
      </c>
      <c r="F178" s="6">
        <v>45218</v>
      </c>
      <c r="G178" s="6">
        <v>45219</v>
      </c>
      <c r="H178" s="4">
        <v>1</v>
      </c>
      <c r="I178" s="4">
        <v>1</v>
      </c>
      <c r="J178" s="4">
        <v>1</v>
      </c>
      <c r="K178" s="4" t="s">
        <v>30</v>
      </c>
      <c r="L178" s="4">
        <v>19</v>
      </c>
      <c r="M178" s="4">
        <v>19</v>
      </c>
      <c r="N178" s="4" t="s">
        <v>809</v>
      </c>
      <c r="O178" s="4" t="s">
        <v>546</v>
      </c>
      <c r="P178" s="4" t="s">
        <v>33</v>
      </c>
      <c r="Q178" s="4">
        <v>0</v>
      </c>
      <c r="R178" s="7">
        <v>45218.0000115741</v>
      </c>
      <c r="S178" s="6">
        <v>45222</v>
      </c>
      <c r="T178" s="4" t="s">
        <v>34</v>
      </c>
      <c r="U178" s="4">
        <v>19</v>
      </c>
      <c r="V178" s="4">
        <v>0</v>
      </c>
      <c r="W178" s="4">
        <v>0</v>
      </c>
      <c r="X178" s="4" t="s">
        <v>810</v>
      </c>
      <c r="Y178" s="4" t="s">
        <v>36</v>
      </c>
    </row>
    <row r="179" s="4" customFormat="1" spans="1:25">
      <c r="A179" s="4" t="s">
        <v>811</v>
      </c>
      <c r="B179" s="4" t="s">
        <v>26</v>
      </c>
      <c r="C179" s="4" t="s">
        <v>27</v>
      </c>
      <c r="D179" s="4" t="s">
        <v>812</v>
      </c>
      <c r="E179" s="4" t="s">
        <v>813</v>
      </c>
      <c r="F179" s="6">
        <v>45218</v>
      </c>
      <c r="G179" s="6">
        <v>45219</v>
      </c>
      <c r="H179" s="4">
        <v>1</v>
      </c>
      <c r="I179" s="4">
        <v>1</v>
      </c>
      <c r="J179" s="4">
        <v>1</v>
      </c>
      <c r="K179" s="4" t="s">
        <v>30</v>
      </c>
      <c r="L179" s="4">
        <v>37.64</v>
      </c>
      <c r="M179" s="4">
        <v>37.64</v>
      </c>
      <c r="N179" s="4" t="s">
        <v>814</v>
      </c>
      <c r="O179" s="4" t="s">
        <v>546</v>
      </c>
      <c r="P179" s="4" t="s">
        <v>33</v>
      </c>
      <c r="Q179" s="4">
        <v>0</v>
      </c>
      <c r="R179" s="7">
        <v>45218.0000115741</v>
      </c>
      <c r="S179" s="6">
        <v>45222</v>
      </c>
      <c r="T179" s="4" t="s">
        <v>34</v>
      </c>
      <c r="U179" s="4">
        <v>37.64</v>
      </c>
      <c r="V179" s="4">
        <v>0</v>
      </c>
      <c r="W179" s="4">
        <v>0</v>
      </c>
      <c r="X179" s="4" t="s">
        <v>815</v>
      </c>
      <c r="Y179" s="4" t="s">
        <v>36</v>
      </c>
    </row>
    <row r="180" s="4" customFormat="1" spans="1:25">
      <c r="A180" s="4" t="s">
        <v>816</v>
      </c>
      <c r="B180" s="4" t="s">
        <v>26</v>
      </c>
      <c r="C180" s="4" t="s">
        <v>27</v>
      </c>
      <c r="D180" s="4" t="s">
        <v>817</v>
      </c>
      <c r="E180" s="4" t="s">
        <v>370</v>
      </c>
      <c r="F180" s="6">
        <v>45218</v>
      </c>
      <c r="G180" s="6">
        <v>45219</v>
      </c>
      <c r="H180" s="4">
        <v>1</v>
      </c>
      <c r="I180" s="4">
        <v>1</v>
      </c>
      <c r="J180" s="4">
        <v>1</v>
      </c>
      <c r="K180" s="4" t="s">
        <v>30</v>
      </c>
      <c r="L180" s="4">
        <v>21.73</v>
      </c>
      <c r="M180" s="4">
        <v>21.73</v>
      </c>
      <c r="N180" s="4" t="s">
        <v>818</v>
      </c>
      <c r="O180" s="4" t="s">
        <v>546</v>
      </c>
      <c r="P180" s="4" t="s">
        <v>33</v>
      </c>
      <c r="Q180" s="4">
        <v>0</v>
      </c>
      <c r="R180" s="7">
        <v>45218.0000115741</v>
      </c>
      <c r="S180" s="6">
        <v>45222</v>
      </c>
      <c r="T180" s="4" t="s">
        <v>34</v>
      </c>
      <c r="U180" s="4">
        <v>21.73</v>
      </c>
      <c r="V180" s="4">
        <v>0</v>
      </c>
      <c r="W180" s="4">
        <v>0</v>
      </c>
      <c r="X180" s="4" t="s">
        <v>819</v>
      </c>
      <c r="Y180" s="4" t="s">
        <v>36</v>
      </c>
    </row>
    <row r="181" s="4" customFormat="1" spans="1:25">
      <c r="A181" s="4" t="s">
        <v>820</v>
      </c>
      <c r="B181" s="4" t="s">
        <v>26</v>
      </c>
      <c r="C181" s="4" t="s">
        <v>27</v>
      </c>
      <c r="D181" s="4" t="s">
        <v>67</v>
      </c>
      <c r="E181" s="4" t="s">
        <v>385</v>
      </c>
      <c r="F181" s="6">
        <v>45218</v>
      </c>
      <c r="G181" s="6">
        <v>45219</v>
      </c>
      <c r="H181" s="4">
        <v>1</v>
      </c>
      <c r="I181" s="4">
        <v>1</v>
      </c>
      <c r="J181" s="4">
        <v>1</v>
      </c>
      <c r="K181" s="4" t="s">
        <v>30</v>
      </c>
      <c r="L181" s="4">
        <v>18.49</v>
      </c>
      <c r="M181" s="4">
        <v>18.49</v>
      </c>
      <c r="N181" s="4" t="s">
        <v>821</v>
      </c>
      <c r="O181" s="4" t="s">
        <v>546</v>
      </c>
      <c r="P181" s="4" t="s">
        <v>33</v>
      </c>
      <c r="Q181" s="4">
        <v>0</v>
      </c>
      <c r="R181" s="7">
        <v>45218.0000115741</v>
      </c>
      <c r="S181" s="6">
        <v>45222</v>
      </c>
      <c r="T181" s="4" t="s">
        <v>34</v>
      </c>
      <c r="U181" s="4">
        <v>18.49</v>
      </c>
      <c r="V181" s="4">
        <v>0</v>
      </c>
      <c r="W181" s="4">
        <v>0</v>
      </c>
      <c r="X181" s="4" t="s">
        <v>822</v>
      </c>
      <c r="Y181" s="4" t="s">
        <v>36</v>
      </c>
    </row>
    <row r="182" s="4" customFormat="1" spans="1:25">
      <c r="A182" s="4" t="s">
        <v>823</v>
      </c>
      <c r="B182" s="4" t="s">
        <v>26</v>
      </c>
      <c r="C182" s="4" t="s">
        <v>27</v>
      </c>
      <c r="D182" s="4" t="s">
        <v>824</v>
      </c>
      <c r="E182" s="4" t="s">
        <v>825</v>
      </c>
      <c r="F182" s="6">
        <v>45218</v>
      </c>
      <c r="G182" s="6">
        <v>45219</v>
      </c>
      <c r="H182" s="4">
        <v>1</v>
      </c>
      <c r="I182" s="4">
        <v>1</v>
      </c>
      <c r="J182" s="4">
        <v>1</v>
      </c>
      <c r="K182" s="4" t="s">
        <v>30</v>
      </c>
      <c r="L182" s="4">
        <v>27.29</v>
      </c>
      <c r="M182" s="4">
        <v>27.29</v>
      </c>
      <c r="N182" s="4" t="s">
        <v>826</v>
      </c>
      <c r="O182" s="4" t="s">
        <v>546</v>
      </c>
      <c r="P182" s="4" t="s">
        <v>33</v>
      </c>
      <c r="Q182" s="4">
        <v>0</v>
      </c>
      <c r="R182" s="7">
        <v>45218.0000115741</v>
      </c>
      <c r="S182" s="6">
        <v>45222</v>
      </c>
      <c r="T182" s="4" t="s">
        <v>34</v>
      </c>
      <c r="U182" s="4">
        <v>27.29</v>
      </c>
      <c r="V182" s="4">
        <v>0</v>
      </c>
      <c r="W182" s="4">
        <v>0</v>
      </c>
      <c r="X182" s="4" t="s">
        <v>827</v>
      </c>
      <c r="Y182" s="4" t="s">
        <v>36</v>
      </c>
    </row>
    <row r="183" s="4" customFormat="1" spans="1:25">
      <c r="A183" s="4" t="s">
        <v>828</v>
      </c>
      <c r="B183" s="4" t="s">
        <v>26</v>
      </c>
      <c r="C183" s="4" t="s">
        <v>27</v>
      </c>
      <c r="D183" s="4" t="s">
        <v>829</v>
      </c>
      <c r="E183" s="4" t="s">
        <v>830</v>
      </c>
      <c r="F183" s="6">
        <v>45218</v>
      </c>
      <c r="G183" s="6">
        <v>45219</v>
      </c>
      <c r="H183" s="4">
        <v>1</v>
      </c>
      <c r="I183" s="4">
        <v>1</v>
      </c>
      <c r="J183" s="4">
        <v>1</v>
      </c>
      <c r="K183" s="4" t="s">
        <v>30</v>
      </c>
      <c r="L183" s="4">
        <v>21.16</v>
      </c>
      <c r="M183" s="4">
        <v>21.16</v>
      </c>
      <c r="N183" s="4" t="s">
        <v>831</v>
      </c>
      <c r="O183" s="4" t="s">
        <v>546</v>
      </c>
      <c r="P183" s="4" t="s">
        <v>33</v>
      </c>
      <c r="Q183" s="4">
        <v>0</v>
      </c>
      <c r="R183" s="7">
        <v>45218</v>
      </c>
      <c r="S183" s="6">
        <v>45222</v>
      </c>
      <c r="T183" s="4" t="s">
        <v>34</v>
      </c>
      <c r="U183" s="4">
        <v>21.16</v>
      </c>
      <c r="V183" s="4">
        <v>0</v>
      </c>
      <c r="W183" s="4">
        <v>0</v>
      </c>
      <c r="X183" s="4" t="s">
        <v>832</v>
      </c>
      <c r="Y183" s="4" t="s">
        <v>36</v>
      </c>
    </row>
    <row r="184" s="4" customFormat="1" spans="1:25">
      <c r="A184" s="4" t="s">
        <v>833</v>
      </c>
      <c r="B184" s="4" t="s">
        <v>26</v>
      </c>
      <c r="C184" s="4" t="s">
        <v>27</v>
      </c>
      <c r="D184" s="4" t="s">
        <v>834</v>
      </c>
      <c r="E184" s="4" t="s">
        <v>370</v>
      </c>
      <c r="F184" s="6">
        <v>45218</v>
      </c>
      <c r="G184" s="6">
        <v>45219</v>
      </c>
      <c r="H184" s="4">
        <v>1</v>
      </c>
      <c r="I184" s="4">
        <v>1</v>
      </c>
      <c r="J184" s="4">
        <v>1</v>
      </c>
      <c r="K184" s="4" t="s">
        <v>30</v>
      </c>
      <c r="L184" s="4">
        <v>16.39</v>
      </c>
      <c r="M184" s="4">
        <v>16.39</v>
      </c>
      <c r="N184" s="4" t="s">
        <v>835</v>
      </c>
      <c r="O184" s="4" t="s">
        <v>546</v>
      </c>
      <c r="P184" s="4" t="s">
        <v>33</v>
      </c>
      <c r="Q184" s="4">
        <v>0</v>
      </c>
      <c r="R184" s="7">
        <v>45218.0000115741</v>
      </c>
      <c r="S184" s="6">
        <v>45222</v>
      </c>
      <c r="T184" s="4" t="s">
        <v>34</v>
      </c>
      <c r="U184" s="4">
        <v>16.39</v>
      </c>
      <c r="V184" s="4">
        <v>0</v>
      </c>
      <c r="W184" s="4">
        <v>0</v>
      </c>
      <c r="X184" s="4" t="s">
        <v>836</v>
      </c>
      <c r="Y184" s="4" t="s">
        <v>36</v>
      </c>
    </row>
    <row r="185" s="4" customFormat="1" spans="1:25">
      <c r="A185" s="4" t="s">
        <v>837</v>
      </c>
      <c r="B185" s="4" t="s">
        <v>26</v>
      </c>
      <c r="C185" s="4" t="s">
        <v>27</v>
      </c>
      <c r="D185" s="4" t="s">
        <v>838</v>
      </c>
      <c r="E185" s="4" t="s">
        <v>839</v>
      </c>
      <c r="F185" s="6">
        <v>45218</v>
      </c>
      <c r="G185" s="6">
        <v>45219</v>
      </c>
      <c r="H185" s="4">
        <v>1</v>
      </c>
      <c r="I185" s="4">
        <v>1</v>
      </c>
      <c r="J185" s="4">
        <v>1</v>
      </c>
      <c r="K185" s="4" t="s">
        <v>30</v>
      </c>
      <c r="L185" s="4">
        <v>26.93</v>
      </c>
      <c r="M185" s="4">
        <v>26.93</v>
      </c>
      <c r="N185" s="4" t="s">
        <v>840</v>
      </c>
      <c r="O185" s="4" t="s">
        <v>546</v>
      </c>
      <c r="P185" s="4" t="s">
        <v>33</v>
      </c>
      <c r="Q185" s="4">
        <v>0</v>
      </c>
      <c r="R185" s="7">
        <v>45218.0000115741</v>
      </c>
      <c r="S185" s="6">
        <v>45222</v>
      </c>
      <c r="T185" s="4" t="s">
        <v>34</v>
      </c>
      <c r="U185" s="4">
        <v>26.93</v>
      </c>
      <c r="V185" s="4">
        <v>0</v>
      </c>
      <c r="W185" s="4">
        <v>0</v>
      </c>
      <c r="X185" s="4" t="s">
        <v>841</v>
      </c>
      <c r="Y185" s="4" t="s">
        <v>36</v>
      </c>
    </row>
    <row r="186" s="4" customFormat="1" spans="1:25">
      <c r="A186" s="4" t="s">
        <v>842</v>
      </c>
      <c r="B186" s="4" t="s">
        <v>26</v>
      </c>
      <c r="C186" s="4" t="s">
        <v>27</v>
      </c>
      <c r="D186" s="4" t="s">
        <v>140</v>
      </c>
      <c r="E186" s="4" t="s">
        <v>843</v>
      </c>
      <c r="F186" s="6">
        <v>45218</v>
      </c>
      <c r="G186" s="6">
        <v>45219</v>
      </c>
      <c r="H186" s="4">
        <v>1</v>
      </c>
      <c r="I186" s="4">
        <v>1</v>
      </c>
      <c r="J186" s="4">
        <v>1</v>
      </c>
      <c r="K186" s="4" t="s">
        <v>30</v>
      </c>
      <c r="L186" s="4">
        <v>18.07</v>
      </c>
      <c r="M186" s="4">
        <v>18.07</v>
      </c>
      <c r="N186" s="4" t="s">
        <v>844</v>
      </c>
      <c r="O186" s="4" t="s">
        <v>546</v>
      </c>
      <c r="P186" s="4" t="s">
        <v>33</v>
      </c>
      <c r="Q186" s="4">
        <v>0</v>
      </c>
      <c r="R186" s="7">
        <v>45218</v>
      </c>
      <c r="S186" s="6">
        <v>45222</v>
      </c>
      <c r="T186" s="4" t="s">
        <v>34</v>
      </c>
      <c r="U186" s="4">
        <v>18.07</v>
      </c>
      <c r="V186" s="4">
        <v>0</v>
      </c>
      <c r="W186" s="4">
        <v>0</v>
      </c>
      <c r="X186" s="4" t="s">
        <v>845</v>
      </c>
      <c r="Y186" s="4" t="s">
        <v>36</v>
      </c>
    </row>
    <row r="187" s="4" customFormat="1" spans="1:25">
      <c r="A187" s="4" t="s">
        <v>846</v>
      </c>
      <c r="B187" s="4" t="s">
        <v>26</v>
      </c>
      <c r="C187" s="4" t="s">
        <v>27</v>
      </c>
      <c r="D187" s="4" t="s">
        <v>847</v>
      </c>
      <c r="E187" s="4" t="s">
        <v>848</v>
      </c>
      <c r="F187" s="6">
        <v>45218</v>
      </c>
      <c r="G187" s="6">
        <v>45219</v>
      </c>
      <c r="H187" s="4">
        <v>2</v>
      </c>
      <c r="I187" s="4">
        <v>1</v>
      </c>
      <c r="J187" s="4">
        <v>2</v>
      </c>
      <c r="K187" s="4" t="s">
        <v>30</v>
      </c>
      <c r="L187" s="4">
        <v>37.7</v>
      </c>
      <c r="M187" s="4">
        <v>37.7</v>
      </c>
      <c r="N187" s="4" t="s">
        <v>849</v>
      </c>
      <c r="O187" s="4" t="s">
        <v>546</v>
      </c>
      <c r="P187" s="4" t="s">
        <v>33</v>
      </c>
      <c r="Q187" s="4">
        <v>0</v>
      </c>
      <c r="R187" s="7">
        <v>45218.0000115741</v>
      </c>
      <c r="S187" s="6">
        <v>45222</v>
      </c>
      <c r="T187" s="4" t="s">
        <v>34</v>
      </c>
      <c r="U187" s="4">
        <v>37.7</v>
      </c>
      <c r="V187" s="4">
        <v>0</v>
      </c>
      <c r="W187" s="4">
        <v>0</v>
      </c>
      <c r="X187" s="4" t="s">
        <v>850</v>
      </c>
      <c r="Y187" s="4" t="s">
        <v>36</v>
      </c>
    </row>
    <row r="188" s="4" customFormat="1" spans="1:25">
      <c r="A188" s="4" t="s">
        <v>851</v>
      </c>
      <c r="B188" s="4" t="s">
        <v>26</v>
      </c>
      <c r="C188" s="4" t="s">
        <v>27</v>
      </c>
      <c r="D188" s="4" t="s">
        <v>187</v>
      </c>
      <c r="E188" s="4" t="s">
        <v>161</v>
      </c>
      <c r="F188" s="6">
        <v>45218</v>
      </c>
      <c r="G188" s="6">
        <v>45219</v>
      </c>
      <c r="H188" s="4">
        <v>1</v>
      </c>
      <c r="I188" s="4">
        <v>1</v>
      </c>
      <c r="J188" s="4">
        <v>1</v>
      </c>
      <c r="K188" s="4" t="s">
        <v>30</v>
      </c>
      <c r="L188" s="4">
        <v>15.88</v>
      </c>
      <c r="M188" s="4">
        <v>15.88</v>
      </c>
      <c r="N188" s="4" t="s">
        <v>852</v>
      </c>
      <c r="O188" s="4" t="s">
        <v>546</v>
      </c>
      <c r="P188" s="4" t="s">
        <v>33</v>
      </c>
      <c r="Q188" s="4">
        <v>0</v>
      </c>
      <c r="R188" s="7">
        <v>45218</v>
      </c>
      <c r="S188" s="6">
        <v>45222</v>
      </c>
      <c r="T188" s="4" t="s">
        <v>34</v>
      </c>
      <c r="U188" s="4">
        <v>15.88</v>
      </c>
      <c r="V188" s="4">
        <v>0</v>
      </c>
      <c r="W188" s="4">
        <v>0</v>
      </c>
      <c r="X188" s="4" t="s">
        <v>853</v>
      </c>
      <c r="Y188" s="4" t="s">
        <v>854</v>
      </c>
    </row>
    <row r="189" s="4" customFormat="1" spans="1:25">
      <c r="A189" s="4" t="s">
        <v>855</v>
      </c>
      <c r="B189" s="4" t="s">
        <v>26</v>
      </c>
      <c r="C189" s="4" t="s">
        <v>27</v>
      </c>
      <c r="D189" s="4" t="s">
        <v>856</v>
      </c>
      <c r="E189" s="4" t="s">
        <v>251</v>
      </c>
      <c r="F189" s="6">
        <v>45218</v>
      </c>
      <c r="G189" s="6">
        <v>45219</v>
      </c>
      <c r="H189" s="4">
        <v>1</v>
      </c>
      <c r="I189" s="4">
        <v>1</v>
      </c>
      <c r="J189" s="4">
        <v>1</v>
      </c>
      <c r="K189" s="4" t="s">
        <v>30</v>
      </c>
      <c r="L189" s="4">
        <v>14.58</v>
      </c>
      <c r="M189" s="4">
        <v>14.58</v>
      </c>
      <c r="N189" s="4" t="s">
        <v>857</v>
      </c>
      <c r="O189" s="4" t="s">
        <v>546</v>
      </c>
      <c r="P189" s="4" t="s">
        <v>33</v>
      </c>
      <c r="Q189" s="4">
        <v>0</v>
      </c>
      <c r="R189" s="7">
        <v>45218</v>
      </c>
      <c r="S189" s="6">
        <v>45222</v>
      </c>
      <c r="T189" s="4" t="s">
        <v>34</v>
      </c>
      <c r="U189" s="4">
        <v>14.58</v>
      </c>
      <c r="V189" s="4">
        <v>0</v>
      </c>
      <c r="W189" s="4">
        <v>0</v>
      </c>
      <c r="X189" s="4" t="s">
        <v>858</v>
      </c>
      <c r="Y18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6"/>
  <sheetViews>
    <sheetView tabSelected="1" workbookViewId="0">
      <selection activeCell="A193" sqref="A193:D19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859</v>
      </c>
    </row>
    <row r="2" s="4" customFormat="1" hidden="1" spans="1:9">
      <c r="A2" s="5">
        <v>999226928752353</v>
      </c>
      <c r="B2" s="6">
        <v>45216</v>
      </c>
      <c r="C2" s="6">
        <v>45217</v>
      </c>
      <c r="D2" s="4">
        <v>58.93</v>
      </c>
      <c r="E2" s="4" t="str">
        <f>VLOOKUP(A2,HOP!A:L,12,0)</f>
        <v>58.93</v>
      </c>
      <c r="F2" s="4" t="str">
        <f>VLOOKUP(A2,HOP!A:C,3,0)</f>
        <v>3975877</v>
      </c>
      <c r="G2" s="4">
        <f>D2-E2</f>
        <v>0</v>
      </c>
      <c r="H2" s="4" t="str">
        <f>$H$1&amp;F2</f>
        <v>，3975877</v>
      </c>
      <c r="I2" s="4" t="str">
        <f>VLOOKUP(A2,HOP!A:U,21,0)</f>
        <v>直连</v>
      </c>
    </row>
    <row r="3" s="4" customFormat="1" hidden="1" spans="1:9">
      <c r="A3" s="5">
        <v>999227044423315</v>
      </c>
      <c r="B3" s="6">
        <v>45216</v>
      </c>
      <c r="C3" s="6">
        <v>45217</v>
      </c>
      <c r="D3" s="4">
        <v>18.2</v>
      </c>
      <c r="E3" s="4" t="str">
        <f>VLOOKUP(A3,HOP!A:L,12,0)</f>
        <v>18.20</v>
      </c>
      <c r="F3" s="4" t="str">
        <f>VLOOKUP(A3,HOP!A:C,3,0)</f>
        <v>3987991</v>
      </c>
      <c r="G3" s="4">
        <f t="shared" ref="G3:G34" si="0">D3-E3</f>
        <v>0</v>
      </c>
      <c r="H3" s="4" t="str">
        <f t="shared" ref="H3:H34" si="1">$H$1&amp;F3</f>
        <v>，3987991</v>
      </c>
      <c r="I3" s="4" t="str">
        <f>VLOOKUP(A3,HOP!A:U,21,0)</f>
        <v>直连</v>
      </c>
    </row>
    <row r="4" s="4" customFormat="1" hidden="1" spans="1:9">
      <c r="A4" s="5">
        <v>999227195381044</v>
      </c>
      <c r="B4" s="6">
        <v>45216</v>
      </c>
      <c r="C4" s="6">
        <v>45217</v>
      </c>
      <c r="D4" s="4">
        <v>17.39</v>
      </c>
      <c r="E4" s="4" t="str">
        <f>VLOOKUP(A4,HOP!A:L,12,0)</f>
        <v>17.39</v>
      </c>
      <c r="F4" s="4" t="str">
        <f>VLOOKUP(A4,HOP!A:C,3,0)</f>
        <v>4027274</v>
      </c>
      <c r="G4" s="4">
        <f t="shared" si="0"/>
        <v>0</v>
      </c>
      <c r="H4" s="4" t="str">
        <f t="shared" si="1"/>
        <v>，4027274</v>
      </c>
      <c r="I4" s="4" t="str">
        <f>VLOOKUP(A4,HOP!A:U,21,0)</f>
        <v>直连</v>
      </c>
    </row>
    <row r="5" s="4" customFormat="1" hidden="1" spans="1:9">
      <c r="A5" s="5">
        <v>999227350693349</v>
      </c>
      <c r="B5" s="6">
        <v>45216</v>
      </c>
      <c r="C5" s="6">
        <v>45217</v>
      </c>
      <c r="D5" s="4">
        <v>13.87</v>
      </c>
      <c r="E5" s="4" t="str">
        <f>VLOOKUP(A5,HOP!A:L,12,0)</f>
        <v>13.87</v>
      </c>
      <c r="F5" s="4" t="str">
        <f>VLOOKUP(A5,HOP!A:C,3,0)</f>
        <v>4059558</v>
      </c>
      <c r="G5" s="4">
        <f t="shared" si="0"/>
        <v>0</v>
      </c>
      <c r="H5" s="4" t="str">
        <f t="shared" si="1"/>
        <v>，4059558</v>
      </c>
      <c r="I5" s="4" t="str">
        <f>VLOOKUP(A5,HOP!A:U,21,0)</f>
        <v>直连</v>
      </c>
    </row>
    <row r="6" s="4" customFormat="1" hidden="1" spans="1:9">
      <c r="A6" s="5">
        <v>27356454808</v>
      </c>
      <c r="B6" s="6">
        <v>45213</v>
      </c>
      <c r="C6" s="6">
        <v>45217</v>
      </c>
      <c r="D6" s="4">
        <v>146.1</v>
      </c>
      <c r="E6" s="4" t="str">
        <f>VLOOKUP(A6,HOP!A:L,12,0)</f>
        <v>146.10</v>
      </c>
      <c r="F6" s="4" t="str">
        <f>VLOOKUP(A6,HOP!A:C,3,0)</f>
        <v>4062328</v>
      </c>
      <c r="G6" s="4">
        <f t="shared" si="0"/>
        <v>0</v>
      </c>
      <c r="H6" s="4" t="str">
        <f t="shared" si="1"/>
        <v>，4062328</v>
      </c>
      <c r="I6" s="4" t="str">
        <f>VLOOKUP(A6,HOP!A:U,21,0)</f>
        <v>直连</v>
      </c>
    </row>
    <row r="7" s="4" customFormat="1" hidden="1" spans="1:9">
      <c r="A7" s="5">
        <v>999227377502338</v>
      </c>
      <c r="B7" s="6">
        <v>45216</v>
      </c>
      <c r="C7" s="6">
        <v>45217</v>
      </c>
      <c r="D7" s="4">
        <v>117.18</v>
      </c>
      <c r="E7" s="4" t="str">
        <f>VLOOKUP(A7,HOP!A:L,12,0)</f>
        <v>117.18</v>
      </c>
      <c r="F7" s="4" t="str">
        <f>VLOOKUP(A7,HOP!A:C,3,0)</f>
        <v>4064017</v>
      </c>
      <c r="G7" s="4">
        <f t="shared" si="0"/>
        <v>0</v>
      </c>
      <c r="H7" s="4" t="str">
        <f t="shared" si="1"/>
        <v>，4064017</v>
      </c>
      <c r="I7" s="4" t="str">
        <f>VLOOKUP(A7,HOP!A:U,21,0)</f>
        <v>直连</v>
      </c>
    </row>
    <row r="8" s="4" customFormat="1" hidden="1" spans="1:9">
      <c r="A8" s="5">
        <v>999227387355460</v>
      </c>
      <c r="B8" s="6">
        <v>45216</v>
      </c>
      <c r="C8" s="6">
        <v>45217</v>
      </c>
      <c r="D8" s="4">
        <v>21.56</v>
      </c>
      <c r="E8" s="4" t="str">
        <f>VLOOKUP(A8,HOP!A:L,12,0)</f>
        <v>21.56</v>
      </c>
      <c r="F8" s="4" t="str">
        <f>VLOOKUP(A8,HOP!A:C,3,0)</f>
        <v>4068038</v>
      </c>
      <c r="G8" s="4">
        <f t="shared" si="0"/>
        <v>0</v>
      </c>
      <c r="H8" s="4" t="str">
        <f t="shared" si="1"/>
        <v>，4068038</v>
      </c>
      <c r="I8" s="4" t="str">
        <f>VLOOKUP(A8,HOP!A:U,21,0)</f>
        <v>直连</v>
      </c>
    </row>
    <row r="9" s="4" customFormat="1" hidden="1" spans="1:9">
      <c r="A9" s="5">
        <v>999227387605056</v>
      </c>
      <c r="B9" s="6">
        <v>45216</v>
      </c>
      <c r="C9" s="6">
        <v>45217</v>
      </c>
      <c r="D9" s="4">
        <v>17.06</v>
      </c>
      <c r="E9" s="4" t="str">
        <f>VLOOKUP(A9,HOP!A:L,12,0)</f>
        <v>17.06</v>
      </c>
      <c r="F9" s="4" t="str">
        <f>VLOOKUP(A9,HOP!A:C,3,0)</f>
        <v>4068124</v>
      </c>
      <c r="G9" s="4">
        <f t="shared" si="0"/>
        <v>0</v>
      </c>
      <c r="H9" s="4" t="str">
        <f t="shared" si="1"/>
        <v>，4068124</v>
      </c>
      <c r="I9" s="4" t="str">
        <f>VLOOKUP(A9,HOP!A:U,21,0)</f>
        <v>直连</v>
      </c>
    </row>
    <row r="10" s="4" customFormat="1" hidden="1" spans="1:9">
      <c r="A10" s="5">
        <v>999227399441325</v>
      </c>
      <c r="B10" s="6">
        <v>45216</v>
      </c>
      <c r="C10" s="6">
        <v>45217</v>
      </c>
      <c r="D10" s="4">
        <v>11.42</v>
      </c>
      <c r="E10" s="4" t="str">
        <f>VLOOKUP(A10,HOP!A:L,12,0)</f>
        <v>11.42</v>
      </c>
      <c r="F10" s="4" t="str">
        <f>VLOOKUP(A10,HOP!A:C,3,0)</f>
        <v>4069021</v>
      </c>
      <c r="G10" s="4">
        <f t="shared" si="0"/>
        <v>0</v>
      </c>
      <c r="H10" s="4" t="str">
        <f t="shared" si="1"/>
        <v>，4069021</v>
      </c>
      <c r="I10" s="4" t="str">
        <f>VLOOKUP(A10,HOP!A:U,21,0)</f>
        <v>直连</v>
      </c>
    </row>
    <row r="11" s="4" customFormat="1" hidden="1" spans="1:9">
      <c r="A11" s="5">
        <v>999227401007575</v>
      </c>
      <c r="B11" s="6">
        <v>45215</v>
      </c>
      <c r="C11" s="6">
        <v>45217</v>
      </c>
      <c r="D11" s="4">
        <v>74.81</v>
      </c>
      <c r="E11" s="4" t="str">
        <f>VLOOKUP(A11,HOP!A:L,12,0)</f>
        <v>74.81</v>
      </c>
      <c r="F11" s="4" t="str">
        <f>VLOOKUP(A11,HOP!A:C,3,0)</f>
        <v>4069587</v>
      </c>
      <c r="G11" s="4">
        <f t="shared" si="0"/>
        <v>0</v>
      </c>
      <c r="H11" s="4" t="str">
        <f t="shared" si="1"/>
        <v>，4069587</v>
      </c>
      <c r="I11" s="4" t="str">
        <f>VLOOKUP(A11,HOP!A:U,21,0)</f>
        <v>直采</v>
      </c>
    </row>
    <row r="12" s="4" customFormat="1" hidden="1" spans="1:9">
      <c r="A12" s="5">
        <v>999227404345182</v>
      </c>
      <c r="B12" s="6">
        <v>45214</v>
      </c>
      <c r="C12" s="6">
        <v>45217</v>
      </c>
      <c r="D12" s="4">
        <v>78.94</v>
      </c>
      <c r="E12" s="4" t="str">
        <f>VLOOKUP(A12,HOP!A:L,12,0)</f>
        <v>78.94</v>
      </c>
      <c r="F12" s="4" t="str">
        <f>VLOOKUP(A12,HOP!A:C,3,0)</f>
        <v>4070667</v>
      </c>
      <c r="G12" s="4">
        <f t="shared" si="0"/>
        <v>0</v>
      </c>
      <c r="H12" s="4" t="str">
        <f t="shared" si="1"/>
        <v>，4070667</v>
      </c>
      <c r="I12" s="4" t="str">
        <f>VLOOKUP(A12,HOP!A:U,21,0)</f>
        <v>直连</v>
      </c>
    </row>
    <row r="13" s="4" customFormat="1" hidden="1" spans="1:9">
      <c r="A13" s="5">
        <v>999227410821592</v>
      </c>
      <c r="B13" s="6">
        <v>45215</v>
      </c>
      <c r="C13" s="6">
        <v>45217</v>
      </c>
      <c r="D13" s="4">
        <v>302.84</v>
      </c>
      <c r="E13" s="4" t="str">
        <f>VLOOKUP(A13,HOP!A:L,12,0)</f>
        <v>302.84</v>
      </c>
      <c r="F13" s="4" t="str">
        <f>VLOOKUP(A13,HOP!A:C,3,0)</f>
        <v>4072960</v>
      </c>
      <c r="G13" s="4">
        <f t="shared" si="0"/>
        <v>0</v>
      </c>
      <c r="H13" s="4" t="str">
        <f t="shared" si="1"/>
        <v>，4072960</v>
      </c>
      <c r="I13" s="4" t="str">
        <f>VLOOKUP(A13,HOP!A:U,21,0)</f>
        <v>直连</v>
      </c>
    </row>
    <row r="14" s="4" customFormat="1" hidden="1" spans="1:9">
      <c r="A14" s="5">
        <v>999227411880066</v>
      </c>
      <c r="B14" s="6">
        <v>45216</v>
      </c>
      <c r="C14" s="6">
        <v>45217</v>
      </c>
      <c r="D14" s="4">
        <v>24.97</v>
      </c>
      <c r="E14" s="4" t="str">
        <f>VLOOKUP(A14,HOP!A:L,12,0)</f>
        <v>24.97</v>
      </c>
      <c r="F14" s="4" t="str">
        <f>VLOOKUP(A14,HOP!A:C,3,0)</f>
        <v>4073401</v>
      </c>
      <c r="G14" s="4">
        <f t="shared" si="0"/>
        <v>0</v>
      </c>
      <c r="H14" s="4" t="str">
        <f t="shared" si="1"/>
        <v>，4073401</v>
      </c>
      <c r="I14" s="4" t="str">
        <f>VLOOKUP(A14,HOP!A:U,21,0)</f>
        <v>直连</v>
      </c>
    </row>
    <row r="15" s="4" customFormat="1" hidden="1" spans="1:9">
      <c r="A15" s="5">
        <v>999227435093698</v>
      </c>
      <c r="B15" s="6">
        <v>45216</v>
      </c>
      <c r="C15" s="6">
        <v>45217</v>
      </c>
      <c r="D15" s="4">
        <v>16.03</v>
      </c>
      <c r="E15" s="4" t="str">
        <f>VLOOKUP(A15,HOP!A:L,12,0)</f>
        <v>16.03</v>
      </c>
      <c r="F15" s="4" t="str">
        <f>VLOOKUP(A15,HOP!A:C,3,0)</f>
        <v>4074621</v>
      </c>
      <c r="G15" s="4">
        <f t="shared" si="0"/>
        <v>0</v>
      </c>
      <c r="H15" s="4" t="str">
        <f t="shared" si="1"/>
        <v>，4074621</v>
      </c>
      <c r="I15" s="4" t="str">
        <f>VLOOKUP(A15,HOP!A:U,21,0)</f>
        <v>直连</v>
      </c>
    </row>
    <row r="16" s="4" customFormat="1" hidden="1" spans="1:9">
      <c r="A16" s="5">
        <v>999227435476476</v>
      </c>
      <c r="B16" s="6">
        <v>45214</v>
      </c>
      <c r="C16" s="6">
        <v>45217</v>
      </c>
      <c r="D16" s="4">
        <v>149.31</v>
      </c>
      <c r="E16" s="4" t="str">
        <f>VLOOKUP(A16,HOP!A:L,12,0)</f>
        <v>149.31</v>
      </c>
      <c r="F16" s="4" t="str">
        <f>VLOOKUP(A16,HOP!A:C,3,0)</f>
        <v>4074756</v>
      </c>
      <c r="G16" s="4">
        <f t="shared" si="0"/>
        <v>0</v>
      </c>
      <c r="H16" s="4" t="str">
        <f t="shared" si="1"/>
        <v>，4074756</v>
      </c>
      <c r="I16" s="4" t="str">
        <f>VLOOKUP(A16,HOP!A:U,21,0)</f>
        <v>直连</v>
      </c>
    </row>
    <row r="17" s="4" customFormat="1" hidden="1" spans="1:9">
      <c r="A17" s="5">
        <v>999227439763177</v>
      </c>
      <c r="B17" s="6">
        <v>45216</v>
      </c>
      <c r="C17" s="6">
        <v>45217</v>
      </c>
      <c r="D17" s="4">
        <v>38.75</v>
      </c>
      <c r="E17" s="4" t="str">
        <f>VLOOKUP(A17,HOP!A:L,12,0)</f>
        <v>38.75</v>
      </c>
      <c r="F17" s="4" t="str">
        <f>VLOOKUP(A17,HOP!A:C,3,0)</f>
        <v>4076382</v>
      </c>
      <c r="G17" s="4">
        <f t="shared" si="0"/>
        <v>0</v>
      </c>
      <c r="H17" s="4" t="str">
        <f t="shared" si="1"/>
        <v>，4076382</v>
      </c>
      <c r="I17" s="4" t="str">
        <f>VLOOKUP(A17,HOP!A:U,21,0)</f>
        <v>直连</v>
      </c>
    </row>
    <row r="18" s="4" customFormat="1" hidden="1" spans="1:9">
      <c r="A18" s="5">
        <v>999227442944723</v>
      </c>
      <c r="B18" s="6">
        <v>45215</v>
      </c>
      <c r="C18" s="6">
        <v>45217</v>
      </c>
      <c r="D18" s="4">
        <v>55.24</v>
      </c>
      <c r="E18" s="4" t="str">
        <f>VLOOKUP(A18,HOP!A:L,12,0)</f>
        <v>55.24</v>
      </c>
      <c r="F18" s="4" t="str">
        <f>VLOOKUP(A18,HOP!A:C,3,0)</f>
        <v>4077842</v>
      </c>
      <c r="G18" s="4">
        <f t="shared" si="0"/>
        <v>0</v>
      </c>
      <c r="H18" s="4" t="str">
        <f t="shared" si="1"/>
        <v>，4077842</v>
      </c>
      <c r="I18" s="4" t="str">
        <f>VLOOKUP(A18,HOP!A:U,21,0)</f>
        <v>直连</v>
      </c>
    </row>
    <row r="19" s="4" customFormat="1" hidden="1" spans="1:9">
      <c r="A19" s="5">
        <v>999227444872674</v>
      </c>
      <c r="B19" s="6">
        <v>45215</v>
      </c>
      <c r="C19" s="6">
        <v>45217</v>
      </c>
      <c r="D19" s="4">
        <v>164.88</v>
      </c>
      <c r="E19" s="4" t="str">
        <f>VLOOKUP(A19,HOP!A:L,12,0)</f>
        <v>164.88</v>
      </c>
      <c r="F19" s="4" t="str">
        <f>VLOOKUP(A19,HOP!A:C,3,0)</f>
        <v>4078449</v>
      </c>
      <c r="G19" s="4">
        <f t="shared" si="0"/>
        <v>0</v>
      </c>
      <c r="H19" s="4" t="str">
        <f t="shared" si="1"/>
        <v>，4078449</v>
      </c>
      <c r="I19" s="4" t="str">
        <f>VLOOKUP(A19,HOP!A:U,21,0)</f>
        <v>直连</v>
      </c>
    </row>
    <row r="20" s="4" customFormat="1" hidden="1" spans="1:9">
      <c r="A20" s="5">
        <v>999227445096085</v>
      </c>
      <c r="B20" s="6">
        <v>45215</v>
      </c>
      <c r="C20" s="6">
        <v>45217</v>
      </c>
      <c r="D20" s="4">
        <v>88.36</v>
      </c>
      <c r="E20" s="4" t="str">
        <f>VLOOKUP(A20,HOP!A:L,12,0)</f>
        <v>88.36</v>
      </c>
      <c r="F20" s="4" t="str">
        <f>VLOOKUP(A20,HOP!A:C,3,0)</f>
        <v>4078587</v>
      </c>
      <c r="G20" s="4">
        <f t="shared" si="0"/>
        <v>0</v>
      </c>
      <c r="H20" s="4" t="str">
        <f t="shared" si="1"/>
        <v>，4078587</v>
      </c>
      <c r="I20" s="4" t="str">
        <f>VLOOKUP(A20,HOP!A:U,21,0)</f>
        <v>直连</v>
      </c>
    </row>
    <row r="21" s="4" customFormat="1" hidden="1" spans="1:9">
      <c r="A21" s="5">
        <v>999227446545566</v>
      </c>
      <c r="B21" s="6">
        <v>45216</v>
      </c>
      <c r="C21" s="6">
        <v>45217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999227450526418</v>
      </c>
      <c r="B22" s="6">
        <v>45216</v>
      </c>
      <c r="C22" s="6">
        <v>45217</v>
      </c>
      <c r="D22" s="4">
        <v>13.71</v>
      </c>
      <c r="E22" s="4" t="str">
        <f>VLOOKUP(A22,HOP!A:L,12,0)</f>
        <v>13.71</v>
      </c>
      <c r="F22" s="4" t="str">
        <f>VLOOKUP(A22,HOP!A:C,3,0)</f>
        <v>4080626</v>
      </c>
      <c r="G22" s="4">
        <f t="shared" si="0"/>
        <v>0</v>
      </c>
      <c r="H22" s="4" t="str">
        <f t="shared" si="1"/>
        <v>，4080626</v>
      </c>
      <c r="I22" s="4" t="str">
        <f>VLOOKUP(A22,HOP!A:U,21,0)</f>
        <v>直连</v>
      </c>
    </row>
    <row r="23" s="4" customFormat="1" hidden="1" spans="1:9">
      <c r="A23" s="5">
        <v>999227946651331</v>
      </c>
      <c r="B23" s="6">
        <v>45215</v>
      </c>
      <c r="C23" s="6">
        <v>45217</v>
      </c>
      <c r="D23" s="4">
        <v>33.89</v>
      </c>
      <c r="E23" s="4" t="str">
        <f>VLOOKUP(A23,HOP!A:L,12,0)</f>
        <v>33.89</v>
      </c>
      <c r="F23" s="4" t="str">
        <f>VLOOKUP(A23,HOP!A:C,3,0)</f>
        <v>4081933</v>
      </c>
      <c r="G23" s="4">
        <f t="shared" si="0"/>
        <v>0</v>
      </c>
      <c r="H23" s="4" t="str">
        <f t="shared" si="1"/>
        <v>，4081933</v>
      </c>
      <c r="I23" s="4" t="str">
        <f>VLOOKUP(A23,HOP!A:U,21,0)</f>
        <v>直连</v>
      </c>
    </row>
    <row r="24" s="4" customFormat="1" hidden="1" spans="1:9">
      <c r="A24" s="5">
        <v>999227946985717</v>
      </c>
      <c r="B24" s="6">
        <v>45216</v>
      </c>
      <c r="C24" s="6">
        <v>45217</v>
      </c>
      <c r="D24" s="4">
        <v>22.29</v>
      </c>
      <c r="E24" s="4" t="str">
        <f>VLOOKUP(A24,HOP!A:L,12,0)</f>
        <v>22.29</v>
      </c>
      <c r="F24" s="4" t="str">
        <f>VLOOKUP(A24,HOP!A:C,3,0)</f>
        <v>4082221</v>
      </c>
      <c r="G24" s="4">
        <f t="shared" si="0"/>
        <v>0</v>
      </c>
      <c r="H24" s="4" t="str">
        <f t="shared" si="1"/>
        <v>，4082221</v>
      </c>
      <c r="I24" s="4" t="str">
        <f>VLOOKUP(A24,HOP!A:U,21,0)</f>
        <v>直连</v>
      </c>
    </row>
    <row r="25" s="4" customFormat="1" hidden="1" spans="1:9">
      <c r="A25" s="5">
        <v>999227948731548</v>
      </c>
      <c r="B25" s="6">
        <v>45216</v>
      </c>
      <c r="C25" s="6">
        <v>45217</v>
      </c>
      <c r="D25" s="4">
        <v>19.74</v>
      </c>
      <c r="E25" s="4" t="str">
        <f>VLOOKUP(A25,HOP!A:L,12,0)</f>
        <v>19.74</v>
      </c>
      <c r="F25" s="4" t="str">
        <f>VLOOKUP(A25,HOP!A:C,3,0)</f>
        <v>4083047</v>
      </c>
      <c r="G25" s="4">
        <f t="shared" si="0"/>
        <v>0</v>
      </c>
      <c r="H25" s="4" t="str">
        <f t="shared" si="1"/>
        <v>，4083047</v>
      </c>
      <c r="I25" s="4" t="str">
        <f>VLOOKUP(A25,HOP!A:U,21,0)</f>
        <v>直连</v>
      </c>
    </row>
    <row r="26" s="4" customFormat="1" hidden="1" spans="1:9">
      <c r="A26" s="5">
        <v>999227949662038</v>
      </c>
      <c r="B26" s="6">
        <v>45216</v>
      </c>
      <c r="C26" s="6">
        <v>45217</v>
      </c>
      <c r="D26" s="4">
        <v>42.89</v>
      </c>
      <c r="E26" s="4" t="str">
        <f>VLOOKUP(A26,HOP!A:L,12,0)</f>
        <v>42.89</v>
      </c>
      <c r="F26" s="4" t="str">
        <f>VLOOKUP(A26,HOP!A:C,3,0)</f>
        <v>4083449</v>
      </c>
      <c r="G26" s="4">
        <f t="shared" si="0"/>
        <v>0</v>
      </c>
      <c r="H26" s="4" t="str">
        <f t="shared" si="1"/>
        <v>，4083449</v>
      </c>
      <c r="I26" s="4" t="str">
        <f>VLOOKUP(A26,HOP!A:U,21,0)</f>
        <v>直连</v>
      </c>
    </row>
    <row r="27" s="4" customFormat="1" hidden="1" spans="1:9">
      <c r="A27" s="5">
        <v>999227950090071</v>
      </c>
      <c r="B27" s="6">
        <v>45216</v>
      </c>
      <c r="C27" s="6">
        <v>45217</v>
      </c>
      <c r="D27" s="4">
        <v>26.9</v>
      </c>
      <c r="E27" s="4" t="str">
        <f>VLOOKUP(A27,HOP!A:L,12,0)</f>
        <v>26.90</v>
      </c>
      <c r="F27" s="4" t="str">
        <f>VLOOKUP(A27,HOP!A:C,3,0)</f>
        <v>4083721</v>
      </c>
      <c r="G27" s="4">
        <f t="shared" si="0"/>
        <v>0</v>
      </c>
      <c r="H27" s="4" t="str">
        <f t="shared" si="1"/>
        <v>，4083721</v>
      </c>
      <c r="I27" s="4" t="str">
        <f>VLOOKUP(A27,HOP!A:U,21,0)</f>
        <v>直连</v>
      </c>
    </row>
    <row r="28" s="4" customFormat="1" hidden="1" spans="1:9">
      <c r="A28" s="5">
        <v>999227950967319</v>
      </c>
      <c r="B28" s="6">
        <v>45216</v>
      </c>
      <c r="C28" s="6">
        <v>45217</v>
      </c>
      <c r="D28" s="4">
        <v>154.28</v>
      </c>
      <c r="E28" s="4" t="str">
        <f>VLOOKUP(A28,HOP!A:L,12,0)</f>
        <v>154.28</v>
      </c>
      <c r="F28" s="4" t="str">
        <f>VLOOKUP(A28,HOP!A:C,3,0)</f>
        <v>4084074</v>
      </c>
      <c r="G28" s="4">
        <f t="shared" si="0"/>
        <v>0</v>
      </c>
      <c r="H28" s="4" t="str">
        <f t="shared" si="1"/>
        <v>，4084074</v>
      </c>
      <c r="I28" s="4" t="str">
        <f>VLOOKUP(A28,HOP!A:U,21,0)</f>
        <v>直连</v>
      </c>
    </row>
    <row r="29" s="4" customFormat="1" hidden="1" spans="1:9">
      <c r="A29" s="5">
        <v>999227952354204</v>
      </c>
      <c r="B29" s="6">
        <v>45216</v>
      </c>
      <c r="C29" s="6">
        <v>45217</v>
      </c>
      <c r="D29" s="4">
        <v>43.55</v>
      </c>
      <c r="E29" s="4" t="str">
        <f>VLOOKUP(A29,HOP!A:L,12,0)</f>
        <v>43.55</v>
      </c>
      <c r="F29" s="4" t="str">
        <f>VLOOKUP(A29,HOP!A:C,3,0)</f>
        <v>4084656</v>
      </c>
      <c r="G29" s="4">
        <f t="shared" si="0"/>
        <v>0</v>
      </c>
      <c r="H29" s="4" t="str">
        <f t="shared" si="1"/>
        <v>，4084656</v>
      </c>
      <c r="I29" s="4" t="str">
        <f>VLOOKUP(A29,HOP!A:U,21,0)</f>
        <v>直连</v>
      </c>
    </row>
    <row r="30" s="4" customFormat="1" hidden="1" spans="1:9">
      <c r="A30" s="5">
        <v>999227952665787</v>
      </c>
      <c r="B30" s="6">
        <v>45216</v>
      </c>
      <c r="C30" s="6">
        <v>45217</v>
      </c>
      <c r="D30" s="4">
        <v>21.02</v>
      </c>
      <c r="E30" s="4" t="str">
        <f>VLOOKUP(A30,HOP!A:L,12,0)</f>
        <v>21.02</v>
      </c>
      <c r="F30" s="4" t="str">
        <f>VLOOKUP(A30,HOP!A:C,3,0)</f>
        <v>4084893</v>
      </c>
      <c r="G30" s="4">
        <f t="shared" si="0"/>
        <v>0</v>
      </c>
      <c r="H30" s="4" t="str">
        <f t="shared" si="1"/>
        <v>，4084893</v>
      </c>
      <c r="I30" s="4" t="str">
        <f>VLOOKUP(A30,HOP!A:U,21,0)</f>
        <v>直连</v>
      </c>
    </row>
    <row r="31" s="4" customFormat="1" hidden="1" spans="1:9">
      <c r="A31" s="5">
        <v>999227952707064</v>
      </c>
      <c r="B31" s="6">
        <v>45216</v>
      </c>
      <c r="C31" s="6">
        <v>45217</v>
      </c>
      <c r="D31" s="4">
        <v>35.22</v>
      </c>
      <c r="E31" s="4" t="str">
        <f>VLOOKUP(A31,HOP!A:L,12,0)</f>
        <v>35.22</v>
      </c>
      <c r="F31" s="4" t="str">
        <f>VLOOKUP(A31,HOP!A:C,3,0)</f>
        <v>4084910</v>
      </c>
      <c r="G31" s="4">
        <f t="shared" si="0"/>
        <v>0</v>
      </c>
      <c r="H31" s="4" t="str">
        <f t="shared" si="1"/>
        <v>，4084910</v>
      </c>
      <c r="I31" s="4" t="str">
        <f>VLOOKUP(A31,HOP!A:U,21,0)</f>
        <v>直连</v>
      </c>
    </row>
    <row r="32" s="4" customFormat="1" hidden="1" spans="1:9">
      <c r="A32" s="5">
        <v>999227952998351</v>
      </c>
      <c r="B32" s="6">
        <v>45216</v>
      </c>
      <c r="C32" s="6">
        <v>45217</v>
      </c>
      <c r="D32" s="4">
        <v>15.93</v>
      </c>
      <c r="E32" s="4" t="str">
        <f>VLOOKUP(A32,HOP!A:L,12,0)</f>
        <v>15.93</v>
      </c>
      <c r="F32" s="4" t="str">
        <f>VLOOKUP(A32,HOP!A:C,3,0)</f>
        <v>4084989</v>
      </c>
      <c r="G32" s="4">
        <f t="shared" si="0"/>
        <v>0</v>
      </c>
      <c r="H32" s="4" t="str">
        <f t="shared" si="1"/>
        <v>，4084989</v>
      </c>
      <c r="I32" s="4" t="str">
        <f>VLOOKUP(A32,HOP!A:U,21,0)</f>
        <v>直连</v>
      </c>
    </row>
    <row r="33" s="4" customFormat="1" hidden="1" spans="1:9">
      <c r="A33" s="5">
        <v>999227953083315</v>
      </c>
      <c r="B33" s="6">
        <v>45216</v>
      </c>
      <c r="C33" s="6">
        <v>45217</v>
      </c>
      <c r="D33" s="4">
        <v>46.98</v>
      </c>
      <c r="E33" s="4" t="str">
        <f>VLOOKUP(A33,HOP!A:L,12,0)</f>
        <v>46.98</v>
      </c>
      <c r="F33" s="4" t="str">
        <f>VLOOKUP(A33,HOP!A:C,3,0)</f>
        <v>4085152</v>
      </c>
      <c r="G33" s="4">
        <f t="shared" si="0"/>
        <v>0</v>
      </c>
      <c r="H33" s="4" t="str">
        <f t="shared" si="1"/>
        <v>，4085152</v>
      </c>
      <c r="I33" s="4" t="str">
        <f>VLOOKUP(A33,HOP!A:U,21,0)</f>
        <v>直连</v>
      </c>
    </row>
    <row r="34" s="4" customFormat="1" hidden="1" spans="1:9">
      <c r="A34" s="5">
        <v>999227953582484</v>
      </c>
      <c r="B34" s="6">
        <v>45216</v>
      </c>
      <c r="C34" s="6">
        <v>45217</v>
      </c>
      <c r="D34" s="4">
        <v>48.09</v>
      </c>
      <c r="E34" s="4" t="str">
        <f>VLOOKUP(A34,HOP!A:L,12,0)</f>
        <v>48.09</v>
      </c>
      <c r="F34" s="4" t="str">
        <f>VLOOKUP(A34,HOP!A:C,3,0)</f>
        <v>4085299</v>
      </c>
      <c r="G34" s="4">
        <f t="shared" si="0"/>
        <v>0</v>
      </c>
      <c r="H34" s="4" t="str">
        <f t="shared" si="1"/>
        <v>，4085299</v>
      </c>
      <c r="I34" s="4" t="str">
        <f>VLOOKUP(A34,HOP!A:U,21,0)</f>
        <v>直连</v>
      </c>
    </row>
    <row r="35" s="4" customFormat="1" hidden="1" spans="1:9">
      <c r="A35" s="5">
        <v>999227953598030</v>
      </c>
      <c r="B35" s="6">
        <v>45216</v>
      </c>
      <c r="C35" s="6">
        <v>45217</v>
      </c>
      <c r="D35" s="4">
        <v>15.56</v>
      </c>
      <c r="E35" s="4" t="str">
        <f>VLOOKUP(A35,HOP!A:L,12,0)</f>
        <v>15.56</v>
      </c>
      <c r="F35" s="4" t="str">
        <f>VLOOKUP(A35,HOP!A:C,3,0)</f>
        <v>4085303</v>
      </c>
      <c r="G35" s="4">
        <f t="shared" ref="G35:G66" si="2">D35-E35</f>
        <v>0</v>
      </c>
      <c r="H35" s="4" t="str">
        <f t="shared" ref="H35:H66" si="3">$H$1&amp;F35</f>
        <v>，4085303</v>
      </c>
      <c r="I35" s="4" t="str">
        <f>VLOOKUP(A35,HOP!A:U,21,0)</f>
        <v>直连</v>
      </c>
    </row>
    <row r="36" s="4" customFormat="1" hidden="1" spans="1:9">
      <c r="A36" s="5">
        <v>999227953616414</v>
      </c>
      <c r="B36" s="6">
        <v>45216</v>
      </c>
      <c r="C36" s="6">
        <v>45217</v>
      </c>
      <c r="D36" s="4">
        <v>24.1</v>
      </c>
      <c r="E36" s="4" t="str">
        <f>VLOOKUP(A36,HOP!A:L,12,0)</f>
        <v>24.10</v>
      </c>
      <c r="F36" s="4" t="str">
        <f>VLOOKUP(A36,HOP!A:C,3,0)</f>
        <v>4085310</v>
      </c>
      <c r="G36" s="4">
        <f t="shared" si="2"/>
        <v>0</v>
      </c>
      <c r="H36" s="4" t="str">
        <f t="shared" si="3"/>
        <v>，4085310</v>
      </c>
      <c r="I36" s="4" t="str">
        <f>VLOOKUP(A36,HOP!A:U,21,0)</f>
        <v>直连</v>
      </c>
    </row>
    <row r="37" s="4" customFormat="1" hidden="1" spans="1:9">
      <c r="A37" s="5">
        <v>999227954365117</v>
      </c>
      <c r="B37" s="6">
        <v>45216</v>
      </c>
      <c r="C37" s="6">
        <v>45217</v>
      </c>
      <c r="D37" s="4">
        <v>66.74</v>
      </c>
      <c r="E37" s="4" t="str">
        <f>VLOOKUP(A37,HOP!A:L,12,0)</f>
        <v>66.74</v>
      </c>
      <c r="F37" s="4" t="str">
        <f>VLOOKUP(A37,HOP!A:C,3,0)</f>
        <v>4085701</v>
      </c>
      <c r="G37" s="4">
        <f t="shared" si="2"/>
        <v>0</v>
      </c>
      <c r="H37" s="4" t="str">
        <f t="shared" si="3"/>
        <v>，4085701</v>
      </c>
      <c r="I37" s="4" t="str">
        <f>VLOOKUP(A37,HOP!A:U,21,0)</f>
        <v>直连</v>
      </c>
    </row>
    <row r="38" s="4" customFormat="1" hidden="1" spans="1:9">
      <c r="A38" s="5">
        <v>999227954638853</v>
      </c>
      <c r="B38" s="6">
        <v>45216</v>
      </c>
      <c r="C38" s="6">
        <v>45217</v>
      </c>
      <c r="D38" s="4">
        <v>87.1</v>
      </c>
      <c r="E38" s="4" t="str">
        <f>VLOOKUP(A38,HOP!A:L,12,0)</f>
        <v>87.10</v>
      </c>
      <c r="F38" s="4" t="str">
        <f>VLOOKUP(A38,HOP!A:C,3,0)</f>
        <v>4085794</v>
      </c>
      <c r="G38" s="4">
        <f t="shared" si="2"/>
        <v>0</v>
      </c>
      <c r="H38" s="4" t="str">
        <f t="shared" si="3"/>
        <v>，4085794</v>
      </c>
      <c r="I38" s="4" t="str">
        <f>VLOOKUP(A38,HOP!A:U,21,0)</f>
        <v>直连</v>
      </c>
    </row>
    <row r="39" s="4" customFormat="1" hidden="1" spans="1:9">
      <c r="A39" s="5">
        <v>999227954966684</v>
      </c>
      <c r="B39" s="6">
        <v>45216</v>
      </c>
      <c r="C39" s="6">
        <v>45217</v>
      </c>
      <c r="D39" s="4">
        <v>18.32</v>
      </c>
      <c r="E39" s="4" t="str">
        <f>VLOOKUP(A39,HOP!A:L,12,0)</f>
        <v>18.32</v>
      </c>
      <c r="F39" s="4" t="str">
        <f>VLOOKUP(A39,HOP!A:C,3,0)</f>
        <v>4085891</v>
      </c>
      <c r="G39" s="4">
        <f t="shared" si="2"/>
        <v>0</v>
      </c>
      <c r="H39" s="4" t="str">
        <f t="shared" si="3"/>
        <v>，4085891</v>
      </c>
      <c r="I39" s="4" t="str">
        <f>VLOOKUP(A39,HOP!A:U,21,0)</f>
        <v>直连</v>
      </c>
    </row>
    <row r="40" s="4" customFormat="1" hidden="1" spans="1:9">
      <c r="A40" s="5">
        <v>999227955001488</v>
      </c>
      <c r="B40" s="6">
        <v>45216</v>
      </c>
      <c r="C40" s="6">
        <v>45217</v>
      </c>
      <c r="D40" s="4">
        <v>44.32</v>
      </c>
      <c r="E40" s="4" t="str">
        <f>VLOOKUP(A40,HOP!A:L,12,0)</f>
        <v>44.32</v>
      </c>
      <c r="F40" s="4" t="str">
        <f>VLOOKUP(A40,HOP!A:C,3,0)</f>
        <v>4085904</v>
      </c>
      <c r="G40" s="4">
        <f t="shared" si="2"/>
        <v>0</v>
      </c>
      <c r="H40" s="4" t="str">
        <f t="shared" si="3"/>
        <v>，4085904</v>
      </c>
      <c r="I40" s="4" t="str">
        <f>VLOOKUP(A40,HOP!A:U,21,0)</f>
        <v>直连</v>
      </c>
    </row>
    <row r="41" s="4" customFormat="1" hidden="1" spans="1:9">
      <c r="A41" s="5">
        <v>999227955242766</v>
      </c>
      <c r="B41" s="6">
        <v>45216</v>
      </c>
      <c r="C41" s="6">
        <v>45217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999227955273797</v>
      </c>
      <c r="B42" s="6">
        <v>45216</v>
      </c>
      <c r="C42" s="6">
        <v>45217</v>
      </c>
      <c r="D42" s="4">
        <v>21.02</v>
      </c>
      <c r="E42" s="4" t="str">
        <f>VLOOKUP(A42,HOP!A:L,12,0)</f>
        <v>21.02</v>
      </c>
      <c r="F42" s="4" t="str">
        <f>VLOOKUP(A42,HOP!A:C,3,0)</f>
        <v>4086130</v>
      </c>
      <c r="G42" s="4">
        <f t="shared" si="2"/>
        <v>0</v>
      </c>
      <c r="H42" s="4" t="str">
        <f t="shared" si="3"/>
        <v>，4086130</v>
      </c>
      <c r="I42" s="4" t="str">
        <f>VLOOKUP(A42,HOP!A:U,21,0)</f>
        <v>直连</v>
      </c>
    </row>
    <row r="43" s="4" customFormat="1" hidden="1" spans="1:9">
      <c r="A43" s="5">
        <v>999227955359279</v>
      </c>
      <c r="B43" s="6">
        <v>45216</v>
      </c>
      <c r="C43" s="6">
        <v>45217</v>
      </c>
      <c r="D43" s="4">
        <v>37.99</v>
      </c>
      <c r="E43" s="4" t="str">
        <f>VLOOKUP(A43,HOP!A:L,12,0)</f>
        <v>37.99</v>
      </c>
      <c r="F43" s="4" t="str">
        <f>VLOOKUP(A43,HOP!A:C,3,0)</f>
        <v>4086166</v>
      </c>
      <c r="G43" s="4">
        <f t="shared" si="2"/>
        <v>0</v>
      </c>
      <c r="H43" s="4" t="str">
        <f t="shared" si="3"/>
        <v>，4086166</v>
      </c>
      <c r="I43" s="4" t="str">
        <f>VLOOKUP(A43,HOP!A:U,21,0)</f>
        <v>直连</v>
      </c>
    </row>
    <row r="44" s="4" customFormat="1" hidden="1" spans="1:9">
      <c r="A44" s="5">
        <v>999227955564949</v>
      </c>
      <c r="B44" s="6">
        <v>45216</v>
      </c>
      <c r="C44" s="6">
        <v>45217</v>
      </c>
      <c r="D44" s="4">
        <v>46.81</v>
      </c>
      <c r="E44" s="4" t="str">
        <f>VLOOKUP(A44,HOP!A:L,12,0)</f>
        <v>46.81</v>
      </c>
      <c r="F44" s="4" t="str">
        <f>VLOOKUP(A44,HOP!A:C,3,0)</f>
        <v>4086221</v>
      </c>
      <c r="G44" s="4">
        <f t="shared" si="2"/>
        <v>0</v>
      </c>
      <c r="H44" s="4" t="str">
        <f t="shared" si="3"/>
        <v>，4086221</v>
      </c>
      <c r="I44" s="4" t="str">
        <f>VLOOKUP(A44,HOP!A:U,21,0)</f>
        <v>直连</v>
      </c>
    </row>
    <row r="45" s="4" customFormat="1" hidden="1" spans="1:9">
      <c r="A45" s="5">
        <v>999227956441661</v>
      </c>
      <c r="B45" s="6">
        <v>45216</v>
      </c>
      <c r="C45" s="6">
        <v>45217</v>
      </c>
      <c r="D45" s="4">
        <v>15.59</v>
      </c>
      <c r="E45" s="4" t="str">
        <f>VLOOKUP(A45,HOP!A:L,12,0)</f>
        <v>15.59</v>
      </c>
      <c r="F45" s="4" t="str">
        <f>VLOOKUP(A45,HOP!A:C,3,0)</f>
        <v>4086581</v>
      </c>
      <c r="G45" s="4">
        <f t="shared" si="2"/>
        <v>0</v>
      </c>
      <c r="H45" s="4" t="str">
        <f t="shared" si="3"/>
        <v>，4086581</v>
      </c>
      <c r="I45" s="4" t="str">
        <f>VLOOKUP(A45,HOP!A:U,21,0)</f>
        <v>直连</v>
      </c>
    </row>
    <row r="46" s="4" customFormat="1" hidden="1" spans="1:9">
      <c r="A46" s="5">
        <v>999227960110268</v>
      </c>
      <c r="B46" s="6">
        <v>45216</v>
      </c>
      <c r="C46" s="6">
        <v>45217</v>
      </c>
      <c r="D46" s="4">
        <v>41.52</v>
      </c>
      <c r="E46" s="4" t="str">
        <f>VLOOKUP(A46,HOP!A:L,12,0)</f>
        <v>41.52</v>
      </c>
      <c r="F46" s="4" t="str">
        <f>VLOOKUP(A46,HOP!A:C,3,0)</f>
        <v>4086913</v>
      </c>
      <c r="G46" s="4">
        <f t="shared" si="2"/>
        <v>0</v>
      </c>
      <c r="H46" s="4" t="str">
        <f t="shared" si="3"/>
        <v>，4086913</v>
      </c>
      <c r="I46" s="4" t="str">
        <f>VLOOKUP(A46,HOP!A:U,21,0)</f>
        <v>直连</v>
      </c>
    </row>
    <row r="47" s="4" customFormat="1" hidden="1" spans="1:9">
      <c r="A47" s="5">
        <v>999227960967080</v>
      </c>
      <c r="B47" s="6">
        <v>45216</v>
      </c>
      <c r="C47" s="6">
        <v>45217</v>
      </c>
      <c r="D47" s="4">
        <v>15.54</v>
      </c>
      <c r="E47" s="4" t="str">
        <f>VLOOKUP(A47,HOP!A:L,12,0)</f>
        <v>15.54</v>
      </c>
      <c r="F47" s="4" t="str">
        <f>VLOOKUP(A47,HOP!A:C,3,0)</f>
        <v>4086982</v>
      </c>
      <c r="G47" s="4">
        <f t="shared" si="2"/>
        <v>0</v>
      </c>
      <c r="H47" s="4" t="str">
        <f t="shared" si="3"/>
        <v>，4086982</v>
      </c>
      <c r="I47" s="4" t="str">
        <f>VLOOKUP(A47,HOP!A:U,21,0)</f>
        <v>直连</v>
      </c>
    </row>
    <row r="48" s="4" customFormat="1" hidden="1" spans="1:9">
      <c r="A48" s="5">
        <v>999227960984870</v>
      </c>
      <c r="B48" s="6">
        <v>45216</v>
      </c>
      <c r="C48" s="6">
        <v>45217</v>
      </c>
      <c r="D48" s="4">
        <v>25.43</v>
      </c>
      <c r="E48" s="4" t="str">
        <f>VLOOKUP(A48,HOP!A:L,12,0)</f>
        <v>25.43</v>
      </c>
      <c r="F48" s="4" t="str">
        <f>VLOOKUP(A48,HOP!A:C,3,0)</f>
        <v>4086985</v>
      </c>
      <c r="G48" s="4">
        <f t="shared" si="2"/>
        <v>0</v>
      </c>
      <c r="H48" s="4" t="str">
        <f t="shared" si="3"/>
        <v>，4086985</v>
      </c>
      <c r="I48" s="4" t="str">
        <f>VLOOKUP(A48,HOP!A:U,21,0)</f>
        <v>直连</v>
      </c>
    </row>
    <row r="49" s="4" customFormat="1" hidden="1" spans="1:9">
      <c r="A49" s="5">
        <v>999227961276932</v>
      </c>
      <c r="B49" s="6">
        <v>45216</v>
      </c>
      <c r="C49" s="6">
        <v>45217</v>
      </c>
      <c r="D49" s="4">
        <v>129.8</v>
      </c>
      <c r="E49" s="4" t="str">
        <f>VLOOKUP(A49,HOP!A:L,12,0)</f>
        <v>129.80</v>
      </c>
      <c r="F49" s="4" t="str">
        <f>VLOOKUP(A49,HOP!A:C,3,0)</f>
        <v>4087013</v>
      </c>
      <c r="G49" s="4">
        <f t="shared" si="2"/>
        <v>0</v>
      </c>
      <c r="H49" s="4" t="str">
        <f t="shared" si="3"/>
        <v>，4087013</v>
      </c>
      <c r="I49" s="4" t="str">
        <f>VLOOKUP(A49,HOP!A:U,21,0)</f>
        <v>直连</v>
      </c>
    </row>
    <row r="50" s="4" customFormat="1" hidden="1" spans="1:9">
      <c r="A50" s="5">
        <v>999227961909102</v>
      </c>
      <c r="B50" s="6">
        <v>45216</v>
      </c>
      <c r="C50" s="6">
        <v>45217</v>
      </c>
      <c r="D50" s="4">
        <v>21.13</v>
      </c>
      <c r="E50" s="4" t="str">
        <f>VLOOKUP(A50,HOP!A:L,12,0)</f>
        <v>21.13</v>
      </c>
      <c r="F50" s="4" t="str">
        <f>VLOOKUP(A50,HOP!A:C,3,0)</f>
        <v>4087301</v>
      </c>
      <c r="G50" s="4">
        <f t="shared" si="2"/>
        <v>0</v>
      </c>
      <c r="H50" s="4" t="str">
        <f t="shared" si="3"/>
        <v>，4087301</v>
      </c>
      <c r="I50" s="4" t="str">
        <f>VLOOKUP(A50,HOP!A:U,21,0)</f>
        <v>直连</v>
      </c>
    </row>
    <row r="51" s="4" customFormat="1" hidden="1" spans="1:9">
      <c r="A51" s="5">
        <v>999227962114218</v>
      </c>
      <c r="B51" s="6">
        <v>45216</v>
      </c>
      <c r="C51" s="6">
        <v>45217</v>
      </c>
      <c r="D51" s="4">
        <v>81.28</v>
      </c>
      <c r="E51" s="4" t="str">
        <f>VLOOKUP(A51,HOP!A:L,12,0)</f>
        <v>81.28</v>
      </c>
      <c r="F51" s="4" t="str">
        <f>VLOOKUP(A51,HOP!A:C,3,0)</f>
        <v>4087330</v>
      </c>
      <c r="G51" s="4">
        <f t="shared" si="2"/>
        <v>0</v>
      </c>
      <c r="H51" s="4" t="str">
        <f t="shared" si="3"/>
        <v>，4087330</v>
      </c>
      <c r="I51" s="4" t="str">
        <f>VLOOKUP(A51,HOP!A:U,21,0)</f>
        <v>直连</v>
      </c>
    </row>
    <row r="52" s="4" customFormat="1" hidden="1" spans="1:9">
      <c r="A52" s="5">
        <v>999227963479278</v>
      </c>
      <c r="B52" s="6">
        <v>45216</v>
      </c>
      <c r="C52" s="6">
        <v>45217</v>
      </c>
      <c r="D52" s="4">
        <v>46.2</v>
      </c>
      <c r="E52" s="4" t="str">
        <f>VLOOKUP(A52,HOP!A:L,12,0)</f>
        <v>46.20</v>
      </c>
      <c r="F52" s="4" t="str">
        <f>VLOOKUP(A52,HOP!A:C,3,0)</f>
        <v>4088015</v>
      </c>
      <c r="G52" s="4">
        <f t="shared" si="2"/>
        <v>0</v>
      </c>
      <c r="H52" s="4" t="str">
        <f t="shared" si="3"/>
        <v>，4088015</v>
      </c>
      <c r="I52" s="4" t="str">
        <f>VLOOKUP(A52,HOP!A:U,21,0)</f>
        <v>直连</v>
      </c>
    </row>
    <row r="53" s="4" customFormat="1" hidden="1" spans="1:9">
      <c r="A53" s="5">
        <v>999227963493470</v>
      </c>
      <c r="B53" s="6">
        <v>45216</v>
      </c>
      <c r="C53" s="6">
        <v>45217</v>
      </c>
      <c r="D53" s="4">
        <v>48.09</v>
      </c>
      <c r="E53" s="4" t="str">
        <f>VLOOKUP(A53,HOP!A:L,12,0)</f>
        <v>48.09</v>
      </c>
      <c r="F53" s="4" t="str">
        <f>VLOOKUP(A53,HOP!A:C,3,0)</f>
        <v>4088020</v>
      </c>
      <c r="G53" s="4">
        <f t="shared" si="2"/>
        <v>0</v>
      </c>
      <c r="H53" s="4" t="str">
        <f t="shared" si="3"/>
        <v>，4088020</v>
      </c>
      <c r="I53" s="4" t="str">
        <f>VLOOKUP(A53,HOP!A:U,21,0)</f>
        <v>直连</v>
      </c>
    </row>
    <row r="54" s="4" customFormat="1" hidden="1" spans="1:9">
      <c r="A54" s="5">
        <v>999227964623300</v>
      </c>
      <c r="B54" s="6">
        <v>45216</v>
      </c>
      <c r="C54" s="6">
        <v>45217</v>
      </c>
      <c r="D54" s="4">
        <v>31.4</v>
      </c>
      <c r="E54" s="4" t="str">
        <f>VLOOKUP(A54,HOP!A:L,12,0)</f>
        <v>31.40</v>
      </c>
      <c r="F54" s="4" t="str">
        <f>VLOOKUP(A54,HOP!A:C,3,0)</f>
        <v>4088438</v>
      </c>
      <c r="G54" s="4">
        <f t="shared" si="2"/>
        <v>0</v>
      </c>
      <c r="H54" s="4" t="str">
        <f t="shared" si="3"/>
        <v>，4088438</v>
      </c>
      <c r="I54" s="4" t="str">
        <f>VLOOKUP(A54,HOP!A:U,21,0)</f>
        <v>直连</v>
      </c>
    </row>
    <row r="55" s="4" customFormat="1" spans="1:10">
      <c r="A55" s="5">
        <v>999227446833364</v>
      </c>
      <c r="B55" s="6">
        <v>45215</v>
      </c>
      <c r="C55" s="6">
        <v>45216</v>
      </c>
      <c r="D55" s="4">
        <v>-30.12</v>
      </c>
      <c r="E55" s="4" t="e">
        <f>VLOOKUP(A55,HOP!A:L,12,0)</f>
        <v>#N/A</v>
      </c>
      <c r="F55" s="4">
        <v>4079241</v>
      </c>
      <c r="G55" s="4" t="e">
        <f t="shared" si="2"/>
        <v>#N/A</v>
      </c>
      <c r="H55" s="4" t="str">
        <f t="shared" si="3"/>
        <v>，4079241</v>
      </c>
      <c r="I55" s="4" t="s">
        <v>860</v>
      </c>
      <c r="J55" s="4" t="s">
        <v>861</v>
      </c>
    </row>
    <row r="56" s="4" customFormat="1" hidden="1" spans="1:9">
      <c r="A56" s="5">
        <v>999226777951106</v>
      </c>
      <c r="B56" s="6">
        <v>45213</v>
      </c>
      <c r="C56" s="6">
        <v>45218</v>
      </c>
      <c r="D56" s="4">
        <v>206.45</v>
      </c>
      <c r="E56" s="4" t="str">
        <f>VLOOKUP(A56,HOP!A:L,12,0)</f>
        <v>206.45</v>
      </c>
      <c r="F56" s="4" t="str">
        <f>VLOOKUP(A56,HOP!A:C,3,0)</f>
        <v>3929810</v>
      </c>
      <c r="G56" s="4">
        <f t="shared" si="2"/>
        <v>0</v>
      </c>
      <c r="H56" s="4" t="str">
        <f t="shared" si="3"/>
        <v>，3929810</v>
      </c>
      <c r="I56" s="4" t="str">
        <f>VLOOKUP(A56,HOP!A:U,21,0)</f>
        <v>直连</v>
      </c>
    </row>
    <row r="57" s="4" customFormat="1" hidden="1" spans="1:9">
      <c r="A57" s="5">
        <v>999226901767179</v>
      </c>
      <c r="B57" s="6">
        <v>45216</v>
      </c>
      <c r="C57" s="6">
        <v>45218</v>
      </c>
      <c r="D57" s="4">
        <v>117.9</v>
      </c>
      <c r="E57" s="4" t="str">
        <f>VLOOKUP(A57,HOP!A:L,12,0)</f>
        <v>117.90</v>
      </c>
      <c r="F57" s="4" t="str">
        <f>VLOOKUP(A57,HOP!A:C,3,0)</f>
        <v>3965966</v>
      </c>
      <c r="G57" s="4">
        <f t="shared" si="2"/>
        <v>0</v>
      </c>
      <c r="H57" s="4" t="str">
        <f t="shared" si="3"/>
        <v>，3965966</v>
      </c>
      <c r="I57" s="4" t="str">
        <f>VLOOKUP(A57,HOP!A:U,21,0)</f>
        <v>直连</v>
      </c>
    </row>
    <row r="58" s="4" customFormat="1" hidden="1" spans="1:9">
      <c r="A58" s="5">
        <v>999226914302205</v>
      </c>
      <c r="B58" s="6">
        <v>45213</v>
      </c>
      <c r="C58" s="6">
        <v>45218</v>
      </c>
      <c r="D58" s="4">
        <v>210.35</v>
      </c>
      <c r="E58" s="4" t="str">
        <f>VLOOKUP(A58,HOP!A:L,12,0)</f>
        <v>210.35</v>
      </c>
      <c r="F58" s="4" t="str">
        <f>VLOOKUP(A58,HOP!A:C,3,0)</f>
        <v>3970932</v>
      </c>
      <c r="G58" s="4">
        <f t="shared" si="2"/>
        <v>0</v>
      </c>
      <c r="H58" s="4" t="str">
        <f t="shared" si="3"/>
        <v>，3970932</v>
      </c>
      <c r="I58" s="4" t="str">
        <f>VLOOKUP(A58,HOP!A:U,21,0)</f>
        <v>直连</v>
      </c>
    </row>
    <row r="59" s="4" customFormat="1" hidden="1" spans="1:9">
      <c r="A59" s="5">
        <v>999227258792079</v>
      </c>
      <c r="B59" s="6">
        <v>45217</v>
      </c>
      <c r="C59" s="6">
        <v>45218</v>
      </c>
      <c r="D59" s="4">
        <v>53.34</v>
      </c>
      <c r="E59" s="4" t="str">
        <f>VLOOKUP(A59,HOP!A:L,12,0)</f>
        <v>53.34</v>
      </c>
      <c r="F59" s="4" t="str">
        <f>VLOOKUP(A59,HOP!A:C,3,0)</f>
        <v>4029426</v>
      </c>
      <c r="G59" s="4">
        <f t="shared" si="2"/>
        <v>0</v>
      </c>
      <c r="H59" s="4" t="str">
        <f t="shared" si="3"/>
        <v>，4029426</v>
      </c>
      <c r="I59" s="4" t="str">
        <f>VLOOKUP(A59,HOP!A:U,21,0)</f>
        <v>直连</v>
      </c>
    </row>
    <row r="60" s="4" customFormat="1" spans="1:9">
      <c r="A60" s="5">
        <v>999227307391739</v>
      </c>
      <c r="B60" s="6">
        <v>45214</v>
      </c>
      <c r="C60" s="6">
        <v>45218</v>
      </c>
      <c r="D60" s="4">
        <v>261.64</v>
      </c>
      <c r="E60" s="4" t="str">
        <f>VLOOKUP(A60,HOP!A:L,12,0)</f>
        <v>261.68</v>
      </c>
      <c r="F60" s="4" t="str">
        <f>VLOOKUP(A60,HOP!A:C,3,0)</f>
        <v>4044869</v>
      </c>
      <c r="G60" s="4">
        <f t="shared" si="2"/>
        <v>-0.0400000000000205</v>
      </c>
      <c r="H60" s="4" t="str">
        <f t="shared" si="3"/>
        <v>，4044869</v>
      </c>
      <c r="I60" s="4" t="str">
        <f>VLOOKUP(A60,HOP!A:U,21,0)</f>
        <v>直连</v>
      </c>
    </row>
    <row r="61" s="4" customFormat="1" hidden="1" spans="1:9">
      <c r="A61" s="5">
        <v>999227330512511</v>
      </c>
      <c r="B61" s="6">
        <v>45217</v>
      </c>
      <c r="C61" s="6">
        <v>45218</v>
      </c>
      <c r="D61" s="4">
        <v>19.38</v>
      </c>
      <c r="E61" s="4" t="str">
        <f>VLOOKUP(A61,HOP!A:L,12,0)</f>
        <v>19.38</v>
      </c>
      <c r="F61" s="4" t="str">
        <f>VLOOKUP(A61,HOP!A:C,3,0)</f>
        <v>4050048</v>
      </c>
      <c r="G61" s="4">
        <f t="shared" si="2"/>
        <v>0</v>
      </c>
      <c r="H61" s="4" t="str">
        <f t="shared" si="3"/>
        <v>，4050048</v>
      </c>
      <c r="I61" s="4" t="str">
        <f>VLOOKUP(A61,HOP!A:U,21,0)</f>
        <v>直连</v>
      </c>
    </row>
    <row r="62" s="4" customFormat="1" hidden="1" spans="1:9">
      <c r="A62" s="5">
        <v>999227332576226</v>
      </c>
      <c r="B62" s="6">
        <v>45216</v>
      </c>
      <c r="C62" s="6">
        <v>45218</v>
      </c>
      <c r="D62" s="4">
        <v>62.2</v>
      </c>
      <c r="E62" s="4" t="str">
        <f>VLOOKUP(A62,HOP!A:L,12,0)</f>
        <v>62.20</v>
      </c>
      <c r="F62" s="4" t="str">
        <f>VLOOKUP(A62,HOP!A:C,3,0)</f>
        <v>4051157</v>
      </c>
      <c r="G62" s="4">
        <f t="shared" si="2"/>
        <v>0</v>
      </c>
      <c r="H62" s="4" t="str">
        <f t="shared" si="3"/>
        <v>，4051157</v>
      </c>
      <c r="I62" s="4" t="str">
        <f>VLOOKUP(A62,HOP!A:U,21,0)</f>
        <v>直连</v>
      </c>
    </row>
    <row r="63" s="4" customFormat="1" hidden="1" spans="1:9">
      <c r="A63" s="5">
        <v>999227351392135</v>
      </c>
      <c r="B63" s="6">
        <v>45215</v>
      </c>
      <c r="C63" s="6">
        <v>45218</v>
      </c>
      <c r="D63" s="4">
        <v>195.44</v>
      </c>
      <c r="E63" s="4" t="str">
        <f>VLOOKUP(A63,HOP!A:L,12,0)</f>
        <v>195.44</v>
      </c>
      <c r="F63" s="4" t="str">
        <f>VLOOKUP(A63,HOP!A:C,3,0)</f>
        <v>4059866</v>
      </c>
      <c r="G63" s="4">
        <f t="shared" si="2"/>
        <v>0</v>
      </c>
      <c r="H63" s="4" t="str">
        <f t="shared" si="3"/>
        <v>，4059866</v>
      </c>
      <c r="I63" s="4" t="str">
        <f>VLOOKUP(A63,HOP!A:U,21,0)</f>
        <v>直连</v>
      </c>
    </row>
    <row r="64" s="4" customFormat="1" hidden="1" spans="1:9">
      <c r="A64" s="5">
        <v>999227404175277</v>
      </c>
      <c r="B64" s="6">
        <v>45217</v>
      </c>
      <c r="C64" s="6">
        <v>45218</v>
      </c>
      <c r="D64" s="4">
        <v>23.48</v>
      </c>
      <c r="E64" s="4" t="str">
        <f>VLOOKUP(A64,HOP!A:L,12,0)</f>
        <v>23.48</v>
      </c>
      <c r="F64" s="4" t="str">
        <f>VLOOKUP(A64,HOP!A:C,3,0)</f>
        <v>4070629</v>
      </c>
      <c r="G64" s="4">
        <f t="shared" si="2"/>
        <v>0</v>
      </c>
      <c r="H64" s="4" t="str">
        <f t="shared" si="3"/>
        <v>，4070629</v>
      </c>
      <c r="I64" s="4" t="str">
        <f>VLOOKUP(A64,HOP!A:U,21,0)</f>
        <v>直连</v>
      </c>
    </row>
    <row r="65" s="4" customFormat="1" hidden="1" spans="1:9">
      <c r="A65" s="5">
        <v>999227411605954</v>
      </c>
      <c r="B65" s="6">
        <v>45215</v>
      </c>
      <c r="C65" s="6">
        <v>45218</v>
      </c>
      <c r="D65" s="4">
        <v>79.65</v>
      </c>
      <c r="E65" s="4" t="str">
        <f>VLOOKUP(A65,HOP!A:L,12,0)</f>
        <v>79.65</v>
      </c>
      <c r="F65" s="4" t="str">
        <f>VLOOKUP(A65,HOP!A:C,3,0)</f>
        <v>4073232</v>
      </c>
      <c r="G65" s="4">
        <f t="shared" si="2"/>
        <v>0</v>
      </c>
      <c r="H65" s="4" t="str">
        <f t="shared" si="3"/>
        <v>，4073232</v>
      </c>
      <c r="I65" s="4" t="str">
        <f>VLOOKUP(A65,HOP!A:U,21,0)</f>
        <v>直连</v>
      </c>
    </row>
    <row r="66" s="4" customFormat="1" hidden="1" spans="1:9">
      <c r="A66" s="5">
        <v>999227435794452</v>
      </c>
      <c r="B66" s="6">
        <v>45217</v>
      </c>
      <c r="C66" s="6">
        <v>45218</v>
      </c>
      <c r="D66" s="4">
        <v>42.27</v>
      </c>
      <c r="E66" s="4" t="str">
        <f>VLOOKUP(A66,HOP!A:L,12,0)</f>
        <v>42.27</v>
      </c>
      <c r="F66" s="4" t="str">
        <f>VLOOKUP(A66,HOP!A:C,3,0)</f>
        <v>4074834</v>
      </c>
      <c r="G66" s="4">
        <f t="shared" si="2"/>
        <v>0</v>
      </c>
      <c r="H66" s="4" t="str">
        <f t="shared" si="3"/>
        <v>，4074834</v>
      </c>
      <c r="I66" s="4" t="str">
        <f>VLOOKUP(A66,HOP!A:U,21,0)</f>
        <v>直连</v>
      </c>
    </row>
    <row r="67" s="4" customFormat="1" hidden="1" spans="1:9">
      <c r="A67" s="5">
        <v>999227440414106</v>
      </c>
      <c r="B67" s="6">
        <v>45215</v>
      </c>
      <c r="C67" s="6">
        <v>45218</v>
      </c>
      <c r="D67" s="4">
        <v>72.47</v>
      </c>
      <c r="E67" s="4" t="str">
        <f>VLOOKUP(A67,HOP!A:L,12,0)</f>
        <v>72.47</v>
      </c>
      <c r="F67" s="4" t="str">
        <f>VLOOKUP(A67,HOP!A:C,3,0)</f>
        <v>4076532</v>
      </c>
      <c r="G67" s="4">
        <f t="shared" ref="G67:G98" si="4">D67-E67</f>
        <v>0</v>
      </c>
      <c r="H67" s="4" t="str">
        <f t="shared" ref="H67:H98" si="5">$H$1&amp;F67</f>
        <v>，4076532</v>
      </c>
      <c r="I67" s="4" t="str">
        <f>VLOOKUP(A67,HOP!A:U,21,0)</f>
        <v>直连</v>
      </c>
    </row>
    <row r="68" s="4" customFormat="1" hidden="1" spans="1:9">
      <c r="A68" s="5">
        <v>999227443853343</v>
      </c>
      <c r="B68" s="6">
        <v>45217</v>
      </c>
      <c r="C68" s="6">
        <v>45218</v>
      </c>
      <c r="D68" s="4">
        <v>30</v>
      </c>
      <c r="E68" s="4" t="str">
        <f>VLOOKUP(A68,HOP!A:L,12,0)</f>
        <v>30.00</v>
      </c>
      <c r="F68" s="4" t="str">
        <f>VLOOKUP(A68,HOP!A:C,3,0)</f>
        <v>4078176</v>
      </c>
      <c r="G68" s="4">
        <f t="shared" si="4"/>
        <v>0</v>
      </c>
      <c r="H68" s="4" t="str">
        <f t="shared" si="5"/>
        <v>，4078176</v>
      </c>
      <c r="I68" s="4" t="str">
        <f>VLOOKUP(A68,HOP!A:U,21,0)</f>
        <v>直连</v>
      </c>
    </row>
    <row r="69" s="4" customFormat="1" hidden="1" spans="1:9">
      <c r="A69" s="5">
        <v>999227443986819</v>
      </c>
      <c r="B69" s="6">
        <v>45217</v>
      </c>
      <c r="C69" s="6">
        <v>45218</v>
      </c>
      <c r="D69" s="4">
        <v>153.31</v>
      </c>
      <c r="E69" s="4" t="str">
        <f>VLOOKUP(A69,HOP!A:L,12,0)</f>
        <v>153.31</v>
      </c>
      <c r="F69" s="4" t="str">
        <f>VLOOKUP(A69,HOP!A:C,3,0)</f>
        <v>4078250</v>
      </c>
      <c r="G69" s="4">
        <f t="shared" si="4"/>
        <v>0</v>
      </c>
      <c r="H69" s="4" t="str">
        <f t="shared" si="5"/>
        <v>，4078250</v>
      </c>
      <c r="I69" s="4" t="str">
        <f>VLOOKUP(A69,HOP!A:U,21,0)</f>
        <v>直连</v>
      </c>
    </row>
    <row r="70" s="4" customFormat="1" hidden="1" spans="1:9">
      <c r="A70" s="5">
        <v>999227449764406</v>
      </c>
      <c r="B70" s="6">
        <v>45217</v>
      </c>
      <c r="C70" s="6">
        <v>45218</v>
      </c>
      <c r="D70" s="4">
        <v>86.61</v>
      </c>
      <c r="E70" s="4" t="str">
        <f>VLOOKUP(A70,HOP!A:L,12,0)</f>
        <v>86.61</v>
      </c>
      <c r="F70" s="4" t="str">
        <f>VLOOKUP(A70,HOP!A:C,3,0)</f>
        <v>4080299</v>
      </c>
      <c r="G70" s="4">
        <f t="shared" si="4"/>
        <v>0</v>
      </c>
      <c r="H70" s="4" t="str">
        <f t="shared" si="5"/>
        <v>，4080299</v>
      </c>
      <c r="I70" s="4" t="str">
        <f>VLOOKUP(A70,HOP!A:U,21,0)</f>
        <v>直连</v>
      </c>
    </row>
    <row r="71" s="4" customFormat="1" hidden="1" spans="1:9">
      <c r="A71" s="5">
        <v>999227450629194</v>
      </c>
      <c r="B71" s="6">
        <v>45217</v>
      </c>
      <c r="C71" s="6">
        <v>45218</v>
      </c>
      <c r="D71" s="4">
        <v>33.82</v>
      </c>
      <c r="E71" s="4" t="str">
        <f>VLOOKUP(A71,HOP!A:L,12,0)</f>
        <v>33.82</v>
      </c>
      <c r="F71" s="4" t="str">
        <f>VLOOKUP(A71,HOP!A:C,3,0)</f>
        <v>4080652</v>
      </c>
      <c r="G71" s="4">
        <f t="shared" si="4"/>
        <v>0</v>
      </c>
      <c r="H71" s="4" t="str">
        <f t="shared" si="5"/>
        <v>，4080652</v>
      </c>
      <c r="I71" s="4" t="str">
        <f>VLOOKUP(A71,HOP!A:U,21,0)</f>
        <v>直连</v>
      </c>
    </row>
    <row r="72" s="4" customFormat="1" hidden="1" spans="1:9">
      <c r="A72" s="5">
        <v>999227944996577</v>
      </c>
      <c r="B72" s="6">
        <v>45217</v>
      </c>
      <c r="C72" s="6">
        <v>45218</v>
      </c>
      <c r="D72" s="4">
        <v>34.91</v>
      </c>
      <c r="E72" s="4" t="str">
        <f>VLOOKUP(A72,HOP!A:L,12,0)</f>
        <v>34.91</v>
      </c>
      <c r="F72" s="4" t="str">
        <f>VLOOKUP(A72,HOP!A:C,3,0)</f>
        <v>4081099</v>
      </c>
      <c r="G72" s="4">
        <f t="shared" si="4"/>
        <v>0</v>
      </c>
      <c r="H72" s="4" t="str">
        <f t="shared" si="5"/>
        <v>，4081099</v>
      </c>
      <c r="I72" s="4" t="str">
        <f>VLOOKUP(A72,HOP!A:U,21,0)</f>
        <v>直连</v>
      </c>
    </row>
    <row r="73" s="4" customFormat="1" hidden="1" spans="1:9">
      <c r="A73" s="5">
        <v>999227945029203</v>
      </c>
      <c r="B73" s="6">
        <v>45217</v>
      </c>
      <c r="C73" s="6">
        <v>45218</v>
      </c>
      <c r="D73" s="4">
        <v>13.63</v>
      </c>
      <c r="E73" s="4" t="str">
        <f>VLOOKUP(A73,HOP!A:L,12,0)</f>
        <v>13.63</v>
      </c>
      <c r="F73" s="4" t="str">
        <f>VLOOKUP(A73,HOP!A:C,3,0)</f>
        <v>4081102</v>
      </c>
      <c r="G73" s="4">
        <f t="shared" si="4"/>
        <v>0</v>
      </c>
      <c r="H73" s="4" t="str">
        <f t="shared" si="5"/>
        <v>，4081102</v>
      </c>
      <c r="I73" s="4" t="str">
        <f>VLOOKUP(A73,HOP!A:U,21,0)</f>
        <v>直连</v>
      </c>
    </row>
    <row r="74" s="4" customFormat="1" hidden="1" spans="1:9">
      <c r="A74" s="5">
        <v>999227949813412</v>
      </c>
      <c r="B74" s="6">
        <v>45216</v>
      </c>
      <c r="C74" s="6">
        <v>45218</v>
      </c>
      <c r="D74" s="4">
        <v>37.26</v>
      </c>
      <c r="E74" s="4" t="str">
        <f>VLOOKUP(A74,HOP!A:L,12,0)</f>
        <v>37.26</v>
      </c>
      <c r="F74" s="4" t="str">
        <f>VLOOKUP(A74,HOP!A:C,3,0)</f>
        <v>4083515</v>
      </c>
      <c r="G74" s="4">
        <f t="shared" si="4"/>
        <v>0</v>
      </c>
      <c r="H74" s="4" t="str">
        <f t="shared" si="5"/>
        <v>，4083515</v>
      </c>
      <c r="I74" s="4" t="str">
        <f>VLOOKUP(A74,HOP!A:U,21,0)</f>
        <v>直连</v>
      </c>
    </row>
    <row r="75" s="4" customFormat="1" hidden="1" spans="1:9">
      <c r="A75" s="5">
        <v>999227949818159</v>
      </c>
      <c r="B75" s="6">
        <v>45216</v>
      </c>
      <c r="C75" s="6">
        <v>45218</v>
      </c>
      <c r="D75" s="4">
        <v>37.26</v>
      </c>
      <c r="E75" s="4" t="str">
        <f>VLOOKUP(A75,HOP!A:L,12,0)</f>
        <v>37.26</v>
      </c>
      <c r="F75" s="4" t="str">
        <f>VLOOKUP(A75,HOP!A:C,3,0)</f>
        <v>4083517</v>
      </c>
      <c r="G75" s="4">
        <f t="shared" si="4"/>
        <v>0</v>
      </c>
      <c r="H75" s="4" t="str">
        <f t="shared" si="5"/>
        <v>，4083517</v>
      </c>
      <c r="I75" s="4" t="str">
        <f>VLOOKUP(A75,HOP!A:U,21,0)</f>
        <v>直连</v>
      </c>
    </row>
    <row r="76" s="4" customFormat="1" hidden="1" spans="1:9">
      <c r="A76" s="5">
        <v>999227950876624</v>
      </c>
      <c r="B76" s="6">
        <v>45216</v>
      </c>
      <c r="C76" s="6">
        <v>45218</v>
      </c>
      <c r="D76" s="4">
        <v>37.96</v>
      </c>
      <c r="E76" s="4" t="str">
        <f>VLOOKUP(A76,HOP!A:L,12,0)</f>
        <v>37.96</v>
      </c>
      <c r="F76" s="4" t="str">
        <f>VLOOKUP(A76,HOP!A:C,3,0)</f>
        <v>4084043</v>
      </c>
      <c r="G76" s="4">
        <f t="shared" si="4"/>
        <v>0</v>
      </c>
      <c r="H76" s="4" t="str">
        <f t="shared" si="5"/>
        <v>，4084043</v>
      </c>
      <c r="I76" s="4" t="str">
        <f>VLOOKUP(A76,HOP!A:U,21,0)</f>
        <v>直连</v>
      </c>
    </row>
    <row r="77" s="4" customFormat="1" hidden="1" spans="1:9">
      <c r="A77" s="5">
        <v>999227953117009</v>
      </c>
      <c r="B77" s="6">
        <v>45217</v>
      </c>
      <c r="C77" s="6">
        <v>45218</v>
      </c>
      <c r="D77" s="4">
        <v>43.78</v>
      </c>
      <c r="E77" s="4" t="str">
        <f>VLOOKUP(A77,HOP!A:L,12,0)</f>
        <v>43.78</v>
      </c>
      <c r="F77" s="4" t="str">
        <f>VLOOKUP(A77,HOP!A:C,3,0)</f>
        <v>4085158</v>
      </c>
      <c r="G77" s="4">
        <f t="shared" si="4"/>
        <v>0</v>
      </c>
      <c r="H77" s="4" t="str">
        <f t="shared" si="5"/>
        <v>，4085158</v>
      </c>
      <c r="I77" s="4" t="str">
        <f>VLOOKUP(A77,HOP!A:U,21,0)</f>
        <v>直连</v>
      </c>
    </row>
    <row r="78" s="4" customFormat="1" hidden="1" spans="1:9">
      <c r="A78" s="5">
        <v>999227954929709</v>
      </c>
      <c r="B78" s="6">
        <v>45216</v>
      </c>
      <c r="C78" s="6">
        <v>45218</v>
      </c>
      <c r="D78" s="4">
        <v>31.26</v>
      </c>
      <c r="E78" s="4" t="str">
        <f>VLOOKUP(A78,HOP!A:L,12,0)</f>
        <v>31.26</v>
      </c>
      <c r="F78" s="4" t="str">
        <f>VLOOKUP(A78,HOP!A:C,3,0)</f>
        <v>4085873</v>
      </c>
      <c r="G78" s="4">
        <f t="shared" si="4"/>
        <v>0</v>
      </c>
      <c r="H78" s="4" t="str">
        <f t="shared" si="5"/>
        <v>，4085873</v>
      </c>
      <c r="I78" s="4" t="str">
        <f>VLOOKUP(A78,HOP!A:U,21,0)</f>
        <v>直连</v>
      </c>
    </row>
    <row r="79" s="4" customFormat="1" hidden="1" spans="1:9">
      <c r="A79" s="5">
        <v>999227956631178</v>
      </c>
      <c r="B79" s="6">
        <v>45217</v>
      </c>
      <c r="C79" s="6">
        <v>45218</v>
      </c>
      <c r="D79" s="4">
        <v>72.32</v>
      </c>
      <c r="E79" s="4" t="str">
        <f>VLOOKUP(A79,HOP!A:L,12,0)</f>
        <v>72.32</v>
      </c>
      <c r="F79" s="4" t="str">
        <f>VLOOKUP(A79,HOP!A:C,3,0)</f>
        <v>4086785</v>
      </c>
      <c r="G79" s="4">
        <f t="shared" si="4"/>
        <v>0</v>
      </c>
      <c r="H79" s="4" t="str">
        <f t="shared" si="5"/>
        <v>，4086785</v>
      </c>
      <c r="I79" s="4" t="str">
        <f>VLOOKUP(A79,HOP!A:U,21,0)</f>
        <v>直连</v>
      </c>
    </row>
    <row r="80" s="4" customFormat="1" hidden="1" spans="1:9">
      <c r="A80" s="5">
        <v>999227962367743</v>
      </c>
      <c r="B80" s="6">
        <v>45217</v>
      </c>
      <c r="C80" s="6">
        <v>45218</v>
      </c>
      <c r="D80" s="4">
        <v>26.92</v>
      </c>
      <c r="E80" s="4" t="str">
        <f>VLOOKUP(A80,HOP!A:L,12,0)</f>
        <v>26.92</v>
      </c>
      <c r="F80" s="4" t="str">
        <f>VLOOKUP(A80,HOP!A:C,3,0)</f>
        <v>4087361</v>
      </c>
      <c r="G80" s="4">
        <f t="shared" si="4"/>
        <v>0</v>
      </c>
      <c r="H80" s="4" t="str">
        <f t="shared" si="5"/>
        <v>，4087361</v>
      </c>
      <c r="I80" s="4" t="str">
        <f>VLOOKUP(A80,HOP!A:U,21,0)</f>
        <v>直连</v>
      </c>
    </row>
    <row r="81" s="4" customFormat="1" hidden="1" spans="1:9">
      <c r="A81" s="5">
        <v>999227963357979</v>
      </c>
      <c r="B81" s="6">
        <v>45216</v>
      </c>
      <c r="C81" s="6">
        <v>45218</v>
      </c>
      <c r="D81" s="4">
        <v>31.26</v>
      </c>
      <c r="E81" s="4" t="str">
        <f>VLOOKUP(A81,HOP!A:L,12,0)</f>
        <v>31.26</v>
      </c>
      <c r="F81" s="4" t="str">
        <f>VLOOKUP(A81,HOP!A:C,3,0)</f>
        <v>4087799</v>
      </c>
      <c r="G81" s="4">
        <f t="shared" si="4"/>
        <v>0</v>
      </c>
      <c r="H81" s="4" t="str">
        <f t="shared" si="5"/>
        <v>，4087799</v>
      </c>
      <c r="I81" s="4" t="str">
        <f>VLOOKUP(A81,HOP!A:U,21,0)</f>
        <v>直连</v>
      </c>
    </row>
    <row r="82" s="4" customFormat="1" hidden="1" spans="1:9">
      <c r="A82" s="5">
        <v>999227964534738</v>
      </c>
      <c r="B82" s="6">
        <v>45217</v>
      </c>
      <c r="C82" s="6">
        <v>45218</v>
      </c>
      <c r="D82" s="4">
        <v>111.49</v>
      </c>
      <c r="E82" s="4" t="str">
        <f>VLOOKUP(A82,HOP!A:L,12,0)</f>
        <v>111.49</v>
      </c>
      <c r="F82" s="4" t="str">
        <f>VLOOKUP(A82,HOP!A:C,3,0)</f>
        <v>4088398</v>
      </c>
      <c r="G82" s="4">
        <f t="shared" si="4"/>
        <v>0</v>
      </c>
      <c r="H82" s="4" t="str">
        <f t="shared" si="5"/>
        <v>，4088398</v>
      </c>
      <c r="I82" s="4" t="str">
        <f>VLOOKUP(A82,HOP!A:U,21,0)</f>
        <v>直采</v>
      </c>
    </row>
    <row r="83" s="4" customFormat="1" hidden="1" spans="1:9">
      <c r="A83" s="5">
        <v>999227965889194</v>
      </c>
      <c r="B83" s="6">
        <v>45217</v>
      </c>
      <c r="C83" s="6">
        <v>45218</v>
      </c>
      <c r="D83" s="4">
        <v>17.5</v>
      </c>
      <c r="E83" s="4" t="str">
        <f>VLOOKUP(A83,HOP!A:L,12,0)</f>
        <v>17.50</v>
      </c>
      <c r="F83" s="4" t="str">
        <f>VLOOKUP(A83,HOP!A:C,3,0)</f>
        <v>4089086</v>
      </c>
      <c r="G83" s="4">
        <f t="shared" si="4"/>
        <v>0</v>
      </c>
      <c r="H83" s="4" t="str">
        <f t="shared" si="5"/>
        <v>，4089086</v>
      </c>
      <c r="I83" s="4" t="str">
        <f>VLOOKUP(A83,HOP!A:U,21,0)</f>
        <v>直连</v>
      </c>
    </row>
    <row r="84" s="4" customFormat="1" hidden="1" spans="1:9">
      <c r="A84" s="5">
        <v>999227965981453</v>
      </c>
      <c r="B84" s="6">
        <v>45217</v>
      </c>
      <c r="C84" s="6">
        <v>45218</v>
      </c>
      <c r="D84" s="4">
        <v>20.54</v>
      </c>
      <c r="E84" s="4" t="str">
        <f>VLOOKUP(A84,HOP!A:L,12,0)</f>
        <v>20.54</v>
      </c>
      <c r="F84" s="4" t="str">
        <f>VLOOKUP(A84,HOP!A:C,3,0)</f>
        <v>4089167</v>
      </c>
      <c r="G84" s="4">
        <f t="shared" si="4"/>
        <v>0</v>
      </c>
      <c r="H84" s="4" t="str">
        <f t="shared" si="5"/>
        <v>，4089167</v>
      </c>
      <c r="I84" s="4" t="str">
        <f>VLOOKUP(A84,HOP!A:U,21,0)</f>
        <v>直连</v>
      </c>
    </row>
    <row r="85" s="4" customFormat="1" hidden="1" spans="1:9">
      <c r="A85" s="5">
        <v>999227967833929</v>
      </c>
      <c r="B85" s="6">
        <v>45217</v>
      </c>
      <c r="C85" s="6">
        <v>45218</v>
      </c>
      <c r="D85" s="4">
        <v>31.74</v>
      </c>
      <c r="E85" s="4" t="str">
        <f>VLOOKUP(A85,HOP!A:L,12,0)</f>
        <v>31.74</v>
      </c>
      <c r="F85" s="4" t="str">
        <f>VLOOKUP(A85,HOP!A:C,3,0)</f>
        <v>4089964</v>
      </c>
      <c r="G85" s="4">
        <f t="shared" si="4"/>
        <v>0</v>
      </c>
      <c r="H85" s="4" t="str">
        <f t="shared" si="5"/>
        <v>，4089964</v>
      </c>
      <c r="I85" s="4" t="str">
        <f>VLOOKUP(A85,HOP!A:U,21,0)</f>
        <v>直连</v>
      </c>
    </row>
    <row r="86" s="4" customFormat="1" hidden="1" spans="1:9">
      <c r="A86" s="5">
        <v>999227968387615</v>
      </c>
      <c r="B86" s="6">
        <v>45217</v>
      </c>
      <c r="C86" s="6">
        <v>45218</v>
      </c>
      <c r="D86" s="4">
        <v>171.11</v>
      </c>
      <c r="E86" s="4" t="str">
        <f>VLOOKUP(A86,HOP!A:L,12,0)</f>
        <v>171.11</v>
      </c>
      <c r="F86" s="4" t="str">
        <f>VLOOKUP(A86,HOP!A:C,3,0)</f>
        <v>4090176</v>
      </c>
      <c r="G86" s="4">
        <f t="shared" si="4"/>
        <v>0</v>
      </c>
      <c r="H86" s="4" t="str">
        <f t="shared" si="5"/>
        <v>，4090176</v>
      </c>
      <c r="I86" s="4" t="str">
        <f>VLOOKUP(A86,HOP!A:U,21,0)</f>
        <v>直连</v>
      </c>
    </row>
    <row r="87" s="4" customFormat="1" hidden="1" spans="1:9">
      <c r="A87" s="5">
        <v>999227968660010</v>
      </c>
      <c r="B87" s="6">
        <v>45217</v>
      </c>
      <c r="C87" s="6">
        <v>45218</v>
      </c>
      <c r="D87" s="4">
        <v>63.55</v>
      </c>
      <c r="E87" s="4" t="str">
        <f>VLOOKUP(A87,HOP!A:L,12,0)</f>
        <v>63.55</v>
      </c>
      <c r="F87" s="4" t="str">
        <f>VLOOKUP(A87,HOP!A:C,3,0)</f>
        <v>4090400</v>
      </c>
      <c r="G87" s="4">
        <f t="shared" si="4"/>
        <v>0</v>
      </c>
      <c r="H87" s="4" t="str">
        <f t="shared" si="5"/>
        <v>，4090400</v>
      </c>
      <c r="I87" s="4" t="str">
        <f>VLOOKUP(A87,HOP!A:U,21,0)</f>
        <v>直连</v>
      </c>
    </row>
    <row r="88" s="4" customFormat="1" hidden="1" spans="1:9">
      <c r="A88" s="5">
        <v>999227968958199</v>
      </c>
      <c r="B88" s="6">
        <v>45217</v>
      </c>
      <c r="C88" s="6">
        <v>45218</v>
      </c>
      <c r="D88" s="4">
        <v>13.61</v>
      </c>
      <c r="E88" s="4" t="str">
        <f>VLOOKUP(A88,HOP!A:L,12,0)</f>
        <v>13.61</v>
      </c>
      <c r="F88" s="4" t="str">
        <f>VLOOKUP(A88,HOP!A:C,3,0)</f>
        <v>4090473</v>
      </c>
      <c r="G88" s="4">
        <f t="shared" si="4"/>
        <v>0</v>
      </c>
      <c r="H88" s="4" t="str">
        <f t="shared" si="5"/>
        <v>，4090473</v>
      </c>
      <c r="I88" s="4" t="str">
        <f>VLOOKUP(A88,HOP!A:U,21,0)</f>
        <v>直连</v>
      </c>
    </row>
    <row r="89" s="4" customFormat="1" hidden="1" spans="1:9">
      <c r="A89" s="5">
        <v>999227969786140</v>
      </c>
      <c r="B89" s="6">
        <v>45217</v>
      </c>
      <c r="C89" s="6">
        <v>45218</v>
      </c>
      <c r="D89" s="4">
        <v>31.87</v>
      </c>
      <c r="E89" s="4" t="str">
        <f>VLOOKUP(A89,HOP!A:L,12,0)</f>
        <v>31.87</v>
      </c>
      <c r="F89" s="4" t="str">
        <f>VLOOKUP(A89,HOP!A:C,3,0)</f>
        <v>4090821</v>
      </c>
      <c r="G89" s="4">
        <f t="shared" si="4"/>
        <v>0</v>
      </c>
      <c r="H89" s="4" t="str">
        <f t="shared" si="5"/>
        <v>，4090821</v>
      </c>
      <c r="I89" s="4" t="str">
        <f>VLOOKUP(A89,HOP!A:U,21,0)</f>
        <v>直连</v>
      </c>
    </row>
    <row r="90" s="4" customFormat="1" hidden="1" spans="1:9">
      <c r="A90" s="5">
        <v>999227969815094</v>
      </c>
      <c r="B90" s="6">
        <v>45217</v>
      </c>
      <c r="C90" s="6">
        <v>45218</v>
      </c>
      <c r="D90" s="4">
        <v>36.89</v>
      </c>
      <c r="E90" s="4" t="str">
        <f>VLOOKUP(A90,HOP!A:L,12,0)</f>
        <v>36.89</v>
      </c>
      <c r="F90" s="4" t="str">
        <f>VLOOKUP(A90,HOP!A:C,3,0)</f>
        <v>4090832</v>
      </c>
      <c r="G90" s="4">
        <f t="shared" si="4"/>
        <v>0</v>
      </c>
      <c r="H90" s="4" t="str">
        <f t="shared" si="5"/>
        <v>，4090832</v>
      </c>
      <c r="I90" s="4" t="str">
        <f>VLOOKUP(A90,HOP!A:U,21,0)</f>
        <v>直连</v>
      </c>
    </row>
    <row r="91" s="4" customFormat="1" hidden="1" spans="1:9">
      <c r="A91" s="5">
        <v>999227970435199</v>
      </c>
      <c r="B91" s="6">
        <v>45217</v>
      </c>
      <c r="C91" s="6">
        <v>45218</v>
      </c>
      <c r="D91" s="4">
        <v>23.3</v>
      </c>
      <c r="E91" s="4" t="str">
        <f>VLOOKUP(A91,HOP!A:L,12,0)</f>
        <v>23.30</v>
      </c>
      <c r="F91" s="4" t="str">
        <f>VLOOKUP(A91,HOP!A:C,3,0)</f>
        <v>4091131</v>
      </c>
      <c r="G91" s="4">
        <f t="shared" si="4"/>
        <v>0</v>
      </c>
      <c r="H91" s="4" t="str">
        <f t="shared" si="5"/>
        <v>，4091131</v>
      </c>
      <c r="I91" s="4" t="str">
        <f>VLOOKUP(A91,HOP!A:U,21,0)</f>
        <v>直连</v>
      </c>
    </row>
    <row r="92" s="4" customFormat="1" hidden="1" spans="1:9">
      <c r="A92" s="5">
        <v>999227971222476</v>
      </c>
      <c r="B92" s="6">
        <v>45217</v>
      </c>
      <c r="C92" s="6">
        <v>45218</v>
      </c>
      <c r="D92" s="4">
        <v>31.74</v>
      </c>
      <c r="E92" s="4" t="str">
        <f>VLOOKUP(A92,HOP!A:L,12,0)</f>
        <v>31.74</v>
      </c>
      <c r="F92" s="4" t="str">
        <f>VLOOKUP(A92,HOP!A:C,3,0)</f>
        <v>4091474</v>
      </c>
      <c r="G92" s="4">
        <f t="shared" si="4"/>
        <v>0</v>
      </c>
      <c r="H92" s="4" t="str">
        <f t="shared" si="5"/>
        <v>，4091474</v>
      </c>
      <c r="I92" s="4" t="str">
        <f>VLOOKUP(A92,HOP!A:U,21,0)</f>
        <v>直连</v>
      </c>
    </row>
    <row r="93" s="4" customFormat="1" hidden="1" spans="1:9">
      <c r="A93" s="5">
        <v>999227971533012</v>
      </c>
      <c r="B93" s="6">
        <v>45217</v>
      </c>
      <c r="C93" s="6">
        <v>45218</v>
      </c>
      <c r="D93" s="4">
        <v>16.92</v>
      </c>
      <c r="E93" s="4" t="str">
        <f>VLOOKUP(A93,HOP!A:L,12,0)</f>
        <v>16.92</v>
      </c>
      <c r="F93" s="4" t="str">
        <f>VLOOKUP(A93,HOP!A:C,3,0)</f>
        <v>4091683</v>
      </c>
      <c r="G93" s="4">
        <f t="shared" si="4"/>
        <v>0</v>
      </c>
      <c r="H93" s="4" t="str">
        <f t="shared" si="5"/>
        <v>，4091683</v>
      </c>
      <c r="I93" s="4" t="str">
        <f>VLOOKUP(A93,HOP!A:U,21,0)</f>
        <v>直连</v>
      </c>
    </row>
    <row r="94" s="4" customFormat="1" hidden="1" spans="1:9">
      <c r="A94" s="5">
        <v>999227971591451</v>
      </c>
      <c r="B94" s="6">
        <v>45217</v>
      </c>
      <c r="C94" s="6">
        <v>45218</v>
      </c>
      <c r="D94" s="4">
        <v>28.22</v>
      </c>
      <c r="E94" s="4" t="str">
        <f>VLOOKUP(A94,HOP!A:L,12,0)</f>
        <v>28.22</v>
      </c>
      <c r="F94" s="4" t="str">
        <f>VLOOKUP(A94,HOP!A:C,3,0)</f>
        <v>4091700</v>
      </c>
      <c r="G94" s="4">
        <f t="shared" si="4"/>
        <v>0</v>
      </c>
      <c r="H94" s="4" t="str">
        <f t="shared" si="5"/>
        <v>，4091700</v>
      </c>
      <c r="I94" s="4" t="str">
        <f>VLOOKUP(A94,HOP!A:U,21,0)</f>
        <v>直连</v>
      </c>
    </row>
    <row r="95" s="4" customFormat="1" hidden="1" spans="1:9">
      <c r="A95" s="5">
        <v>999227971646170</v>
      </c>
      <c r="B95" s="6">
        <v>45217</v>
      </c>
      <c r="C95" s="6">
        <v>45218</v>
      </c>
      <c r="D95" s="4">
        <v>49.28</v>
      </c>
      <c r="E95" s="4" t="str">
        <f>VLOOKUP(A95,HOP!A:L,12,0)</f>
        <v>49.28</v>
      </c>
      <c r="F95" s="4" t="str">
        <f>VLOOKUP(A95,HOP!A:C,3,0)</f>
        <v>4091711</v>
      </c>
      <c r="G95" s="4">
        <f t="shared" si="4"/>
        <v>0</v>
      </c>
      <c r="H95" s="4" t="str">
        <f t="shared" si="5"/>
        <v>，4091711</v>
      </c>
      <c r="I95" s="4" t="str">
        <f>VLOOKUP(A95,HOP!A:U,21,0)</f>
        <v>直连</v>
      </c>
    </row>
    <row r="96" s="4" customFormat="1" hidden="1" spans="1:9">
      <c r="A96" s="5">
        <v>999227971690754</v>
      </c>
      <c r="B96" s="6">
        <v>45217</v>
      </c>
      <c r="C96" s="6">
        <v>45218</v>
      </c>
      <c r="D96" s="4">
        <v>22.08</v>
      </c>
      <c r="E96" s="4" t="str">
        <f>VLOOKUP(A96,HOP!A:L,12,0)</f>
        <v>22.08</v>
      </c>
      <c r="F96" s="4" t="str">
        <f>VLOOKUP(A96,HOP!A:C,3,0)</f>
        <v>4091726</v>
      </c>
      <c r="G96" s="4">
        <f t="shared" si="4"/>
        <v>0</v>
      </c>
      <c r="H96" s="4" t="str">
        <f t="shared" si="5"/>
        <v>，4091726</v>
      </c>
      <c r="I96" s="4" t="str">
        <f>VLOOKUP(A96,HOP!A:U,21,0)</f>
        <v>直连</v>
      </c>
    </row>
    <row r="97" s="4" customFormat="1" hidden="1" spans="1:9">
      <c r="A97" s="5">
        <v>999227971758995</v>
      </c>
      <c r="B97" s="6">
        <v>45217</v>
      </c>
      <c r="C97" s="6">
        <v>45218</v>
      </c>
      <c r="D97" s="4">
        <v>37.9</v>
      </c>
      <c r="E97" s="4" t="str">
        <f>VLOOKUP(A97,HOP!A:L,12,0)</f>
        <v>37.90</v>
      </c>
      <c r="F97" s="4" t="str">
        <f>VLOOKUP(A97,HOP!A:C,3,0)</f>
        <v>4091745</v>
      </c>
      <c r="G97" s="4">
        <f t="shared" si="4"/>
        <v>0</v>
      </c>
      <c r="H97" s="4" t="str">
        <f t="shared" si="5"/>
        <v>，4091745</v>
      </c>
      <c r="I97" s="4" t="str">
        <f>VLOOKUP(A97,HOP!A:U,21,0)</f>
        <v>直连</v>
      </c>
    </row>
    <row r="98" s="4" customFormat="1" hidden="1" spans="1:9">
      <c r="A98" s="5">
        <v>999227971826700</v>
      </c>
      <c r="B98" s="6">
        <v>45217</v>
      </c>
      <c r="C98" s="6">
        <v>45218</v>
      </c>
      <c r="D98" s="4">
        <v>13.61</v>
      </c>
      <c r="E98" s="4" t="str">
        <f>VLOOKUP(A98,HOP!A:L,12,0)</f>
        <v>13.61</v>
      </c>
      <c r="F98" s="4" t="str">
        <f>VLOOKUP(A98,HOP!A:C,3,0)</f>
        <v>4091772</v>
      </c>
      <c r="G98" s="4">
        <f t="shared" si="4"/>
        <v>0</v>
      </c>
      <c r="H98" s="4" t="str">
        <f t="shared" si="5"/>
        <v>，4091772</v>
      </c>
      <c r="I98" s="4" t="str">
        <f>VLOOKUP(A98,HOP!A:U,21,0)</f>
        <v>直连</v>
      </c>
    </row>
    <row r="99" s="4" customFormat="1" hidden="1" spans="1:9">
      <c r="A99" s="5">
        <v>999227972094861</v>
      </c>
      <c r="B99" s="6">
        <v>45217</v>
      </c>
      <c r="C99" s="6">
        <v>45218</v>
      </c>
      <c r="D99" s="4">
        <v>30.18</v>
      </c>
      <c r="E99" s="4" t="str">
        <f>VLOOKUP(A99,HOP!A:L,12,0)</f>
        <v>30.18</v>
      </c>
      <c r="F99" s="4" t="str">
        <f>VLOOKUP(A99,HOP!A:C,3,0)</f>
        <v>4091825</v>
      </c>
      <c r="G99" s="4">
        <f t="shared" ref="G99:G130" si="6">D99-E99</f>
        <v>0</v>
      </c>
      <c r="H99" s="4" t="str">
        <f t="shared" ref="H99:H130" si="7">$H$1&amp;F99</f>
        <v>，4091825</v>
      </c>
      <c r="I99" s="4" t="str">
        <f>VLOOKUP(A99,HOP!A:U,21,0)</f>
        <v>直连</v>
      </c>
    </row>
    <row r="100" s="4" customFormat="1" hidden="1" spans="1:9">
      <c r="A100" s="5">
        <v>999227972210202</v>
      </c>
      <c r="B100" s="6">
        <v>45217</v>
      </c>
      <c r="C100" s="6">
        <v>45218</v>
      </c>
      <c r="D100" s="4">
        <v>31.74</v>
      </c>
      <c r="E100" s="4" t="str">
        <f>VLOOKUP(A100,HOP!A:L,12,0)</f>
        <v>31.74</v>
      </c>
      <c r="F100" s="4" t="str">
        <f>VLOOKUP(A100,HOP!A:C,3,0)</f>
        <v>4091856</v>
      </c>
      <c r="G100" s="4">
        <f t="shared" si="6"/>
        <v>0</v>
      </c>
      <c r="H100" s="4" t="str">
        <f t="shared" si="7"/>
        <v>，4091856</v>
      </c>
      <c r="I100" s="4" t="str">
        <f>VLOOKUP(A100,HOP!A:U,21,0)</f>
        <v>直连</v>
      </c>
    </row>
    <row r="101" s="4" customFormat="1" hidden="1" spans="1:9">
      <c r="A101" s="5">
        <v>999227973547993</v>
      </c>
      <c r="B101" s="6">
        <v>45217</v>
      </c>
      <c r="C101" s="6">
        <v>45218</v>
      </c>
      <c r="D101" s="4">
        <v>43.4</v>
      </c>
      <c r="E101" s="4" t="str">
        <f>VLOOKUP(A101,HOP!A:L,12,0)</f>
        <v>43.40</v>
      </c>
      <c r="F101" s="4" t="str">
        <f>VLOOKUP(A101,HOP!A:C,3,0)</f>
        <v>4092343</v>
      </c>
      <c r="G101" s="4">
        <f t="shared" si="6"/>
        <v>0</v>
      </c>
      <c r="H101" s="4" t="str">
        <f t="shared" si="7"/>
        <v>，4092343</v>
      </c>
      <c r="I101" s="4" t="str">
        <f>VLOOKUP(A101,HOP!A:U,21,0)</f>
        <v>直连</v>
      </c>
    </row>
    <row r="102" s="4" customFormat="1" hidden="1" spans="1:9">
      <c r="A102" s="5">
        <v>999227973712963</v>
      </c>
      <c r="B102" s="6">
        <v>45217</v>
      </c>
      <c r="C102" s="6">
        <v>45218</v>
      </c>
      <c r="D102" s="4">
        <v>40.55</v>
      </c>
      <c r="E102" s="4" t="str">
        <f>VLOOKUP(A102,HOP!A:L,12,0)</f>
        <v>40.55</v>
      </c>
      <c r="F102" s="4" t="str">
        <f>VLOOKUP(A102,HOP!A:C,3,0)</f>
        <v>4092386</v>
      </c>
      <c r="G102" s="4">
        <f t="shared" si="6"/>
        <v>0</v>
      </c>
      <c r="H102" s="4" t="str">
        <f t="shared" si="7"/>
        <v>，4092386</v>
      </c>
      <c r="I102" s="4" t="str">
        <f>VLOOKUP(A102,HOP!A:U,21,0)</f>
        <v>直连</v>
      </c>
    </row>
    <row r="103" s="4" customFormat="1" hidden="1" spans="1:9">
      <c r="A103" s="5">
        <v>999227973824950</v>
      </c>
      <c r="B103" s="6">
        <v>45217</v>
      </c>
      <c r="C103" s="6">
        <v>45218</v>
      </c>
      <c r="D103" s="4">
        <v>103.25</v>
      </c>
      <c r="E103" s="4" t="str">
        <f>VLOOKUP(A103,HOP!A:L,12,0)</f>
        <v>103.25</v>
      </c>
      <c r="F103" s="4" t="str">
        <f>VLOOKUP(A103,HOP!A:C,3,0)</f>
        <v>4092643</v>
      </c>
      <c r="G103" s="4">
        <f t="shared" si="6"/>
        <v>0</v>
      </c>
      <c r="H103" s="4" t="str">
        <f t="shared" si="7"/>
        <v>，4092643</v>
      </c>
      <c r="I103" s="4" t="str">
        <f>VLOOKUP(A103,HOP!A:U,21,0)</f>
        <v>直连</v>
      </c>
    </row>
    <row r="104" s="4" customFormat="1" hidden="1" spans="1:9">
      <c r="A104" s="5">
        <v>999227973882278</v>
      </c>
      <c r="B104" s="6">
        <v>45217</v>
      </c>
      <c r="C104" s="6">
        <v>45218</v>
      </c>
      <c r="D104" s="4">
        <v>24.56</v>
      </c>
      <c r="E104" s="4" t="str">
        <f>VLOOKUP(A104,HOP!A:L,12,0)</f>
        <v>24.56</v>
      </c>
      <c r="F104" s="4" t="str">
        <f>VLOOKUP(A104,HOP!A:C,3,0)</f>
        <v>4092659</v>
      </c>
      <c r="G104" s="4">
        <f t="shared" si="6"/>
        <v>0</v>
      </c>
      <c r="H104" s="4" t="str">
        <f t="shared" si="7"/>
        <v>，4092659</v>
      </c>
      <c r="I104" s="4" t="str">
        <f>VLOOKUP(A104,HOP!A:U,21,0)</f>
        <v>直连</v>
      </c>
    </row>
    <row r="105" s="4" customFormat="1" hidden="1" spans="1:9">
      <c r="A105" s="5">
        <v>999227973914434</v>
      </c>
      <c r="B105" s="6">
        <v>45217</v>
      </c>
      <c r="C105" s="6">
        <v>45218</v>
      </c>
      <c r="D105" s="4">
        <v>21.47</v>
      </c>
      <c r="E105" s="4" t="str">
        <f>VLOOKUP(A105,HOP!A:L,12,0)</f>
        <v>21.47</v>
      </c>
      <c r="F105" s="4" t="str">
        <f>VLOOKUP(A105,HOP!A:C,3,0)</f>
        <v>4092674</v>
      </c>
      <c r="G105" s="4">
        <f t="shared" si="6"/>
        <v>0</v>
      </c>
      <c r="H105" s="4" t="str">
        <f t="shared" si="7"/>
        <v>，4092674</v>
      </c>
      <c r="I105" s="4" t="str">
        <f>VLOOKUP(A105,HOP!A:U,21,0)</f>
        <v>直连</v>
      </c>
    </row>
    <row r="106" s="4" customFormat="1" hidden="1" spans="1:9">
      <c r="A106" s="5">
        <v>999227974110752</v>
      </c>
      <c r="B106" s="6">
        <v>45217</v>
      </c>
      <c r="C106" s="6">
        <v>45218</v>
      </c>
      <c r="D106" s="4">
        <v>29.69</v>
      </c>
      <c r="E106" s="4" t="str">
        <f>VLOOKUP(A106,HOP!A:L,12,0)</f>
        <v>29.69</v>
      </c>
      <c r="F106" s="4" t="str">
        <f>VLOOKUP(A106,HOP!A:C,3,0)</f>
        <v>4092739</v>
      </c>
      <c r="G106" s="4">
        <f t="shared" si="6"/>
        <v>0</v>
      </c>
      <c r="H106" s="4" t="str">
        <f t="shared" si="7"/>
        <v>，4092739</v>
      </c>
      <c r="I106" s="4" t="str">
        <f>VLOOKUP(A106,HOP!A:U,21,0)</f>
        <v>直连</v>
      </c>
    </row>
    <row r="107" s="4" customFormat="1" hidden="1" spans="1:9">
      <c r="A107" s="5">
        <v>999227974279280</v>
      </c>
      <c r="B107" s="6">
        <v>45217</v>
      </c>
      <c r="C107" s="6">
        <v>45218</v>
      </c>
      <c r="D107" s="4">
        <v>15.41</v>
      </c>
      <c r="E107" s="4" t="str">
        <f>VLOOKUP(A107,HOP!A:L,12,0)</f>
        <v>15.41</v>
      </c>
      <c r="F107" s="4" t="str">
        <f>VLOOKUP(A107,HOP!A:C,3,0)</f>
        <v>4092999</v>
      </c>
      <c r="G107" s="4">
        <f t="shared" si="6"/>
        <v>0</v>
      </c>
      <c r="H107" s="4" t="str">
        <f t="shared" si="7"/>
        <v>，4092999</v>
      </c>
      <c r="I107" s="4" t="str">
        <f>VLOOKUP(A107,HOP!A:U,21,0)</f>
        <v>直连</v>
      </c>
    </row>
    <row r="108" s="4" customFormat="1" hidden="1" spans="1:9">
      <c r="A108" s="5">
        <v>999227974292231</v>
      </c>
      <c r="B108" s="6">
        <v>45217</v>
      </c>
      <c r="C108" s="6">
        <v>45218</v>
      </c>
      <c r="D108" s="4">
        <v>17.14</v>
      </c>
      <c r="E108" s="4" t="str">
        <f>VLOOKUP(A108,HOP!A:L,12,0)</f>
        <v>17.14</v>
      </c>
      <c r="F108" s="4" t="str">
        <f>VLOOKUP(A108,HOP!A:C,3,0)</f>
        <v>4093002</v>
      </c>
      <c r="G108" s="4">
        <f t="shared" si="6"/>
        <v>0</v>
      </c>
      <c r="H108" s="4" t="str">
        <f t="shared" si="7"/>
        <v>，4093002</v>
      </c>
      <c r="I108" s="4" t="str">
        <f>VLOOKUP(A108,HOP!A:U,21,0)</f>
        <v>直连</v>
      </c>
    </row>
    <row r="109" s="4" customFormat="1" hidden="1" spans="1:9">
      <c r="A109" s="5">
        <v>999227974608295</v>
      </c>
      <c r="B109" s="6">
        <v>45217</v>
      </c>
      <c r="C109" s="6">
        <v>45218</v>
      </c>
      <c r="D109" s="4">
        <v>22.05</v>
      </c>
      <c r="E109" s="4" t="str">
        <f>VLOOKUP(A109,HOP!A:L,12,0)</f>
        <v>22.05</v>
      </c>
      <c r="F109" s="4" t="str">
        <f>VLOOKUP(A109,HOP!A:C,3,0)</f>
        <v>4093096</v>
      </c>
      <c r="G109" s="4">
        <f t="shared" si="6"/>
        <v>0</v>
      </c>
      <c r="H109" s="4" t="str">
        <f t="shared" si="7"/>
        <v>，4093096</v>
      </c>
      <c r="I109" s="4" t="str">
        <f>VLOOKUP(A109,HOP!A:U,21,0)</f>
        <v>直连</v>
      </c>
    </row>
    <row r="110" s="4" customFormat="1" hidden="1" spans="1:9">
      <c r="A110" s="5">
        <v>999227977793338</v>
      </c>
      <c r="B110" s="6">
        <v>45217</v>
      </c>
      <c r="C110" s="6">
        <v>45218</v>
      </c>
      <c r="D110" s="4">
        <v>60.66</v>
      </c>
      <c r="E110" s="4" t="str">
        <f>VLOOKUP(A110,HOP!A:L,12,0)</f>
        <v>60.66</v>
      </c>
      <c r="F110" s="4" t="str">
        <f>VLOOKUP(A110,HOP!A:C,3,0)</f>
        <v>4093380</v>
      </c>
      <c r="G110" s="4">
        <f t="shared" si="6"/>
        <v>0</v>
      </c>
      <c r="H110" s="4" t="str">
        <f t="shared" si="7"/>
        <v>，4093380</v>
      </c>
      <c r="I110" s="4" t="str">
        <f>VLOOKUP(A110,HOP!A:U,21,0)</f>
        <v>直连</v>
      </c>
    </row>
    <row r="111" s="4" customFormat="1" hidden="1" spans="1:9">
      <c r="A111" s="5">
        <v>999227978343637</v>
      </c>
      <c r="B111" s="6">
        <v>45217</v>
      </c>
      <c r="C111" s="6">
        <v>45218</v>
      </c>
      <c r="D111" s="4">
        <v>15.15</v>
      </c>
      <c r="E111" s="4" t="str">
        <f>VLOOKUP(A111,HOP!A:L,12,0)</f>
        <v>15.15</v>
      </c>
      <c r="F111" s="4" t="str">
        <f>VLOOKUP(A111,HOP!A:C,3,0)</f>
        <v>4093427</v>
      </c>
      <c r="G111" s="4">
        <f t="shared" si="6"/>
        <v>0</v>
      </c>
      <c r="H111" s="4" t="str">
        <f t="shared" si="7"/>
        <v>，4093427</v>
      </c>
      <c r="I111" s="4" t="str">
        <f>VLOOKUP(A111,HOP!A:U,21,0)</f>
        <v>直连</v>
      </c>
    </row>
    <row r="112" s="4" customFormat="1" hidden="1" spans="1:9">
      <c r="A112" s="5">
        <v>999227980196857</v>
      </c>
      <c r="B112" s="6">
        <v>45217</v>
      </c>
      <c r="C112" s="6">
        <v>45218</v>
      </c>
      <c r="D112" s="4">
        <v>25.16</v>
      </c>
      <c r="E112" s="4" t="str">
        <f>VLOOKUP(A112,HOP!A:L,12,0)</f>
        <v>25.16</v>
      </c>
      <c r="F112" s="4" t="str">
        <f>VLOOKUP(A112,HOP!A:C,3,0)</f>
        <v>4093740</v>
      </c>
      <c r="G112" s="4">
        <f t="shared" si="6"/>
        <v>0</v>
      </c>
      <c r="H112" s="4" t="str">
        <f t="shared" si="7"/>
        <v>，4093740</v>
      </c>
      <c r="I112" s="4" t="str">
        <f>VLOOKUP(A112,HOP!A:U,21,0)</f>
        <v>直连</v>
      </c>
    </row>
    <row r="113" s="4" customFormat="1" hidden="1" spans="1:9">
      <c r="A113" s="5">
        <v>999224001237900</v>
      </c>
      <c r="B113" s="6">
        <v>45218</v>
      </c>
      <c r="C113" s="6">
        <v>45219</v>
      </c>
      <c r="D113" s="4">
        <v>49</v>
      </c>
      <c r="E113" s="4" t="str">
        <f>VLOOKUP(A113,HOP!A:L,12,0)</f>
        <v>49.00</v>
      </c>
      <c r="F113" s="4" t="str">
        <f>VLOOKUP(A113,HOP!A:C,3,0)</f>
        <v>3326206</v>
      </c>
      <c r="G113" s="4">
        <f t="shared" si="6"/>
        <v>0</v>
      </c>
      <c r="H113" s="4" t="str">
        <f t="shared" si="7"/>
        <v>，3326206</v>
      </c>
      <c r="I113" s="4" t="str">
        <f>VLOOKUP(A113,HOP!A:U,21,0)</f>
        <v>直采</v>
      </c>
    </row>
    <row r="114" s="4" customFormat="1" hidden="1" spans="1:9">
      <c r="A114" s="5">
        <v>999226769867606</v>
      </c>
      <c r="B114" s="6">
        <v>45218</v>
      </c>
      <c r="C114" s="6">
        <v>45219</v>
      </c>
      <c r="D114" s="4">
        <v>115.21</v>
      </c>
      <c r="E114" s="4" t="str">
        <f>VLOOKUP(A114,HOP!A:L,12,0)</f>
        <v>115.21</v>
      </c>
      <c r="F114" s="4" t="str">
        <f>VLOOKUP(A114,HOP!A:C,3,0)</f>
        <v>3925367</v>
      </c>
      <c r="G114" s="4">
        <f t="shared" si="6"/>
        <v>0</v>
      </c>
      <c r="H114" s="4" t="str">
        <f t="shared" si="7"/>
        <v>，3925367</v>
      </c>
      <c r="I114" s="4" t="str">
        <f>VLOOKUP(A114,HOP!A:U,21,0)</f>
        <v>直连</v>
      </c>
    </row>
    <row r="115" s="4" customFormat="1" hidden="1" spans="1:9">
      <c r="A115" s="5">
        <v>999226852575480</v>
      </c>
      <c r="B115" s="6">
        <v>45218</v>
      </c>
      <c r="C115" s="6">
        <v>45219</v>
      </c>
      <c r="D115" s="4">
        <v>64.13</v>
      </c>
      <c r="E115" s="4" t="str">
        <f>VLOOKUP(A115,HOP!A:L,12,0)</f>
        <v>64.13</v>
      </c>
      <c r="F115" s="4" t="str">
        <f>VLOOKUP(A115,HOP!A:C,3,0)</f>
        <v>3960706</v>
      </c>
      <c r="G115" s="4">
        <f t="shared" si="6"/>
        <v>0</v>
      </c>
      <c r="H115" s="4" t="str">
        <f t="shared" si="7"/>
        <v>，3960706</v>
      </c>
      <c r="I115" s="4" t="str">
        <f>VLOOKUP(A115,HOP!A:U,21,0)</f>
        <v>直连</v>
      </c>
    </row>
    <row r="116" s="4" customFormat="1" hidden="1" spans="1:9">
      <c r="A116" s="5">
        <v>999226933230798</v>
      </c>
      <c r="B116" s="6">
        <v>45214</v>
      </c>
      <c r="C116" s="6">
        <v>45219</v>
      </c>
      <c r="D116" s="4">
        <v>190.25</v>
      </c>
      <c r="E116" s="4" t="str">
        <f>VLOOKUP(A116,HOP!A:L,12,0)</f>
        <v>190.25</v>
      </c>
      <c r="F116" s="4" t="str">
        <f>VLOOKUP(A116,HOP!A:C,3,0)</f>
        <v>3979926</v>
      </c>
      <c r="G116" s="4">
        <f t="shared" si="6"/>
        <v>0</v>
      </c>
      <c r="H116" s="4" t="str">
        <f t="shared" si="7"/>
        <v>，3979926</v>
      </c>
      <c r="I116" s="4" t="str">
        <f>VLOOKUP(A116,HOP!A:U,21,0)</f>
        <v>直连</v>
      </c>
    </row>
    <row r="117" s="4" customFormat="1" hidden="1" spans="1:9">
      <c r="A117" s="5">
        <v>999227190101470</v>
      </c>
      <c r="B117" s="6">
        <v>45218</v>
      </c>
      <c r="C117" s="6">
        <v>45219</v>
      </c>
      <c r="D117" s="4">
        <v>30.03</v>
      </c>
      <c r="E117" s="4" t="str">
        <f>VLOOKUP(A117,HOP!A:L,12,0)</f>
        <v>30.03</v>
      </c>
      <c r="F117" s="4" t="str">
        <f>VLOOKUP(A117,HOP!A:C,3,0)</f>
        <v>4021708</v>
      </c>
      <c r="G117" s="4">
        <f t="shared" si="6"/>
        <v>0</v>
      </c>
      <c r="H117" s="4" t="str">
        <f t="shared" si="7"/>
        <v>，4021708</v>
      </c>
      <c r="I117" s="4" t="str">
        <f>VLOOKUP(A117,HOP!A:U,21,0)</f>
        <v>直连</v>
      </c>
    </row>
    <row r="118" s="4" customFormat="1" hidden="1" spans="1:9">
      <c r="A118" s="5">
        <v>999227192819158</v>
      </c>
      <c r="B118" s="6">
        <v>45218</v>
      </c>
      <c r="C118" s="6">
        <v>45219</v>
      </c>
      <c r="D118" s="4">
        <v>16.81</v>
      </c>
      <c r="E118" s="4" t="str">
        <f>VLOOKUP(A118,HOP!A:L,12,0)</f>
        <v>16.81</v>
      </c>
      <c r="F118" s="4" t="str">
        <f>VLOOKUP(A118,HOP!A:C,3,0)</f>
        <v>4024480</v>
      </c>
      <c r="G118" s="4">
        <f t="shared" si="6"/>
        <v>0</v>
      </c>
      <c r="H118" s="4" t="str">
        <f t="shared" si="7"/>
        <v>，4024480</v>
      </c>
      <c r="I118" s="4" t="str">
        <f>VLOOKUP(A118,HOP!A:U,21,0)</f>
        <v>直连</v>
      </c>
    </row>
    <row r="119" s="4" customFormat="1" hidden="1" spans="1:9">
      <c r="A119" s="5">
        <v>999227255872940</v>
      </c>
      <c r="B119" s="6">
        <v>45215</v>
      </c>
      <c r="C119" s="6">
        <v>45219</v>
      </c>
      <c r="D119" s="4">
        <v>168.63</v>
      </c>
      <c r="E119" s="4" t="str">
        <f>VLOOKUP(A119,HOP!A:L,12,0)</f>
        <v>168.63</v>
      </c>
      <c r="F119" s="4" t="str">
        <f>VLOOKUP(A119,HOP!A:C,3,0)</f>
        <v>4028595</v>
      </c>
      <c r="G119" s="4">
        <f t="shared" si="6"/>
        <v>0</v>
      </c>
      <c r="H119" s="4" t="str">
        <f t="shared" si="7"/>
        <v>，4028595</v>
      </c>
      <c r="I119" s="4" t="str">
        <f>VLOOKUP(A119,HOP!A:U,21,0)</f>
        <v>直连</v>
      </c>
    </row>
    <row r="120" s="4" customFormat="1" hidden="1" spans="1:9">
      <c r="A120" s="5">
        <v>999227284822062</v>
      </c>
      <c r="B120" s="6">
        <v>45218</v>
      </c>
      <c r="C120" s="6">
        <v>45219</v>
      </c>
      <c r="D120" s="4">
        <v>34.74</v>
      </c>
      <c r="E120" s="4" t="str">
        <f>VLOOKUP(A120,HOP!A:L,12,0)</f>
        <v>34.74</v>
      </c>
      <c r="F120" s="4" t="str">
        <f>VLOOKUP(A120,HOP!A:C,3,0)</f>
        <v>4033076</v>
      </c>
      <c r="G120" s="4">
        <f t="shared" si="6"/>
        <v>0</v>
      </c>
      <c r="H120" s="4" t="str">
        <f t="shared" si="7"/>
        <v>，4033076</v>
      </c>
      <c r="I120" s="4" t="str">
        <f>VLOOKUP(A120,HOP!A:U,21,0)</f>
        <v>直连</v>
      </c>
    </row>
    <row r="121" s="4" customFormat="1" hidden="1" spans="1:9">
      <c r="A121" s="5">
        <v>999227337243250</v>
      </c>
      <c r="B121" s="6">
        <v>45215</v>
      </c>
      <c r="C121" s="6">
        <v>45219</v>
      </c>
      <c r="D121" s="4">
        <v>781.38</v>
      </c>
      <c r="E121" s="4" t="str">
        <f>VLOOKUP(A121,HOP!A:L,12,0)</f>
        <v>781.38</v>
      </c>
      <c r="F121" s="4" t="str">
        <f>VLOOKUP(A121,HOP!A:C,3,0)</f>
        <v>4054373</v>
      </c>
      <c r="G121" s="4">
        <f t="shared" si="6"/>
        <v>0</v>
      </c>
      <c r="H121" s="4" t="str">
        <f t="shared" si="7"/>
        <v>，4054373</v>
      </c>
      <c r="I121" s="4" t="str">
        <f>VLOOKUP(A121,HOP!A:U,21,0)</f>
        <v>直连</v>
      </c>
    </row>
    <row r="122" s="4" customFormat="1" spans="1:9">
      <c r="A122" s="5">
        <v>999227337505079</v>
      </c>
      <c r="B122" s="6">
        <v>45214</v>
      </c>
      <c r="C122" s="6">
        <v>45219</v>
      </c>
      <c r="D122" s="4">
        <v>654.42</v>
      </c>
      <c r="E122" s="4" t="str">
        <f>VLOOKUP(A122,HOP!A:L,12,0)</f>
        <v>654.40</v>
      </c>
      <c r="F122" s="4" t="str">
        <f>VLOOKUP(A122,HOP!A:C,3,0)</f>
        <v>4054743</v>
      </c>
      <c r="G122" s="4">
        <f t="shared" si="6"/>
        <v>0.0199999999999818</v>
      </c>
      <c r="H122" s="4" t="str">
        <f t="shared" si="7"/>
        <v>，4054743</v>
      </c>
      <c r="I122" s="4" t="str">
        <f>VLOOKUP(A122,HOP!A:U,21,0)</f>
        <v>直连</v>
      </c>
    </row>
    <row r="123" s="4" customFormat="1" hidden="1" spans="1:9">
      <c r="A123" s="5">
        <v>999227337665590</v>
      </c>
      <c r="B123" s="6">
        <v>45214</v>
      </c>
      <c r="C123" s="6">
        <v>45219</v>
      </c>
      <c r="D123" s="4">
        <v>516</v>
      </c>
      <c r="E123" s="4" t="str">
        <f>VLOOKUP(A123,HOP!A:L,12,0)</f>
        <v>516.00</v>
      </c>
      <c r="F123" s="4" t="str">
        <f>VLOOKUP(A123,HOP!A:C,3,0)</f>
        <v>4055011</v>
      </c>
      <c r="G123" s="4">
        <f t="shared" si="6"/>
        <v>0</v>
      </c>
      <c r="H123" s="4" t="str">
        <f t="shared" si="7"/>
        <v>，4055011</v>
      </c>
      <c r="I123" s="4" t="str">
        <f>VLOOKUP(A123,HOP!A:U,21,0)</f>
        <v>直连</v>
      </c>
    </row>
    <row r="124" s="4" customFormat="1" hidden="1" spans="1:9">
      <c r="A124" s="5">
        <v>999227338240263</v>
      </c>
      <c r="B124" s="6">
        <v>45217</v>
      </c>
      <c r="C124" s="6">
        <v>45219</v>
      </c>
      <c r="D124" s="4">
        <v>79.48</v>
      </c>
      <c r="E124" s="4" t="str">
        <f>VLOOKUP(A124,HOP!A:L,12,0)</f>
        <v>79.48</v>
      </c>
      <c r="F124" s="4" t="str">
        <f>VLOOKUP(A124,HOP!A:C,3,0)</f>
        <v>4055816</v>
      </c>
      <c r="G124" s="4">
        <f t="shared" si="6"/>
        <v>0</v>
      </c>
      <c r="H124" s="4" t="str">
        <f t="shared" si="7"/>
        <v>，4055816</v>
      </c>
      <c r="I124" s="4" t="str">
        <f>VLOOKUP(A124,HOP!A:U,21,0)</f>
        <v>直连</v>
      </c>
    </row>
    <row r="125" s="4" customFormat="1" hidden="1" spans="1:9">
      <c r="A125" s="5">
        <v>999227375541173</v>
      </c>
      <c r="B125" s="6">
        <v>45216</v>
      </c>
      <c r="C125" s="6">
        <v>45219</v>
      </c>
      <c r="D125" s="4">
        <v>64.15</v>
      </c>
      <c r="E125" s="4" t="str">
        <f>VLOOKUP(A125,HOP!A:L,12,0)</f>
        <v>64.15</v>
      </c>
      <c r="F125" s="4" t="str">
        <f>VLOOKUP(A125,HOP!A:C,3,0)</f>
        <v>4063086</v>
      </c>
      <c r="G125" s="4">
        <f t="shared" si="6"/>
        <v>0</v>
      </c>
      <c r="H125" s="4" t="str">
        <f t="shared" si="7"/>
        <v>，4063086</v>
      </c>
      <c r="I125" s="4" t="str">
        <f>VLOOKUP(A125,HOP!A:U,21,0)</f>
        <v>直连</v>
      </c>
    </row>
    <row r="126" s="4" customFormat="1" hidden="1" spans="1:9">
      <c r="A126" s="5">
        <v>999227386127395</v>
      </c>
      <c r="B126" s="6">
        <v>45216</v>
      </c>
      <c r="C126" s="6">
        <v>45219</v>
      </c>
      <c r="D126" s="4">
        <v>490.29</v>
      </c>
      <c r="E126" s="4" t="str">
        <f>VLOOKUP(A126,HOP!A:L,12,0)</f>
        <v>490.29</v>
      </c>
      <c r="F126" s="4" t="str">
        <f>VLOOKUP(A126,HOP!A:C,3,0)</f>
        <v>4067723</v>
      </c>
      <c r="G126" s="4">
        <f t="shared" si="6"/>
        <v>0</v>
      </c>
      <c r="H126" s="4" t="str">
        <f t="shared" si="7"/>
        <v>，4067723</v>
      </c>
      <c r="I126" s="4" t="str">
        <f>VLOOKUP(A126,HOP!A:U,21,0)</f>
        <v>直连</v>
      </c>
    </row>
    <row r="127" s="4" customFormat="1" hidden="1" spans="1:9">
      <c r="A127" s="5">
        <v>999227386594966</v>
      </c>
      <c r="B127" s="6">
        <v>45218</v>
      </c>
      <c r="C127" s="6">
        <v>45219</v>
      </c>
      <c r="D127" s="4">
        <v>35.83</v>
      </c>
      <c r="E127" s="4" t="str">
        <f>VLOOKUP(A127,HOP!A:L,12,0)</f>
        <v>35.83</v>
      </c>
      <c r="F127" s="4" t="str">
        <f>VLOOKUP(A127,HOP!A:C,3,0)</f>
        <v>4067846</v>
      </c>
      <c r="G127" s="4">
        <f t="shared" si="6"/>
        <v>0</v>
      </c>
      <c r="H127" s="4" t="str">
        <f t="shared" si="7"/>
        <v>，4067846</v>
      </c>
      <c r="I127" s="4" t="str">
        <f>VLOOKUP(A127,HOP!A:U,21,0)</f>
        <v>直连</v>
      </c>
    </row>
    <row r="128" s="4" customFormat="1" hidden="1" spans="1:9">
      <c r="A128" s="5">
        <v>999227387158446</v>
      </c>
      <c r="B128" s="6">
        <v>45216</v>
      </c>
      <c r="C128" s="6">
        <v>45219</v>
      </c>
      <c r="D128" s="4">
        <v>174.57</v>
      </c>
      <c r="E128" s="4" t="str">
        <f>VLOOKUP(A128,HOP!A:L,12,0)</f>
        <v>174.57</v>
      </c>
      <c r="F128" s="4" t="str">
        <f>VLOOKUP(A128,HOP!A:C,3,0)</f>
        <v>4067987</v>
      </c>
      <c r="G128" s="4">
        <f t="shared" si="6"/>
        <v>0</v>
      </c>
      <c r="H128" s="4" t="str">
        <f t="shared" si="7"/>
        <v>，4067987</v>
      </c>
      <c r="I128" s="4" t="str">
        <f>VLOOKUP(A128,HOP!A:U,21,0)</f>
        <v>直连</v>
      </c>
    </row>
    <row r="129" s="4" customFormat="1" hidden="1" spans="1:9">
      <c r="A129" s="5">
        <v>999227398445866</v>
      </c>
      <c r="B129" s="6">
        <v>45218</v>
      </c>
      <c r="C129" s="6">
        <v>45219</v>
      </c>
      <c r="D129" s="4">
        <v>17.1</v>
      </c>
      <c r="E129" s="4" t="str">
        <f>VLOOKUP(A129,HOP!A:L,12,0)</f>
        <v>17.10</v>
      </c>
      <c r="F129" s="4" t="str">
        <f>VLOOKUP(A129,HOP!A:C,3,0)</f>
        <v>4068759</v>
      </c>
      <c r="G129" s="4">
        <f t="shared" si="6"/>
        <v>0</v>
      </c>
      <c r="H129" s="4" t="str">
        <f t="shared" si="7"/>
        <v>，4068759</v>
      </c>
      <c r="I129" s="4" t="str">
        <f>VLOOKUP(A129,HOP!A:U,21,0)</f>
        <v>直连</v>
      </c>
    </row>
    <row r="130" s="4" customFormat="1" hidden="1" spans="1:9">
      <c r="A130" s="5">
        <v>999227400470921</v>
      </c>
      <c r="B130" s="6">
        <v>45218</v>
      </c>
      <c r="C130" s="6">
        <v>45219</v>
      </c>
      <c r="D130" s="4">
        <v>63.66</v>
      </c>
      <c r="E130" s="4" t="str">
        <f>VLOOKUP(A130,HOP!A:L,12,0)</f>
        <v>63.66</v>
      </c>
      <c r="F130" s="4" t="str">
        <f>VLOOKUP(A130,HOP!A:C,3,0)</f>
        <v>4069476</v>
      </c>
      <c r="G130" s="4">
        <f t="shared" si="6"/>
        <v>0</v>
      </c>
      <c r="H130" s="4" t="str">
        <f t="shared" si="7"/>
        <v>，4069476</v>
      </c>
      <c r="I130" s="4" t="str">
        <f>VLOOKUP(A130,HOP!A:U,21,0)</f>
        <v>直连</v>
      </c>
    </row>
    <row r="131" s="4" customFormat="1" hidden="1" spans="1:9">
      <c r="A131" s="5">
        <v>999227409612375</v>
      </c>
      <c r="B131" s="6">
        <v>45217</v>
      </c>
      <c r="C131" s="6">
        <v>45219</v>
      </c>
      <c r="D131" s="4">
        <v>589.38</v>
      </c>
      <c r="E131" s="4" t="str">
        <f>VLOOKUP(A131,HOP!A:L,12,0)</f>
        <v>589.38</v>
      </c>
      <c r="F131" s="4" t="str">
        <f>VLOOKUP(A131,HOP!A:C,3,0)</f>
        <v>4072601</v>
      </c>
      <c r="G131" s="4">
        <f t="shared" ref="G131:G162" si="8">D131-E131</f>
        <v>0</v>
      </c>
      <c r="H131" s="4" t="str">
        <f t="shared" ref="H131:H162" si="9">$H$1&amp;F131</f>
        <v>，4072601</v>
      </c>
      <c r="I131" s="4" t="str">
        <f>VLOOKUP(A131,HOP!A:U,21,0)</f>
        <v>直连</v>
      </c>
    </row>
    <row r="132" s="4" customFormat="1" hidden="1" spans="1:9">
      <c r="A132" s="5">
        <v>999227435862661</v>
      </c>
      <c r="B132" s="6">
        <v>45214</v>
      </c>
      <c r="C132" s="6">
        <v>45219</v>
      </c>
      <c r="D132" s="4">
        <v>162.8</v>
      </c>
      <c r="E132" s="4" t="str">
        <f>VLOOKUP(A132,HOP!A:L,12,0)</f>
        <v>162.80</v>
      </c>
      <c r="F132" s="4" t="str">
        <f>VLOOKUP(A132,HOP!A:C,3,0)</f>
        <v>4074970</v>
      </c>
      <c r="G132" s="4">
        <f t="shared" si="8"/>
        <v>0</v>
      </c>
      <c r="H132" s="4" t="str">
        <f t="shared" si="9"/>
        <v>，4074970</v>
      </c>
      <c r="I132" s="4" t="str">
        <f>VLOOKUP(A132,HOP!A:U,21,0)</f>
        <v>直连</v>
      </c>
    </row>
    <row r="133" s="4" customFormat="1" hidden="1" spans="1:9">
      <c r="A133" s="5">
        <v>999227438177266</v>
      </c>
      <c r="B133" s="6">
        <v>45216</v>
      </c>
      <c r="C133" s="6">
        <v>45219</v>
      </c>
      <c r="D133" s="4">
        <v>100.87</v>
      </c>
      <c r="E133" s="4" t="str">
        <f>VLOOKUP(A133,HOP!A:L,12,0)</f>
        <v>100.87</v>
      </c>
      <c r="F133" s="4" t="str">
        <f>VLOOKUP(A133,HOP!A:C,3,0)</f>
        <v>4075695</v>
      </c>
      <c r="G133" s="4">
        <f t="shared" si="8"/>
        <v>0</v>
      </c>
      <c r="H133" s="4" t="str">
        <f t="shared" si="9"/>
        <v>，4075695</v>
      </c>
      <c r="I133" s="4" t="str">
        <f>VLOOKUP(A133,HOP!A:U,21,0)</f>
        <v>直连</v>
      </c>
    </row>
    <row r="134" s="4" customFormat="1" hidden="1" spans="1:9">
      <c r="A134" s="5">
        <v>999227441035124</v>
      </c>
      <c r="B134" s="6">
        <v>45216</v>
      </c>
      <c r="C134" s="6">
        <v>45219</v>
      </c>
      <c r="D134" s="4">
        <v>133.39</v>
      </c>
      <c r="E134" s="4" t="str">
        <f>VLOOKUP(A134,HOP!A:L,12,0)</f>
        <v>133.39</v>
      </c>
      <c r="F134" s="4" t="str">
        <f>VLOOKUP(A134,HOP!A:C,3,0)</f>
        <v>4076864</v>
      </c>
      <c r="G134" s="4">
        <f t="shared" si="8"/>
        <v>0</v>
      </c>
      <c r="H134" s="4" t="str">
        <f t="shared" si="9"/>
        <v>，4076864</v>
      </c>
      <c r="I134" s="4" t="str">
        <f>VLOOKUP(A134,HOP!A:U,21,0)</f>
        <v>直连</v>
      </c>
    </row>
    <row r="135" s="4" customFormat="1" hidden="1" spans="1:9">
      <c r="A135" s="5">
        <v>999227443641922</v>
      </c>
      <c r="B135" s="6">
        <v>45218</v>
      </c>
      <c r="C135" s="6">
        <v>45219</v>
      </c>
      <c r="D135" s="4">
        <v>142.2</v>
      </c>
      <c r="E135" s="4" t="str">
        <f>VLOOKUP(A135,HOP!A:L,12,0)</f>
        <v>142.20</v>
      </c>
      <c r="F135" s="4" t="str">
        <f>VLOOKUP(A135,HOP!A:C,3,0)</f>
        <v>4078093</v>
      </c>
      <c r="G135" s="4">
        <f t="shared" si="8"/>
        <v>0</v>
      </c>
      <c r="H135" s="4" t="str">
        <f t="shared" si="9"/>
        <v>，4078093</v>
      </c>
      <c r="I135" s="4" t="str">
        <f>VLOOKUP(A135,HOP!A:U,21,0)</f>
        <v>直连</v>
      </c>
    </row>
    <row r="136" s="4" customFormat="1" hidden="1" spans="1:9">
      <c r="A136" s="5">
        <v>999227448429278</v>
      </c>
      <c r="B136" s="6">
        <v>45216</v>
      </c>
      <c r="C136" s="6">
        <v>45219</v>
      </c>
      <c r="D136" s="4">
        <v>135.4</v>
      </c>
      <c r="E136" s="4" t="str">
        <f>VLOOKUP(A136,HOP!A:L,12,0)</f>
        <v>135.40</v>
      </c>
      <c r="F136" s="4" t="str">
        <f>VLOOKUP(A136,HOP!A:C,3,0)</f>
        <v>4079741</v>
      </c>
      <c r="G136" s="4">
        <f t="shared" si="8"/>
        <v>0</v>
      </c>
      <c r="H136" s="4" t="str">
        <f t="shared" si="9"/>
        <v>，4079741</v>
      </c>
      <c r="I136" s="4" t="str">
        <f>VLOOKUP(A136,HOP!A:U,21,0)</f>
        <v>直连</v>
      </c>
    </row>
    <row r="137" s="4" customFormat="1" hidden="1" spans="1:9">
      <c r="A137" s="5">
        <v>999227448707925</v>
      </c>
      <c r="B137" s="6">
        <v>45217</v>
      </c>
      <c r="C137" s="6">
        <v>45219</v>
      </c>
      <c r="D137" s="4">
        <v>20</v>
      </c>
      <c r="E137" s="4" t="str">
        <f>VLOOKUP(A137,HOP!A:L,12,0)</f>
        <v>20.00</v>
      </c>
      <c r="F137" s="4" t="str">
        <f>VLOOKUP(A137,HOP!A:C,3,0)</f>
        <v>4079941</v>
      </c>
      <c r="G137" s="4">
        <f t="shared" si="8"/>
        <v>0</v>
      </c>
      <c r="H137" s="4" t="str">
        <f t="shared" si="9"/>
        <v>，4079941</v>
      </c>
      <c r="I137" s="4" t="str">
        <f>VLOOKUP(A137,HOP!A:U,21,0)</f>
        <v>直连</v>
      </c>
    </row>
    <row r="138" s="4" customFormat="1" hidden="1" spans="1:9">
      <c r="A138" s="5">
        <v>999227449643727</v>
      </c>
      <c r="B138" s="6">
        <v>45215</v>
      </c>
      <c r="C138" s="6">
        <v>45219</v>
      </c>
      <c r="D138" s="4">
        <v>94.55</v>
      </c>
      <c r="E138" s="4" t="str">
        <f>VLOOKUP(A138,HOP!A:L,12,0)</f>
        <v>94.55</v>
      </c>
      <c r="F138" s="4" t="str">
        <f>VLOOKUP(A138,HOP!A:C,3,0)</f>
        <v>4080269</v>
      </c>
      <c r="G138" s="4">
        <f t="shared" si="8"/>
        <v>0</v>
      </c>
      <c r="H138" s="4" t="str">
        <f t="shared" si="9"/>
        <v>，4080269</v>
      </c>
      <c r="I138" s="4" t="str">
        <f>VLOOKUP(A138,HOP!A:U,21,0)</f>
        <v>直连</v>
      </c>
    </row>
    <row r="139" s="4" customFormat="1" hidden="1" spans="1:9">
      <c r="A139" s="5">
        <v>999227449965807</v>
      </c>
      <c r="B139" s="6">
        <v>45216</v>
      </c>
      <c r="C139" s="6">
        <v>45219</v>
      </c>
      <c r="D139" s="4">
        <v>69.27</v>
      </c>
      <c r="E139" s="4" t="str">
        <f>VLOOKUP(A139,HOP!A:L,12,0)</f>
        <v>69.27</v>
      </c>
      <c r="F139" s="4" t="str">
        <f>VLOOKUP(A139,HOP!A:C,3,0)</f>
        <v>4080362</v>
      </c>
      <c r="G139" s="4">
        <f t="shared" si="8"/>
        <v>0</v>
      </c>
      <c r="H139" s="4" t="str">
        <f t="shared" si="9"/>
        <v>，4080362</v>
      </c>
      <c r="I139" s="4" t="str">
        <f>VLOOKUP(A139,HOP!A:U,21,0)</f>
        <v>直连</v>
      </c>
    </row>
    <row r="140" s="4" customFormat="1" hidden="1" spans="1:9">
      <c r="A140" s="5">
        <v>999227950703270</v>
      </c>
      <c r="B140" s="6">
        <v>45217</v>
      </c>
      <c r="C140" s="6">
        <v>45219</v>
      </c>
      <c r="D140" s="4">
        <v>25.4</v>
      </c>
      <c r="E140" s="4" t="str">
        <f>VLOOKUP(A140,HOP!A:L,12,0)</f>
        <v>25.40</v>
      </c>
      <c r="F140" s="4" t="str">
        <f>VLOOKUP(A140,HOP!A:C,3,0)</f>
        <v>4083987</v>
      </c>
      <c r="G140" s="4">
        <f t="shared" si="8"/>
        <v>0</v>
      </c>
      <c r="H140" s="4" t="str">
        <f t="shared" si="9"/>
        <v>，4083987</v>
      </c>
      <c r="I140" s="4" t="str">
        <f>VLOOKUP(A140,HOP!A:U,21,0)</f>
        <v>直连</v>
      </c>
    </row>
    <row r="141" s="4" customFormat="1" hidden="1" spans="1:9">
      <c r="A141" s="5">
        <v>999227951511083</v>
      </c>
      <c r="B141" s="6">
        <v>45216</v>
      </c>
      <c r="C141" s="6">
        <v>45219</v>
      </c>
      <c r="D141" s="4">
        <v>60.45</v>
      </c>
      <c r="E141" s="4" t="str">
        <f>VLOOKUP(A141,HOP!A:L,12,0)</f>
        <v>60.45</v>
      </c>
      <c r="F141" s="4" t="str">
        <f>VLOOKUP(A141,HOP!A:C,3,0)</f>
        <v>4084312</v>
      </c>
      <c r="G141" s="4">
        <f t="shared" si="8"/>
        <v>0</v>
      </c>
      <c r="H141" s="4" t="str">
        <f t="shared" si="9"/>
        <v>，4084312</v>
      </c>
      <c r="I141" s="4" t="str">
        <f>VLOOKUP(A141,HOP!A:U,21,0)</f>
        <v>直连</v>
      </c>
    </row>
    <row r="142" s="4" customFormat="1" hidden="1" spans="1:9">
      <c r="A142" s="5">
        <v>999227953023606</v>
      </c>
      <c r="B142" s="6">
        <v>45218</v>
      </c>
      <c r="C142" s="6">
        <v>45219</v>
      </c>
      <c r="D142" s="4">
        <v>79.38</v>
      </c>
      <c r="E142" s="4" t="str">
        <f>VLOOKUP(A142,HOP!A:L,12,0)</f>
        <v>79.38</v>
      </c>
      <c r="F142" s="4" t="str">
        <f>VLOOKUP(A142,HOP!A:C,3,0)</f>
        <v>4084994</v>
      </c>
      <c r="G142" s="4">
        <f t="shared" si="8"/>
        <v>0</v>
      </c>
      <c r="H142" s="4" t="str">
        <f t="shared" si="9"/>
        <v>，4084994</v>
      </c>
      <c r="I142" s="4" t="str">
        <f>VLOOKUP(A142,HOP!A:U,21,0)</f>
        <v>直连</v>
      </c>
    </row>
    <row r="143" s="4" customFormat="1" hidden="1" spans="1:9">
      <c r="A143" s="5">
        <v>999227954100899</v>
      </c>
      <c r="B143" s="6">
        <v>45218</v>
      </c>
      <c r="C143" s="6">
        <v>45219</v>
      </c>
      <c r="D143" s="4">
        <v>39.98</v>
      </c>
      <c r="E143" s="4" t="str">
        <f>VLOOKUP(A143,HOP!A:L,12,0)</f>
        <v>39.98</v>
      </c>
      <c r="F143" s="4" t="str">
        <f>VLOOKUP(A143,HOP!A:C,3,0)</f>
        <v>4085606</v>
      </c>
      <c r="G143" s="4">
        <f t="shared" si="8"/>
        <v>0</v>
      </c>
      <c r="H143" s="4" t="str">
        <f t="shared" si="9"/>
        <v>，4085606</v>
      </c>
      <c r="I143" s="4" t="str">
        <f>VLOOKUP(A143,HOP!A:U,21,0)</f>
        <v>直采</v>
      </c>
    </row>
    <row r="144" s="4" customFormat="1" hidden="1" spans="1:9">
      <c r="A144" s="5">
        <v>999227954129437</v>
      </c>
      <c r="B144" s="6">
        <v>45218</v>
      </c>
      <c r="C144" s="6">
        <v>45219</v>
      </c>
      <c r="D144" s="4">
        <v>39.98</v>
      </c>
      <c r="E144" s="4" t="str">
        <f>VLOOKUP(A144,HOP!A:L,12,0)</f>
        <v>39.98</v>
      </c>
      <c r="F144" s="4" t="str">
        <f>VLOOKUP(A144,HOP!A:C,3,0)</f>
        <v>4085615</v>
      </c>
      <c r="G144" s="4">
        <f t="shared" si="8"/>
        <v>0</v>
      </c>
      <c r="H144" s="4" t="str">
        <f t="shared" si="9"/>
        <v>，4085615</v>
      </c>
      <c r="I144" s="4" t="str">
        <f>VLOOKUP(A144,HOP!A:U,21,0)</f>
        <v>直采</v>
      </c>
    </row>
    <row r="145" s="4" customFormat="1" hidden="1" spans="1:9">
      <c r="A145" s="5">
        <v>999227954135943</v>
      </c>
      <c r="B145" s="6">
        <v>45216</v>
      </c>
      <c r="C145" s="6">
        <v>45219</v>
      </c>
      <c r="D145" s="4">
        <v>66.39</v>
      </c>
      <c r="E145" s="4" t="str">
        <f>VLOOKUP(A145,HOP!A:L,12,0)</f>
        <v>66.39</v>
      </c>
      <c r="F145" s="4" t="str">
        <f>VLOOKUP(A145,HOP!A:C,3,0)</f>
        <v>4085616</v>
      </c>
      <c r="G145" s="4">
        <f t="shared" si="8"/>
        <v>0</v>
      </c>
      <c r="H145" s="4" t="str">
        <f t="shared" si="9"/>
        <v>，4085616</v>
      </c>
      <c r="I145" s="4" t="str">
        <f>VLOOKUP(A145,HOP!A:U,21,0)</f>
        <v>直连</v>
      </c>
    </row>
    <row r="146" s="4" customFormat="1" hidden="1" spans="1:9">
      <c r="A146" s="5">
        <v>999227954230426</v>
      </c>
      <c r="B146" s="6">
        <v>45216</v>
      </c>
      <c r="C146" s="6">
        <v>45219</v>
      </c>
      <c r="D146" s="4">
        <v>103.84</v>
      </c>
      <c r="E146" s="4" t="str">
        <f>VLOOKUP(A146,HOP!A:L,12,0)</f>
        <v>103.84</v>
      </c>
      <c r="F146" s="4" t="str">
        <f>VLOOKUP(A146,HOP!A:C,3,0)</f>
        <v>4085652</v>
      </c>
      <c r="G146" s="4">
        <f t="shared" si="8"/>
        <v>0</v>
      </c>
      <c r="H146" s="4" t="str">
        <f t="shared" si="9"/>
        <v>，4085652</v>
      </c>
      <c r="I146" s="4" t="str">
        <f>VLOOKUP(A146,HOP!A:U,21,0)</f>
        <v>直连</v>
      </c>
    </row>
    <row r="147" s="4" customFormat="1" hidden="1" spans="1:9">
      <c r="A147" s="5">
        <v>999227955047216</v>
      </c>
      <c r="B147" s="6">
        <v>45218</v>
      </c>
      <c r="C147" s="6">
        <v>45219</v>
      </c>
      <c r="D147" s="4">
        <v>37.46</v>
      </c>
      <c r="E147" s="4" t="str">
        <f>VLOOKUP(A147,HOP!A:L,12,0)</f>
        <v>37.46</v>
      </c>
      <c r="F147" s="4" t="str">
        <f>VLOOKUP(A147,HOP!A:C,3,0)</f>
        <v>4085921</v>
      </c>
      <c r="G147" s="4">
        <f t="shared" si="8"/>
        <v>0</v>
      </c>
      <c r="H147" s="4" t="str">
        <f t="shared" si="9"/>
        <v>，4085921</v>
      </c>
      <c r="I147" s="4" t="str">
        <f>VLOOKUP(A147,HOP!A:U,21,0)</f>
        <v>直连</v>
      </c>
    </row>
    <row r="148" s="4" customFormat="1" hidden="1" spans="1:9">
      <c r="A148" s="5">
        <v>999227956087017</v>
      </c>
      <c r="B148" s="6">
        <v>45217</v>
      </c>
      <c r="C148" s="6">
        <v>45219</v>
      </c>
      <c r="D148" s="4">
        <v>83.82</v>
      </c>
      <c r="E148" s="4" t="str">
        <f>VLOOKUP(A148,HOP!A:L,12,0)</f>
        <v>83.82</v>
      </c>
      <c r="F148" s="4" t="str">
        <f>VLOOKUP(A148,HOP!A:C,3,0)</f>
        <v>4086496</v>
      </c>
      <c r="G148" s="4">
        <f t="shared" si="8"/>
        <v>0</v>
      </c>
      <c r="H148" s="4" t="str">
        <f t="shared" si="9"/>
        <v>，4086496</v>
      </c>
      <c r="I148" s="4" t="str">
        <f>VLOOKUP(A148,HOP!A:U,21,0)</f>
        <v>直连</v>
      </c>
    </row>
    <row r="149" s="4" customFormat="1" hidden="1" spans="1:9">
      <c r="A149" s="5">
        <v>999227961698387</v>
      </c>
      <c r="B149" s="6">
        <v>45218</v>
      </c>
      <c r="C149" s="6">
        <v>45219</v>
      </c>
      <c r="D149" s="4">
        <v>37.25</v>
      </c>
      <c r="E149" s="4" t="str">
        <f>VLOOKUP(A149,HOP!A:L,12,0)</f>
        <v>37.25</v>
      </c>
      <c r="F149" s="4" t="str">
        <f>VLOOKUP(A149,HOP!A:C,3,0)</f>
        <v>4087268</v>
      </c>
      <c r="G149" s="4">
        <f t="shared" si="8"/>
        <v>0</v>
      </c>
      <c r="H149" s="4" t="str">
        <f t="shared" si="9"/>
        <v>，4087268</v>
      </c>
      <c r="I149" s="4" t="str">
        <f>VLOOKUP(A149,HOP!A:U,21,0)</f>
        <v>直连</v>
      </c>
    </row>
    <row r="150" s="4" customFormat="1" hidden="1" spans="1:9">
      <c r="A150" s="5">
        <v>999227964121006</v>
      </c>
      <c r="B150" s="6">
        <v>45217</v>
      </c>
      <c r="C150" s="6">
        <v>45219</v>
      </c>
      <c r="D150" s="4">
        <v>22.5</v>
      </c>
      <c r="E150" s="4" t="str">
        <f>VLOOKUP(A150,HOP!A:L,12,0)</f>
        <v>22.50</v>
      </c>
      <c r="F150" s="4" t="str">
        <f>VLOOKUP(A150,HOP!A:C,3,0)</f>
        <v>4088271</v>
      </c>
      <c r="G150" s="4">
        <f t="shared" si="8"/>
        <v>0</v>
      </c>
      <c r="H150" s="4" t="str">
        <f t="shared" si="9"/>
        <v>，4088271</v>
      </c>
      <c r="I150" s="4" t="str">
        <f>VLOOKUP(A150,HOP!A:U,21,0)</f>
        <v>直连</v>
      </c>
    </row>
    <row r="151" s="4" customFormat="1" hidden="1" spans="1:9">
      <c r="A151" s="5">
        <v>999227965894454</v>
      </c>
      <c r="B151" s="6">
        <v>45217</v>
      </c>
      <c r="C151" s="6">
        <v>45219</v>
      </c>
      <c r="D151" s="4">
        <v>34.94</v>
      </c>
      <c r="E151" s="4" t="str">
        <f>VLOOKUP(A151,HOP!A:L,12,0)</f>
        <v>34.94</v>
      </c>
      <c r="F151" s="4" t="str">
        <f>VLOOKUP(A151,HOP!A:C,3,0)</f>
        <v>4089093</v>
      </c>
      <c r="G151" s="4">
        <f t="shared" si="8"/>
        <v>0</v>
      </c>
      <c r="H151" s="4" t="str">
        <f t="shared" si="9"/>
        <v>，4089093</v>
      </c>
      <c r="I151" s="4" t="str">
        <f>VLOOKUP(A151,HOP!A:U,21,0)</f>
        <v>直连</v>
      </c>
    </row>
    <row r="152" s="4" customFormat="1" hidden="1" spans="1:9">
      <c r="A152" s="5">
        <v>999227967894737</v>
      </c>
      <c r="B152" s="6">
        <v>45217</v>
      </c>
      <c r="C152" s="6">
        <v>45219</v>
      </c>
      <c r="D152" s="4">
        <v>98.56</v>
      </c>
      <c r="E152" s="4" t="str">
        <f>VLOOKUP(A152,HOP!A:L,12,0)</f>
        <v>98.56</v>
      </c>
      <c r="F152" s="4" t="str">
        <f>VLOOKUP(A152,HOP!A:C,3,0)</f>
        <v>4090055</v>
      </c>
      <c r="G152" s="4">
        <f t="shared" si="8"/>
        <v>0</v>
      </c>
      <c r="H152" s="4" t="str">
        <f t="shared" si="9"/>
        <v>，4090055</v>
      </c>
      <c r="I152" s="4" t="str">
        <f>VLOOKUP(A152,HOP!A:U,21,0)</f>
        <v>直连</v>
      </c>
    </row>
    <row r="153" s="4" customFormat="1" hidden="1" spans="1:9">
      <c r="A153" s="5">
        <v>999227969456404</v>
      </c>
      <c r="B153" s="6">
        <v>45217</v>
      </c>
      <c r="C153" s="6">
        <v>45219</v>
      </c>
      <c r="D153" s="4">
        <v>326.68</v>
      </c>
      <c r="E153" s="4" t="str">
        <f>VLOOKUP(A153,HOP!A:L,12,0)</f>
        <v>326.68</v>
      </c>
      <c r="F153" s="4" t="str">
        <f>VLOOKUP(A153,HOP!A:C,3,0)</f>
        <v>4090750</v>
      </c>
      <c r="G153" s="4">
        <f t="shared" si="8"/>
        <v>0</v>
      </c>
      <c r="H153" s="4" t="str">
        <f t="shared" si="9"/>
        <v>，4090750</v>
      </c>
      <c r="I153" s="4" t="str">
        <f>VLOOKUP(A153,HOP!A:U,21,0)</f>
        <v>直连</v>
      </c>
    </row>
    <row r="154" s="4" customFormat="1" hidden="1" spans="1:9">
      <c r="A154" s="5">
        <v>999227970257332</v>
      </c>
      <c r="B154" s="6">
        <v>45218</v>
      </c>
      <c r="C154" s="6">
        <v>45219</v>
      </c>
      <c r="D154" s="4">
        <v>75.35</v>
      </c>
      <c r="E154" s="4" t="str">
        <f>VLOOKUP(A154,HOP!A:L,12,0)</f>
        <v>75.35</v>
      </c>
      <c r="F154" s="4" t="str">
        <f>VLOOKUP(A154,HOP!A:C,3,0)</f>
        <v>4091077</v>
      </c>
      <c r="G154" s="4">
        <f t="shared" si="8"/>
        <v>0</v>
      </c>
      <c r="H154" s="4" t="str">
        <f t="shared" si="9"/>
        <v>，4091077</v>
      </c>
      <c r="I154" s="4" t="str">
        <f>VLOOKUP(A154,HOP!A:U,21,0)</f>
        <v>直连</v>
      </c>
    </row>
    <row r="155" s="4" customFormat="1" hidden="1" spans="1:9">
      <c r="A155" s="5">
        <v>999227970862054</v>
      </c>
      <c r="B155" s="6">
        <v>45218</v>
      </c>
      <c r="C155" s="6">
        <v>45219</v>
      </c>
      <c r="D155" s="4">
        <v>27.57</v>
      </c>
      <c r="E155" s="4" t="str">
        <f>VLOOKUP(A155,HOP!A:L,12,0)</f>
        <v>27.57</v>
      </c>
      <c r="F155" s="4" t="str">
        <f>VLOOKUP(A155,HOP!A:C,3,0)</f>
        <v>4091370</v>
      </c>
      <c r="G155" s="4">
        <f t="shared" si="8"/>
        <v>0</v>
      </c>
      <c r="H155" s="4" t="str">
        <f t="shared" si="9"/>
        <v>，4091370</v>
      </c>
      <c r="I155" s="4" t="str">
        <f>VLOOKUP(A155,HOP!A:U,21,0)</f>
        <v>直连</v>
      </c>
    </row>
    <row r="156" s="4" customFormat="1" hidden="1" spans="1:9">
      <c r="A156" s="5">
        <v>999227971476972</v>
      </c>
      <c r="B156" s="6">
        <v>45217</v>
      </c>
      <c r="C156" s="6">
        <v>45219</v>
      </c>
      <c r="D156" s="4">
        <v>62.24</v>
      </c>
      <c r="E156" s="4" t="str">
        <f>VLOOKUP(A156,HOP!A:L,12,0)</f>
        <v>62.24</v>
      </c>
      <c r="F156" s="4" t="str">
        <f>VLOOKUP(A156,HOP!A:C,3,0)</f>
        <v>4091666</v>
      </c>
      <c r="G156" s="4">
        <f t="shared" si="8"/>
        <v>0</v>
      </c>
      <c r="H156" s="4" t="str">
        <f t="shared" si="9"/>
        <v>，4091666</v>
      </c>
      <c r="I156" s="4" t="str">
        <f>VLOOKUP(A156,HOP!A:U,21,0)</f>
        <v>直连</v>
      </c>
    </row>
    <row r="157" s="4" customFormat="1" hidden="1" spans="1:9">
      <c r="A157" s="5">
        <v>999227972548651</v>
      </c>
      <c r="B157" s="6">
        <v>45218</v>
      </c>
      <c r="C157" s="6">
        <v>45219</v>
      </c>
      <c r="D157" s="4">
        <v>33.81</v>
      </c>
      <c r="E157" s="4" t="str">
        <f>VLOOKUP(A157,HOP!A:L,12,0)</f>
        <v>33.81</v>
      </c>
      <c r="F157" s="4" t="str">
        <f>VLOOKUP(A157,HOP!A:C,3,0)</f>
        <v>4091942</v>
      </c>
      <c r="G157" s="4">
        <f t="shared" si="8"/>
        <v>0</v>
      </c>
      <c r="H157" s="4" t="str">
        <f t="shared" si="9"/>
        <v>，4091942</v>
      </c>
      <c r="I157" s="4" t="str">
        <f>VLOOKUP(A157,HOP!A:U,21,0)</f>
        <v>直连</v>
      </c>
    </row>
    <row r="158" s="4" customFormat="1" hidden="1" spans="1:9">
      <c r="A158" s="5">
        <v>999227972868888</v>
      </c>
      <c r="B158" s="6">
        <v>45218</v>
      </c>
      <c r="C158" s="6">
        <v>45219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59" s="4" customFormat="1" hidden="1" spans="1:9">
      <c r="A159" s="5">
        <v>999227973332722</v>
      </c>
      <c r="B159" s="6">
        <v>45218</v>
      </c>
      <c r="C159" s="6">
        <v>45219</v>
      </c>
      <c r="D159" s="4">
        <v>99.56</v>
      </c>
      <c r="E159" s="4" t="str">
        <f>VLOOKUP(A159,HOP!A:L,12,0)</f>
        <v>99.56</v>
      </c>
      <c r="F159" s="4" t="str">
        <f>VLOOKUP(A159,HOP!A:C,3,0)</f>
        <v>4092302</v>
      </c>
      <c r="G159" s="4">
        <f t="shared" si="8"/>
        <v>0</v>
      </c>
      <c r="H159" s="4" t="str">
        <f t="shared" si="9"/>
        <v>，4092302</v>
      </c>
      <c r="I159" s="4" t="str">
        <f>VLOOKUP(A159,HOP!A:U,21,0)</f>
        <v>直采</v>
      </c>
    </row>
    <row r="160" s="4" customFormat="1" hidden="1" spans="1:9">
      <c r="A160" s="5">
        <v>999227973984082</v>
      </c>
      <c r="B160" s="6">
        <v>45218</v>
      </c>
      <c r="C160" s="6">
        <v>45219</v>
      </c>
      <c r="D160" s="4">
        <v>30.95</v>
      </c>
      <c r="E160" s="4" t="str">
        <f>VLOOKUP(A160,HOP!A:L,12,0)</f>
        <v>30.95</v>
      </c>
      <c r="F160" s="4" t="str">
        <f>VLOOKUP(A160,HOP!A:C,3,0)</f>
        <v>4092697</v>
      </c>
      <c r="G160" s="4">
        <f t="shared" si="8"/>
        <v>0</v>
      </c>
      <c r="H160" s="4" t="str">
        <f t="shared" si="9"/>
        <v>，4092697</v>
      </c>
      <c r="I160" s="4" t="str">
        <f>VLOOKUP(A160,HOP!A:U,21,0)</f>
        <v>直连</v>
      </c>
    </row>
    <row r="161" s="4" customFormat="1" hidden="1" spans="1:9">
      <c r="A161" s="5">
        <v>999227974053970</v>
      </c>
      <c r="B161" s="6">
        <v>45218</v>
      </c>
      <c r="C161" s="6">
        <v>45219</v>
      </c>
      <c r="D161" s="4">
        <v>17.06</v>
      </c>
      <c r="E161" s="4" t="str">
        <f>VLOOKUP(A161,HOP!A:L,12,0)</f>
        <v>17.06</v>
      </c>
      <c r="F161" s="4" t="str">
        <f>VLOOKUP(A161,HOP!A:C,3,0)</f>
        <v>4092721</v>
      </c>
      <c r="G161" s="4">
        <f t="shared" si="8"/>
        <v>0</v>
      </c>
      <c r="H161" s="4" t="str">
        <f t="shared" si="9"/>
        <v>，4092721</v>
      </c>
      <c r="I161" s="4" t="str">
        <f>VLOOKUP(A161,HOP!A:U,21,0)</f>
        <v>直连</v>
      </c>
    </row>
    <row r="162" s="4" customFormat="1" hidden="1" spans="1:9">
      <c r="A162" s="5">
        <v>999227974286613</v>
      </c>
      <c r="B162" s="6">
        <v>45218</v>
      </c>
      <c r="C162" s="6">
        <v>45219</v>
      </c>
      <c r="D162" s="4">
        <v>221.75</v>
      </c>
      <c r="E162" s="4" t="str">
        <f>VLOOKUP(A162,HOP!A:L,12,0)</f>
        <v>221.75</v>
      </c>
      <c r="F162" s="4" t="str">
        <f>VLOOKUP(A162,HOP!A:C,3,0)</f>
        <v>4093001</v>
      </c>
      <c r="G162" s="4">
        <f t="shared" si="8"/>
        <v>0</v>
      </c>
      <c r="H162" s="4" t="str">
        <f t="shared" si="9"/>
        <v>，4093001</v>
      </c>
      <c r="I162" s="4" t="str">
        <f>VLOOKUP(A162,HOP!A:U,21,0)</f>
        <v>直连</v>
      </c>
    </row>
    <row r="163" s="4" customFormat="1" hidden="1" spans="1:9">
      <c r="A163" s="5">
        <v>999227977728863</v>
      </c>
      <c r="B163" s="6">
        <v>45217</v>
      </c>
      <c r="C163" s="6">
        <v>45219</v>
      </c>
      <c r="D163" s="4">
        <v>69.67</v>
      </c>
      <c r="E163" s="4" t="str">
        <f>VLOOKUP(A163,HOP!A:L,12,0)</f>
        <v>69.67</v>
      </c>
      <c r="F163" s="4" t="str">
        <f>VLOOKUP(A163,HOP!A:C,3,0)</f>
        <v>4093370</v>
      </c>
      <c r="G163" s="4">
        <f t="shared" ref="G163:G186" si="10">D163-E163</f>
        <v>0</v>
      </c>
      <c r="H163" s="4" t="str">
        <f t="shared" ref="H163:H186" si="11">$H$1&amp;F163</f>
        <v>，4093370</v>
      </c>
      <c r="I163" s="4" t="str">
        <f>VLOOKUP(A163,HOP!A:U,21,0)</f>
        <v>直连</v>
      </c>
    </row>
    <row r="164" s="4" customFormat="1" hidden="1" spans="1:9">
      <c r="A164" s="5">
        <v>999227978518039</v>
      </c>
      <c r="B164" s="6">
        <v>45218</v>
      </c>
      <c r="C164" s="6">
        <v>45219</v>
      </c>
      <c r="D164" s="4">
        <v>42.46</v>
      </c>
      <c r="E164" s="4" t="str">
        <f>VLOOKUP(A164,HOP!A:L,12,0)</f>
        <v>42.46</v>
      </c>
      <c r="F164" s="4" t="str">
        <f>VLOOKUP(A164,HOP!A:C,3,0)</f>
        <v>4093447</v>
      </c>
      <c r="G164" s="4">
        <f t="shared" si="10"/>
        <v>0</v>
      </c>
      <c r="H164" s="4" t="str">
        <f t="shared" si="11"/>
        <v>，4093447</v>
      </c>
      <c r="I164" s="4" t="str">
        <f>VLOOKUP(A164,HOP!A:U,21,0)</f>
        <v>直连</v>
      </c>
    </row>
    <row r="165" s="4" customFormat="1" hidden="1" spans="1:9">
      <c r="A165" s="5">
        <v>999227979741454</v>
      </c>
      <c r="B165" s="6">
        <v>45218</v>
      </c>
      <c r="C165" s="6">
        <v>45219</v>
      </c>
      <c r="D165" s="4">
        <v>32.09</v>
      </c>
      <c r="E165" s="4" t="str">
        <f>VLOOKUP(A165,HOP!A:L,12,0)</f>
        <v>32.09</v>
      </c>
      <c r="F165" s="4" t="str">
        <f>VLOOKUP(A165,HOP!A:C,3,0)</f>
        <v>4093647</v>
      </c>
      <c r="G165" s="4">
        <f t="shared" si="10"/>
        <v>0</v>
      </c>
      <c r="H165" s="4" t="str">
        <f t="shared" si="11"/>
        <v>，4093647</v>
      </c>
      <c r="I165" s="4" t="str">
        <f>VLOOKUP(A165,HOP!A:U,21,0)</f>
        <v>直连</v>
      </c>
    </row>
    <row r="166" s="4" customFormat="1" hidden="1" spans="1:9">
      <c r="A166" s="5">
        <v>999227980574702</v>
      </c>
      <c r="B166" s="6">
        <v>45218</v>
      </c>
      <c r="C166" s="6">
        <v>45219</v>
      </c>
      <c r="D166" s="4">
        <v>20.97</v>
      </c>
      <c r="E166" s="4" t="str">
        <f>VLOOKUP(A166,HOP!A:L,12,0)</f>
        <v>20.97</v>
      </c>
      <c r="F166" s="4" t="str">
        <f>VLOOKUP(A166,HOP!A:C,3,0)</f>
        <v>4093815</v>
      </c>
      <c r="G166" s="4">
        <f t="shared" si="10"/>
        <v>0</v>
      </c>
      <c r="H166" s="4" t="str">
        <f t="shared" si="11"/>
        <v>，4093815</v>
      </c>
      <c r="I166" s="4" t="str">
        <f>VLOOKUP(A166,HOP!A:U,21,0)</f>
        <v>直连</v>
      </c>
    </row>
    <row r="167" s="4" customFormat="1" hidden="1" spans="1:9">
      <c r="A167" s="5">
        <v>999227982023690</v>
      </c>
      <c r="B167" s="6">
        <v>45218</v>
      </c>
      <c r="C167" s="6">
        <v>45219</v>
      </c>
      <c r="D167" s="4">
        <v>19.68</v>
      </c>
      <c r="E167" s="4" t="str">
        <f>VLOOKUP(A167,HOP!A:L,12,0)</f>
        <v>19.68</v>
      </c>
      <c r="F167" s="4" t="str">
        <f>VLOOKUP(A167,HOP!A:C,3,0)</f>
        <v>4094421</v>
      </c>
      <c r="G167" s="4">
        <f t="shared" si="10"/>
        <v>0</v>
      </c>
      <c r="H167" s="4" t="str">
        <f t="shared" si="11"/>
        <v>，4094421</v>
      </c>
      <c r="I167" s="4" t="str">
        <f>VLOOKUP(A167,HOP!A:U,21,0)</f>
        <v>直连</v>
      </c>
    </row>
    <row r="168" s="4" customFormat="1" hidden="1" spans="1:9">
      <c r="A168" s="5">
        <v>999227983062551</v>
      </c>
      <c r="B168" s="6">
        <v>45218</v>
      </c>
      <c r="C168" s="6">
        <v>45219</v>
      </c>
      <c r="D168" s="4">
        <v>35.11</v>
      </c>
      <c r="E168" s="4" t="str">
        <f>VLOOKUP(A168,HOP!A:L,12,0)</f>
        <v>35.11</v>
      </c>
      <c r="F168" s="4" t="str">
        <f>VLOOKUP(A168,HOP!A:C,3,0)</f>
        <v>4094899</v>
      </c>
      <c r="G168" s="4">
        <f t="shared" si="10"/>
        <v>0</v>
      </c>
      <c r="H168" s="4" t="str">
        <f t="shared" si="11"/>
        <v>，4094899</v>
      </c>
      <c r="I168" s="4" t="str">
        <f>VLOOKUP(A168,HOP!A:U,21,0)</f>
        <v>直连</v>
      </c>
    </row>
    <row r="169" s="4" customFormat="1" hidden="1" spans="1:9">
      <c r="A169" s="5">
        <v>999227983415494</v>
      </c>
      <c r="B169" s="6">
        <v>45218</v>
      </c>
      <c r="C169" s="6">
        <v>45219</v>
      </c>
      <c r="D169" s="4">
        <v>29.61</v>
      </c>
      <c r="E169" s="4" t="str">
        <f>VLOOKUP(A169,HOP!A:L,12,0)</f>
        <v>29.61</v>
      </c>
      <c r="F169" s="4" t="str">
        <f>VLOOKUP(A169,HOP!A:C,3,0)</f>
        <v>4094961</v>
      </c>
      <c r="G169" s="4">
        <f t="shared" si="10"/>
        <v>0</v>
      </c>
      <c r="H169" s="4" t="str">
        <f t="shared" si="11"/>
        <v>，4094961</v>
      </c>
      <c r="I169" s="4" t="str">
        <f>VLOOKUP(A169,HOP!A:U,21,0)</f>
        <v>直连</v>
      </c>
    </row>
    <row r="170" s="4" customFormat="1" hidden="1" spans="1:9">
      <c r="A170" s="5">
        <v>999227984295303</v>
      </c>
      <c r="B170" s="6">
        <v>45218</v>
      </c>
      <c r="C170" s="6">
        <v>45219</v>
      </c>
      <c r="D170" s="4">
        <v>27.36</v>
      </c>
      <c r="E170" s="4" t="str">
        <f>VLOOKUP(A170,HOP!A:L,12,0)</f>
        <v>27.36</v>
      </c>
      <c r="F170" s="4" t="str">
        <f>VLOOKUP(A170,HOP!A:C,3,0)</f>
        <v>4095222</v>
      </c>
      <c r="G170" s="4">
        <f t="shared" si="10"/>
        <v>0</v>
      </c>
      <c r="H170" s="4" t="str">
        <f t="shared" si="11"/>
        <v>，4095222</v>
      </c>
      <c r="I170" s="4" t="str">
        <f>VLOOKUP(A170,HOP!A:U,21,0)</f>
        <v>直连</v>
      </c>
    </row>
    <row r="171" s="4" customFormat="1" hidden="1" spans="1:9">
      <c r="A171" s="5">
        <v>999227985221886</v>
      </c>
      <c r="B171" s="6">
        <v>45218</v>
      </c>
      <c r="C171" s="6">
        <v>45219</v>
      </c>
      <c r="D171" s="4">
        <v>37.4</v>
      </c>
      <c r="E171" s="4" t="str">
        <f>VLOOKUP(A171,HOP!A:L,12,0)</f>
        <v>37.40</v>
      </c>
      <c r="F171" s="4" t="str">
        <f>VLOOKUP(A171,HOP!A:C,3,0)</f>
        <v>4095508</v>
      </c>
      <c r="G171" s="4">
        <f t="shared" si="10"/>
        <v>0</v>
      </c>
      <c r="H171" s="4" t="str">
        <f t="shared" si="11"/>
        <v>，4095508</v>
      </c>
      <c r="I171" s="4" t="str">
        <f>VLOOKUP(A171,HOP!A:U,21,0)</f>
        <v>直连</v>
      </c>
    </row>
    <row r="172" s="4" customFormat="1" hidden="1" spans="1:9">
      <c r="A172" s="5">
        <v>999227985429650</v>
      </c>
      <c r="B172" s="6">
        <v>45218</v>
      </c>
      <c r="C172" s="6">
        <v>45219</v>
      </c>
      <c r="D172" s="4">
        <v>10.96</v>
      </c>
      <c r="E172" s="4" t="str">
        <f>VLOOKUP(A172,HOP!A:L,12,0)</f>
        <v>10.96</v>
      </c>
      <c r="F172" s="4" t="str">
        <f>VLOOKUP(A172,HOP!A:C,3,0)</f>
        <v>4095711</v>
      </c>
      <c r="G172" s="4">
        <f t="shared" si="10"/>
        <v>0</v>
      </c>
      <c r="H172" s="4" t="str">
        <f t="shared" si="11"/>
        <v>，4095711</v>
      </c>
      <c r="I172" s="4" t="str">
        <f>VLOOKUP(A172,HOP!A:U,21,0)</f>
        <v>直连</v>
      </c>
    </row>
    <row r="173" s="4" customFormat="1" hidden="1" spans="1:9">
      <c r="A173" s="5">
        <v>999227986322566</v>
      </c>
      <c r="B173" s="6">
        <v>45218</v>
      </c>
      <c r="C173" s="6">
        <v>45219</v>
      </c>
      <c r="D173" s="4">
        <v>30.93</v>
      </c>
      <c r="E173" s="4" t="str">
        <f>VLOOKUP(A173,HOP!A:L,12,0)</f>
        <v>30.93</v>
      </c>
      <c r="F173" s="4" t="str">
        <f>VLOOKUP(A173,HOP!A:C,3,0)</f>
        <v>4095885</v>
      </c>
      <c r="G173" s="4">
        <f t="shared" si="10"/>
        <v>0</v>
      </c>
      <c r="H173" s="4" t="str">
        <f t="shared" si="11"/>
        <v>，4095885</v>
      </c>
      <c r="I173" s="4" t="str">
        <f>VLOOKUP(A173,HOP!A:U,21,0)</f>
        <v>直连</v>
      </c>
    </row>
    <row r="174" s="4" customFormat="1" hidden="1" spans="1:9">
      <c r="A174" s="5">
        <v>999227986587202</v>
      </c>
      <c r="B174" s="6">
        <v>45218</v>
      </c>
      <c r="C174" s="6">
        <v>45219</v>
      </c>
      <c r="D174" s="4">
        <v>144.3</v>
      </c>
      <c r="E174" s="4" t="str">
        <f>VLOOKUP(A174,HOP!A:L,12,0)</f>
        <v>144.30</v>
      </c>
      <c r="F174" s="4" t="str">
        <f>VLOOKUP(A174,HOP!A:C,3,0)</f>
        <v>4096128</v>
      </c>
      <c r="G174" s="4">
        <f t="shared" si="10"/>
        <v>0</v>
      </c>
      <c r="H174" s="4" t="str">
        <f t="shared" si="11"/>
        <v>，4096128</v>
      </c>
      <c r="I174" s="4" t="str">
        <f>VLOOKUP(A174,HOP!A:U,21,0)</f>
        <v>直连</v>
      </c>
    </row>
    <row r="175" s="4" customFormat="1" hidden="1" spans="1:9">
      <c r="A175" s="5">
        <v>999227986902024</v>
      </c>
      <c r="B175" s="6">
        <v>45218</v>
      </c>
      <c r="C175" s="6">
        <v>45219</v>
      </c>
      <c r="D175" s="4">
        <v>19</v>
      </c>
      <c r="E175" s="4" t="str">
        <f>VLOOKUP(A175,HOP!A:L,12,0)</f>
        <v>19.00</v>
      </c>
      <c r="F175" s="4" t="str">
        <f>VLOOKUP(A175,HOP!A:C,3,0)</f>
        <v>4096180</v>
      </c>
      <c r="G175" s="4">
        <f t="shared" si="10"/>
        <v>0</v>
      </c>
      <c r="H175" s="4" t="str">
        <f t="shared" si="11"/>
        <v>，4096180</v>
      </c>
      <c r="I175" s="4" t="str">
        <f>VLOOKUP(A175,HOP!A:U,21,0)</f>
        <v>直连</v>
      </c>
    </row>
    <row r="176" s="4" customFormat="1" hidden="1" spans="1:9">
      <c r="A176" s="5">
        <v>999227986914863</v>
      </c>
      <c r="B176" s="6">
        <v>45218</v>
      </c>
      <c r="C176" s="6">
        <v>45219</v>
      </c>
      <c r="D176" s="4">
        <v>37.64</v>
      </c>
      <c r="E176" s="4" t="str">
        <f>VLOOKUP(A176,HOP!A:L,12,0)</f>
        <v>37.64</v>
      </c>
      <c r="F176" s="4" t="str">
        <f>VLOOKUP(A176,HOP!A:C,3,0)</f>
        <v>4096182</v>
      </c>
      <c r="G176" s="4">
        <f t="shared" si="10"/>
        <v>0</v>
      </c>
      <c r="H176" s="4" t="str">
        <f t="shared" si="11"/>
        <v>，4096182</v>
      </c>
      <c r="I176" s="4" t="str">
        <f>VLOOKUP(A176,HOP!A:U,21,0)</f>
        <v>直连</v>
      </c>
    </row>
    <row r="177" s="4" customFormat="1" hidden="1" spans="1:9">
      <c r="A177" s="5">
        <v>999227987840515</v>
      </c>
      <c r="B177" s="6">
        <v>45218</v>
      </c>
      <c r="C177" s="6">
        <v>45219</v>
      </c>
      <c r="D177" s="4">
        <v>21.73</v>
      </c>
      <c r="E177" s="4" t="str">
        <f>VLOOKUP(A177,HOP!A:L,12,0)</f>
        <v>21.73</v>
      </c>
      <c r="F177" s="4" t="str">
        <f>VLOOKUP(A177,HOP!A:C,3,0)</f>
        <v>4096507</v>
      </c>
      <c r="G177" s="4">
        <f t="shared" si="10"/>
        <v>0</v>
      </c>
      <c r="H177" s="4" t="str">
        <f t="shared" si="11"/>
        <v>，4096507</v>
      </c>
      <c r="I177" s="4" t="str">
        <f>VLOOKUP(A177,HOP!A:U,21,0)</f>
        <v>直连</v>
      </c>
    </row>
    <row r="178" s="4" customFormat="1" hidden="1" spans="1:9">
      <c r="A178" s="5">
        <v>999227988020355</v>
      </c>
      <c r="B178" s="6">
        <v>45218</v>
      </c>
      <c r="C178" s="6">
        <v>45219</v>
      </c>
      <c r="D178" s="4">
        <v>18.49</v>
      </c>
      <c r="E178" s="4" t="str">
        <f>VLOOKUP(A178,HOP!A:L,12,0)</f>
        <v>18.49</v>
      </c>
      <c r="F178" s="4" t="str">
        <f>VLOOKUP(A178,HOP!A:C,3,0)</f>
        <v>4096557</v>
      </c>
      <c r="G178" s="4">
        <f t="shared" si="10"/>
        <v>0</v>
      </c>
      <c r="H178" s="4" t="str">
        <f t="shared" si="11"/>
        <v>，4096557</v>
      </c>
      <c r="I178" s="4" t="str">
        <f>VLOOKUP(A178,HOP!A:U,21,0)</f>
        <v>直连</v>
      </c>
    </row>
    <row r="179" s="4" customFormat="1" hidden="1" spans="1:9">
      <c r="A179" s="5">
        <v>999227988994833</v>
      </c>
      <c r="B179" s="6">
        <v>45218</v>
      </c>
      <c r="C179" s="6">
        <v>45219</v>
      </c>
      <c r="D179" s="4">
        <v>27.29</v>
      </c>
      <c r="E179" s="4" t="str">
        <f>VLOOKUP(A179,HOP!A:L,12,0)</f>
        <v>27.29</v>
      </c>
      <c r="F179" s="4" t="str">
        <f>VLOOKUP(A179,HOP!A:C,3,0)</f>
        <v>4096883</v>
      </c>
      <c r="G179" s="4">
        <f t="shared" si="10"/>
        <v>0</v>
      </c>
      <c r="H179" s="4" t="str">
        <f t="shared" si="11"/>
        <v>，4096883</v>
      </c>
      <c r="I179" s="4" t="str">
        <f>VLOOKUP(A179,HOP!A:U,21,0)</f>
        <v>直连</v>
      </c>
    </row>
    <row r="180" s="4" customFormat="1" hidden="1" spans="1:9">
      <c r="A180" s="5">
        <v>999227991215969</v>
      </c>
      <c r="B180" s="6">
        <v>45218</v>
      </c>
      <c r="C180" s="6">
        <v>45219</v>
      </c>
      <c r="D180" s="4">
        <v>21.16</v>
      </c>
      <c r="E180" s="4" t="str">
        <f>VLOOKUP(A180,HOP!A:L,12,0)</f>
        <v>21.16</v>
      </c>
      <c r="F180" s="4" t="str">
        <f>VLOOKUP(A180,HOP!A:C,3,0)</f>
        <v>4097836</v>
      </c>
      <c r="G180" s="4">
        <f t="shared" si="10"/>
        <v>0</v>
      </c>
      <c r="H180" s="4" t="str">
        <f t="shared" si="11"/>
        <v>，4097836</v>
      </c>
      <c r="I180" s="4" t="str">
        <f>VLOOKUP(A180,HOP!A:U,21,0)</f>
        <v>直连</v>
      </c>
    </row>
    <row r="181" s="4" customFormat="1" hidden="1" spans="1:9">
      <c r="A181" s="5">
        <v>999227991321145</v>
      </c>
      <c r="B181" s="6">
        <v>45218</v>
      </c>
      <c r="C181" s="6">
        <v>45219</v>
      </c>
      <c r="D181" s="4">
        <v>16.39</v>
      </c>
      <c r="E181" s="4" t="str">
        <f>VLOOKUP(A181,HOP!A:L,12,0)</f>
        <v>16.39</v>
      </c>
      <c r="F181" s="4" t="str">
        <f>VLOOKUP(A181,HOP!A:C,3,0)</f>
        <v>4097852</v>
      </c>
      <c r="G181" s="4">
        <f t="shared" si="10"/>
        <v>0</v>
      </c>
      <c r="H181" s="4" t="str">
        <f t="shared" si="11"/>
        <v>，4097852</v>
      </c>
      <c r="I181" s="4" t="str">
        <f>VLOOKUP(A181,HOP!A:U,21,0)</f>
        <v>直连</v>
      </c>
    </row>
    <row r="182" s="4" customFormat="1" hidden="1" spans="1:9">
      <c r="A182" s="5">
        <v>999227991640380</v>
      </c>
      <c r="B182" s="6">
        <v>45218</v>
      </c>
      <c r="C182" s="6">
        <v>45219</v>
      </c>
      <c r="D182" s="4">
        <v>26.93</v>
      </c>
      <c r="E182" s="4" t="str">
        <f>VLOOKUP(A182,HOP!A:L,12,0)</f>
        <v>26.93</v>
      </c>
      <c r="F182" s="4" t="str">
        <f>VLOOKUP(A182,HOP!A:C,3,0)</f>
        <v>4097904</v>
      </c>
      <c r="G182" s="4">
        <f t="shared" si="10"/>
        <v>0</v>
      </c>
      <c r="H182" s="4" t="str">
        <f t="shared" si="11"/>
        <v>，4097904</v>
      </c>
      <c r="I182" s="4" t="str">
        <f>VLOOKUP(A182,HOP!A:U,21,0)</f>
        <v>直连</v>
      </c>
    </row>
    <row r="183" s="4" customFormat="1" hidden="1" spans="1:9">
      <c r="A183" s="5">
        <v>999227992361639</v>
      </c>
      <c r="B183" s="6">
        <v>45218</v>
      </c>
      <c r="C183" s="6">
        <v>45219</v>
      </c>
      <c r="D183" s="4">
        <v>18.07</v>
      </c>
      <c r="E183" s="4" t="str">
        <f>VLOOKUP(A183,HOP!A:L,12,0)</f>
        <v>18.07</v>
      </c>
      <c r="F183" s="4" t="str">
        <f>VLOOKUP(A183,HOP!A:C,3,0)</f>
        <v>4098236</v>
      </c>
      <c r="G183" s="4">
        <f t="shared" si="10"/>
        <v>0</v>
      </c>
      <c r="H183" s="4" t="str">
        <f t="shared" si="11"/>
        <v>，4098236</v>
      </c>
      <c r="I183" s="4" t="str">
        <f>VLOOKUP(A183,HOP!A:U,21,0)</f>
        <v>直连</v>
      </c>
    </row>
    <row r="184" s="4" customFormat="1" hidden="1" spans="1:9">
      <c r="A184" s="5">
        <v>999227993539256</v>
      </c>
      <c r="B184" s="6">
        <v>45218</v>
      </c>
      <c r="C184" s="6">
        <v>45219</v>
      </c>
      <c r="D184" s="4">
        <v>37.7</v>
      </c>
      <c r="E184" s="4" t="str">
        <f>VLOOKUP(A184,HOP!A:L,12,0)</f>
        <v>37.70</v>
      </c>
      <c r="F184" s="4" t="str">
        <f>VLOOKUP(A184,HOP!A:C,3,0)</f>
        <v>4098637</v>
      </c>
      <c r="G184" s="4">
        <f t="shared" si="10"/>
        <v>0</v>
      </c>
      <c r="H184" s="4" t="str">
        <f t="shared" si="11"/>
        <v>，4098637</v>
      </c>
      <c r="I184" s="4" t="str">
        <f>VLOOKUP(A184,HOP!A:U,21,0)</f>
        <v>直连</v>
      </c>
    </row>
    <row r="185" s="4" customFormat="1" hidden="1" spans="1:9">
      <c r="A185" s="5">
        <v>999227993807713</v>
      </c>
      <c r="B185" s="6">
        <v>45218</v>
      </c>
      <c r="C185" s="6">
        <v>45219</v>
      </c>
      <c r="D185" s="4">
        <v>15.88</v>
      </c>
      <c r="E185" s="4" t="str">
        <f>VLOOKUP(A185,HOP!A:L,12,0)</f>
        <v>15.88</v>
      </c>
      <c r="F185" s="4" t="str">
        <f>VLOOKUP(A185,HOP!A:C,3,0)</f>
        <v>4098696</v>
      </c>
      <c r="G185" s="4">
        <f t="shared" si="10"/>
        <v>0</v>
      </c>
      <c r="H185" s="4" t="str">
        <f t="shared" si="11"/>
        <v>，4098696</v>
      </c>
      <c r="I185" s="4" t="str">
        <f>VLOOKUP(A185,HOP!A:U,21,0)</f>
        <v>直连</v>
      </c>
    </row>
    <row r="186" s="4" customFormat="1" hidden="1" spans="1:9">
      <c r="A186" s="5">
        <v>999227994846763</v>
      </c>
      <c r="B186" s="6">
        <v>45218</v>
      </c>
      <c r="C186" s="6">
        <v>45219</v>
      </c>
      <c r="D186" s="4">
        <v>14.58</v>
      </c>
      <c r="E186" s="4" t="str">
        <f>VLOOKUP(A186,HOP!A:L,12,0)</f>
        <v>14.58</v>
      </c>
      <c r="F186" s="4" t="str">
        <f>VLOOKUP(A186,HOP!A:C,3,0)</f>
        <v>4099063</v>
      </c>
      <c r="G186" s="4">
        <f t="shared" si="10"/>
        <v>0</v>
      </c>
      <c r="H186" s="4" t="str">
        <f t="shared" si="11"/>
        <v>，4099063</v>
      </c>
      <c r="I186" s="4" t="str">
        <f>VLOOKUP(A186,HOP!A:U,21,0)</f>
        <v>直连</v>
      </c>
    </row>
    <row r="188" spans="4:4">
      <c r="D188" s="4">
        <f>SUM(D2:D187)</f>
        <v>13338.64</v>
      </c>
    </row>
    <row r="193" spans="1:4">
      <c r="A193" s="4" t="s">
        <v>862</v>
      </c>
      <c r="C193" s="4">
        <v>414.82</v>
      </c>
      <c r="D193" s="4">
        <v>3245.54</v>
      </c>
    </row>
    <row r="194" spans="1:4">
      <c r="A194" s="4" t="s">
        <v>863</v>
      </c>
      <c r="C194" s="4">
        <v>12923.82</v>
      </c>
      <c r="D194" s="4">
        <v>101115.71</v>
      </c>
    </row>
    <row r="195" spans="1:4">
      <c r="A195" s="4" t="s">
        <v>864</v>
      </c>
      <c r="C195" s="4">
        <f>SUBTOTAL(9,C193:C194)</f>
        <v>13338.64</v>
      </c>
      <c r="D195" s="4">
        <f>SUBTOTAL(9,D193:D194)</f>
        <v>104361.25</v>
      </c>
    </row>
    <row r="196" spans="1:1">
      <c r="A196" s="4" t="s">
        <v>865</v>
      </c>
    </row>
  </sheetData>
  <autoFilter ref="A1:XFD188">
    <filterColumn colId="3">
      <filters blank="1">
        <filter val="17.1"/>
        <filter val="24.1"/>
        <filter val="87.1"/>
        <filter val="146.1"/>
        <filter val="18.2"/>
        <filter val="46.2"/>
        <filter val="62.2"/>
        <filter val="142.2"/>
        <filter val="23.3"/>
        <filter val="144.3"/>
        <filter val="25.4"/>
        <filter val="31.4"/>
        <filter val="37.4"/>
        <filter val="43.4"/>
        <filter val="135.4"/>
        <filter val="17.5"/>
        <filter val="22.5"/>
        <filter val="37.7"/>
        <filter val="129.8"/>
        <filter val="162.8"/>
        <filter val="26.9"/>
        <filter val="37.9"/>
        <filter val="117.9"/>
        <filter val="21.02"/>
        <filter val="16.03"/>
        <filter val="30.03"/>
        <filter val="22.05"/>
        <filter val="17.06"/>
        <filter val="18.07"/>
        <filter val="22.08"/>
        <filter val="32.09"/>
        <filter val="48.09"/>
        <filter val="35.11"/>
        <filter val="171.11"/>
        <filter val="-30.12"/>
        <filter val="21.13"/>
        <filter val="64.13"/>
        <filter val="17.14"/>
        <filter val="15.15"/>
        <filter val="64.15"/>
        <filter val="516"/>
        <filter val="21.16"/>
        <filter val="25.16"/>
        <filter val="30.18"/>
        <filter val="117.18"/>
        <filter val="19"/>
        <filter val="20"/>
        <filter val="115.21"/>
        <filter val="28.22"/>
        <filter val="35.22"/>
        <filter val="55.24"/>
        <filter val="62.24"/>
        <filter val="37.25"/>
        <filter val="103.25"/>
        <filter val="190.25"/>
        <filter val="31.26"/>
        <filter val="37.26"/>
        <filter val="42.27"/>
        <filter val="69.27"/>
        <filter val="49.28"/>
        <filter val="81.28"/>
        <filter val="154.28"/>
        <filter val="22.29"/>
        <filter val="27.29"/>
        <filter val="490.29"/>
        <filter val="30"/>
        <filter val="149.31"/>
        <filter val="153.31"/>
        <filter val="18.32"/>
        <filter val="44.32"/>
        <filter val="72.32"/>
        <filter val="53.34"/>
        <filter val="75.35"/>
        <filter val="210.35"/>
        <filter val="27.36"/>
        <filter val="88.36"/>
        <filter val="19.38"/>
        <filter val="79.38"/>
        <filter val="589.38"/>
        <filter val="781.38"/>
        <filter val="16.39"/>
        <filter val="17.39"/>
        <filter val="66.39"/>
        <filter val="133.39"/>
        <filter val="15.41"/>
        <filter val="11.42"/>
        <filter val="654.42"/>
        <filter val="25.43"/>
        <filter val="195.44"/>
        <filter val="60.45"/>
        <filter val="206.45"/>
        <filter val="37.46"/>
        <filter val="42.46"/>
        <filter val="21.47"/>
        <filter val="72.47"/>
        <filter val="23.48"/>
        <filter val="79.48"/>
        <filter val="49"/>
        <filter val="18.49"/>
        <filter val="111.49"/>
        <filter val="41.52"/>
        <filter val="15.54"/>
        <filter val="20.54"/>
        <filter val="40.55"/>
        <filter val="43.55"/>
        <filter val="63.55"/>
        <filter val="94.55"/>
        <filter val="15.56"/>
        <filter val="21.56"/>
        <filter val="24.56"/>
        <filter val="98.56"/>
        <filter val="99.56"/>
        <filter val="27.57"/>
        <filter val="174.57"/>
        <filter val="14.58"/>
        <filter val="15.59"/>
        <filter val="13.61"/>
        <filter val="29.61"/>
        <filter val="86.61"/>
        <filter val="13.63"/>
        <filter val="168.63"/>
        <filter val="37.64"/>
        <filter val="261.64"/>
        <filter val="79.65"/>
        <filter val="60.66"/>
        <filter val="63.66"/>
        <filter val="69.67"/>
        <filter val="19.68"/>
        <filter val="326.68"/>
        <filter val="29.69"/>
        <filter val="13.71"/>
        <filter val="21.73"/>
        <filter val="19.74"/>
        <filter val="31.74"/>
        <filter val="34.74"/>
        <filter val="66.74"/>
        <filter val="38.75"/>
        <filter val="221.75"/>
        <filter val="43.78"/>
        <filter val="16.81"/>
        <filter val="33.81"/>
        <filter val="46.81"/>
        <filter val="74.81"/>
        <filter val="33.82"/>
        <filter val="83.82"/>
        <filter val="35.83"/>
        <filter val="103.84"/>
        <filter val="302.84"/>
        <filter val="13.87"/>
        <filter val="31.87"/>
        <filter val="100.87"/>
        <filter val="15.88"/>
        <filter val="164.88"/>
        <filter val="33.89"/>
        <filter val="36.89"/>
        <filter val="42.89"/>
        <filter val="34.91"/>
        <filter val="16.92"/>
        <filter val="26.92"/>
        <filter val="15.93"/>
        <filter val="26.93"/>
        <filter val="30.93"/>
        <filter val="58.93"/>
        <filter val="34.94"/>
        <filter val="78.94"/>
        <filter val="30.95"/>
        <filter val="10.96"/>
        <filter val="37.96"/>
        <filter val="20.97"/>
        <filter val="24.97"/>
        <filter val="39.98"/>
        <filter val="46.98"/>
        <filter val="37.99"/>
        <filter val="13338.64"/>
      </filters>
    </filterColumn>
    <filterColumn colId="6">
      <filters blank="1">
        <filter val="#N/A"/>
        <filter val="0.02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866</v>
      </c>
      <c r="B1" s="2" t="s">
        <v>867</v>
      </c>
      <c r="C1" s="2" t="s">
        <v>868</v>
      </c>
      <c r="D1" s="2" t="s">
        <v>869</v>
      </c>
      <c r="E1" s="2" t="s">
        <v>13</v>
      </c>
      <c r="F1" s="2" t="s">
        <v>5</v>
      </c>
      <c r="G1" s="2" t="s">
        <v>6</v>
      </c>
      <c r="H1" s="2" t="s">
        <v>870</v>
      </c>
      <c r="I1" s="2" t="s">
        <v>871</v>
      </c>
      <c r="J1" s="2" t="s">
        <v>872</v>
      </c>
      <c r="K1" s="2" t="s">
        <v>873</v>
      </c>
      <c r="L1" s="2" t="s">
        <v>874</v>
      </c>
      <c r="M1" s="2" t="s">
        <v>875</v>
      </c>
      <c r="N1" s="2" t="s">
        <v>876</v>
      </c>
      <c r="O1" s="2" t="s">
        <v>877</v>
      </c>
      <c r="P1" s="2" t="s">
        <v>878</v>
      </c>
      <c r="Q1" s="2" t="s">
        <v>879</v>
      </c>
      <c r="R1" s="2" t="s">
        <v>880</v>
      </c>
      <c r="S1" s="2" t="s">
        <v>881</v>
      </c>
      <c r="T1" s="2" t="s">
        <v>882</v>
      </c>
      <c r="U1" s="2" t="s">
        <v>883</v>
      </c>
      <c r="V1" s="2" t="s">
        <v>884</v>
      </c>
    </row>
    <row r="2" s="1" customFormat="1" spans="1:22">
      <c r="A2" s="3">
        <v>999227994846763</v>
      </c>
      <c r="B2" s="1" t="s">
        <v>885</v>
      </c>
      <c r="C2" s="1" t="s">
        <v>886</v>
      </c>
      <c r="D2" s="1" t="s">
        <v>887</v>
      </c>
      <c r="E2" s="1" t="s">
        <v>888</v>
      </c>
      <c r="F2" s="1" t="s">
        <v>885</v>
      </c>
      <c r="G2" s="1" t="s">
        <v>889</v>
      </c>
      <c r="H2" s="1" t="s">
        <v>890</v>
      </c>
      <c r="I2" s="1" t="s">
        <v>891</v>
      </c>
      <c r="J2" s="1" t="s">
        <v>30</v>
      </c>
      <c r="K2" s="1" t="s">
        <v>892</v>
      </c>
      <c r="L2" s="1" t="s">
        <v>892</v>
      </c>
      <c r="M2" s="1" t="s">
        <v>893</v>
      </c>
      <c r="N2" s="1" t="s">
        <v>893</v>
      </c>
      <c r="O2" s="1" t="s">
        <v>894</v>
      </c>
      <c r="P2" s="1" t="s">
        <v>895</v>
      </c>
      <c r="Q2" s="1" t="s">
        <v>896</v>
      </c>
      <c r="R2" s="1" t="s">
        <v>897</v>
      </c>
      <c r="S2" s="1" t="s">
        <v>898</v>
      </c>
      <c r="T2" s="1" t="s">
        <v>899</v>
      </c>
      <c r="U2" s="1" t="s">
        <v>860</v>
      </c>
      <c r="V2" s="1" t="s">
        <v>900</v>
      </c>
    </row>
    <row r="3" s="1" customFormat="1" spans="1:22">
      <c r="A3" s="3">
        <v>999227993807713</v>
      </c>
      <c r="B3" s="1" t="s">
        <v>885</v>
      </c>
      <c r="C3" s="1" t="s">
        <v>901</v>
      </c>
      <c r="D3" s="1" t="s">
        <v>902</v>
      </c>
      <c r="E3" s="1" t="s">
        <v>903</v>
      </c>
      <c r="F3" s="1" t="s">
        <v>885</v>
      </c>
      <c r="G3" s="1" t="s">
        <v>889</v>
      </c>
      <c r="H3" s="1" t="s">
        <v>890</v>
      </c>
      <c r="I3" s="1" t="s">
        <v>904</v>
      </c>
      <c r="J3" s="1" t="s">
        <v>30</v>
      </c>
      <c r="K3" s="1" t="s">
        <v>905</v>
      </c>
      <c r="L3" s="1" t="s">
        <v>905</v>
      </c>
      <c r="M3" s="1" t="s">
        <v>893</v>
      </c>
      <c r="N3" s="1" t="s">
        <v>893</v>
      </c>
      <c r="O3" s="1" t="s">
        <v>894</v>
      </c>
      <c r="P3" s="1" t="s">
        <v>895</v>
      </c>
      <c r="Q3" s="1" t="s">
        <v>896</v>
      </c>
      <c r="R3" s="1" t="s">
        <v>906</v>
      </c>
      <c r="S3" s="1" t="s">
        <v>898</v>
      </c>
      <c r="T3" s="1" t="s">
        <v>899</v>
      </c>
      <c r="U3" s="1" t="s">
        <v>860</v>
      </c>
      <c r="V3" s="1" t="s">
        <v>900</v>
      </c>
    </row>
    <row r="4" s="1" customFormat="1" spans="1:22">
      <c r="A4" s="3">
        <v>999227993539256</v>
      </c>
      <c r="B4" s="1" t="s">
        <v>885</v>
      </c>
      <c r="C4" s="1" t="s">
        <v>907</v>
      </c>
      <c r="D4" s="1" t="s">
        <v>908</v>
      </c>
      <c r="E4" s="1" t="s">
        <v>909</v>
      </c>
      <c r="F4" s="1" t="s">
        <v>885</v>
      </c>
      <c r="G4" s="1" t="s">
        <v>889</v>
      </c>
      <c r="H4" s="1" t="s">
        <v>890</v>
      </c>
      <c r="I4" s="1" t="s">
        <v>910</v>
      </c>
      <c r="J4" s="1" t="s">
        <v>30</v>
      </c>
      <c r="K4" s="1" t="s">
        <v>911</v>
      </c>
      <c r="L4" s="1" t="s">
        <v>911</v>
      </c>
      <c r="M4" s="1" t="s">
        <v>893</v>
      </c>
      <c r="N4" s="1" t="s">
        <v>893</v>
      </c>
      <c r="O4" s="1" t="s">
        <v>894</v>
      </c>
      <c r="P4" s="1" t="s">
        <v>895</v>
      </c>
      <c r="Q4" s="1" t="s">
        <v>896</v>
      </c>
      <c r="R4" s="1" t="s">
        <v>912</v>
      </c>
      <c r="S4" s="1" t="s">
        <v>898</v>
      </c>
      <c r="T4" s="1" t="s">
        <v>899</v>
      </c>
      <c r="U4" s="1" t="s">
        <v>860</v>
      </c>
      <c r="V4" s="1" t="s">
        <v>900</v>
      </c>
    </row>
    <row r="5" s="1" customFormat="1" spans="1:22">
      <c r="A5" s="3">
        <v>999227992361639</v>
      </c>
      <c r="B5" s="1" t="s">
        <v>885</v>
      </c>
      <c r="C5" s="1" t="s">
        <v>913</v>
      </c>
      <c r="D5" s="1" t="s">
        <v>914</v>
      </c>
      <c r="E5" s="1" t="s">
        <v>915</v>
      </c>
      <c r="F5" s="1" t="s">
        <v>885</v>
      </c>
      <c r="G5" s="1" t="s">
        <v>889</v>
      </c>
      <c r="H5" s="1" t="s">
        <v>890</v>
      </c>
      <c r="I5" s="1" t="s">
        <v>916</v>
      </c>
      <c r="J5" s="1" t="s">
        <v>30</v>
      </c>
      <c r="K5" s="1" t="s">
        <v>917</v>
      </c>
      <c r="L5" s="1" t="s">
        <v>917</v>
      </c>
      <c r="M5" s="1" t="s">
        <v>893</v>
      </c>
      <c r="N5" s="1" t="s">
        <v>893</v>
      </c>
      <c r="O5" s="1" t="s">
        <v>894</v>
      </c>
      <c r="P5" s="1" t="s">
        <v>895</v>
      </c>
      <c r="Q5" s="1" t="s">
        <v>896</v>
      </c>
      <c r="R5" s="1" t="s">
        <v>918</v>
      </c>
      <c r="S5" s="1" t="s">
        <v>898</v>
      </c>
      <c r="T5" s="1" t="s">
        <v>899</v>
      </c>
      <c r="U5" s="1" t="s">
        <v>860</v>
      </c>
      <c r="V5" s="1" t="s">
        <v>900</v>
      </c>
    </row>
    <row r="6" s="1" customFormat="1" spans="1:22">
      <c r="A6" s="3">
        <v>999227991640380</v>
      </c>
      <c r="B6" s="1" t="s">
        <v>885</v>
      </c>
      <c r="C6" s="1" t="s">
        <v>919</v>
      </c>
      <c r="D6" s="1" t="s">
        <v>920</v>
      </c>
      <c r="E6" s="1" t="s">
        <v>921</v>
      </c>
      <c r="F6" s="1" t="s">
        <v>885</v>
      </c>
      <c r="G6" s="1" t="s">
        <v>889</v>
      </c>
      <c r="H6" s="1" t="s">
        <v>890</v>
      </c>
      <c r="I6" s="1" t="s">
        <v>922</v>
      </c>
      <c r="J6" s="1" t="s">
        <v>30</v>
      </c>
      <c r="K6" s="1" t="s">
        <v>923</v>
      </c>
      <c r="L6" s="1" t="s">
        <v>923</v>
      </c>
      <c r="M6" s="1" t="s">
        <v>893</v>
      </c>
      <c r="N6" s="1" t="s">
        <v>893</v>
      </c>
      <c r="O6" s="1" t="s">
        <v>894</v>
      </c>
      <c r="P6" s="1" t="s">
        <v>895</v>
      </c>
      <c r="Q6" s="1" t="s">
        <v>896</v>
      </c>
      <c r="R6" s="1" t="s">
        <v>924</v>
      </c>
      <c r="S6" s="1" t="s">
        <v>898</v>
      </c>
      <c r="T6" s="1" t="s">
        <v>899</v>
      </c>
      <c r="U6" s="1" t="s">
        <v>860</v>
      </c>
      <c r="V6" s="1" t="s">
        <v>925</v>
      </c>
    </row>
    <row r="7" s="1" customFormat="1" spans="1:22">
      <c r="A7" s="3">
        <v>999227991321145</v>
      </c>
      <c r="B7" s="1" t="s">
        <v>885</v>
      </c>
      <c r="C7" s="1" t="s">
        <v>926</v>
      </c>
      <c r="D7" s="1" t="s">
        <v>927</v>
      </c>
      <c r="E7" s="1" t="s">
        <v>928</v>
      </c>
      <c r="F7" s="1" t="s">
        <v>885</v>
      </c>
      <c r="G7" s="1" t="s">
        <v>889</v>
      </c>
      <c r="H7" s="1" t="s">
        <v>890</v>
      </c>
      <c r="I7" s="1" t="s">
        <v>929</v>
      </c>
      <c r="J7" s="1" t="s">
        <v>30</v>
      </c>
      <c r="K7" s="1" t="s">
        <v>930</v>
      </c>
      <c r="L7" s="1" t="s">
        <v>930</v>
      </c>
      <c r="M7" s="1" t="s">
        <v>893</v>
      </c>
      <c r="N7" s="1" t="s">
        <v>893</v>
      </c>
      <c r="O7" s="1" t="s">
        <v>894</v>
      </c>
      <c r="P7" s="1" t="s">
        <v>895</v>
      </c>
      <c r="Q7" s="1" t="s">
        <v>896</v>
      </c>
      <c r="R7" s="1" t="s">
        <v>931</v>
      </c>
      <c r="S7" s="1" t="s">
        <v>898</v>
      </c>
      <c r="T7" s="1" t="s">
        <v>899</v>
      </c>
      <c r="U7" s="1" t="s">
        <v>860</v>
      </c>
      <c r="V7" s="1" t="s">
        <v>900</v>
      </c>
    </row>
    <row r="8" s="1" customFormat="1" spans="1:22">
      <c r="A8" s="3">
        <v>999227991215969</v>
      </c>
      <c r="B8" s="1" t="s">
        <v>885</v>
      </c>
      <c r="C8" s="1" t="s">
        <v>932</v>
      </c>
      <c r="D8" s="1" t="s">
        <v>933</v>
      </c>
      <c r="E8" s="1" t="s">
        <v>934</v>
      </c>
      <c r="F8" s="1" t="s">
        <v>885</v>
      </c>
      <c r="G8" s="1" t="s">
        <v>889</v>
      </c>
      <c r="H8" s="1" t="s">
        <v>890</v>
      </c>
      <c r="I8" s="1" t="s">
        <v>935</v>
      </c>
      <c r="J8" s="1" t="s">
        <v>30</v>
      </c>
      <c r="K8" s="1" t="s">
        <v>936</v>
      </c>
      <c r="L8" s="1" t="s">
        <v>936</v>
      </c>
      <c r="M8" s="1" t="s">
        <v>893</v>
      </c>
      <c r="N8" s="1" t="s">
        <v>893</v>
      </c>
      <c r="O8" s="1" t="s">
        <v>894</v>
      </c>
      <c r="P8" s="1" t="s">
        <v>895</v>
      </c>
      <c r="Q8" s="1" t="s">
        <v>896</v>
      </c>
      <c r="R8" s="1" t="s">
        <v>937</v>
      </c>
      <c r="S8" s="1" t="s">
        <v>898</v>
      </c>
      <c r="T8" s="1" t="s">
        <v>899</v>
      </c>
      <c r="U8" s="1" t="s">
        <v>860</v>
      </c>
      <c r="V8" s="1" t="s">
        <v>925</v>
      </c>
    </row>
    <row r="9" s="1" customFormat="1" spans="1:22">
      <c r="A9" s="3">
        <v>999227988994833</v>
      </c>
      <c r="B9" s="1" t="s">
        <v>885</v>
      </c>
      <c r="C9" s="1" t="s">
        <v>938</v>
      </c>
      <c r="D9" s="1" t="s">
        <v>939</v>
      </c>
      <c r="E9" s="1" t="s">
        <v>940</v>
      </c>
      <c r="F9" s="1" t="s">
        <v>885</v>
      </c>
      <c r="G9" s="1" t="s">
        <v>889</v>
      </c>
      <c r="H9" s="1" t="s">
        <v>890</v>
      </c>
      <c r="I9" s="1" t="s">
        <v>941</v>
      </c>
      <c r="J9" s="1" t="s">
        <v>30</v>
      </c>
      <c r="K9" s="1" t="s">
        <v>942</v>
      </c>
      <c r="L9" s="1" t="s">
        <v>942</v>
      </c>
      <c r="M9" s="1" t="s">
        <v>893</v>
      </c>
      <c r="N9" s="1" t="s">
        <v>893</v>
      </c>
      <c r="O9" s="1" t="s">
        <v>894</v>
      </c>
      <c r="P9" s="1" t="s">
        <v>895</v>
      </c>
      <c r="Q9" s="1" t="s">
        <v>896</v>
      </c>
      <c r="R9" s="1" t="s">
        <v>943</v>
      </c>
      <c r="S9" s="1" t="s">
        <v>898</v>
      </c>
      <c r="T9" s="1" t="s">
        <v>899</v>
      </c>
      <c r="U9" s="1" t="s">
        <v>860</v>
      </c>
      <c r="V9" s="1" t="s">
        <v>900</v>
      </c>
    </row>
    <row r="10" s="1" customFormat="1" spans="1:22">
      <c r="A10" s="3">
        <v>999227988020355</v>
      </c>
      <c r="B10" s="1" t="s">
        <v>885</v>
      </c>
      <c r="C10" s="1" t="s">
        <v>944</v>
      </c>
      <c r="D10" s="1" t="s">
        <v>945</v>
      </c>
      <c r="E10" s="1" t="s">
        <v>946</v>
      </c>
      <c r="F10" s="1" t="s">
        <v>885</v>
      </c>
      <c r="G10" s="1" t="s">
        <v>889</v>
      </c>
      <c r="H10" s="1" t="s">
        <v>890</v>
      </c>
      <c r="I10" s="1" t="s">
        <v>947</v>
      </c>
      <c r="J10" s="1" t="s">
        <v>30</v>
      </c>
      <c r="K10" s="1" t="s">
        <v>948</v>
      </c>
      <c r="L10" s="1" t="s">
        <v>948</v>
      </c>
      <c r="M10" s="1" t="s">
        <v>893</v>
      </c>
      <c r="N10" s="1" t="s">
        <v>893</v>
      </c>
      <c r="O10" s="1" t="s">
        <v>894</v>
      </c>
      <c r="P10" s="1" t="s">
        <v>895</v>
      </c>
      <c r="Q10" s="1" t="s">
        <v>896</v>
      </c>
      <c r="R10" s="1" t="s">
        <v>949</v>
      </c>
      <c r="S10" s="1" t="s">
        <v>898</v>
      </c>
      <c r="T10" s="1" t="s">
        <v>899</v>
      </c>
      <c r="U10" s="1" t="s">
        <v>860</v>
      </c>
      <c r="V10" s="1" t="s">
        <v>900</v>
      </c>
    </row>
    <row r="11" s="1" customFormat="1" spans="1:22">
      <c r="A11" s="3">
        <v>999227987840515</v>
      </c>
      <c r="B11" s="1" t="s">
        <v>885</v>
      </c>
      <c r="C11" s="1" t="s">
        <v>950</v>
      </c>
      <c r="D11" s="1" t="s">
        <v>951</v>
      </c>
      <c r="E11" s="1" t="s">
        <v>952</v>
      </c>
      <c r="F11" s="1" t="s">
        <v>885</v>
      </c>
      <c r="G11" s="1" t="s">
        <v>889</v>
      </c>
      <c r="H11" s="1" t="s">
        <v>890</v>
      </c>
      <c r="I11" s="1" t="s">
        <v>953</v>
      </c>
      <c r="J11" s="1" t="s">
        <v>30</v>
      </c>
      <c r="K11" s="1" t="s">
        <v>954</v>
      </c>
      <c r="L11" s="1" t="s">
        <v>954</v>
      </c>
      <c r="M11" s="1" t="s">
        <v>893</v>
      </c>
      <c r="N11" s="1" t="s">
        <v>893</v>
      </c>
      <c r="O11" s="1" t="s">
        <v>894</v>
      </c>
      <c r="P11" s="1" t="s">
        <v>895</v>
      </c>
      <c r="Q11" s="1" t="s">
        <v>896</v>
      </c>
      <c r="R11" s="1" t="s">
        <v>955</v>
      </c>
      <c r="S11" s="1" t="s">
        <v>898</v>
      </c>
      <c r="T11" s="1" t="s">
        <v>899</v>
      </c>
      <c r="U11" s="1" t="s">
        <v>860</v>
      </c>
      <c r="V11" s="1" t="s">
        <v>925</v>
      </c>
    </row>
    <row r="12" s="1" customFormat="1" spans="1:22">
      <c r="A12" s="3">
        <v>999227986914863</v>
      </c>
      <c r="B12" s="1" t="s">
        <v>885</v>
      </c>
      <c r="C12" s="1" t="s">
        <v>956</v>
      </c>
      <c r="D12" s="1" t="s">
        <v>957</v>
      </c>
      <c r="E12" s="1" t="s">
        <v>958</v>
      </c>
      <c r="F12" s="1" t="s">
        <v>885</v>
      </c>
      <c r="G12" s="1" t="s">
        <v>889</v>
      </c>
      <c r="H12" s="1" t="s">
        <v>890</v>
      </c>
      <c r="I12" s="1" t="s">
        <v>959</v>
      </c>
      <c r="J12" s="1" t="s">
        <v>30</v>
      </c>
      <c r="K12" s="1" t="s">
        <v>960</v>
      </c>
      <c r="L12" s="1" t="s">
        <v>960</v>
      </c>
      <c r="M12" s="1" t="s">
        <v>893</v>
      </c>
      <c r="N12" s="1" t="s">
        <v>893</v>
      </c>
      <c r="O12" s="1" t="s">
        <v>894</v>
      </c>
      <c r="P12" s="1" t="s">
        <v>895</v>
      </c>
      <c r="Q12" s="1" t="s">
        <v>896</v>
      </c>
      <c r="R12" s="1" t="s">
        <v>961</v>
      </c>
      <c r="S12" s="1" t="s">
        <v>898</v>
      </c>
      <c r="T12" s="1" t="s">
        <v>899</v>
      </c>
      <c r="U12" s="1" t="s">
        <v>860</v>
      </c>
      <c r="V12" s="1" t="s">
        <v>900</v>
      </c>
    </row>
    <row r="13" s="1" customFormat="1" spans="1:22">
      <c r="A13" s="3">
        <v>999227986902024</v>
      </c>
      <c r="B13" s="1" t="s">
        <v>885</v>
      </c>
      <c r="C13" s="1" t="s">
        <v>962</v>
      </c>
      <c r="D13" s="1" t="s">
        <v>963</v>
      </c>
      <c r="E13" s="1" t="s">
        <v>964</v>
      </c>
      <c r="F13" s="1" t="s">
        <v>885</v>
      </c>
      <c r="G13" s="1" t="s">
        <v>889</v>
      </c>
      <c r="H13" s="1" t="s">
        <v>890</v>
      </c>
      <c r="I13" s="1" t="s">
        <v>965</v>
      </c>
      <c r="J13" s="1" t="s">
        <v>30</v>
      </c>
      <c r="K13" s="1" t="s">
        <v>966</v>
      </c>
      <c r="L13" s="1" t="s">
        <v>966</v>
      </c>
      <c r="M13" s="1" t="s">
        <v>893</v>
      </c>
      <c r="N13" s="1" t="s">
        <v>893</v>
      </c>
      <c r="O13" s="1" t="s">
        <v>894</v>
      </c>
      <c r="P13" s="1" t="s">
        <v>895</v>
      </c>
      <c r="Q13" s="1" t="s">
        <v>896</v>
      </c>
      <c r="R13" s="1" t="s">
        <v>967</v>
      </c>
      <c r="S13" s="1" t="s">
        <v>898</v>
      </c>
      <c r="T13" s="1" t="s">
        <v>899</v>
      </c>
      <c r="U13" s="1" t="s">
        <v>860</v>
      </c>
      <c r="V13" s="1" t="s">
        <v>968</v>
      </c>
    </row>
    <row r="14" s="1" customFormat="1" spans="1:22">
      <c r="A14" s="3">
        <v>999227986587202</v>
      </c>
      <c r="B14" s="1" t="s">
        <v>885</v>
      </c>
      <c r="C14" s="1" t="s">
        <v>969</v>
      </c>
      <c r="D14" s="1" t="s">
        <v>970</v>
      </c>
      <c r="E14" s="1" t="s">
        <v>971</v>
      </c>
      <c r="F14" s="1" t="s">
        <v>885</v>
      </c>
      <c r="G14" s="1" t="s">
        <v>889</v>
      </c>
      <c r="H14" s="1" t="s">
        <v>890</v>
      </c>
      <c r="I14" s="1" t="s">
        <v>972</v>
      </c>
      <c r="J14" s="1" t="s">
        <v>30</v>
      </c>
      <c r="K14" s="1" t="s">
        <v>973</v>
      </c>
      <c r="L14" s="1" t="s">
        <v>973</v>
      </c>
      <c r="M14" s="1" t="s">
        <v>893</v>
      </c>
      <c r="N14" s="1" t="s">
        <v>893</v>
      </c>
      <c r="O14" s="1" t="s">
        <v>894</v>
      </c>
      <c r="P14" s="1" t="s">
        <v>895</v>
      </c>
      <c r="Q14" s="1" t="s">
        <v>896</v>
      </c>
      <c r="R14" s="1" t="s">
        <v>974</v>
      </c>
      <c r="S14" s="1" t="s">
        <v>898</v>
      </c>
      <c r="T14" s="1" t="s">
        <v>899</v>
      </c>
      <c r="U14" s="1" t="s">
        <v>860</v>
      </c>
      <c r="V14" s="1" t="s">
        <v>900</v>
      </c>
    </row>
    <row r="15" s="1" customFormat="1" spans="1:22">
      <c r="A15" s="3">
        <v>999227986322566</v>
      </c>
      <c r="B15" s="1" t="s">
        <v>885</v>
      </c>
      <c r="C15" s="1" t="s">
        <v>975</v>
      </c>
      <c r="D15" s="1" t="s">
        <v>976</v>
      </c>
      <c r="E15" s="1" t="s">
        <v>977</v>
      </c>
      <c r="F15" s="1" t="s">
        <v>885</v>
      </c>
      <c r="G15" s="1" t="s">
        <v>889</v>
      </c>
      <c r="H15" s="1" t="s">
        <v>890</v>
      </c>
      <c r="I15" s="1" t="s">
        <v>978</v>
      </c>
      <c r="J15" s="1" t="s">
        <v>30</v>
      </c>
      <c r="K15" s="1" t="s">
        <v>979</v>
      </c>
      <c r="L15" s="1" t="s">
        <v>979</v>
      </c>
      <c r="M15" s="1" t="s">
        <v>893</v>
      </c>
      <c r="N15" s="1" t="s">
        <v>893</v>
      </c>
      <c r="O15" s="1" t="s">
        <v>894</v>
      </c>
      <c r="P15" s="1" t="s">
        <v>895</v>
      </c>
      <c r="Q15" s="1" t="s">
        <v>896</v>
      </c>
      <c r="R15" s="1" t="s">
        <v>980</v>
      </c>
      <c r="S15" s="1" t="s">
        <v>898</v>
      </c>
      <c r="T15" s="1" t="s">
        <v>899</v>
      </c>
      <c r="U15" s="1" t="s">
        <v>860</v>
      </c>
      <c r="V15" s="1" t="s">
        <v>968</v>
      </c>
    </row>
    <row r="16" s="1" customFormat="1" spans="1:22">
      <c r="A16" s="3">
        <v>999227985429650</v>
      </c>
      <c r="B16" s="1" t="s">
        <v>885</v>
      </c>
      <c r="C16" s="1" t="s">
        <v>981</v>
      </c>
      <c r="D16" s="1" t="s">
        <v>982</v>
      </c>
      <c r="E16" s="1" t="s">
        <v>983</v>
      </c>
      <c r="F16" s="1" t="s">
        <v>885</v>
      </c>
      <c r="G16" s="1" t="s">
        <v>889</v>
      </c>
      <c r="H16" s="1" t="s">
        <v>890</v>
      </c>
      <c r="I16" s="1" t="s">
        <v>984</v>
      </c>
      <c r="J16" s="1" t="s">
        <v>30</v>
      </c>
      <c r="K16" s="1" t="s">
        <v>985</v>
      </c>
      <c r="L16" s="1" t="s">
        <v>985</v>
      </c>
      <c r="M16" s="1" t="s">
        <v>893</v>
      </c>
      <c r="N16" s="1" t="s">
        <v>893</v>
      </c>
      <c r="O16" s="1" t="s">
        <v>894</v>
      </c>
      <c r="P16" s="1" t="s">
        <v>895</v>
      </c>
      <c r="Q16" s="1" t="s">
        <v>896</v>
      </c>
      <c r="R16" s="1" t="s">
        <v>986</v>
      </c>
      <c r="S16" s="1" t="s">
        <v>898</v>
      </c>
      <c r="T16" s="1" t="s">
        <v>899</v>
      </c>
      <c r="U16" s="1" t="s">
        <v>860</v>
      </c>
      <c r="V16" s="1" t="s">
        <v>900</v>
      </c>
    </row>
    <row r="17" s="1" customFormat="1" spans="1:22">
      <c r="A17" s="3">
        <v>999227985221886</v>
      </c>
      <c r="B17" s="1" t="s">
        <v>885</v>
      </c>
      <c r="C17" s="1" t="s">
        <v>987</v>
      </c>
      <c r="D17" s="1" t="s">
        <v>988</v>
      </c>
      <c r="E17" s="1" t="s">
        <v>989</v>
      </c>
      <c r="F17" s="1" t="s">
        <v>885</v>
      </c>
      <c r="G17" s="1" t="s">
        <v>889</v>
      </c>
      <c r="H17" s="1" t="s">
        <v>890</v>
      </c>
      <c r="I17" s="1" t="s">
        <v>990</v>
      </c>
      <c r="J17" s="1" t="s">
        <v>30</v>
      </c>
      <c r="K17" s="1" t="s">
        <v>991</v>
      </c>
      <c r="L17" s="1" t="s">
        <v>991</v>
      </c>
      <c r="M17" s="1" t="s">
        <v>893</v>
      </c>
      <c r="N17" s="1" t="s">
        <v>893</v>
      </c>
      <c r="O17" s="1" t="s">
        <v>894</v>
      </c>
      <c r="P17" s="1" t="s">
        <v>895</v>
      </c>
      <c r="Q17" s="1" t="s">
        <v>896</v>
      </c>
      <c r="R17" s="1" t="s">
        <v>992</v>
      </c>
      <c r="S17" s="1" t="s">
        <v>898</v>
      </c>
      <c r="T17" s="1" t="s">
        <v>899</v>
      </c>
      <c r="U17" s="1" t="s">
        <v>860</v>
      </c>
      <c r="V17" s="1" t="s">
        <v>900</v>
      </c>
    </row>
    <row r="18" s="1" customFormat="1" spans="1:22">
      <c r="A18" s="3">
        <v>999227984295303</v>
      </c>
      <c r="B18" s="1" t="s">
        <v>885</v>
      </c>
      <c r="C18" s="1" t="s">
        <v>993</v>
      </c>
      <c r="D18" s="1" t="s">
        <v>994</v>
      </c>
      <c r="E18" s="1" t="s">
        <v>995</v>
      </c>
      <c r="F18" s="1" t="s">
        <v>885</v>
      </c>
      <c r="G18" s="1" t="s">
        <v>889</v>
      </c>
      <c r="H18" s="1" t="s">
        <v>890</v>
      </c>
      <c r="I18" s="1" t="s">
        <v>996</v>
      </c>
      <c r="J18" s="1" t="s">
        <v>30</v>
      </c>
      <c r="K18" s="1" t="s">
        <v>997</v>
      </c>
      <c r="L18" s="1" t="s">
        <v>997</v>
      </c>
      <c r="M18" s="1" t="s">
        <v>893</v>
      </c>
      <c r="N18" s="1" t="s">
        <v>893</v>
      </c>
      <c r="O18" s="1" t="s">
        <v>894</v>
      </c>
      <c r="P18" s="1" t="s">
        <v>895</v>
      </c>
      <c r="Q18" s="1" t="s">
        <v>896</v>
      </c>
      <c r="R18" s="1" t="s">
        <v>998</v>
      </c>
      <c r="S18" s="1" t="s">
        <v>898</v>
      </c>
      <c r="T18" s="1" t="s">
        <v>899</v>
      </c>
      <c r="U18" s="1" t="s">
        <v>860</v>
      </c>
      <c r="V18" s="1" t="s">
        <v>925</v>
      </c>
    </row>
    <row r="19" s="1" customFormat="1" spans="1:22">
      <c r="A19" s="3">
        <v>999227983415494</v>
      </c>
      <c r="B19" s="1" t="s">
        <v>885</v>
      </c>
      <c r="C19" s="1" t="s">
        <v>999</v>
      </c>
      <c r="D19" s="1" t="s">
        <v>1000</v>
      </c>
      <c r="E19" s="1" t="s">
        <v>1001</v>
      </c>
      <c r="F19" s="1" t="s">
        <v>885</v>
      </c>
      <c r="G19" s="1" t="s">
        <v>889</v>
      </c>
      <c r="H19" s="1" t="s">
        <v>890</v>
      </c>
      <c r="I19" s="1" t="s">
        <v>1002</v>
      </c>
      <c r="J19" s="1" t="s">
        <v>30</v>
      </c>
      <c r="K19" s="1" t="s">
        <v>1003</v>
      </c>
      <c r="L19" s="1" t="s">
        <v>1003</v>
      </c>
      <c r="M19" s="1" t="s">
        <v>893</v>
      </c>
      <c r="N19" s="1" t="s">
        <v>893</v>
      </c>
      <c r="O19" s="1" t="s">
        <v>894</v>
      </c>
      <c r="P19" s="1" t="s">
        <v>895</v>
      </c>
      <c r="Q19" s="1" t="s">
        <v>896</v>
      </c>
      <c r="R19" s="1" t="s">
        <v>1004</v>
      </c>
      <c r="S19" s="1" t="s">
        <v>898</v>
      </c>
      <c r="T19" s="1" t="s">
        <v>899</v>
      </c>
      <c r="U19" s="1" t="s">
        <v>860</v>
      </c>
      <c r="V19" s="1" t="s">
        <v>900</v>
      </c>
    </row>
    <row r="20" s="1" customFormat="1" spans="1:22">
      <c r="A20" s="3">
        <v>999227983062551</v>
      </c>
      <c r="B20" s="1" t="s">
        <v>885</v>
      </c>
      <c r="C20" s="1" t="s">
        <v>1005</v>
      </c>
      <c r="D20" s="1" t="s">
        <v>1006</v>
      </c>
      <c r="E20" s="1" t="s">
        <v>1007</v>
      </c>
      <c r="F20" s="1" t="s">
        <v>885</v>
      </c>
      <c r="G20" s="1" t="s">
        <v>889</v>
      </c>
      <c r="H20" s="1" t="s">
        <v>890</v>
      </c>
      <c r="I20" s="1" t="s">
        <v>1008</v>
      </c>
      <c r="J20" s="1" t="s">
        <v>30</v>
      </c>
      <c r="K20" s="1" t="s">
        <v>1009</v>
      </c>
      <c r="L20" s="1" t="s">
        <v>1009</v>
      </c>
      <c r="M20" s="1" t="s">
        <v>893</v>
      </c>
      <c r="N20" s="1" t="s">
        <v>893</v>
      </c>
      <c r="O20" s="1" t="s">
        <v>894</v>
      </c>
      <c r="P20" s="1" t="s">
        <v>895</v>
      </c>
      <c r="Q20" s="1" t="s">
        <v>896</v>
      </c>
      <c r="R20" s="1" t="s">
        <v>1010</v>
      </c>
      <c r="S20" s="1" t="s">
        <v>898</v>
      </c>
      <c r="T20" s="1" t="s">
        <v>899</v>
      </c>
      <c r="U20" s="1" t="s">
        <v>860</v>
      </c>
      <c r="V20" s="1" t="s">
        <v>900</v>
      </c>
    </row>
    <row r="21" s="1" customFormat="1" spans="1:22">
      <c r="A21" s="3">
        <v>999227982023690</v>
      </c>
      <c r="B21" s="1" t="s">
        <v>885</v>
      </c>
      <c r="C21" s="1" t="s">
        <v>1011</v>
      </c>
      <c r="D21" s="1" t="s">
        <v>1012</v>
      </c>
      <c r="E21" s="1" t="s">
        <v>1013</v>
      </c>
      <c r="F21" s="1" t="s">
        <v>885</v>
      </c>
      <c r="G21" s="1" t="s">
        <v>889</v>
      </c>
      <c r="H21" s="1" t="s">
        <v>890</v>
      </c>
      <c r="I21" s="1" t="s">
        <v>973</v>
      </c>
      <c r="J21" s="1" t="s">
        <v>30</v>
      </c>
      <c r="K21" s="1" t="s">
        <v>1014</v>
      </c>
      <c r="L21" s="1" t="s">
        <v>1014</v>
      </c>
      <c r="M21" s="1" t="s">
        <v>893</v>
      </c>
      <c r="N21" s="1" t="s">
        <v>893</v>
      </c>
      <c r="O21" s="1" t="s">
        <v>894</v>
      </c>
      <c r="P21" s="1" t="s">
        <v>895</v>
      </c>
      <c r="Q21" s="1" t="s">
        <v>896</v>
      </c>
      <c r="R21" s="1" t="s">
        <v>1015</v>
      </c>
      <c r="S21" s="1" t="s">
        <v>898</v>
      </c>
      <c r="T21" s="1" t="s">
        <v>899</v>
      </c>
      <c r="U21" s="1" t="s">
        <v>860</v>
      </c>
      <c r="V21" s="1" t="s">
        <v>925</v>
      </c>
    </row>
    <row r="22" s="1" customFormat="1" spans="1:22">
      <c r="A22" s="3">
        <v>999227980574702</v>
      </c>
      <c r="B22" s="1" t="s">
        <v>1016</v>
      </c>
      <c r="C22" s="1" t="s">
        <v>1017</v>
      </c>
      <c r="D22" s="1" t="s">
        <v>1018</v>
      </c>
      <c r="E22" s="1" t="s">
        <v>1019</v>
      </c>
      <c r="F22" s="1" t="s">
        <v>885</v>
      </c>
      <c r="G22" s="1" t="s">
        <v>889</v>
      </c>
      <c r="H22" s="1" t="s">
        <v>890</v>
      </c>
      <c r="I22" s="1" t="s">
        <v>1020</v>
      </c>
      <c r="J22" s="1" t="s">
        <v>30</v>
      </c>
      <c r="K22" s="1" t="s">
        <v>1021</v>
      </c>
      <c r="L22" s="1" t="s">
        <v>1021</v>
      </c>
      <c r="M22" s="1" t="s">
        <v>893</v>
      </c>
      <c r="N22" s="1" t="s">
        <v>893</v>
      </c>
      <c r="O22" s="1" t="s">
        <v>894</v>
      </c>
      <c r="P22" s="1" t="s">
        <v>895</v>
      </c>
      <c r="Q22" s="1" t="s">
        <v>896</v>
      </c>
      <c r="R22" s="1" t="s">
        <v>1022</v>
      </c>
      <c r="S22" s="1" t="s">
        <v>898</v>
      </c>
      <c r="T22" s="1" t="s">
        <v>899</v>
      </c>
      <c r="U22" s="1" t="s">
        <v>860</v>
      </c>
      <c r="V22" s="1" t="s">
        <v>968</v>
      </c>
    </row>
    <row r="23" s="1" customFormat="1" spans="1:22">
      <c r="A23" s="3">
        <v>999227980196857</v>
      </c>
      <c r="B23" s="1" t="s">
        <v>1016</v>
      </c>
      <c r="C23" s="1" t="s">
        <v>1023</v>
      </c>
      <c r="D23" s="1" t="s">
        <v>1024</v>
      </c>
      <c r="E23" s="1" t="s">
        <v>1025</v>
      </c>
      <c r="F23" s="1" t="s">
        <v>1016</v>
      </c>
      <c r="G23" s="1" t="s">
        <v>885</v>
      </c>
      <c r="H23" s="1" t="s">
        <v>890</v>
      </c>
      <c r="I23" s="1" t="s">
        <v>1026</v>
      </c>
      <c r="J23" s="1" t="s">
        <v>30</v>
      </c>
      <c r="K23" s="1" t="s">
        <v>1027</v>
      </c>
      <c r="L23" s="1" t="s">
        <v>1027</v>
      </c>
      <c r="M23" s="1" t="s">
        <v>893</v>
      </c>
      <c r="N23" s="1" t="s">
        <v>893</v>
      </c>
      <c r="O23" s="1" t="s">
        <v>894</v>
      </c>
      <c r="P23" s="1" t="s">
        <v>895</v>
      </c>
      <c r="Q23" s="1" t="s">
        <v>896</v>
      </c>
      <c r="R23" s="1" t="s">
        <v>1028</v>
      </c>
      <c r="S23" s="1" t="s">
        <v>898</v>
      </c>
      <c r="T23" s="1" t="s">
        <v>899</v>
      </c>
      <c r="U23" s="1" t="s">
        <v>860</v>
      </c>
      <c r="V23" s="1" t="s">
        <v>900</v>
      </c>
    </row>
    <row r="24" s="1" customFormat="1" spans="1:22">
      <c r="A24" s="3">
        <v>999227979741454</v>
      </c>
      <c r="B24" s="1" t="s">
        <v>1016</v>
      </c>
      <c r="C24" s="1" t="s">
        <v>1029</v>
      </c>
      <c r="D24" s="1" t="s">
        <v>976</v>
      </c>
      <c r="E24" s="1" t="s">
        <v>1030</v>
      </c>
      <c r="F24" s="1" t="s">
        <v>885</v>
      </c>
      <c r="G24" s="1" t="s">
        <v>889</v>
      </c>
      <c r="H24" s="1" t="s">
        <v>890</v>
      </c>
      <c r="I24" s="1" t="s">
        <v>1031</v>
      </c>
      <c r="J24" s="1" t="s">
        <v>30</v>
      </c>
      <c r="K24" s="1" t="s">
        <v>1032</v>
      </c>
      <c r="L24" s="1" t="s">
        <v>1032</v>
      </c>
      <c r="M24" s="1" t="s">
        <v>893</v>
      </c>
      <c r="N24" s="1" t="s">
        <v>893</v>
      </c>
      <c r="O24" s="1" t="s">
        <v>894</v>
      </c>
      <c r="P24" s="1" t="s">
        <v>895</v>
      </c>
      <c r="Q24" s="1" t="s">
        <v>896</v>
      </c>
      <c r="R24" s="1" t="s">
        <v>1033</v>
      </c>
      <c r="S24" s="1" t="s">
        <v>898</v>
      </c>
      <c r="T24" s="1" t="s">
        <v>899</v>
      </c>
      <c r="U24" s="1" t="s">
        <v>860</v>
      </c>
      <c r="V24" s="1" t="s">
        <v>968</v>
      </c>
    </row>
    <row r="25" s="1" customFormat="1" spans="1:22">
      <c r="A25" s="3">
        <v>999227978518039</v>
      </c>
      <c r="B25" s="1" t="s">
        <v>1016</v>
      </c>
      <c r="C25" s="1" t="s">
        <v>1034</v>
      </c>
      <c r="D25" s="1" t="s">
        <v>1035</v>
      </c>
      <c r="E25" s="1" t="s">
        <v>1036</v>
      </c>
      <c r="F25" s="1" t="s">
        <v>885</v>
      </c>
      <c r="G25" s="1" t="s">
        <v>889</v>
      </c>
      <c r="H25" s="1" t="s">
        <v>890</v>
      </c>
      <c r="I25" s="1" t="s">
        <v>1037</v>
      </c>
      <c r="J25" s="1" t="s">
        <v>30</v>
      </c>
      <c r="K25" s="1" t="s">
        <v>1038</v>
      </c>
      <c r="L25" s="1" t="s">
        <v>1038</v>
      </c>
      <c r="M25" s="1" t="s">
        <v>893</v>
      </c>
      <c r="N25" s="1" t="s">
        <v>893</v>
      </c>
      <c r="O25" s="1" t="s">
        <v>894</v>
      </c>
      <c r="P25" s="1" t="s">
        <v>895</v>
      </c>
      <c r="Q25" s="1" t="s">
        <v>896</v>
      </c>
      <c r="R25" s="1" t="s">
        <v>1039</v>
      </c>
      <c r="S25" s="1" t="s">
        <v>898</v>
      </c>
      <c r="T25" s="1" t="s">
        <v>899</v>
      </c>
      <c r="U25" s="1" t="s">
        <v>860</v>
      </c>
      <c r="V25" s="1" t="s">
        <v>900</v>
      </c>
    </row>
    <row r="26" s="1" customFormat="1" spans="1:22">
      <c r="A26" s="3">
        <v>999227978343637</v>
      </c>
      <c r="B26" s="1" t="s">
        <v>1016</v>
      </c>
      <c r="C26" s="1" t="s">
        <v>1040</v>
      </c>
      <c r="D26" s="1" t="s">
        <v>1041</v>
      </c>
      <c r="E26" s="1" t="s">
        <v>1042</v>
      </c>
      <c r="F26" s="1" t="s">
        <v>1016</v>
      </c>
      <c r="G26" s="1" t="s">
        <v>885</v>
      </c>
      <c r="H26" s="1" t="s">
        <v>890</v>
      </c>
      <c r="I26" s="1" t="s">
        <v>1043</v>
      </c>
      <c r="J26" s="1" t="s">
        <v>30</v>
      </c>
      <c r="K26" s="1" t="s">
        <v>1044</v>
      </c>
      <c r="L26" s="1" t="s">
        <v>1044</v>
      </c>
      <c r="M26" s="1" t="s">
        <v>893</v>
      </c>
      <c r="N26" s="1" t="s">
        <v>893</v>
      </c>
      <c r="O26" s="1" t="s">
        <v>894</v>
      </c>
      <c r="P26" s="1" t="s">
        <v>895</v>
      </c>
      <c r="Q26" s="1" t="s">
        <v>896</v>
      </c>
      <c r="R26" s="1" t="s">
        <v>1045</v>
      </c>
      <c r="S26" s="1" t="s">
        <v>898</v>
      </c>
      <c r="T26" s="1" t="s">
        <v>899</v>
      </c>
      <c r="U26" s="1" t="s">
        <v>860</v>
      </c>
      <c r="V26" s="1" t="s">
        <v>968</v>
      </c>
    </row>
    <row r="27" s="1" customFormat="1" spans="1:22">
      <c r="A27" s="3">
        <v>999227977793338</v>
      </c>
      <c r="B27" s="1" t="s">
        <v>1016</v>
      </c>
      <c r="C27" s="1" t="s">
        <v>1046</v>
      </c>
      <c r="D27" s="1" t="s">
        <v>1000</v>
      </c>
      <c r="E27" s="1" t="s">
        <v>1047</v>
      </c>
      <c r="F27" s="1" t="s">
        <v>1016</v>
      </c>
      <c r="G27" s="1" t="s">
        <v>885</v>
      </c>
      <c r="H27" s="1" t="s">
        <v>890</v>
      </c>
      <c r="I27" s="1" t="s">
        <v>1048</v>
      </c>
      <c r="J27" s="1" t="s">
        <v>30</v>
      </c>
      <c r="K27" s="1" t="s">
        <v>1049</v>
      </c>
      <c r="L27" s="1" t="s">
        <v>1049</v>
      </c>
      <c r="M27" s="1" t="s">
        <v>893</v>
      </c>
      <c r="N27" s="1" t="s">
        <v>893</v>
      </c>
      <c r="O27" s="1" t="s">
        <v>894</v>
      </c>
      <c r="P27" s="1" t="s">
        <v>895</v>
      </c>
      <c r="Q27" s="1" t="s">
        <v>896</v>
      </c>
      <c r="R27" s="1" t="s">
        <v>1050</v>
      </c>
      <c r="S27" s="1" t="s">
        <v>898</v>
      </c>
      <c r="T27" s="1" t="s">
        <v>899</v>
      </c>
      <c r="U27" s="1" t="s">
        <v>860</v>
      </c>
      <c r="V27" s="1" t="s">
        <v>900</v>
      </c>
    </row>
    <row r="28" s="1" customFormat="1" spans="1:22">
      <c r="A28" s="3">
        <v>999227977728863</v>
      </c>
      <c r="B28" s="1" t="s">
        <v>1016</v>
      </c>
      <c r="C28" s="1" t="s">
        <v>1051</v>
      </c>
      <c r="D28" s="1" t="s">
        <v>1052</v>
      </c>
      <c r="E28" s="1" t="s">
        <v>1053</v>
      </c>
      <c r="F28" s="1" t="s">
        <v>1016</v>
      </c>
      <c r="G28" s="1" t="s">
        <v>889</v>
      </c>
      <c r="H28" s="1" t="s">
        <v>890</v>
      </c>
      <c r="I28" s="1" t="s">
        <v>1054</v>
      </c>
      <c r="J28" s="1" t="s">
        <v>30</v>
      </c>
      <c r="K28" s="1" t="s">
        <v>1055</v>
      </c>
      <c r="L28" s="1" t="s">
        <v>1055</v>
      </c>
      <c r="M28" s="1" t="s">
        <v>893</v>
      </c>
      <c r="N28" s="1" t="s">
        <v>893</v>
      </c>
      <c r="O28" s="1" t="s">
        <v>894</v>
      </c>
      <c r="P28" s="1" t="s">
        <v>895</v>
      </c>
      <c r="Q28" s="1" t="s">
        <v>896</v>
      </c>
      <c r="R28" s="1" t="s">
        <v>1056</v>
      </c>
      <c r="S28" s="1" t="s">
        <v>898</v>
      </c>
      <c r="T28" s="1" t="s">
        <v>899</v>
      </c>
      <c r="U28" s="1" t="s">
        <v>860</v>
      </c>
      <c r="V28" s="1" t="s">
        <v>925</v>
      </c>
    </row>
    <row r="29" s="1" customFormat="1" spans="1:22">
      <c r="A29" s="3">
        <v>999227974608295</v>
      </c>
      <c r="B29" s="1" t="s">
        <v>1016</v>
      </c>
      <c r="C29" s="1" t="s">
        <v>1057</v>
      </c>
      <c r="D29" s="1" t="s">
        <v>1058</v>
      </c>
      <c r="E29" s="1" t="s">
        <v>1059</v>
      </c>
      <c r="F29" s="1" t="s">
        <v>1016</v>
      </c>
      <c r="G29" s="1" t="s">
        <v>885</v>
      </c>
      <c r="H29" s="1" t="s">
        <v>890</v>
      </c>
      <c r="I29" s="1" t="s">
        <v>1060</v>
      </c>
      <c r="J29" s="1" t="s">
        <v>30</v>
      </c>
      <c r="K29" s="1" t="s">
        <v>1061</v>
      </c>
      <c r="L29" s="1" t="s">
        <v>1061</v>
      </c>
      <c r="M29" s="1" t="s">
        <v>893</v>
      </c>
      <c r="N29" s="1" t="s">
        <v>893</v>
      </c>
      <c r="O29" s="1" t="s">
        <v>894</v>
      </c>
      <c r="P29" s="1" t="s">
        <v>895</v>
      </c>
      <c r="Q29" s="1" t="s">
        <v>896</v>
      </c>
      <c r="R29" s="1" t="s">
        <v>1062</v>
      </c>
      <c r="S29" s="1" t="s">
        <v>898</v>
      </c>
      <c r="T29" s="1" t="s">
        <v>899</v>
      </c>
      <c r="U29" s="1" t="s">
        <v>860</v>
      </c>
      <c r="V29" s="1" t="s">
        <v>900</v>
      </c>
    </row>
    <row r="30" s="1" customFormat="1" spans="1:22">
      <c r="A30" s="3">
        <v>999227974292231</v>
      </c>
      <c r="B30" s="1" t="s">
        <v>1016</v>
      </c>
      <c r="C30" s="1" t="s">
        <v>1063</v>
      </c>
      <c r="D30" s="1" t="s">
        <v>1064</v>
      </c>
      <c r="E30" s="1" t="s">
        <v>1065</v>
      </c>
      <c r="F30" s="1" t="s">
        <v>1016</v>
      </c>
      <c r="G30" s="1" t="s">
        <v>885</v>
      </c>
      <c r="H30" s="1" t="s">
        <v>890</v>
      </c>
      <c r="I30" s="1" t="s">
        <v>1066</v>
      </c>
      <c r="J30" s="1" t="s">
        <v>30</v>
      </c>
      <c r="K30" s="1" t="s">
        <v>1067</v>
      </c>
      <c r="L30" s="1" t="s">
        <v>1067</v>
      </c>
      <c r="M30" s="1" t="s">
        <v>893</v>
      </c>
      <c r="N30" s="1" t="s">
        <v>893</v>
      </c>
      <c r="O30" s="1" t="s">
        <v>894</v>
      </c>
      <c r="P30" s="1" t="s">
        <v>895</v>
      </c>
      <c r="Q30" s="1" t="s">
        <v>896</v>
      </c>
      <c r="R30" s="1" t="s">
        <v>1068</v>
      </c>
      <c r="S30" s="1" t="s">
        <v>898</v>
      </c>
      <c r="T30" s="1" t="s">
        <v>899</v>
      </c>
      <c r="U30" s="1" t="s">
        <v>860</v>
      </c>
      <c r="V30" s="1" t="s">
        <v>925</v>
      </c>
    </row>
    <row r="31" s="1" customFormat="1" spans="1:22">
      <c r="A31" s="3">
        <v>999227974286613</v>
      </c>
      <c r="B31" s="1" t="s">
        <v>1016</v>
      </c>
      <c r="C31" s="1" t="s">
        <v>1069</v>
      </c>
      <c r="D31" s="1" t="s">
        <v>1070</v>
      </c>
      <c r="E31" s="1" t="s">
        <v>1071</v>
      </c>
      <c r="F31" s="1" t="s">
        <v>885</v>
      </c>
      <c r="G31" s="1" t="s">
        <v>889</v>
      </c>
      <c r="H31" s="1" t="s">
        <v>890</v>
      </c>
      <c r="I31" s="1" t="s">
        <v>1072</v>
      </c>
      <c r="J31" s="1" t="s">
        <v>30</v>
      </c>
      <c r="K31" s="1" t="s">
        <v>1073</v>
      </c>
      <c r="L31" s="1" t="s">
        <v>1073</v>
      </c>
      <c r="M31" s="1" t="s">
        <v>893</v>
      </c>
      <c r="N31" s="1" t="s">
        <v>893</v>
      </c>
      <c r="O31" s="1" t="s">
        <v>894</v>
      </c>
      <c r="P31" s="1" t="s">
        <v>895</v>
      </c>
      <c r="Q31" s="1" t="s">
        <v>896</v>
      </c>
      <c r="R31" s="1" t="s">
        <v>1074</v>
      </c>
      <c r="S31" s="1" t="s">
        <v>898</v>
      </c>
      <c r="T31" s="1" t="s">
        <v>899</v>
      </c>
      <c r="U31" s="1" t="s">
        <v>860</v>
      </c>
      <c r="V31" s="1" t="s">
        <v>1075</v>
      </c>
    </row>
    <row r="32" s="1" customFormat="1" spans="1:22">
      <c r="A32" s="3">
        <v>999227974279280</v>
      </c>
      <c r="B32" s="1" t="s">
        <v>1016</v>
      </c>
      <c r="C32" s="1" t="s">
        <v>1076</v>
      </c>
      <c r="D32" s="1" t="s">
        <v>1077</v>
      </c>
      <c r="E32" s="1" t="s">
        <v>1078</v>
      </c>
      <c r="F32" s="1" t="s">
        <v>1016</v>
      </c>
      <c r="G32" s="1" t="s">
        <v>885</v>
      </c>
      <c r="H32" s="1" t="s">
        <v>890</v>
      </c>
      <c r="I32" s="1" t="s">
        <v>1079</v>
      </c>
      <c r="J32" s="1" t="s">
        <v>30</v>
      </c>
      <c r="K32" s="1" t="s">
        <v>1080</v>
      </c>
      <c r="L32" s="1" t="s">
        <v>1080</v>
      </c>
      <c r="M32" s="1" t="s">
        <v>893</v>
      </c>
      <c r="N32" s="1" t="s">
        <v>893</v>
      </c>
      <c r="O32" s="1" t="s">
        <v>894</v>
      </c>
      <c r="P32" s="1" t="s">
        <v>895</v>
      </c>
      <c r="Q32" s="1" t="s">
        <v>896</v>
      </c>
      <c r="R32" s="1" t="s">
        <v>1081</v>
      </c>
      <c r="S32" s="1" t="s">
        <v>898</v>
      </c>
      <c r="T32" s="1" t="s">
        <v>899</v>
      </c>
      <c r="U32" s="1" t="s">
        <v>860</v>
      </c>
      <c r="V32" s="1" t="s">
        <v>968</v>
      </c>
    </row>
    <row r="33" s="1" customFormat="1" spans="1:22">
      <c r="A33" s="3">
        <v>999227974110752</v>
      </c>
      <c r="B33" s="1" t="s">
        <v>1016</v>
      </c>
      <c r="C33" s="1" t="s">
        <v>1082</v>
      </c>
      <c r="D33" s="1" t="s">
        <v>1083</v>
      </c>
      <c r="E33" s="1" t="s">
        <v>1084</v>
      </c>
      <c r="F33" s="1" t="s">
        <v>1016</v>
      </c>
      <c r="G33" s="1" t="s">
        <v>885</v>
      </c>
      <c r="H33" s="1" t="s">
        <v>890</v>
      </c>
      <c r="I33" s="1" t="s">
        <v>1085</v>
      </c>
      <c r="J33" s="1" t="s">
        <v>30</v>
      </c>
      <c r="K33" s="1" t="s">
        <v>1086</v>
      </c>
      <c r="L33" s="1" t="s">
        <v>1086</v>
      </c>
      <c r="M33" s="1" t="s">
        <v>893</v>
      </c>
      <c r="N33" s="1" t="s">
        <v>893</v>
      </c>
      <c r="O33" s="1" t="s">
        <v>894</v>
      </c>
      <c r="P33" s="1" t="s">
        <v>895</v>
      </c>
      <c r="Q33" s="1" t="s">
        <v>896</v>
      </c>
      <c r="R33" s="1" t="s">
        <v>1087</v>
      </c>
      <c r="S33" s="1" t="s">
        <v>898</v>
      </c>
      <c r="T33" s="1" t="s">
        <v>899</v>
      </c>
      <c r="U33" s="1" t="s">
        <v>860</v>
      </c>
      <c r="V33" s="1" t="s">
        <v>925</v>
      </c>
    </row>
    <row r="34" s="1" customFormat="1" spans="1:22">
      <c r="A34" s="3">
        <v>999227974053970</v>
      </c>
      <c r="B34" s="1" t="s">
        <v>1016</v>
      </c>
      <c r="C34" s="1" t="s">
        <v>1088</v>
      </c>
      <c r="D34" s="1" t="s">
        <v>1089</v>
      </c>
      <c r="E34" s="1" t="s">
        <v>1090</v>
      </c>
      <c r="F34" s="1" t="s">
        <v>885</v>
      </c>
      <c r="G34" s="1" t="s">
        <v>889</v>
      </c>
      <c r="H34" s="1" t="s">
        <v>890</v>
      </c>
      <c r="I34" s="1" t="s">
        <v>1091</v>
      </c>
      <c r="J34" s="1" t="s">
        <v>30</v>
      </c>
      <c r="K34" s="1" t="s">
        <v>1092</v>
      </c>
      <c r="L34" s="1" t="s">
        <v>1092</v>
      </c>
      <c r="M34" s="1" t="s">
        <v>893</v>
      </c>
      <c r="N34" s="1" t="s">
        <v>893</v>
      </c>
      <c r="O34" s="1" t="s">
        <v>894</v>
      </c>
      <c r="P34" s="1" t="s">
        <v>895</v>
      </c>
      <c r="Q34" s="1" t="s">
        <v>896</v>
      </c>
      <c r="R34" s="1" t="s">
        <v>1093</v>
      </c>
      <c r="S34" s="1" t="s">
        <v>898</v>
      </c>
      <c r="T34" s="1" t="s">
        <v>899</v>
      </c>
      <c r="U34" s="1" t="s">
        <v>860</v>
      </c>
      <c r="V34" s="1" t="s">
        <v>925</v>
      </c>
    </row>
    <row r="35" s="1" customFormat="1" spans="1:22">
      <c r="A35" s="3">
        <v>999227973984082</v>
      </c>
      <c r="B35" s="1" t="s">
        <v>1016</v>
      </c>
      <c r="C35" s="1" t="s">
        <v>1094</v>
      </c>
      <c r="D35" s="1" t="s">
        <v>1095</v>
      </c>
      <c r="E35" s="1" t="s">
        <v>1096</v>
      </c>
      <c r="F35" s="1" t="s">
        <v>885</v>
      </c>
      <c r="G35" s="1" t="s">
        <v>889</v>
      </c>
      <c r="H35" s="1" t="s">
        <v>890</v>
      </c>
      <c r="I35" s="1" t="s">
        <v>1097</v>
      </c>
      <c r="J35" s="1" t="s">
        <v>30</v>
      </c>
      <c r="K35" s="1" t="s">
        <v>1098</v>
      </c>
      <c r="L35" s="1" t="s">
        <v>1098</v>
      </c>
      <c r="M35" s="1" t="s">
        <v>893</v>
      </c>
      <c r="N35" s="1" t="s">
        <v>893</v>
      </c>
      <c r="O35" s="1" t="s">
        <v>894</v>
      </c>
      <c r="P35" s="1" t="s">
        <v>895</v>
      </c>
      <c r="Q35" s="1" t="s">
        <v>896</v>
      </c>
      <c r="R35" s="1" t="s">
        <v>1099</v>
      </c>
      <c r="S35" s="1" t="s">
        <v>898</v>
      </c>
      <c r="T35" s="1" t="s">
        <v>899</v>
      </c>
      <c r="U35" s="1" t="s">
        <v>860</v>
      </c>
      <c r="V35" s="1" t="s">
        <v>900</v>
      </c>
    </row>
    <row r="36" s="1" customFormat="1" spans="1:22">
      <c r="A36" s="3">
        <v>999227973914434</v>
      </c>
      <c r="B36" s="1" t="s">
        <v>1016</v>
      </c>
      <c r="C36" s="1" t="s">
        <v>1100</v>
      </c>
      <c r="D36" s="1" t="s">
        <v>1101</v>
      </c>
      <c r="E36" s="1" t="s">
        <v>1102</v>
      </c>
      <c r="F36" s="1" t="s">
        <v>1016</v>
      </c>
      <c r="G36" s="1" t="s">
        <v>885</v>
      </c>
      <c r="H36" s="1" t="s">
        <v>890</v>
      </c>
      <c r="I36" s="1" t="s">
        <v>1103</v>
      </c>
      <c r="J36" s="1" t="s">
        <v>30</v>
      </c>
      <c r="K36" s="1" t="s">
        <v>1104</v>
      </c>
      <c r="L36" s="1" t="s">
        <v>1104</v>
      </c>
      <c r="M36" s="1" t="s">
        <v>893</v>
      </c>
      <c r="N36" s="1" t="s">
        <v>893</v>
      </c>
      <c r="O36" s="1" t="s">
        <v>894</v>
      </c>
      <c r="P36" s="1" t="s">
        <v>895</v>
      </c>
      <c r="Q36" s="1" t="s">
        <v>896</v>
      </c>
      <c r="R36" s="1" t="s">
        <v>1105</v>
      </c>
      <c r="S36" s="1" t="s">
        <v>898</v>
      </c>
      <c r="T36" s="1" t="s">
        <v>899</v>
      </c>
      <c r="U36" s="1" t="s">
        <v>860</v>
      </c>
      <c r="V36" s="1" t="s">
        <v>900</v>
      </c>
    </row>
    <row r="37" s="1" customFormat="1" spans="1:22">
      <c r="A37" s="3">
        <v>999227973882278</v>
      </c>
      <c r="B37" s="1" t="s">
        <v>1016</v>
      </c>
      <c r="C37" s="1" t="s">
        <v>1106</v>
      </c>
      <c r="D37" s="1" t="s">
        <v>1107</v>
      </c>
      <c r="E37" s="1" t="s">
        <v>1108</v>
      </c>
      <c r="F37" s="1" t="s">
        <v>1016</v>
      </c>
      <c r="G37" s="1" t="s">
        <v>885</v>
      </c>
      <c r="H37" s="1" t="s">
        <v>890</v>
      </c>
      <c r="I37" s="1" t="s">
        <v>1109</v>
      </c>
      <c r="J37" s="1" t="s">
        <v>30</v>
      </c>
      <c r="K37" s="1" t="s">
        <v>1110</v>
      </c>
      <c r="L37" s="1" t="s">
        <v>1110</v>
      </c>
      <c r="M37" s="1" t="s">
        <v>893</v>
      </c>
      <c r="N37" s="1" t="s">
        <v>893</v>
      </c>
      <c r="O37" s="1" t="s">
        <v>894</v>
      </c>
      <c r="P37" s="1" t="s">
        <v>895</v>
      </c>
      <c r="Q37" s="1" t="s">
        <v>896</v>
      </c>
      <c r="R37" s="1" t="s">
        <v>1111</v>
      </c>
      <c r="S37" s="1" t="s">
        <v>898</v>
      </c>
      <c r="T37" s="1" t="s">
        <v>899</v>
      </c>
      <c r="U37" s="1" t="s">
        <v>860</v>
      </c>
      <c r="V37" s="1" t="s">
        <v>900</v>
      </c>
    </row>
    <row r="38" s="1" customFormat="1" spans="1:22">
      <c r="A38" s="3">
        <v>999227973824950</v>
      </c>
      <c r="B38" s="1" t="s">
        <v>1016</v>
      </c>
      <c r="C38" s="1" t="s">
        <v>1112</v>
      </c>
      <c r="D38" s="1" t="s">
        <v>1113</v>
      </c>
      <c r="E38" s="1" t="s">
        <v>1114</v>
      </c>
      <c r="F38" s="1" t="s">
        <v>1016</v>
      </c>
      <c r="G38" s="1" t="s">
        <v>885</v>
      </c>
      <c r="H38" s="1" t="s">
        <v>890</v>
      </c>
      <c r="I38" s="1" t="s">
        <v>1115</v>
      </c>
      <c r="J38" s="1" t="s">
        <v>30</v>
      </c>
      <c r="K38" s="1" t="s">
        <v>1116</v>
      </c>
      <c r="L38" s="1" t="s">
        <v>1116</v>
      </c>
      <c r="M38" s="1" t="s">
        <v>893</v>
      </c>
      <c r="N38" s="1" t="s">
        <v>893</v>
      </c>
      <c r="O38" s="1" t="s">
        <v>894</v>
      </c>
      <c r="P38" s="1" t="s">
        <v>895</v>
      </c>
      <c r="Q38" s="1" t="s">
        <v>896</v>
      </c>
      <c r="R38" s="1" t="s">
        <v>1117</v>
      </c>
      <c r="S38" s="1" t="s">
        <v>898</v>
      </c>
      <c r="T38" s="1" t="s">
        <v>899</v>
      </c>
      <c r="U38" s="1" t="s">
        <v>860</v>
      </c>
      <c r="V38" s="1" t="s">
        <v>1118</v>
      </c>
    </row>
    <row r="39" s="1" customFormat="1" spans="1:22">
      <c r="A39" s="3">
        <v>999227973712963</v>
      </c>
      <c r="B39" s="1" t="s">
        <v>1016</v>
      </c>
      <c r="C39" s="1" t="s">
        <v>1119</v>
      </c>
      <c r="D39" s="1" t="s">
        <v>1006</v>
      </c>
      <c r="E39" s="1" t="s">
        <v>1120</v>
      </c>
      <c r="F39" s="1" t="s">
        <v>1016</v>
      </c>
      <c r="G39" s="1" t="s">
        <v>885</v>
      </c>
      <c r="H39" s="1" t="s">
        <v>890</v>
      </c>
      <c r="I39" s="1" t="s">
        <v>1121</v>
      </c>
      <c r="J39" s="1" t="s">
        <v>30</v>
      </c>
      <c r="K39" s="1" t="s">
        <v>1122</v>
      </c>
      <c r="L39" s="1" t="s">
        <v>1122</v>
      </c>
      <c r="M39" s="1" t="s">
        <v>893</v>
      </c>
      <c r="N39" s="1" t="s">
        <v>893</v>
      </c>
      <c r="O39" s="1" t="s">
        <v>894</v>
      </c>
      <c r="P39" s="1" t="s">
        <v>895</v>
      </c>
      <c r="Q39" s="1" t="s">
        <v>896</v>
      </c>
      <c r="R39" s="1" t="s">
        <v>1123</v>
      </c>
      <c r="S39" s="1" t="s">
        <v>898</v>
      </c>
      <c r="T39" s="1" t="s">
        <v>899</v>
      </c>
      <c r="U39" s="1" t="s">
        <v>860</v>
      </c>
      <c r="V39" s="1" t="s">
        <v>900</v>
      </c>
    </row>
    <row r="40" s="1" customFormat="1" spans="1:22">
      <c r="A40" s="3">
        <v>999227973547993</v>
      </c>
      <c r="B40" s="1" t="s">
        <v>1016</v>
      </c>
      <c r="C40" s="1" t="s">
        <v>1124</v>
      </c>
      <c r="D40" s="1" t="s">
        <v>1125</v>
      </c>
      <c r="E40" s="1" t="s">
        <v>1126</v>
      </c>
      <c r="F40" s="1" t="s">
        <v>1016</v>
      </c>
      <c r="G40" s="1" t="s">
        <v>885</v>
      </c>
      <c r="H40" s="1" t="s">
        <v>890</v>
      </c>
      <c r="I40" s="1" t="s">
        <v>1127</v>
      </c>
      <c r="J40" s="1" t="s">
        <v>30</v>
      </c>
      <c r="K40" s="1" t="s">
        <v>1128</v>
      </c>
      <c r="L40" s="1" t="s">
        <v>1128</v>
      </c>
      <c r="M40" s="1" t="s">
        <v>893</v>
      </c>
      <c r="N40" s="1" t="s">
        <v>893</v>
      </c>
      <c r="O40" s="1" t="s">
        <v>894</v>
      </c>
      <c r="P40" s="1" t="s">
        <v>895</v>
      </c>
      <c r="Q40" s="1" t="s">
        <v>896</v>
      </c>
      <c r="R40" s="1" t="s">
        <v>1129</v>
      </c>
      <c r="S40" s="1" t="s">
        <v>898</v>
      </c>
      <c r="T40" s="1" t="s">
        <v>899</v>
      </c>
      <c r="U40" s="1" t="s">
        <v>860</v>
      </c>
      <c r="V40" s="1" t="s">
        <v>1130</v>
      </c>
    </row>
    <row r="41" s="1" customFormat="1" spans="1:22">
      <c r="A41" s="3">
        <v>999227973332722</v>
      </c>
      <c r="B41" s="1" t="s">
        <v>1016</v>
      </c>
      <c r="C41" s="1" t="s">
        <v>1131</v>
      </c>
      <c r="D41" s="1" t="s">
        <v>1132</v>
      </c>
      <c r="E41" s="1" t="s">
        <v>1133</v>
      </c>
      <c r="F41" s="1" t="s">
        <v>885</v>
      </c>
      <c r="G41" s="1" t="s">
        <v>889</v>
      </c>
      <c r="H41" s="1" t="s">
        <v>890</v>
      </c>
      <c r="I41" s="1" t="s">
        <v>1134</v>
      </c>
      <c r="J41" s="1" t="s">
        <v>30</v>
      </c>
      <c r="K41" s="1" t="s">
        <v>1135</v>
      </c>
      <c r="L41" s="1" t="s">
        <v>1135</v>
      </c>
      <c r="M41" s="1" t="s">
        <v>893</v>
      </c>
      <c r="N41" s="1" t="s">
        <v>893</v>
      </c>
      <c r="O41" s="1" t="s">
        <v>894</v>
      </c>
      <c r="P41" s="1" t="s">
        <v>895</v>
      </c>
      <c r="Q41" s="1" t="s">
        <v>896</v>
      </c>
      <c r="R41" s="1" t="s">
        <v>1136</v>
      </c>
      <c r="S41" s="1" t="s">
        <v>898</v>
      </c>
      <c r="T41" s="1" t="s">
        <v>899</v>
      </c>
      <c r="U41" s="1" t="s">
        <v>1137</v>
      </c>
      <c r="V41" s="1" t="s">
        <v>968</v>
      </c>
    </row>
    <row r="42" s="1" customFormat="1" spans="1:22">
      <c r="A42" s="3">
        <v>999227972548651</v>
      </c>
      <c r="B42" s="1" t="s">
        <v>1016</v>
      </c>
      <c r="C42" s="1" t="s">
        <v>1138</v>
      </c>
      <c r="D42" s="1" t="s">
        <v>1139</v>
      </c>
      <c r="E42" s="1" t="s">
        <v>1140</v>
      </c>
      <c r="F42" s="1" t="s">
        <v>885</v>
      </c>
      <c r="G42" s="1" t="s">
        <v>889</v>
      </c>
      <c r="H42" s="1" t="s">
        <v>890</v>
      </c>
      <c r="I42" s="1" t="s">
        <v>1141</v>
      </c>
      <c r="J42" s="1" t="s">
        <v>30</v>
      </c>
      <c r="K42" s="1" t="s">
        <v>1142</v>
      </c>
      <c r="L42" s="1" t="s">
        <v>1142</v>
      </c>
      <c r="M42" s="1" t="s">
        <v>893</v>
      </c>
      <c r="N42" s="1" t="s">
        <v>893</v>
      </c>
      <c r="O42" s="1" t="s">
        <v>894</v>
      </c>
      <c r="P42" s="1" t="s">
        <v>895</v>
      </c>
      <c r="Q42" s="1" t="s">
        <v>896</v>
      </c>
      <c r="R42" s="1" t="s">
        <v>1143</v>
      </c>
      <c r="S42" s="1" t="s">
        <v>898</v>
      </c>
      <c r="T42" s="1" t="s">
        <v>899</v>
      </c>
      <c r="U42" s="1" t="s">
        <v>860</v>
      </c>
      <c r="V42" s="1" t="s">
        <v>968</v>
      </c>
    </row>
    <row r="43" s="1" customFormat="1" spans="1:22">
      <c r="A43" s="3">
        <v>999227972210202</v>
      </c>
      <c r="B43" s="1" t="s">
        <v>1016</v>
      </c>
      <c r="C43" s="1" t="s">
        <v>1144</v>
      </c>
      <c r="D43" s="1" t="s">
        <v>1145</v>
      </c>
      <c r="E43" s="1" t="s">
        <v>1146</v>
      </c>
      <c r="F43" s="1" t="s">
        <v>1016</v>
      </c>
      <c r="G43" s="1" t="s">
        <v>885</v>
      </c>
      <c r="H43" s="1" t="s">
        <v>890</v>
      </c>
      <c r="I43" s="1" t="s">
        <v>1147</v>
      </c>
      <c r="J43" s="1" t="s">
        <v>30</v>
      </c>
      <c r="K43" s="1" t="s">
        <v>1148</v>
      </c>
      <c r="L43" s="1" t="s">
        <v>1148</v>
      </c>
      <c r="M43" s="1" t="s">
        <v>893</v>
      </c>
      <c r="N43" s="1" t="s">
        <v>893</v>
      </c>
      <c r="O43" s="1" t="s">
        <v>894</v>
      </c>
      <c r="P43" s="1" t="s">
        <v>895</v>
      </c>
      <c r="Q43" s="1" t="s">
        <v>896</v>
      </c>
      <c r="R43" s="1" t="s">
        <v>1149</v>
      </c>
      <c r="S43" s="1" t="s">
        <v>898</v>
      </c>
      <c r="T43" s="1" t="s">
        <v>899</v>
      </c>
      <c r="U43" s="1" t="s">
        <v>860</v>
      </c>
      <c r="V43" s="1" t="s">
        <v>900</v>
      </c>
    </row>
    <row r="44" s="1" customFormat="1" spans="1:22">
      <c r="A44" s="3">
        <v>999227972094861</v>
      </c>
      <c r="B44" s="1" t="s">
        <v>1016</v>
      </c>
      <c r="C44" s="1" t="s">
        <v>1150</v>
      </c>
      <c r="D44" s="1" t="s">
        <v>1151</v>
      </c>
      <c r="E44" s="1" t="s">
        <v>1152</v>
      </c>
      <c r="F44" s="1" t="s">
        <v>1016</v>
      </c>
      <c r="G44" s="1" t="s">
        <v>885</v>
      </c>
      <c r="H44" s="1" t="s">
        <v>890</v>
      </c>
      <c r="I44" s="1" t="s">
        <v>1153</v>
      </c>
      <c r="J44" s="1" t="s">
        <v>30</v>
      </c>
      <c r="K44" s="1" t="s">
        <v>1154</v>
      </c>
      <c r="L44" s="1" t="s">
        <v>1154</v>
      </c>
      <c r="M44" s="1" t="s">
        <v>893</v>
      </c>
      <c r="N44" s="1" t="s">
        <v>893</v>
      </c>
      <c r="O44" s="1" t="s">
        <v>894</v>
      </c>
      <c r="P44" s="1" t="s">
        <v>895</v>
      </c>
      <c r="Q44" s="1" t="s">
        <v>896</v>
      </c>
      <c r="R44" s="1" t="s">
        <v>1155</v>
      </c>
      <c r="S44" s="1" t="s">
        <v>898</v>
      </c>
      <c r="T44" s="1" t="s">
        <v>899</v>
      </c>
      <c r="U44" s="1" t="s">
        <v>860</v>
      </c>
      <c r="V44" s="1" t="s">
        <v>968</v>
      </c>
    </row>
    <row r="45" s="1" customFormat="1" spans="1:22">
      <c r="A45" s="3">
        <v>999227971826700</v>
      </c>
      <c r="B45" s="1" t="s">
        <v>1016</v>
      </c>
      <c r="C45" s="1" t="s">
        <v>1156</v>
      </c>
      <c r="D45" s="1" t="s">
        <v>1157</v>
      </c>
      <c r="E45" s="1" t="s">
        <v>1158</v>
      </c>
      <c r="F45" s="1" t="s">
        <v>1016</v>
      </c>
      <c r="G45" s="1" t="s">
        <v>885</v>
      </c>
      <c r="H45" s="1" t="s">
        <v>890</v>
      </c>
      <c r="I45" s="1" t="s">
        <v>1159</v>
      </c>
      <c r="J45" s="1" t="s">
        <v>30</v>
      </c>
      <c r="K45" s="1" t="s">
        <v>1160</v>
      </c>
      <c r="L45" s="1" t="s">
        <v>1160</v>
      </c>
      <c r="M45" s="1" t="s">
        <v>893</v>
      </c>
      <c r="N45" s="1" t="s">
        <v>893</v>
      </c>
      <c r="O45" s="1" t="s">
        <v>894</v>
      </c>
      <c r="P45" s="1" t="s">
        <v>895</v>
      </c>
      <c r="Q45" s="1" t="s">
        <v>896</v>
      </c>
      <c r="R45" s="1" t="s">
        <v>1161</v>
      </c>
      <c r="S45" s="1" t="s">
        <v>898</v>
      </c>
      <c r="T45" s="1" t="s">
        <v>899</v>
      </c>
      <c r="U45" s="1" t="s">
        <v>860</v>
      </c>
      <c r="V45" s="1" t="s">
        <v>900</v>
      </c>
    </row>
    <row r="46" s="1" customFormat="1" spans="1:22">
      <c r="A46" s="3">
        <v>999227971758995</v>
      </c>
      <c r="B46" s="1" t="s">
        <v>1016</v>
      </c>
      <c r="C46" s="1" t="s">
        <v>1162</v>
      </c>
      <c r="D46" s="1" t="s">
        <v>1163</v>
      </c>
      <c r="E46" s="1" t="s">
        <v>1164</v>
      </c>
      <c r="F46" s="1" t="s">
        <v>1016</v>
      </c>
      <c r="G46" s="1" t="s">
        <v>885</v>
      </c>
      <c r="H46" s="1" t="s">
        <v>890</v>
      </c>
      <c r="I46" s="1" t="s">
        <v>1165</v>
      </c>
      <c r="J46" s="1" t="s">
        <v>30</v>
      </c>
      <c r="K46" s="1" t="s">
        <v>1166</v>
      </c>
      <c r="L46" s="1" t="s">
        <v>1166</v>
      </c>
      <c r="M46" s="1" t="s">
        <v>893</v>
      </c>
      <c r="N46" s="1" t="s">
        <v>893</v>
      </c>
      <c r="O46" s="1" t="s">
        <v>894</v>
      </c>
      <c r="P46" s="1" t="s">
        <v>895</v>
      </c>
      <c r="Q46" s="1" t="s">
        <v>896</v>
      </c>
      <c r="R46" s="1" t="s">
        <v>1167</v>
      </c>
      <c r="S46" s="1" t="s">
        <v>898</v>
      </c>
      <c r="T46" s="1" t="s">
        <v>899</v>
      </c>
      <c r="U46" s="1" t="s">
        <v>860</v>
      </c>
      <c r="V46" s="1" t="s">
        <v>900</v>
      </c>
    </row>
    <row r="47" s="1" customFormat="1" spans="1:22">
      <c r="A47" s="3">
        <v>999227971690754</v>
      </c>
      <c r="B47" s="1" t="s">
        <v>1016</v>
      </c>
      <c r="C47" s="1" t="s">
        <v>1168</v>
      </c>
      <c r="D47" s="1" t="s">
        <v>1169</v>
      </c>
      <c r="E47" s="1" t="s">
        <v>1170</v>
      </c>
      <c r="F47" s="1" t="s">
        <v>1016</v>
      </c>
      <c r="G47" s="1" t="s">
        <v>885</v>
      </c>
      <c r="H47" s="1" t="s">
        <v>890</v>
      </c>
      <c r="I47" s="1" t="s">
        <v>1171</v>
      </c>
      <c r="J47" s="1" t="s">
        <v>30</v>
      </c>
      <c r="K47" s="1" t="s">
        <v>1172</v>
      </c>
      <c r="L47" s="1" t="s">
        <v>1172</v>
      </c>
      <c r="M47" s="1" t="s">
        <v>893</v>
      </c>
      <c r="N47" s="1" t="s">
        <v>893</v>
      </c>
      <c r="O47" s="1" t="s">
        <v>894</v>
      </c>
      <c r="P47" s="1" t="s">
        <v>895</v>
      </c>
      <c r="Q47" s="1" t="s">
        <v>896</v>
      </c>
      <c r="R47" s="1" t="s">
        <v>1173</v>
      </c>
      <c r="S47" s="1" t="s">
        <v>898</v>
      </c>
      <c r="T47" s="1" t="s">
        <v>899</v>
      </c>
      <c r="U47" s="1" t="s">
        <v>860</v>
      </c>
      <c r="V47" s="1" t="s">
        <v>900</v>
      </c>
    </row>
    <row r="48" s="1" customFormat="1" spans="1:22">
      <c r="A48" s="3">
        <v>999227971646170</v>
      </c>
      <c r="B48" s="1" t="s">
        <v>1016</v>
      </c>
      <c r="C48" s="1" t="s">
        <v>1174</v>
      </c>
      <c r="D48" s="1" t="s">
        <v>1175</v>
      </c>
      <c r="E48" s="1" t="s">
        <v>1176</v>
      </c>
      <c r="F48" s="1" t="s">
        <v>1016</v>
      </c>
      <c r="G48" s="1" t="s">
        <v>885</v>
      </c>
      <c r="H48" s="1" t="s">
        <v>890</v>
      </c>
      <c r="I48" s="1" t="s">
        <v>1177</v>
      </c>
      <c r="J48" s="1" t="s">
        <v>30</v>
      </c>
      <c r="K48" s="1" t="s">
        <v>1178</v>
      </c>
      <c r="L48" s="1" t="s">
        <v>1178</v>
      </c>
      <c r="M48" s="1" t="s">
        <v>893</v>
      </c>
      <c r="N48" s="1" t="s">
        <v>893</v>
      </c>
      <c r="O48" s="1" t="s">
        <v>894</v>
      </c>
      <c r="P48" s="1" t="s">
        <v>895</v>
      </c>
      <c r="Q48" s="1" t="s">
        <v>896</v>
      </c>
      <c r="R48" s="1" t="s">
        <v>1179</v>
      </c>
      <c r="S48" s="1" t="s">
        <v>898</v>
      </c>
      <c r="T48" s="1" t="s">
        <v>899</v>
      </c>
      <c r="U48" s="1" t="s">
        <v>860</v>
      </c>
      <c r="V48" s="1" t="s">
        <v>925</v>
      </c>
    </row>
    <row r="49" s="1" customFormat="1" spans="1:22">
      <c r="A49" s="3">
        <v>999227971591451</v>
      </c>
      <c r="B49" s="1" t="s">
        <v>1016</v>
      </c>
      <c r="C49" s="1" t="s">
        <v>1180</v>
      </c>
      <c r="D49" s="1" t="s">
        <v>1181</v>
      </c>
      <c r="E49" s="1" t="s">
        <v>1182</v>
      </c>
      <c r="F49" s="1" t="s">
        <v>1016</v>
      </c>
      <c r="G49" s="1" t="s">
        <v>885</v>
      </c>
      <c r="H49" s="1" t="s">
        <v>890</v>
      </c>
      <c r="I49" s="1" t="s">
        <v>1183</v>
      </c>
      <c r="J49" s="1" t="s">
        <v>30</v>
      </c>
      <c r="K49" s="1" t="s">
        <v>1184</v>
      </c>
      <c r="L49" s="1" t="s">
        <v>1184</v>
      </c>
      <c r="M49" s="1" t="s">
        <v>893</v>
      </c>
      <c r="N49" s="1" t="s">
        <v>893</v>
      </c>
      <c r="O49" s="1" t="s">
        <v>894</v>
      </c>
      <c r="P49" s="1" t="s">
        <v>895</v>
      </c>
      <c r="Q49" s="1" t="s">
        <v>896</v>
      </c>
      <c r="R49" s="1" t="s">
        <v>1185</v>
      </c>
      <c r="S49" s="1" t="s">
        <v>898</v>
      </c>
      <c r="T49" s="1" t="s">
        <v>899</v>
      </c>
      <c r="U49" s="1" t="s">
        <v>860</v>
      </c>
      <c r="V49" s="1" t="s">
        <v>900</v>
      </c>
    </row>
    <row r="50" s="1" customFormat="1" spans="1:22">
      <c r="A50" s="3">
        <v>999227971533012</v>
      </c>
      <c r="B50" s="1" t="s">
        <v>1016</v>
      </c>
      <c r="C50" s="1" t="s">
        <v>1186</v>
      </c>
      <c r="D50" s="1" t="s">
        <v>1187</v>
      </c>
      <c r="E50" s="1" t="s">
        <v>1188</v>
      </c>
      <c r="F50" s="1" t="s">
        <v>1016</v>
      </c>
      <c r="G50" s="1" t="s">
        <v>885</v>
      </c>
      <c r="H50" s="1" t="s">
        <v>890</v>
      </c>
      <c r="I50" s="1" t="s">
        <v>1189</v>
      </c>
      <c r="J50" s="1" t="s">
        <v>30</v>
      </c>
      <c r="K50" s="1" t="s">
        <v>1190</v>
      </c>
      <c r="L50" s="1" t="s">
        <v>1190</v>
      </c>
      <c r="M50" s="1" t="s">
        <v>893</v>
      </c>
      <c r="N50" s="1" t="s">
        <v>893</v>
      </c>
      <c r="O50" s="1" t="s">
        <v>894</v>
      </c>
      <c r="P50" s="1" t="s">
        <v>895</v>
      </c>
      <c r="Q50" s="1" t="s">
        <v>896</v>
      </c>
      <c r="R50" s="1" t="s">
        <v>1191</v>
      </c>
      <c r="S50" s="1" t="s">
        <v>898</v>
      </c>
      <c r="T50" s="1" t="s">
        <v>899</v>
      </c>
      <c r="U50" s="1" t="s">
        <v>860</v>
      </c>
      <c r="V50" s="1" t="s">
        <v>925</v>
      </c>
    </row>
    <row r="51" s="1" customFormat="1" spans="1:22">
      <c r="A51" s="3">
        <v>999227971476972</v>
      </c>
      <c r="B51" s="1" t="s">
        <v>1016</v>
      </c>
      <c r="C51" s="1" t="s">
        <v>1192</v>
      </c>
      <c r="D51" s="1" t="s">
        <v>1193</v>
      </c>
      <c r="E51" s="1" t="s">
        <v>1194</v>
      </c>
      <c r="F51" s="1" t="s">
        <v>1016</v>
      </c>
      <c r="G51" s="1" t="s">
        <v>889</v>
      </c>
      <c r="H51" s="1" t="s">
        <v>890</v>
      </c>
      <c r="I51" s="1" t="s">
        <v>1195</v>
      </c>
      <c r="J51" s="1" t="s">
        <v>30</v>
      </c>
      <c r="K51" s="1" t="s">
        <v>1196</v>
      </c>
      <c r="L51" s="1" t="s">
        <v>1196</v>
      </c>
      <c r="M51" s="1" t="s">
        <v>893</v>
      </c>
      <c r="N51" s="1" t="s">
        <v>893</v>
      </c>
      <c r="O51" s="1" t="s">
        <v>894</v>
      </c>
      <c r="P51" s="1" t="s">
        <v>895</v>
      </c>
      <c r="Q51" s="1" t="s">
        <v>896</v>
      </c>
      <c r="R51" s="1" t="s">
        <v>1197</v>
      </c>
      <c r="S51" s="1" t="s">
        <v>898</v>
      </c>
      <c r="T51" s="1" t="s">
        <v>899</v>
      </c>
      <c r="U51" s="1" t="s">
        <v>860</v>
      </c>
      <c r="V51" s="1" t="s">
        <v>900</v>
      </c>
    </row>
    <row r="52" s="1" customFormat="1" spans="1:22">
      <c r="A52" s="3">
        <v>999227971222476</v>
      </c>
      <c r="B52" s="1" t="s">
        <v>1016</v>
      </c>
      <c r="C52" s="1" t="s">
        <v>1198</v>
      </c>
      <c r="D52" s="1" t="s">
        <v>1145</v>
      </c>
      <c r="E52" s="1" t="s">
        <v>1199</v>
      </c>
      <c r="F52" s="1" t="s">
        <v>1016</v>
      </c>
      <c r="G52" s="1" t="s">
        <v>885</v>
      </c>
      <c r="H52" s="1" t="s">
        <v>890</v>
      </c>
      <c r="I52" s="1" t="s">
        <v>1147</v>
      </c>
      <c r="J52" s="1" t="s">
        <v>30</v>
      </c>
      <c r="K52" s="1" t="s">
        <v>1148</v>
      </c>
      <c r="L52" s="1" t="s">
        <v>1148</v>
      </c>
      <c r="M52" s="1" t="s">
        <v>893</v>
      </c>
      <c r="N52" s="1" t="s">
        <v>893</v>
      </c>
      <c r="O52" s="1" t="s">
        <v>894</v>
      </c>
      <c r="P52" s="1" t="s">
        <v>895</v>
      </c>
      <c r="Q52" s="1" t="s">
        <v>896</v>
      </c>
      <c r="R52" s="1" t="s">
        <v>1200</v>
      </c>
      <c r="S52" s="1" t="s">
        <v>898</v>
      </c>
      <c r="T52" s="1" t="s">
        <v>899</v>
      </c>
      <c r="U52" s="1" t="s">
        <v>860</v>
      </c>
      <c r="V52" s="1" t="s">
        <v>900</v>
      </c>
    </row>
    <row r="53" s="1" customFormat="1" spans="1:22">
      <c r="A53" s="3">
        <v>999227970862054</v>
      </c>
      <c r="B53" s="1" t="s">
        <v>1016</v>
      </c>
      <c r="C53" s="1" t="s">
        <v>1201</v>
      </c>
      <c r="D53" s="1" t="s">
        <v>1181</v>
      </c>
      <c r="E53" s="1" t="s">
        <v>1202</v>
      </c>
      <c r="F53" s="1" t="s">
        <v>885</v>
      </c>
      <c r="G53" s="1" t="s">
        <v>889</v>
      </c>
      <c r="H53" s="1" t="s">
        <v>890</v>
      </c>
      <c r="I53" s="1" t="s">
        <v>1203</v>
      </c>
      <c r="J53" s="1" t="s">
        <v>30</v>
      </c>
      <c r="K53" s="1" t="s">
        <v>1204</v>
      </c>
      <c r="L53" s="1" t="s">
        <v>1204</v>
      </c>
      <c r="M53" s="1" t="s">
        <v>893</v>
      </c>
      <c r="N53" s="1" t="s">
        <v>893</v>
      </c>
      <c r="O53" s="1" t="s">
        <v>894</v>
      </c>
      <c r="P53" s="1" t="s">
        <v>895</v>
      </c>
      <c r="Q53" s="1" t="s">
        <v>896</v>
      </c>
      <c r="R53" s="1" t="s">
        <v>1205</v>
      </c>
      <c r="S53" s="1" t="s">
        <v>898</v>
      </c>
      <c r="T53" s="1" t="s">
        <v>899</v>
      </c>
      <c r="U53" s="1" t="s">
        <v>860</v>
      </c>
      <c r="V53" s="1" t="s">
        <v>900</v>
      </c>
    </row>
    <row r="54" s="1" customFormat="1" spans="1:22">
      <c r="A54" s="3">
        <v>999227970435199</v>
      </c>
      <c r="B54" s="1" t="s">
        <v>1016</v>
      </c>
      <c r="C54" s="1" t="s">
        <v>1206</v>
      </c>
      <c r="D54" s="1" t="s">
        <v>1207</v>
      </c>
      <c r="E54" s="1" t="s">
        <v>1208</v>
      </c>
      <c r="F54" s="1" t="s">
        <v>1016</v>
      </c>
      <c r="G54" s="1" t="s">
        <v>885</v>
      </c>
      <c r="H54" s="1" t="s">
        <v>890</v>
      </c>
      <c r="I54" s="1" t="s">
        <v>1209</v>
      </c>
      <c r="J54" s="1" t="s">
        <v>30</v>
      </c>
      <c r="K54" s="1" t="s">
        <v>1210</v>
      </c>
      <c r="L54" s="1" t="s">
        <v>1210</v>
      </c>
      <c r="M54" s="1" t="s">
        <v>893</v>
      </c>
      <c r="N54" s="1" t="s">
        <v>893</v>
      </c>
      <c r="O54" s="1" t="s">
        <v>894</v>
      </c>
      <c r="P54" s="1" t="s">
        <v>895</v>
      </c>
      <c r="Q54" s="1" t="s">
        <v>896</v>
      </c>
      <c r="R54" s="1" t="s">
        <v>1211</v>
      </c>
      <c r="S54" s="1" t="s">
        <v>898</v>
      </c>
      <c r="T54" s="1" t="s">
        <v>899</v>
      </c>
      <c r="U54" s="1" t="s">
        <v>860</v>
      </c>
      <c r="V54" s="1" t="s">
        <v>968</v>
      </c>
    </row>
    <row r="55" s="1" customFormat="1" spans="1:22">
      <c r="A55" s="3">
        <v>999227970257332</v>
      </c>
      <c r="B55" s="1" t="s">
        <v>1016</v>
      </c>
      <c r="C55" s="1" t="s">
        <v>1212</v>
      </c>
      <c r="D55" s="1" t="s">
        <v>1213</v>
      </c>
      <c r="E55" s="1" t="s">
        <v>1214</v>
      </c>
      <c r="F55" s="1" t="s">
        <v>885</v>
      </c>
      <c r="G55" s="1" t="s">
        <v>889</v>
      </c>
      <c r="H55" s="1" t="s">
        <v>890</v>
      </c>
      <c r="I55" s="1" t="s">
        <v>1215</v>
      </c>
      <c r="J55" s="1" t="s">
        <v>30</v>
      </c>
      <c r="K55" s="1" t="s">
        <v>1216</v>
      </c>
      <c r="L55" s="1" t="s">
        <v>1216</v>
      </c>
      <c r="M55" s="1" t="s">
        <v>893</v>
      </c>
      <c r="N55" s="1" t="s">
        <v>893</v>
      </c>
      <c r="O55" s="1" t="s">
        <v>894</v>
      </c>
      <c r="P55" s="1" t="s">
        <v>895</v>
      </c>
      <c r="Q55" s="1" t="s">
        <v>896</v>
      </c>
      <c r="R55" s="1" t="s">
        <v>1217</v>
      </c>
      <c r="S55" s="1" t="s">
        <v>898</v>
      </c>
      <c r="T55" s="1" t="s">
        <v>899</v>
      </c>
      <c r="U55" s="1" t="s">
        <v>860</v>
      </c>
      <c r="V55" s="1" t="s">
        <v>925</v>
      </c>
    </row>
    <row r="56" s="1" customFormat="1" spans="1:22">
      <c r="A56" s="3">
        <v>999227969815094</v>
      </c>
      <c r="B56" s="1" t="s">
        <v>1016</v>
      </c>
      <c r="C56" s="1" t="s">
        <v>1218</v>
      </c>
      <c r="D56" s="1" t="s">
        <v>1035</v>
      </c>
      <c r="E56" s="1" t="s">
        <v>1219</v>
      </c>
      <c r="F56" s="1" t="s">
        <v>1016</v>
      </c>
      <c r="G56" s="1" t="s">
        <v>885</v>
      </c>
      <c r="H56" s="1" t="s">
        <v>890</v>
      </c>
      <c r="I56" s="1" t="s">
        <v>1220</v>
      </c>
      <c r="J56" s="1" t="s">
        <v>30</v>
      </c>
      <c r="K56" s="1" t="s">
        <v>1221</v>
      </c>
      <c r="L56" s="1" t="s">
        <v>1221</v>
      </c>
      <c r="M56" s="1" t="s">
        <v>893</v>
      </c>
      <c r="N56" s="1" t="s">
        <v>893</v>
      </c>
      <c r="O56" s="1" t="s">
        <v>894</v>
      </c>
      <c r="P56" s="1" t="s">
        <v>895</v>
      </c>
      <c r="Q56" s="1" t="s">
        <v>896</v>
      </c>
      <c r="R56" s="1" t="s">
        <v>1222</v>
      </c>
      <c r="S56" s="1" t="s">
        <v>898</v>
      </c>
      <c r="T56" s="1" t="s">
        <v>899</v>
      </c>
      <c r="U56" s="1" t="s">
        <v>860</v>
      </c>
      <c r="V56" s="1" t="s">
        <v>900</v>
      </c>
    </row>
    <row r="57" s="1" customFormat="1" spans="1:22">
      <c r="A57" s="3">
        <v>999227969786140</v>
      </c>
      <c r="B57" s="1" t="s">
        <v>1016</v>
      </c>
      <c r="C57" s="1" t="s">
        <v>1223</v>
      </c>
      <c r="D57" s="1" t="s">
        <v>1224</v>
      </c>
      <c r="E57" s="1" t="s">
        <v>1225</v>
      </c>
      <c r="F57" s="1" t="s">
        <v>1016</v>
      </c>
      <c r="G57" s="1" t="s">
        <v>885</v>
      </c>
      <c r="H57" s="1" t="s">
        <v>890</v>
      </c>
      <c r="I57" s="1" t="s">
        <v>1226</v>
      </c>
      <c r="J57" s="1" t="s">
        <v>30</v>
      </c>
      <c r="K57" s="1" t="s">
        <v>1227</v>
      </c>
      <c r="L57" s="1" t="s">
        <v>1227</v>
      </c>
      <c r="M57" s="1" t="s">
        <v>893</v>
      </c>
      <c r="N57" s="1" t="s">
        <v>893</v>
      </c>
      <c r="O57" s="1" t="s">
        <v>894</v>
      </c>
      <c r="P57" s="1" t="s">
        <v>895</v>
      </c>
      <c r="Q57" s="1" t="s">
        <v>896</v>
      </c>
      <c r="R57" s="1" t="s">
        <v>1228</v>
      </c>
      <c r="S57" s="1" t="s">
        <v>898</v>
      </c>
      <c r="T57" s="1" t="s">
        <v>899</v>
      </c>
      <c r="U57" s="1" t="s">
        <v>860</v>
      </c>
      <c r="V57" s="1" t="s">
        <v>900</v>
      </c>
    </row>
    <row r="58" s="1" customFormat="1" spans="1:22">
      <c r="A58" s="3">
        <v>999227969456404</v>
      </c>
      <c r="B58" s="1" t="s">
        <v>1016</v>
      </c>
      <c r="C58" s="1" t="s">
        <v>1229</v>
      </c>
      <c r="D58" s="1" t="s">
        <v>1230</v>
      </c>
      <c r="E58" s="1" t="s">
        <v>1231</v>
      </c>
      <c r="F58" s="1" t="s">
        <v>1016</v>
      </c>
      <c r="G58" s="1" t="s">
        <v>889</v>
      </c>
      <c r="H58" s="1" t="s">
        <v>890</v>
      </c>
      <c r="I58" s="1" t="s">
        <v>1232</v>
      </c>
      <c r="J58" s="1" t="s">
        <v>30</v>
      </c>
      <c r="K58" s="1" t="s">
        <v>1233</v>
      </c>
      <c r="L58" s="1" t="s">
        <v>1233</v>
      </c>
      <c r="M58" s="1" t="s">
        <v>893</v>
      </c>
      <c r="N58" s="1" t="s">
        <v>893</v>
      </c>
      <c r="O58" s="1" t="s">
        <v>894</v>
      </c>
      <c r="P58" s="1" t="s">
        <v>895</v>
      </c>
      <c r="Q58" s="1" t="s">
        <v>896</v>
      </c>
      <c r="R58" s="1" t="s">
        <v>1234</v>
      </c>
      <c r="S58" s="1" t="s">
        <v>898</v>
      </c>
      <c r="T58" s="1" t="s">
        <v>899</v>
      </c>
      <c r="U58" s="1" t="s">
        <v>860</v>
      </c>
      <c r="V58" s="1" t="s">
        <v>1235</v>
      </c>
    </row>
    <row r="59" s="1" customFormat="1" spans="1:22">
      <c r="A59" s="3">
        <v>999227968958199</v>
      </c>
      <c r="B59" s="1" t="s">
        <v>1016</v>
      </c>
      <c r="C59" s="1" t="s">
        <v>1236</v>
      </c>
      <c r="D59" s="1" t="s">
        <v>1157</v>
      </c>
      <c r="E59" s="1" t="s">
        <v>1237</v>
      </c>
      <c r="F59" s="1" t="s">
        <v>1016</v>
      </c>
      <c r="G59" s="1" t="s">
        <v>885</v>
      </c>
      <c r="H59" s="1" t="s">
        <v>890</v>
      </c>
      <c r="I59" s="1" t="s">
        <v>1159</v>
      </c>
      <c r="J59" s="1" t="s">
        <v>30</v>
      </c>
      <c r="K59" s="1" t="s">
        <v>1160</v>
      </c>
      <c r="L59" s="1" t="s">
        <v>1160</v>
      </c>
      <c r="M59" s="1" t="s">
        <v>893</v>
      </c>
      <c r="N59" s="1" t="s">
        <v>893</v>
      </c>
      <c r="O59" s="1" t="s">
        <v>894</v>
      </c>
      <c r="P59" s="1" t="s">
        <v>895</v>
      </c>
      <c r="Q59" s="1" t="s">
        <v>896</v>
      </c>
      <c r="R59" s="1" t="s">
        <v>1238</v>
      </c>
      <c r="S59" s="1" t="s">
        <v>898</v>
      </c>
      <c r="T59" s="1" t="s">
        <v>899</v>
      </c>
      <c r="U59" s="1" t="s">
        <v>860</v>
      </c>
      <c r="V59" s="1" t="s">
        <v>900</v>
      </c>
    </row>
    <row r="60" s="1" customFormat="1" spans="1:22">
      <c r="A60" s="3">
        <v>999227968660010</v>
      </c>
      <c r="B60" s="1" t="s">
        <v>1016</v>
      </c>
      <c r="C60" s="1" t="s">
        <v>1239</v>
      </c>
      <c r="D60" s="1" t="s">
        <v>1240</v>
      </c>
      <c r="E60" s="1" t="s">
        <v>1241</v>
      </c>
      <c r="F60" s="1" t="s">
        <v>1016</v>
      </c>
      <c r="G60" s="1" t="s">
        <v>885</v>
      </c>
      <c r="H60" s="1" t="s">
        <v>890</v>
      </c>
      <c r="I60" s="1" t="s">
        <v>1242</v>
      </c>
      <c r="J60" s="1" t="s">
        <v>30</v>
      </c>
      <c r="K60" s="1" t="s">
        <v>1243</v>
      </c>
      <c r="L60" s="1" t="s">
        <v>1243</v>
      </c>
      <c r="M60" s="1" t="s">
        <v>893</v>
      </c>
      <c r="N60" s="1" t="s">
        <v>893</v>
      </c>
      <c r="O60" s="1" t="s">
        <v>894</v>
      </c>
      <c r="P60" s="1" t="s">
        <v>895</v>
      </c>
      <c r="Q60" s="1" t="s">
        <v>896</v>
      </c>
      <c r="R60" s="1" t="s">
        <v>1244</v>
      </c>
      <c r="S60" s="1" t="s">
        <v>898</v>
      </c>
      <c r="T60" s="1" t="s">
        <v>899</v>
      </c>
      <c r="U60" s="1" t="s">
        <v>860</v>
      </c>
      <c r="V60" s="1" t="s">
        <v>925</v>
      </c>
    </row>
    <row r="61" s="1" customFormat="1" spans="1:22">
      <c r="A61" s="3">
        <v>999227968387615</v>
      </c>
      <c r="B61" s="1" t="s">
        <v>1016</v>
      </c>
      <c r="C61" s="1" t="s">
        <v>1245</v>
      </c>
      <c r="D61" s="1" t="s">
        <v>1246</v>
      </c>
      <c r="E61" s="1" t="s">
        <v>1247</v>
      </c>
      <c r="F61" s="1" t="s">
        <v>1016</v>
      </c>
      <c r="G61" s="1" t="s">
        <v>885</v>
      </c>
      <c r="H61" s="1" t="s">
        <v>890</v>
      </c>
      <c r="I61" s="1" t="s">
        <v>1248</v>
      </c>
      <c r="J61" s="1" t="s">
        <v>30</v>
      </c>
      <c r="K61" s="1" t="s">
        <v>1249</v>
      </c>
      <c r="L61" s="1" t="s">
        <v>1249</v>
      </c>
      <c r="M61" s="1" t="s">
        <v>893</v>
      </c>
      <c r="N61" s="1" t="s">
        <v>893</v>
      </c>
      <c r="O61" s="1" t="s">
        <v>894</v>
      </c>
      <c r="P61" s="1" t="s">
        <v>895</v>
      </c>
      <c r="Q61" s="1" t="s">
        <v>896</v>
      </c>
      <c r="R61" s="1" t="s">
        <v>1250</v>
      </c>
      <c r="S61" s="1" t="s">
        <v>898</v>
      </c>
      <c r="T61" s="1" t="s">
        <v>899</v>
      </c>
      <c r="U61" s="1" t="s">
        <v>860</v>
      </c>
      <c r="V61" s="1" t="s">
        <v>1235</v>
      </c>
    </row>
    <row r="62" s="1" customFormat="1" spans="1:22">
      <c r="A62" s="3">
        <v>999227967894737</v>
      </c>
      <c r="B62" s="1" t="s">
        <v>1016</v>
      </c>
      <c r="C62" s="1" t="s">
        <v>1251</v>
      </c>
      <c r="D62" s="1" t="s">
        <v>1175</v>
      </c>
      <c r="E62" s="1" t="s">
        <v>1252</v>
      </c>
      <c r="F62" s="1" t="s">
        <v>1016</v>
      </c>
      <c r="G62" s="1" t="s">
        <v>889</v>
      </c>
      <c r="H62" s="1" t="s">
        <v>890</v>
      </c>
      <c r="I62" s="1" t="s">
        <v>1253</v>
      </c>
      <c r="J62" s="1" t="s">
        <v>30</v>
      </c>
      <c r="K62" s="1" t="s">
        <v>1254</v>
      </c>
      <c r="L62" s="1" t="s">
        <v>1254</v>
      </c>
      <c r="M62" s="1" t="s">
        <v>893</v>
      </c>
      <c r="N62" s="1" t="s">
        <v>893</v>
      </c>
      <c r="O62" s="1" t="s">
        <v>894</v>
      </c>
      <c r="P62" s="1" t="s">
        <v>895</v>
      </c>
      <c r="Q62" s="1" t="s">
        <v>896</v>
      </c>
      <c r="R62" s="1" t="s">
        <v>1255</v>
      </c>
      <c r="S62" s="1" t="s">
        <v>898</v>
      </c>
      <c r="T62" s="1" t="s">
        <v>899</v>
      </c>
      <c r="U62" s="1" t="s">
        <v>860</v>
      </c>
      <c r="V62" s="1" t="s">
        <v>925</v>
      </c>
    </row>
    <row r="63" s="1" customFormat="1" spans="1:22">
      <c r="A63" s="3">
        <v>999227967833929</v>
      </c>
      <c r="B63" s="1" t="s">
        <v>1016</v>
      </c>
      <c r="C63" s="1" t="s">
        <v>1256</v>
      </c>
      <c r="D63" s="1" t="s">
        <v>1145</v>
      </c>
      <c r="E63" s="1" t="s">
        <v>1257</v>
      </c>
      <c r="F63" s="1" t="s">
        <v>1016</v>
      </c>
      <c r="G63" s="1" t="s">
        <v>885</v>
      </c>
      <c r="H63" s="1" t="s">
        <v>890</v>
      </c>
      <c r="I63" s="1" t="s">
        <v>1147</v>
      </c>
      <c r="J63" s="1" t="s">
        <v>30</v>
      </c>
      <c r="K63" s="1" t="s">
        <v>1148</v>
      </c>
      <c r="L63" s="1" t="s">
        <v>1148</v>
      </c>
      <c r="M63" s="1" t="s">
        <v>893</v>
      </c>
      <c r="N63" s="1" t="s">
        <v>893</v>
      </c>
      <c r="O63" s="1" t="s">
        <v>894</v>
      </c>
      <c r="P63" s="1" t="s">
        <v>895</v>
      </c>
      <c r="Q63" s="1" t="s">
        <v>896</v>
      </c>
      <c r="R63" s="1" t="s">
        <v>1258</v>
      </c>
      <c r="S63" s="1" t="s">
        <v>898</v>
      </c>
      <c r="T63" s="1" t="s">
        <v>899</v>
      </c>
      <c r="U63" s="1" t="s">
        <v>860</v>
      </c>
      <c r="V63" s="1" t="s">
        <v>900</v>
      </c>
    </row>
    <row r="64" s="1" customFormat="1" spans="1:22">
      <c r="A64" s="3">
        <v>999227965981453</v>
      </c>
      <c r="B64" s="1" t="s">
        <v>1016</v>
      </c>
      <c r="C64" s="1" t="s">
        <v>1259</v>
      </c>
      <c r="D64" s="1" t="s">
        <v>1018</v>
      </c>
      <c r="E64" s="1" t="s">
        <v>1260</v>
      </c>
      <c r="F64" s="1" t="s">
        <v>1016</v>
      </c>
      <c r="G64" s="1" t="s">
        <v>885</v>
      </c>
      <c r="H64" s="1" t="s">
        <v>890</v>
      </c>
      <c r="I64" s="1" t="s">
        <v>1261</v>
      </c>
      <c r="J64" s="1" t="s">
        <v>30</v>
      </c>
      <c r="K64" s="1" t="s">
        <v>1262</v>
      </c>
      <c r="L64" s="1" t="s">
        <v>1262</v>
      </c>
      <c r="M64" s="1" t="s">
        <v>893</v>
      </c>
      <c r="N64" s="1" t="s">
        <v>893</v>
      </c>
      <c r="O64" s="1" t="s">
        <v>894</v>
      </c>
      <c r="P64" s="1" t="s">
        <v>895</v>
      </c>
      <c r="Q64" s="1" t="s">
        <v>896</v>
      </c>
      <c r="R64" s="1" t="s">
        <v>1263</v>
      </c>
      <c r="S64" s="1" t="s">
        <v>898</v>
      </c>
      <c r="T64" s="1" t="s">
        <v>899</v>
      </c>
      <c r="U64" s="1" t="s">
        <v>860</v>
      </c>
      <c r="V64" s="1" t="s">
        <v>968</v>
      </c>
    </row>
    <row r="65" s="1" customFormat="1" spans="1:22">
      <c r="A65" s="3">
        <v>999227965894454</v>
      </c>
      <c r="B65" s="1" t="s">
        <v>1016</v>
      </c>
      <c r="C65" s="1" t="s">
        <v>1264</v>
      </c>
      <c r="D65" s="1" t="s">
        <v>1265</v>
      </c>
      <c r="E65" s="1" t="s">
        <v>1266</v>
      </c>
      <c r="F65" s="1" t="s">
        <v>1016</v>
      </c>
      <c r="G65" s="1" t="s">
        <v>889</v>
      </c>
      <c r="H65" s="1" t="s">
        <v>890</v>
      </c>
      <c r="I65" s="1" t="s">
        <v>1267</v>
      </c>
      <c r="J65" s="1" t="s">
        <v>30</v>
      </c>
      <c r="K65" s="1" t="s">
        <v>1268</v>
      </c>
      <c r="L65" s="1" t="s">
        <v>1268</v>
      </c>
      <c r="M65" s="1" t="s">
        <v>893</v>
      </c>
      <c r="N65" s="1" t="s">
        <v>893</v>
      </c>
      <c r="O65" s="1" t="s">
        <v>894</v>
      </c>
      <c r="P65" s="1" t="s">
        <v>895</v>
      </c>
      <c r="Q65" s="1" t="s">
        <v>896</v>
      </c>
      <c r="R65" s="1" t="s">
        <v>1269</v>
      </c>
      <c r="S65" s="1" t="s">
        <v>898</v>
      </c>
      <c r="T65" s="1" t="s">
        <v>899</v>
      </c>
      <c r="U65" s="1" t="s">
        <v>860</v>
      </c>
      <c r="V65" s="1" t="s">
        <v>900</v>
      </c>
    </row>
    <row r="66" s="1" customFormat="1" spans="1:22">
      <c r="A66" s="3">
        <v>999227965889194</v>
      </c>
      <c r="B66" s="1" t="s">
        <v>1016</v>
      </c>
      <c r="C66" s="1" t="s">
        <v>1270</v>
      </c>
      <c r="D66" s="1" t="s">
        <v>945</v>
      </c>
      <c r="E66" s="1" t="s">
        <v>1271</v>
      </c>
      <c r="F66" s="1" t="s">
        <v>1016</v>
      </c>
      <c r="G66" s="1" t="s">
        <v>885</v>
      </c>
      <c r="H66" s="1" t="s">
        <v>890</v>
      </c>
      <c r="I66" s="1" t="s">
        <v>1272</v>
      </c>
      <c r="J66" s="1" t="s">
        <v>30</v>
      </c>
      <c r="K66" s="1" t="s">
        <v>1273</v>
      </c>
      <c r="L66" s="1" t="s">
        <v>1273</v>
      </c>
      <c r="M66" s="1" t="s">
        <v>893</v>
      </c>
      <c r="N66" s="1" t="s">
        <v>893</v>
      </c>
      <c r="O66" s="1" t="s">
        <v>894</v>
      </c>
      <c r="P66" s="1" t="s">
        <v>895</v>
      </c>
      <c r="Q66" s="1" t="s">
        <v>896</v>
      </c>
      <c r="R66" s="1" t="s">
        <v>1274</v>
      </c>
      <c r="S66" s="1" t="s">
        <v>898</v>
      </c>
      <c r="T66" s="1" t="s">
        <v>899</v>
      </c>
      <c r="U66" s="1" t="s">
        <v>860</v>
      </c>
      <c r="V66" s="1" t="s">
        <v>900</v>
      </c>
    </row>
    <row r="67" s="1" customFormat="1" spans="1:22">
      <c r="A67" s="3">
        <v>999227964623300</v>
      </c>
      <c r="B67" s="1" t="s">
        <v>1275</v>
      </c>
      <c r="C67" s="1" t="s">
        <v>1276</v>
      </c>
      <c r="D67" s="1" t="s">
        <v>1277</v>
      </c>
      <c r="E67" s="1" t="s">
        <v>1278</v>
      </c>
      <c r="F67" s="1" t="s">
        <v>1275</v>
      </c>
      <c r="G67" s="1" t="s">
        <v>1016</v>
      </c>
      <c r="H67" s="1" t="s">
        <v>890</v>
      </c>
      <c r="I67" s="1" t="s">
        <v>1279</v>
      </c>
      <c r="J67" s="1" t="s">
        <v>30</v>
      </c>
      <c r="K67" s="1" t="s">
        <v>1280</v>
      </c>
      <c r="L67" s="1" t="s">
        <v>1280</v>
      </c>
      <c r="M67" s="1" t="s">
        <v>893</v>
      </c>
      <c r="N67" s="1" t="s">
        <v>893</v>
      </c>
      <c r="O67" s="1" t="s">
        <v>894</v>
      </c>
      <c r="P67" s="1" t="s">
        <v>895</v>
      </c>
      <c r="Q67" s="1" t="s">
        <v>896</v>
      </c>
      <c r="R67" s="1" t="s">
        <v>1281</v>
      </c>
      <c r="S67" s="1" t="s">
        <v>898</v>
      </c>
      <c r="T67" s="1" t="s">
        <v>899</v>
      </c>
      <c r="U67" s="1" t="s">
        <v>860</v>
      </c>
      <c r="V67" s="1" t="s">
        <v>900</v>
      </c>
    </row>
    <row r="68" s="1" customFormat="1" spans="1:22">
      <c r="A68" s="3">
        <v>999227964534738</v>
      </c>
      <c r="B68" s="1" t="s">
        <v>1275</v>
      </c>
      <c r="C68" s="1" t="s">
        <v>1282</v>
      </c>
      <c r="D68" s="1" t="s">
        <v>1283</v>
      </c>
      <c r="E68" s="1" t="s">
        <v>1284</v>
      </c>
      <c r="F68" s="1" t="s">
        <v>1016</v>
      </c>
      <c r="G68" s="1" t="s">
        <v>885</v>
      </c>
      <c r="H68" s="1" t="s">
        <v>890</v>
      </c>
      <c r="I68" s="1" t="s">
        <v>1285</v>
      </c>
      <c r="J68" s="1" t="s">
        <v>30</v>
      </c>
      <c r="K68" s="1" t="s">
        <v>1286</v>
      </c>
      <c r="L68" s="1" t="s">
        <v>1286</v>
      </c>
      <c r="M68" s="1" t="s">
        <v>893</v>
      </c>
      <c r="N68" s="1" t="s">
        <v>893</v>
      </c>
      <c r="O68" s="1" t="s">
        <v>894</v>
      </c>
      <c r="P68" s="1" t="s">
        <v>895</v>
      </c>
      <c r="Q68" s="1" t="s">
        <v>896</v>
      </c>
      <c r="R68" s="1" t="s">
        <v>1287</v>
      </c>
      <c r="S68" s="1" t="s">
        <v>898</v>
      </c>
      <c r="T68" s="1" t="s">
        <v>899</v>
      </c>
      <c r="U68" s="1" t="s">
        <v>1137</v>
      </c>
      <c r="V68" s="1" t="s">
        <v>968</v>
      </c>
    </row>
    <row r="69" s="1" customFormat="1" spans="1:22">
      <c r="A69" s="3">
        <v>999227964121006</v>
      </c>
      <c r="B69" s="1" t="s">
        <v>1275</v>
      </c>
      <c r="C69" s="1" t="s">
        <v>1288</v>
      </c>
      <c r="D69" s="1" t="s">
        <v>982</v>
      </c>
      <c r="E69" s="1" t="s">
        <v>1289</v>
      </c>
      <c r="F69" s="1" t="s">
        <v>1016</v>
      </c>
      <c r="G69" s="1" t="s">
        <v>889</v>
      </c>
      <c r="H69" s="1" t="s">
        <v>890</v>
      </c>
      <c r="I69" s="1" t="s">
        <v>1290</v>
      </c>
      <c r="J69" s="1" t="s">
        <v>30</v>
      </c>
      <c r="K69" s="1" t="s">
        <v>1291</v>
      </c>
      <c r="L69" s="1" t="s">
        <v>1291</v>
      </c>
      <c r="M69" s="1" t="s">
        <v>893</v>
      </c>
      <c r="N69" s="1" t="s">
        <v>893</v>
      </c>
      <c r="O69" s="1" t="s">
        <v>894</v>
      </c>
      <c r="P69" s="1" t="s">
        <v>895</v>
      </c>
      <c r="Q69" s="1" t="s">
        <v>896</v>
      </c>
      <c r="R69" s="1" t="s">
        <v>1292</v>
      </c>
      <c r="S69" s="1" t="s">
        <v>898</v>
      </c>
      <c r="T69" s="1" t="s">
        <v>899</v>
      </c>
      <c r="U69" s="1" t="s">
        <v>860</v>
      </c>
      <c r="V69" s="1" t="s">
        <v>900</v>
      </c>
    </row>
    <row r="70" s="1" customFormat="1" spans="1:22">
      <c r="A70" s="3">
        <v>999227963493470</v>
      </c>
      <c r="B70" s="1" t="s">
        <v>1275</v>
      </c>
      <c r="C70" s="1" t="s">
        <v>1293</v>
      </c>
      <c r="D70" s="1" t="s">
        <v>1294</v>
      </c>
      <c r="E70" s="1" t="s">
        <v>1295</v>
      </c>
      <c r="F70" s="1" t="s">
        <v>1275</v>
      </c>
      <c r="G70" s="1" t="s">
        <v>1016</v>
      </c>
      <c r="H70" s="1" t="s">
        <v>890</v>
      </c>
      <c r="I70" s="1" t="s">
        <v>1296</v>
      </c>
      <c r="J70" s="1" t="s">
        <v>30</v>
      </c>
      <c r="K70" s="1" t="s">
        <v>1297</v>
      </c>
      <c r="L70" s="1" t="s">
        <v>1297</v>
      </c>
      <c r="M70" s="1" t="s">
        <v>893</v>
      </c>
      <c r="N70" s="1" t="s">
        <v>893</v>
      </c>
      <c r="O70" s="1" t="s">
        <v>894</v>
      </c>
      <c r="P70" s="1" t="s">
        <v>895</v>
      </c>
      <c r="Q70" s="1" t="s">
        <v>896</v>
      </c>
      <c r="R70" s="1" t="s">
        <v>1298</v>
      </c>
      <c r="S70" s="1" t="s">
        <v>898</v>
      </c>
      <c r="T70" s="1" t="s">
        <v>899</v>
      </c>
      <c r="U70" s="1" t="s">
        <v>860</v>
      </c>
      <c r="V70" s="1" t="s">
        <v>968</v>
      </c>
    </row>
    <row r="71" s="1" customFormat="1" spans="1:22">
      <c r="A71" s="3">
        <v>999227963479278</v>
      </c>
      <c r="B71" s="1" t="s">
        <v>1275</v>
      </c>
      <c r="C71" s="1" t="s">
        <v>1299</v>
      </c>
      <c r="D71" s="1" t="s">
        <v>1300</v>
      </c>
      <c r="E71" s="1" t="s">
        <v>1301</v>
      </c>
      <c r="F71" s="1" t="s">
        <v>1275</v>
      </c>
      <c r="G71" s="1" t="s">
        <v>1016</v>
      </c>
      <c r="H71" s="1" t="s">
        <v>890</v>
      </c>
      <c r="I71" s="1" t="s">
        <v>1302</v>
      </c>
      <c r="J71" s="1" t="s">
        <v>30</v>
      </c>
      <c r="K71" s="1" t="s">
        <v>1303</v>
      </c>
      <c r="L71" s="1" t="s">
        <v>1303</v>
      </c>
      <c r="M71" s="1" t="s">
        <v>893</v>
      </c>
      <c r="N71" s="1" t="s">
        <v>893</v>
      </c>
      <c r="O71" s="1" t="s">
        <v>894</v>
      </c>
      <c r="P71" s="1" t="s">
        <v>895</v>
      </c>
      <c r="Q71" s="1" t="s">
        <v>896</v>
      </c>
      <c r="R71" s="1" t="s">
        <v>1304</v>
      </c>
      <c r="S71" s="1" t="s">
        <v>898</v>
      </c>
      <c r="T71" s="1" t="s">
        <v>899</v>
      </c>
      <c r="U71" s="1" t="s">
        <v>860</v>
      </c>
      <c r="V71" s="1" t="s">
        <v>900</v>
      </c>
    </row>
    <row r="72" s="1" customFormat="1" spans="1:22">
      <c r="A72" s="3">
        <v>999227963357979</v>
      </c>
      <c r="B72" s="1" t="s">
        <v>1275</v>
      </c>
      <c r="C72" s="1" t="s">
        <v>1305</v>
      </c>
      <c r="D72" s="1" t="s">
        <v>1306</v>
      </c>
      <c r="E72" s="1" t="s">
        <v>1307</v>
      </c>
      <c r="F72" s="1" t="s">
        <v>1275</v>
      </c>
      <c r="G72" s="1" t="s">
        <v>885</v>
      </c>
      <c r="H72" s="1" t="s">
        <v>890</v>
      </c>
      <c r="I72" s="1" t="s">
        <v>1308</v>
      </c>
      <c r="J72" s="1" t="s">
        <v>30</v>
      </c>
      <c r="K72" s="1" t="s">
        <v>1309</v>
      </c>
      <c r="L72" s="1" t="s">
        <v>1309</v>
      </c>
      <c r="M72" s="1" t="s">
        <v>893</v>
      </c>
      <c r="N72" s="1" t="s">
        <v>893</v>
      </c>
      <c r="O72" s="1" t="s">
        <v>894</v>
      </c>
      <c r="P72" s="1" t="s">
        <v>895</v>
      </c>
      <c r="Q72" s="1" t="s">
        <v>896</v>
      </c>
      <c r="R72" s="1" t="s">
        <v>1310</v>
      </c>
      <c r="S72" s="1" t="s">
        <v>898</v>
      </c>
      <c r="T72" s="1" t="s">
        <v>899</v>
      </c>
      <c r="U72" s="1" t="s">
        <v>860</v>
      </c>
      <c r="V72" s="1" t="s">
        <v>900</v>
      </c>
    </row>
    <row r="73" s="1" customFormat="1" spans="1:22">
      <c r="A73" s="3">
        <v>999227962367743</v>
      </c>
      <c r="B73" s="1" t="s">
        <v>1275</v>
      </c>
      <c r="C73" s="1" t="s">
        <v>1311</v>
      </c>
      <c r="D73" s="1" t="s">
        <v>1312</v>
      </c>
      <c r="E73" s="1" t="s">
        <v>1313</v>
      </c>
      <c r="F73" s="1" t="s">
        <v>1016</v>
      </c>
      <c r="G73" s="1" t="s">
        <v>885</v>
      </c>
      <c r="H73" s="1" t="s">
        <v>890</v>
      </c>
      <c r="I73" s="1" t="s">
        <v>1314</v>
      </c>
      <c r="J73" s="1" t="s">
        <v>30</v>
      </c>
      <c r="K73" s="1" t="s">
        <v>1315</v>
      </c>
      <c r="L73" s="1" t="s">
        <v>1315</v>
      </c>
      <c r="M73" s="1" t="s">
        <v>893</v>
      </c>
      <c r="N73" s="1" t="s">
        <v>893</v>
      </c>
      <c r="O73" s="1" t="s">
        <v>894</v>
      </c>
      <c r="P73" s="1" t="s">
        <v>895</v>
      </c>
      <c r="Q73" s="1" t="s">
        <v>896</v>
      </c>
      <c r="R73" s="1" t="s">
        <v>1316</v>
      </c>
      <c r="S73" s="1" t="s">
        <v>898</v>
      </c>
      <c r="T73" s="1" t="s">
        <v>899</v>
      </c>
      <c r="U73" s="1" t="s">
        <v>860</v>
      </c>
      <c r="V73" s="1" t="s">
        <v>925</v>
      </c>
    </row>
    <row r="74" s="1" customFormat="1" spans="1:22">
      <c r="A74" s="3">
        <v>999227962114218</v>
      </c>
      <c r="B74" s="1" t="s">
        <v>1275</v>
      </c>
      <c r="C74" s="1" t="s">
        <v>1317</v>
      </c>
      <c r="D74" s="1" t="s">
        <v>1006</v>
      </c>
      <c r="E74" s="1" t="s">
        <v>1318</v>
      </c>
      <c r="F74" s="1" t="s">
        <v>1275</v>
      </c>
      <c r="G74" s="1" t="s">
        <v>1016</v>
      </c>
      <c r="H74" s="1" t="s">
        <v>890</v>
      </c>
      <c r="I74" s="1" t="s">
        <v>1319</v>
      </c>
      <c r="J74" s="1" t="s">
        <v>30</v>
      </c>
      <c r="K74" s="1" t="s">
        <v>1320</v>
      </c>
      <c r="L74" s="1" t="s">
        <v>1320</v>
      </c>
      <c r="M74" s="1" t="s">
        <v>893</v>
      </c>
      <c r="N74" s="1" t="s">
        <v>893</v>
      </c>
      <c r="O74" s="1" t="s">
        <v>894</v>
      </c>
      <c r="P74" s="1" t="s">
        <v>895</v>
      </c>
      <c r="Q74" s="1" t="s">
        <v>896</v>
      </c>
      <c r="R74" s="1" t="s">
        <v>1321</v>
      </c>
      <c r="S74" s="1" t="s">
        <v>898</v>
      </c>
      <c r="T74" s="1" t="s">
        <v>899</v>
      </c>
      <c r="U74" s="1" t="s">
        <v>860</v>
      </c>
      <c r="V74" s="1" t="s">
        <v>900</v>
      </c>
    </row>
    <row r="75" s="1" customFormat="1" spans="1:22">
      <c r="A75" s="3">
        <v>999227961909102</v>
      </c>
      <c r="B75" s="1" t="s">
        <v>1275</v>
      </c>
      <c r="C75" s="1" t="s">
        <v>1322</v>
      </c>
      <c r="D75" s="1" t="s">
        <v>1323</v>
      </c>
      <c r="E75" s="1" t="s">
        <v>1324</v>
      </c>
      <c r="F75" s="1" t="s">
        <v>1275</v>
      </c>
      <c r="G75" s="1" t="s">
        <v>1016</v>
      </c>
      <c r="H75" s="1" t="s">
        <v>890</v>
      </c>
      <c r="I75" s="1" t="s">
        <v>1325</v>
      </c>
      <c r="J75" s="1" t="s">
        <v>30</v>
      </c>
      <c r="K75" s="1" t="s">
        <v>1326</v>
      </c>
      <c r="L75" s="1" t="s">
        <v>1326</v>
      </c>
      <c r="M75" s="1" t="s">
        <v>893</v>
      </c>
      <c r="N75" s="1" t="s">
        <v>893</v>
      </c>
      <c r="O75" s="1" t="s">
        <v>894</v>
      </c>
      <c r="P75" s="1" t="s">
        <v>895</v>
      </c>
      <c r="Q75" s="1" t="s">
        <v>896</v>
      </c>
      <c r="R75" s="1" t="s">
        <v>1327</v>
      </c>
      <c r="S75" s="1" t="s">
        <v>898</v>
      </c>
      <c r="T75" s="1" t="s">
        <v>899</v>
      </c>
      <c r="U75" s="1" t="s">
        <v>860</v>
      </c>
      <c r="V75" s="1" t="s">
        <v>900</v>
      </c>
    </row>
    <row r="76" s="1" customFormat="1" spans="1:22">
      <c r="A76" s="3">
        <v>999227961698387</v>
      </c>
      <c r="B76" s="1" t="s">
        <v>1275</v>
      </c>
      <c r="C76" s="1" t="s">
        <v>1328</v>
      </c>
      <c r="D76" s="1" t="s">
        <v>1329</v>
      </c>
      <c r="E76" s="1" t="s">
        <v>1330</v>
      </c>
      <c r="F76" s="1" t="s">
        <v>885</v>
      </c>
      <c r="G76" s="1" t="s">
        <v>889</v>
      </c>
      <c r="H76" s="1" t="s">
        <v>890</v>
      </c>
      <c r="I76" s="1" t="s">
        <v>1331</v>
      </c>
      <c r="J76" s="1" t="s">
        <v>30</v>
      </c>
      <c r="K76" s="1" t="s">
        <v>1332</v>
      </c>
      <c r="L76" s="1" t="s">
        <v>1332</v>
      </c>
      <c r="M76" s="1" t="s">
        <v>893</v>
      </c>
      <c r="N76" s="1" t="s">
        <v>893</v>
      </c>
      <c r="O76" s="1" t="s">
        <v>894</v>
      </c>
      <c r="P76" s="1" t="s">
        <v>895</v>
      </c>
      <c r="Q76" s="1" t="s">
        <v>896</v>
      </c>
      <c r="R76" s="1" t="s">
        <v>1333</v>
      </c>
      <c r="S76" s="1" t="s">
        <v>898</v>
      </c>
      <c r="T76" s="1" t="s">
        <v>899</v>
      </c>
      <c r="U76" s="1" t="s">
        <v>860</v>
      </c>
      <c r="V76" s="1" t="s">
        <v>900</v>
      </c>
    </row>
    <row r="77" s="1" customFormat="1" spans="1:22">
      <c r="A77" s="3">
        <v>999227961276932</v>
      </c>
      <c r="B77" s="1" t="s">
        <v>1275</v>
      </c>
      <c r="C77" s="1" t="s">
        <v>1334</v>
      </c>
      <c r="D77" s="1" t="s">
        <v>994</v>
      </c>
      <c r="E77" s="1" t="s">
        <v>1335</v>
      </c>
      <c r="F77" s="1" t="s">
        <v>1275</v>
      </c>
      <c r="G77" s="1" t="s">
        <v>1016</v>
      </c>
      <c r="H77" s="1" t="s">
        <v>890</v>
      </c>
      <c r="I77" s="1" t="s">
        <v>1336</v>
      </c>
      <c r="J77" s="1" t="s">
        <v>30</v>
      </c>
      <c r="K77" s="1" t="s">
        <v>1337</v>
      </c>
      <c r="L77" s="1" t="s">
        <v>1337</v>
      </c>
      <c r="M77" s="1" t="s">
        <v>893</v>
      </c>
      <c r="N77" s="1" t="s">
        <v>893</v>
      </c>
      <c r="O77" s="1" t="s">
        <v>894</v>
      </c>
      <c r="P77" s="1" t="s">
        <v>895</v>
      </c>
      <c r="Q77" s="1" t="s">
        <v>896</v>
      </c>
      <c r="R77" s="1" t="s">
        <v>1338</v>
      </c>
      <c r="S77" s="1" t="s">
        <v>898</v>
      </c>
      <c r="T77" s="1" t="s">
        <v>899</v>
      </c>
      <c r="U77" s="1" t="s">
        <v>860</v>
      </c>
      <c r="V77" s="1" t="s">
        <v>925</v>
      </c>
    </row>
    <row r="78" s="1" customFormat="1" spans="1:22">
      <c r="A78" s="3">
        <v>999227960984870</v>
      </c>
      <c r="B78" s="1" t="s">
        <v>1275</v>
      </c>
      <c r="C78" s="1" t="s">
        <v>1339</v>
      </c>
      <c r="D78" s="1" t="s">
        <v>1340</v>
      </c>
      <c r="E78" s="1" t="s">
        <v>1341</v>
      </c>
      <c r="F78" s="1" t="s">
        <v>1275</v>
      </c>
      <c r="G78" s="1" t="s">
        <v>1016</v>
      </c>
      <c r="H78" s="1" t="s">
        <v>890</v>
      </c>
      <c r="I78" s="1" t="s">
        <v>1342</v>
      </c>
      <c r="J78" s="1" t="s">
        <v>30</v>
      </c>
      <c r="K78" s="1" t="s">
        <v>1343</v>
      </c>
      <c r="L78" s="1" t="s">
        <v>1343</v>
      </c>
      <c r="M78" s="1" t="s">
        <v>893</v>
      </c>
      <c r="N78" s="1" t="s">
        <v>893</v>
      </c>
      <c r="O78" s="1" t="s">
        <v>894</v>
      </c>
      <c r="P78" s="1" t="s">
        <v>895</v>
      </c>
      <c r="Q78" s="1" t="s">
        <v>896</v>
      </c>
      <c r="R78" s="1" t="s">
        <v>1344</v>
      </c>
      <c r="S78" s="1" t="s">
        <v>898</v>
      </c>
      <c r="T78" s="1" t="s">
        <v>899</v>
      </c>
      <c r="U78" s="1" t="s">
        <v>860</v>
      </c>
      <c r="V78" s="1" t="s">
        <v>925</v>
      </c>
    </row>
    <row r="79" s="1" customFormat="1" spans="1:22">
      <c r="A79" s="3">
        <v>999227960967080</v>
      </c>
      <c r="B79" s="1" t="s">
        <v>1275</v>
      </c>
      <c r="C79" s="1" t="s">
        <v>1345</v>
      </c>
      <c r="D79" s="1" t="s">
        <v>1306</v>
      </c>
      <c r="E79" s="1" t="s">
        <v>1346</v>
      </c>
      <c r="F79" s="1" t="s">
        <v>1275</v>
      </c>
      <c r="G79" s="1" t="s">
        <v>1016</v>
      </c>
      <c r="H79" s="1" t="s">
        <v>890</v>
      </c>
      <c r="I79" s="1" t="s">
        <v>1347</v>
      </c>
      <c r="J79" s="1" t="s">
        <v>30</v>
      </c>
      <c r="K79" s="1" t="s">
        <v>1348</v>
      </c>
      <c r="L79" s="1" t="s">
        <v>1348</v>
      </c>
      <c r="M79" s="1" t="s">
        <v>893</v>
      </c>
      <c r="N79" s="1" t="s">
        <v>893</v>
      </c>
      <c r="O79" s="1" t="s">
        <v>894</v>
      </c>
      <c r="P79" s="1" t="s">
        <v>895</v>
      </c>
      <c r="Q79" s="1" t="s">
        <v>896</v>
      </c>
      <c r="R79" s="1" t="s">
        <v>1349</v>
      </c>
      <c r="S79" s="1" t="s">
        <v>898</v>
      </c>
      <c r="T79" s="1" t="s">
        <v>899</v>
      </c>
      <c r="U79" s="1" t="s">
        <v>860</v>
      </c>
      <c r="V79" s="1" t="s">
        <v>900</v>
      </c>
    </row>
    <row r="80" s="1" customFormat="1" spans="1:22">
      <c r="A80" s="3">
        <v>999227960110268</v>
      </c>
      <c r="B80" s="1" t="s">
        <v>1275</v>
      </c>
      <c r="C80" s="1" t="s">
        <v>1350</v>
      </c>
      <c r="D80" s="1" t="s">
        <v>1351</v>
      </c>
      <c r="E80" s="1" t="s">
        <v>1352</v>
      </c>
      <c r="F80" s="1" t="s">
        <v>1275</v>
      </c>
      <c r="G80" s="1" t="s">
        <v>1016</v>
      </c>
      <c r="H80" s="1" t="s">
        <v>890</v>
      </c>
      <c r="I80" s="1" t="s">
        <v>1353</v>
      </c>
      <c r="J80" s="1" t="s">
        <v>30</v>
      </c>
      <c r="K80" s="1" t="s">
        <v>1354</v>
      </c>
      <c r="L80" s="1" t="s">
        <v>1354</v>
      </c>
      <c r="M80" s="1" t="s">
        <v>893</v>
      </c>
      <c r="N80" s="1" t="s">
        <v>893</v>
      </c>
      <c r="O80" s="1" t="s">
        <v>894</v>
      </c>
      <c r="P80" s="1" t="s">
        <v>895</v>
      </c>
      <c r="Q80" s="1" t="s">
        <v>896</v>
      </c>
      <c r="R80" s="1" t="s">
        <v>1355</v>
      </c>
      <c r="S80" s="1" t="s">
        <v>898</v>
      </c>
      <c r="T80" s="1" t="s">
        <v>899</v>
      </c>
      <c r="U80" s="1" t="s">
        <v>860</v>
      </c>
      <c r="V80" s="1" t="s">
        <v>925</v>
      </c>
    </row>
    <row r="81" s="1" customFormat="1" spans="1:22">
      <c r="A81" s="3">
        <v>999227956631178</v>
      </c>
      <c r="B81" s="1" t="s">
        <v>1275</v>
      </c>
      <c r="C81" s="1" t="s">
        <v>1356</v>
      </c>
      <c r="D81" s="1" t="s">
        <v>1357</v>
      </c>
      <c r="E81" s="1" t="s">
        <v>1358</v>
      </c>
      <c r="F81" s="1" t="s">
        <v>1016</v>
      </c>
      <c r="G81" s="1" t="s">
        <v>885</v>
      </c>
      <c r="H81" s="1" t="s">
        <v>890</v>
      </c>
      <c r="I81" s="1" t="s">
        <v>1359</v>
      </c>
      <c r="J81" s="1" t="s">
        <v>30</v>
      </c>
      <c r="K81" s="1" t="s">
        <v>1360</v>
      </c>
      <c r="L81" s="1" t="s">
        <v>1360</v>
      </c>
      <c r="M81" s="1" t="s">
        <v>893</v>
      </c>
      <c r="N81" s="1" t="s">
        <v>893</v>
      </c>
      <c r="O81" s="1" t="s">
        <v>894</v>
      </c>
      <c r="P81" s="1" t="s">
        <v>895</v>
      </c>
      <c r="Q81" s="1" t="s">
        <v>896</v>
      </c>
      <c r="R81" s="1" t="s">
        <v>1361</v>
      </c>
      <c r="S81" s="1" t="s">
        <v>898</v>
      </c>
      <c r="T81" s="1" t="s">
        <v>899</v>
      </c>
      <c r="U81" s="1" t="s">
        <v>860</v>
      </c>
      <c r="V81" s="1" t="s">
        <v>968</v>
      </c>
    </row>
    <row r="82" s="1" customFormat="1" spans="1:22">
      <c r="A82" s="3">
        <v>999227956441661</v>
      </c>
      <c r="B82" s="1" t="s">
        <v>1275</v>
      </c>
      <c r="C82" s="1" t="s">
        <v>1362</v>
      </c>
      <c r="D82" s="1" t="s">
        <v>1363</v>
      </c>
      <c r="E82" s="1" t="s">
        <v>1364</v>
      </c>
      <c r="F82" s="1" t="s">
        <v>1275</v>
      </c>
      <c r="G82" s="1" t="s">
        <v>1016</v>
      </c>
      <c r="H82" s="1" t="s">
        <v>890</v>
      </c>
      <c r="I82" s="1" t="s">
        <v>1365</v>
      </c>
      <c r="J82" s="1" t="s">
        <v>30</v>
      </c>
      <c r="K82" s="1" t="s">
        <v>1366</v>
      </c>
      <c r="L82" s="1" t="s">
        <v>1366</v>
      </c>
      <c r="M82" s="1" t="s">
        <v>893</v>
      </c>
      <c r="N82" s="1" t="s">
        <v>893</v>
      </c>
      <c r="O82" s="1" t="s">
        <v>894</v>
      </c>
      <c r="P82" s="1" t="s">
        <v>895</v>
      </c>
      <c r="Q82" s="1" t="s">
        <v>896</v>
      </c>
      <c r="R82" s="1" t="s">
        <v>1367</v>
      </c>
      <c r="S82" s="1" t="s">
        <v>898</v>
      </c>
      <c r="T82" s="1" t="s">
        <v>899</v>
      </c>
      <c r="U82" s="1" t="s">
        <v>860</v>
      </c>
      <c r="V82" s="1" t="s">
        <v>925</v>
      </c>
    </row>
    <row r="83" s="1" customFormat="1" spans="1:22">
      <c r="A83" s="3">
        <v>999227956087017</v>
      </c>
      <c r="B83" s="1" t="s">
        <v>1275</v>
      </c>
      <c r="C83" s="1" t="s">
        <v>1368</v>
      </c>
      <c r="D83" s="1" t="s">
        <v>1306</v>
      </c>
      <c r="E83" s="1" t="s">
        <v>1369</v>
      </c>
      <c r="F83" s="1" t="s">
        <v>1016</v>
      </c>
      <c r="G83" s="1" t="s">
        <v>889</v>
      </c>
      <c r="H83" s="1" t="s">
        <v>890</v>
      </c>
      <c r="I83" s="1" t="s">
        <v>1370</v>
      </c>
      <c r="J83" s="1" t="s">
        <v>30</v>
      </c>
      <c r="K83" s="1" t="s">
        <v>1371</v>
      </c>
      <c r="L83" s="1" t="s">
        <v>1371</v>
      </c>
      <c r="M83" s="1" t="s">
        <v>893</v>
      </c>
      <c r="N83" s="1" t="s">
        <v>893</v>
      </c>
      <c r="O83" s="1" t="s">
        <v>894</v>
      </c>
      <c r="P83" s="1" t="s">
        <v>895</v>
      </c>
      <c r="Q83" s="1" t="s">
        <v>896</v>
      </c>
      <c r="R83" s="1" t="s">
        <v>1372</v>
      </c>
      <c r="S83" s="1" t="s">
        <v>898</v>
      </c>
      <c r="T83" s="1" t="s">
        <v>899</v>
      </c>
      <c r="U83" s="1" t="s">
        <v>860</v>
      </c>
      <c r="V83" s="1" t="s">
        <v>900</v>
      </c>
    </row>
    <row r="84" s="1" customFormat="1" spans="1:22">
      <c r="A84" s="3">
        <v>999227955564949</v>
      </c>
      <c r="B84" s="1" t="s">
        <v>1275</v>
      </c>
      <c r="C84" s="1" t="s">
        <v>1373</v>
      </c>
      <c r="D84" s="1" t="s">
        <v>1374</v>
      </c>
      <c r="E84" s="1" t="s">
        <v>1375</v>
      </c>
      <c r="F84" s="1" t="s">
        <v>1275</v>
      </c>
      <c r="G84" s="1" t="s">
        <v>1016</v>
      </c>
      <c r="H84" s="1" t="s">
        <v>890</v>
      </c>
      <c r="I84" s="1" t="s">
        <v>1376</v>
      </c>
      <c r="J84" s="1" t="s">
        <v>30</v>
      </c>
      <c r="K84" s="1" t="s">
        <v>1377</v>
      </c>
      <c r="L84" s="1" t="s">
        <v>1377</v>
      </c>
      <c r="M84" s="1" t="s">
        <v>893</v>
      </c>
      <c r="N84" s="1" t="s">
        <v>893</v>
      </c>
      <c r="O84" s="1" t="s">
        <v>894</v>
      </c>
      <c r="P84" s="1" t="s">
        <v>895</v>
      </c>
      <c r="Q84" s="1" t="s">
        <v>896</v>
      </c>
      <c r="R84" s="1" t="s">
        <v>1378</v>
      </c>
      <c r="S84" s="1" t="s">
        <v>898</v>
      </c>
      <c r="T84" s="1" t="s">
        <v>899</v>
      </c>
      <c r="U84" s="1" t="s">
        <v>860</v>
      </c>
      <c r="V84" s="1" t="s">
        <v>900</v>
      </c>
    </row>
    <row r="85" s="1" customFormat="1" spans="1:22">
      <c r="A85" s="3">
        <v>999227955359279</v>
      </c>
      <c r="B85" s="1" t="s">
        <v>1275</v>
      </c>
      <c r="C85" s="1" t="s">
        <v>1379</v>
      </c>
      <c r="D85" s="1" t="s">
        <v>1163</v>
      </c>
      <c r="E85" s="1" t="s">
        <v>1380</v>
      </c>
      <c r="F85" s="1" t="s">
        <v>1275</v>
      </c>
      <c r="G85" s="1" t="s">
        <v>1016</v>
      </c>
      <c r="H85" s="1" t="s">
        <v>890</v>
      </c>
      <c r="I85" s="1" t="s">
        <v>1381</v>
      </c>
      <c r="J85" s="1" t="s">
        <v>30</v>
      </c>
      <c r="K85" s="1" t="s">
        <v>1382</v>
      </c>
      <c r="L85" s="1" t="s">
        <v>1382</v>
      </c>
      <c r="M85" s="1" t="s">
        <v>893</v>
      </c>
      <c r="N85" s="1" t="s">
        <v>893</v>
      </c>
      <c r="O85" s="1" t="s">
        <v>894</v>
      </c>
      <c r="P85" s="1" t="s">
        <v>895</v>
      </c>
      <c r="Q85" s="1" t="s">
        <v>896</v>
      </c>
      <c r="R85" s="1" t="s">
        <v>1383</v>
      </c>
      <c r="S85" s="1" t="s">
        <v>898</v>
      </c>
      <c r="T85" s="1" t="s">
        <v>899</v>
      </c>
      <c r="U85" s="1" t="s">
        <v>860</v>
      </c>
      <c r="V85" s="1" t="s">
        <v>900</v>
      </c>
    </row>
    <row r="86" s="1" customFormat="1" spans="1:22">
      <c r="A86" s="3">
        <v>999227955273797</v>
      </c>
      <c r="B86" s="1" t="s">
        <v>1275</v>
      </c>
      <c r="C86" s="1" t="s">
        <v>1384</v>
      </c>
      <c r="D86" s="1" t="s">
        <v>1018</v>
      </c>
      <c r="E86" s="1" t="s">
        <v>1385</v>
      </c>
      <c r="F86" s="1" t="s">
        <v>1275</v>
      </c>
      <c r="G86" s="1" t="s">
        <v>1016</v>
      </c>
      <c r="H86" s="1" t="s">
        <v>890</v>
      </c>
      <c r="I86" s="1" t="s">
        <v>1386</v>
      </c>
      <c r="J86" s="1" t="s">
        <v>30</v>
      </c>
      <c r="K86" s="1" t="s">
        <v>1387</v>
      </c>
      <c r="L86" s="1" t="s">
        <v>1387</v>
      </c>
      <c r="M86" s="1" t="s">
        <v>893</v>
      </c>
      <c r="N86" s="1" t="s">
        <v>893</v>
      </c>
      <c r="O86" s="1" t="s">
        <v>894</v>
      </c>
      <c r="P86" s="1" t="s">
        <v>895</v>
      </c>
      <c r="Q86" s="1" t="s">
        <v>896</v>
      </c>
      <c r="R86" s="1" t="s">
        <v>1388</v>
      </c>
      <c r="S86" s="1" t="s">
        <v>898</v>
      </c>
      <c r="T86" s="1" t="s">
        <v>899</v>
      </c>
      <c r="U86" s="1" t="s">
        <v>860</v>
      </c>
      <c r="V86" s="1" t="s">
        <v>968</v>
      </c>
    </row>
    <row r="87" s="1" customFormat="1" spans="1:22">
      <c r="A87" s="3">
        <v>999227955047216</v>
      </c>
      <c r="B87" s="1" t="s">
        <v>1275</v>
      </c>
      <c r="C87" s="1" t="s">
        <v>1389</v>
      </c>
      <c r="D87" s="1" t="s">
        <v>1390</v>
      </c>
      <c r="E87" s="1" t="s">
        <v>1391</v>
      </c>
      <c r="F87" s="1" t="s">
        <v>885</v>
      </c>
      <c r="G87" s="1" t="s">
        <v>889</v>
      </c>
      <c r="H87" s="1" t="s">
        <v>890</v>
      </c>
      <c r="I87" s="1" t="s">
        <v>1392</v>
      </c>
      <c r="J87" s="1" t="s">
        <v>30</v>
      </c>
      <c r="K87" s="1" t="s">
        <v>1393</v>
      </c>
      <c r="L87" s="1" t="s">
        <v>1393</v>
      </c>
      <c r="M87" s="1" t="s">
        <v>893</v>
      </c>
      <c r="N87" s="1" t="s">
        <v>893</v>
      </c>
      <c r="O87" s="1" t="s">
        <v>894</v>
      </c>
      <c r="P87" s="1" t="s">
        <v>895</v>
      </c>
      <c r="Q87" s="1" t="s">
        <v>896</v>
      </c>
      <c r="R87" s="1" t="s">
        <v>1394</v>
      </c>
      <c r="S87" s="1" t="s">
        <v>898</v>
      </c>
      <c r="T87" s="1" t="s">
        <v>899</v>
      </c>
      <c r="U87" s="1" t="s">
        <v>860</v>
      </c>
      <c r="V87" s="1" t="s">
        <v>925</v>
      </c>
    </row>
    <row r="88" s="1" customFormat="1" spans="1:22">
      <c r="A88" s="3">
        <v>999227955001488</v>
      </c>
      <c r="B88" s="1" t="s">
        <v>1275</v>
      </c>
      <c r="C88" s="1" t="s">
        <v>1395</v>
      </c>
      <c r="D88" s="1" t="s">
        <v>1163</v>
      </c>
      <c r="E88" s="1" t="s">
        <v>1396</v>
      </c>
      <c r="F88" s="1" t="s">
        <v>1275</v>
      </c>
      <c r="G88" s="1" t="s">
        <v>1016</v>
      </c>
      <c r="H88" s="1" t="s">
        <v>890</v>
      </c>
      <c r="I88" s="1" t="s">
        <v>1397</v>
      </c>
      <c r="J88" s="1" t="s">
        <v>30</v>
      </c>
      <c r="K88" s="1" t="s">
        <v>1398</v>
      </c>
      <c r="L88" s="1" t="s">
        <v>1398</v>
      </c>
      <c r="M88" s="1" t="s">
        <v>893</v>
      </c>
      <c r="N88" s="1" t="s">
        <v>893</v>
      </c>
      <c r="O88" s="1" t="s">
        <v>894</v>
      </c>
      <c r="P88" s="1" t="s">
        <v>895</v>
      </c>
      <c r="Q88" s="1" t="s">
        <v>896</v>
      </c>
      <c r="R88" s="1" t="s">
        <v>1399</v>
      </c>
      <c r="S88" s="1" t="s">
        <v>898</v>
      </c>
      <c r="T88" s="1" t="s">
        <v>899</v>
      </c>
      <c r="U88" s="1" t="s">
        <v>860</v>
      </c>
      <c r="V88" s="1" t="s">
        <v>900</v>
      </c>
    </row>
    <row r="89" s="1" customFormat="1" spans="1:22">
      <c r="A89" s="3">
        <v>999227954966684</v>
      </c>
      <c r="B89" s="1" t="s">
        <v>1275</v>
      </c>
      <c r="C89" s="1" t="s">
        <v>1400</v>
      </c>
      <c r="D89" s="1" t="s">
        <v>1401</v>
      </c>
      <c r="E89" s="1" t="s">
        <v>1402</v>
      </c>
      <c r="F89" s="1" t="s">
        <v>1275</v>
      </c>
      <c r="G89" s="1" t="s">
        <v>1016</v>
      </c>
      <c r="H89" s="1" t="s">
        <v>890</v>
      </c>
      <c r="I89" s="1" t="s">
        <v>1403</v>
      </c>
      <c r="J89" s="1" t="s">
        <v>30</v>
      </c>
      <c r="K89" s="1" t="s">
        <v>1404</v>
      </c>
      <c r="L89" s="1" t="s">
        <v>1404</v>
      </c>
      <c r="M89" s="1" t="s">
        <v>893</v>
      </c>
      <c r="N89" s="1" t="s">
        <v>893</v>
      </c>
      <c r="O89" s="1" t="s">
        <v>894</v>
      </c>
      <c r="P89" s="1" t="s">
        <v>895</v>
      </c>
      <c r="Q89" s="1" t="s">
        <v>896</v>
      </c>
      <c r="R89" s="1" t="s">
        <v>1405</v>
      </c>
      <c r="S89" s="1" t="s">
        <v>898</v>
      </c>
      <c r="T89" s="1" t="s">
        <v>899</v>
      </c>
      <c r="U89" s="1" t="s">
        <v>860</v>
      </c>
      <c r="V89" s="1" t="s">
        <v>900</v>
      </c>
    </row>
    <row r="90" s="1" customFormat="1" spans="1:22">
      <c r="A90" s="3">
        <v>999227954929709</v>
      </c>
      <c r="B90" s="1" t="s">
        <v>1275</v>
      </c>
      <c r="C90" s="1" t="s">
        <v>1406</v>
      </c>
      <c r="D90" s="1" t="s">
        <v>1306</v>
      </c>
      <c r="E90" s="1" t="s">
        <v>1407</v>
      </c>
      <c r="F90" s="1" t="s">
        <v>1275</v>
      </c>
      <c r="G90" s="1" t="s">
        <v>885</v>
      </c>
      <c r="H90" s="1" t="s">
        <v>890</v>
      </c>
      <c r="I90" s="1" t="s">
        <v>1308</v>
      </c>
      <c r="J90" s="1" t="s">
        <v>30</v>
      </c>
      <c r="K90" s="1" t="s">
        <v>1309</v>
      </c>
      <c r="L90" s="1" t="s">
        <v>1309</v>
      </c>
      <c r="M90" s="1" t="s">
        <v>893</v>
      </c>
      <c r="N90" s="1" t="s">
        <v>893</v>
      </c>
      <c r="O90" s="1" t="s">
        <v>894</v>
      </c>
      <c r="P90" s="1" t="s">
        <v>895</v>
      </c>
      <c r="Q90" s="1" t="s">
        <v>896</v>
      </c>
      <c r="R90" s="1" t="s">
        <v>1408</v>
      </c>
      <c r="S90" s="1" t="s">
        <v>898</v>
      </c>
      <c r="T90" s="1" t="s">
        <v>899</v>
      </c>
      <c r="U90" s="1" t="s">
        <v>860</v>
      </c>
      <c r="V90" s="1" t="s">
        <v>900</v>
      </c>
    </row>
    <row r="91" s="1" customFormat="1" spans="1:22">
      <c r="A91" s="3">
        <v>999227954638853</v>
      </c>
      <c r="B91" s="1" t="s">
        <v>1275</v>
      </c>
      <c r="C91" s="1" t="s">
        <v>1409</v>
      </c>
      <c r="D91" s="1" t="s">
        <v>1410</v>
      </c>
      <c r="E91" s="1" t="s">
        <v>1411</v>
      </c>
      <c r="F91" s="1" t="s">
        <v>1275</v>
      </c>
      <c r="G91" s="1" t="s">
        <v>1016</v>
      </c>
      <c r="H91" s="1" t="s">
        <v>890</v>
      </c>
      <c r="I91" s="1" t="s">
        <v>1412</v>
      </c>
      <c r="J91" s="1" t="s">
        <v>30</v>
      </c>
      <c r="K91" s="1" t="s">
        <v>1413</v>
      </c>
      <c r="L91" s="1" t="s">
        <v>1413</v>
      </c>
      <c r="M91" s="1" t="s">
        <v>893</v>
      </c>
      <c r="N91" s="1" t="s">
        <v>893</v>
      </c>
      <c r="O91" s="1" t="s">
        <v>894</v>
      </c>
      <c r="P91" s="1" t="s">
        <v>895</v>
      </c>
      <c r="Q91" s="1" t="s">
        <v>896</v>
      </c>
      <c r="R91" s="1" t="s">
        <v>1414</v>
      </c>
      <c r="S91" s="1" t="s">
        <v>898</v>
      </c>
      <c r="T91" s="1" t="s">
        <v>899</v>
      </c>
      <c r="U91" s="1" t="s">
        <v>860</v>
      </c>
      <c r="V91" s="1" t="s">
        <v>968</v>
      </c>
    </row>
    <row r="92" s="1" customFormat="1" spans="1:22">
      <c r="A92" s="3">
        <v>999227954365117</v>
      </c>
      <c r="B92" s="1" t="s">
        <v>1275</v>
      </c>
      <c r="C92" s="1" t="s">
        <v>1415</v>
      </c>
      <c r="D92" s="1" t="s">
        <v>1416</v>
      </c>
      <c r="E92" s="1" t="s">
        <v>1417</v>
      </c>
      <c r="F92" s="1" t="s">
        <v>1275</v>
      </c>
      <c r="G92" s="1" t="s">
        <v>1016</v>
      </c>
      <c r="H92" s="1" t="s">
        <v>890</v>
      </c>
      <c r="I92" s="1" t="s">
        <v>1418</v>
      </c>
      <c r="J92" s="1" t="s">
        <v>30</v>
      </c>
      <c r="K92" s="1" t="s">
        <v>1419</v>
      </c>
      <c r="L92" s="1" t="s">
        <v>1419</v>
      </c>
      <c r="M92" s="1" t="s">
        <v>893</v>
      </c>
      <c r="N92" s="1" t="s">
        <v>893</v>
      </c>
      <c r="O92" s="1" t="s">
        <v>894</v>
      </c>
      <c r="P92" s="1" t="s">
        <v>895</v>
      </c>
      <c r="Q92" s="1" t="s">
        <v>896</v>
      </c>
      <c r="R92" s="1" t="s">
        <v>1420</v>
      </c>
      <c r="S92" s="1" t="s">
        <v>898</v>
      </c>
      <c r="T92" s="1" t="s">
        <v>899</v>
      </c>
      <c r="U92" s="1" t="s">
        <v>860</v>
      </c>
      <c r="V92" s="1" t="s">
        <v>900</v>
      </c>
    </row>
    <row r="93" s="1" customFormat="1" spans="1:22">
      <c r="A93" s="3">
        <v>999227954230426</v>
      </c>
      <c r="B93" s="1" t="s">
        <v>1275</v>
      </c>
      <c r="C93" s="1" t="s">
        <v>1421</v>
      </c>
      <c r="D93" s="1" t="s">
        <v>1422</v>
      </c>
      <c r="E93" s="1" t="s">
        <v>1423</v>
      </c>
      <c r="F93" s="1" t="s">
        <v>1275</v>
      </c>
      <c r="G93" s="1" t="s">
        <v>889</v>
      </c>
      <c r="H93" s="1" t="s">
        <v>890</v>
      </c>
      <c r="I93" s="1" t="s">
        <v>1424</v>
      </c>
      <c r="J93" s="1" t="s">
        <v>30</v>
      </c>
      <c r="K93" s="1" t="s">
        <v>1425</v>
      </c>
      <c r="L93" s="1" t="s">
        <v>1425</v>
      </c>
      <c r="M93" s="1" t="s">
        <v>893</v>
      </c>
      <c r="N93" s="1" t="s">
        <v>893</v>
      </c>
      <c r="O93" s="1" t="s">
        <v>894</v>
      </c>
      <c r="P93" s="1" t="s">
        <v>895</v>
      </c>
      <c r="Q93" s="1" t="s">
        <v>896</v>
      </c>
      <c r="R93" s="1" t="s">
        <v>1426</v>
      </c>
      <c r="S93" s="1" t="s">
        <v>898</v>
      </c>
      <c r="T93" s="1" t="s">
        <v>899</v>
      </c>
      <c r="U93" s="1" t="s">
        <v>860</v>
      </c>
      <c r="V93" s="1" t="s">
        <v>900</v>
      </c>
    </row>
    <row r="94" s="1" customFormat="1" spans="1:22">
      <c r="A94" s="3">
        <v>999227954135943</v>
      </c>
      <c r="B94" s="1" t="s">
        <v>1275</v>
      </c>
      <c r="C94" s="1" t="s">
        <v>1427</v>
      </c>
      <c r="D94" s="1" t="s">
        <v>1428</v>
      </c>
      <c r="E94" s="1" t="s">
        <v>1429</v>
      </c>
      <c r="F94" s="1" t="s">
        <v>1275</v>
      </c>
      <c r="G94" s="1" t="s">
        <v>889</v>
      </c>
      <c r="H94" s="1" t="s">
        <v>890</v>
      </c>
      <c r="I94" s="1" t="s">
        <v>1430</v>
      </c>
      <c r="J94" s="1" t="s">
        <v>30</v>
      </c>
      <c r="K94" s="1" t="s">
        <v>1431</v>
      </c>
      <c r="L94" s="1" t="s">
        <v>1431</v>
      </c>
      <c r="M94" s="1" t="s">
        <v>893</v>
      </c>
      <c r="N94" s="1" t="s">
        <v>893</v>
      </c>
      <c r="O94" s="1" t="s">
        <v>894</v>
      </c>
      <c r="P94" s="1" t="s">
        <v>895</v>
      </c>
      <c r="Q94" s="1" t="s">
        <v>896</v>
      </c>
      <c r="R94" s="1" t="s">
        <v>1432</v>
      </c>
      <c r="S94" s="1" t="s">
        <v>898</v>
      </c>
      <c r="T94" s="1" t="s">
        <v>899</v>
      </c>
      <c r="U94" s="1" t="s">
        <v>860</v>
      </c>
      <c r="V94" s="1" t="s">
        <v>968</v>
      </c>
    </row>
    <row r="95" s="1" customFormat="1" spans="1:22">
      <c r="A95" s="3">
        <v>999227954129437</v>
      </c>
      <c r="B95" s="1" t="s">
        <v>1275</v>
      </c>
      <c r="C95" s="1" t="s">
        <v>1433</v>
      </c>
      <c r="D95" s="1" t="s">
        <v>1434</v>
      </c>
      <c r="E95" s="1" t="s">
        <v>1435</v>
      </c>
      <c r="F95" s="1" t="s">
        <v>885</v>
      </c>
      <c r="G95" s="1" t="s">
        <v>889</v>
      </c>
      <c r="H95" s="1" t="s">
        <v>890</v>
      </c>
      <c r="I95" s="1" t="s">
        <v>1436</v>
      </c>
      <c r="J95" s="1" t="s">
        <v>30</v>
      </c>
      <c r="K95" s="1" t="s">
        <v>1437</v>
      </c>
      <c r="L95" s="1" t="s">
        <v>1437</v>
      </c>
      <c r="M95" s="1" t="s">
        <v>893</v>
      </c>
      <c r="N95" s="1" t="s">
        <v>893</v>
      </c>
      <c r="O95" s="1" t="s">
        <v>894</v>
      </c>
      <c r="P95" s="1" t="s">
        <v>895</v>
      </c>
      <c r="Q95" s="1" t="s">
        <v>896</v>
      </c>
      <c r="R95" s="1" t="s">
        <v>1438</v>
      </c>
      <c r="S95" s="1" t="s">
        <v>898</v>
      </c>
      <c r="T95" s="1" t="s">
        <v>899</v>
      </c>
      <c r="U95" s="1" t="s">
        <v>1137</v>
      </c>
      <c r="V95" s="1" t="s">
        <v>968</v>
      </c>
    </row>
    <row r="96" s="1" customFormat="1" spans="1:22">
      <c r="A96" s="3">
        <v>999227954100899</v>
      </c>
      <c r="B96" s="1" t="s">
        <v>1275</v>
      </c>
      <c r="C96" s="1" t="s">
        <v>1439</v>
      </c>
      <c r="D96" s="1" t="s">
        <v>1434</v>
      </c>
      <c r="E96" s="1" t="s">
        <v>1435</v>
      </c>
      <c r="F96" s="1" t="s">
        <v>885</v>
      </c>
      <c r="G96" s="1" t="s">
        <v>889</v>
      </c>
      <c r="H96" s="1" t="s">
        <v>890</v>
      </c>
      <c r="I96" s="1" t="s">
        <v>1436</v>
      </c>
      <c r="J96" s="1" t="s">
        <v>30</v>
      </c>
      <c r="K96" s="1" t="s">
        <v>1437</v>
      </c>
      <c r="L96" s="1" t="s">
        <v>1437</v>
      </c>
      <c r="M96" s="1" t="s">
        <v>893</v>
      </c>
      <c r="N96" s="1" t="s">
        <v>893</v>
      </c>
      <c r="O96" s="1" t="s">
        <v>894</v>
      </c>
      <c r="P96" s="1" t="s">
        <v>895</v>
      </c>
      <c r="Q96" s="1" t="s">
        <v>896</v>
      </c>
      <c r="R96" s="1" t="s">
        <v>1440</v>
      </c>
      <c r="S96" s="1" t="s">
        <v>898</v>
      </c>
      <c r="T96" s="1" t="s">
        <v>899</v>
      </c>
      <c r="U96" s="1" t="s">
        <v>1137</v>
      </c>
      <c r="V96" s="1" t="s">
        <v>968</v>
      </c>
    </row>
    <row r="97" s="1" customFormat="1" spans="1:22">
      <c r="A97" s="3">
        <v>999227953616414</v>
      </c>
      <c r="B97" s="1" t="s">
        <v>1275</v>
      </c>
      <c r="C97" s="1" t="s">
        <v>1441</v>
      </c>
      <c r="D97" s="1" t="s">
        <v>1442</v>
      </c>
      <c r="E97" s="1" t="s">
        <v>1443</v>
      </c>
      <c r="F97" s="1" t="s">
        <v>1275</v>
      </c>
      <c r="G97" s="1" t="s">
        <v>1016</v>
      </c>
      <c r="H97" s="1" t="s">
        <v>890</v>
      </c>
      <c r="I97" s="1" t="s">
        <v>1444</v>
      </c>
      <c r="J97" s="1" t="s">
        <v>30</v>
      </c>
      <c r="K97" s="1" t="s">
        <v>1445</v>
      </c>
      <c r="L97" s="1" t="s">
        <v>1445</v>
      </c>
      <c r="M97" s="1" t="s">
        <v>893</v>
      </c>
      <c r="N97" s="1" t="s">
        <v>893</v>
      </c>
      <c r="O97" s="1" t="s">
        <v>894</v>
      </c>
      <c r="P97" s="1" t="s">
        <v>895</v>
      </c>
      <c r="Q97" s="1" t="s">
        <v>896</v>
      </c>
      <c r="R97" s="1" t="s">
        <v>1446</v>
      </c>
      <c r="S97" s="1" t="s">
        <v>898</v>
      </c>
      <c r="T97" s="1" t="s">
        <v>899</v>
      </c>
      <c r="U97" s="1" t="s">
        <v>860</v>
      </c>
      <c r="V97" s="1" t="s">
        <v>968</v>
      </c>
    </row>
    <row r="98" s="1" customFormat="1" spans="1:22">
      <c r="A98" s="3">
        <v>999227953598030</v>
      </c>
      <c r="B98" s="1" t="s">
        <v>1275</v>
      </c>
      <c r="C98" s="1" t="s">
        <v>1447</v>
      </c>
      <c r="D98" s="1" t="s">
        <v>1448</v>
      </c>
      <c r="E98" s="1" t="s">
        <v>1449</v>
      </c>
      <c r="F98" s="1" t="s">
        <v>1275</v>
      </c>
      <c r="G98" s="1" t="s">
        <v>1016</v>
      </c>
      <c r="H98" s="1" t="s">
        <v>890</v>
      </c>
      <c r="I98" s="1" t="s">
        <v>1450</v>
      </c>
      <c r="J98" s="1" t="s">
        <v>30</v>
      </c>
      <c r="K98" s="1" t="s">
        <v>1451</v>
      </c>
      <c r="L98" s="1" t="s">
        <v>1451</v>
      </c>
      <c r="M98" s="1" t="s">
        <v>893</v>
      </c>
      <c r="N98" s="1" t="s">
        <v>893</v>
      </c>
      <c r="O98" s="1" t="s">
        <v>894</v>
      </c>
      <c r="P98" s="1" t="s">
        <v>895</v>
      </c>
      <c r="Q98" s="1" t="s">
        <v>896</v>
      </c>
      <c r="R98" s="1" t="s">
        <v>1452</v>
      </c>
      <c r="S98" s="1" t="s">
        <v>898</v>
      </c>
      <c r="T98" s="1" t="s">
        <v>899</v>
      </c>
      <c r="U98" s="1" t="s">
        <v>860</v>
      </c>
      <c r="V98" s="1" t="s">
        <v>900</v>
      </c>
    </row>
    <row r="99" s="1" customFormat="1" spans="1:22">
      <c r="A99" s="3">
        <v>999227953582484</v>
      </c>
      <c r="B99" s="1" t="s">
        <v>1275</v>
      </c>
      <c r="C99" s="1" t="s">
        <v>1453</v>
      </c>
      <c r="D99" s="1" t="s">
        <v>1294</v>
      </c>
      <c r="E99" s="1" t="s">
        <v>1454</v>
      </c>
      <c r="F99" s="1" t="s">
        <v>1275</v>
      </c>
      <c r="G99" s="1" t="s">
        <v>1016</v>
      </c>
      <c r="H99" s="1" t="s">
        <v>890</v>
      </c>
      <c r="I99" s="1" t="s">
        <v>1296</v>
      </c>
      <c r="J99" s="1" t="s">
        <v>30</v>
      </c>
      <c r="K99" s="1" t="s">
        <v>1297</v>
      </c>
      <c r="L99" s="1" t="s">
        <v>1297</v>
      </c>
      <c r="M99" s="1" t="s">
        <v>893</v>
      </c>
      <c r="N99" s="1" t="s">
        <v>893</v>
      </c>
      <c r="O99" s="1" t="s">
        <v>894</v>
      </c>
      <c r="P99" s="1" t="s">
        <v>895</v>
      </c>
      <c r="Q99" s="1" t="s">
        <v>896</v>
      </c>
      <c r="R99" s="1" t="s">
        <v>1455</v>
      </c>
      <c r="S99" s="1" t="s">
        <v>898</v>
      </c>
      <c r="T99" s="1" t="s">
        <v>899</v>
      </c>
      <c r="U99" s="1" t="s">
        <v>860</v>
      </c>
      <c r="V99" s="1" t="s">
        <v>968</v>
      </c>
    </row>
    <row r="100" s="1" customFormat="1" spans="1:22">
      <c r="A100" s="3">
        <v>999227953117009</v>
      </c>
      <c r="B100" s="1" t="s">
        <v>1275</v>
      </c>
      <c r="C100" s="1" t="s">
        <v>1456</v>
      </c>
      <c r="D100" s="1" t="s">
        <v>1357</v>
      </c>
      <c r="E100" s="1" t="s">
        <v>1457</v>
      </c>
      <c r="F100" s="1" t="s">
        <v>1016</v>
      </c>
      <c r="G100" s="1" t="s">
        <v>885</v>
      </c>
      <c r="H100" s="1" t="s">
        <v>890</v>
      </c>
      <c r="I100" s="1" t="s">
        <v>1458</v>
      </c>
      <c r="J100" s="1" t="s">
        <v>30</v>
      </c>
      <c r="K100" s="1" t="s">
        <v>1459</v>
      </c>
      <c r="L100" s="1" t="s">
        <v>1459</v>
      </c>
      <c r="M100" s="1" t="s">
        <v>893</v>
      </c>
      <c r="N100" s="1" t="s">
        <v>893</v>
      </c>
      <c r="O100" s="1" t="s">
        <v>894</v>
      </c>
      <c r="P100" s="1" t="s">
        <v>895</v>
      </c>
      <c r="Q100" s="1" t="s">
        <v>896</v>
      </c>
      <c r="R100" s="1" t="s">
        <v>1460</v>
      </c>
      <c r="S100" s="1" t="s">
        <v>898</v>
      </c>
      <c r="T100" s="1" t="s">
        <v>899</v>
      </c>
      <c r="U100" s="1" t="s">
        <v>860</v>
      </c>
      <c r="V100" s="1" t="s">
        <v>968</v>
      </c>
    </row>
    <row r="101" s="1" customFormat="1" spans="1:22">
      <c r="A101" s="3">
        <v>999227953083315</v>
      </c>
      <c r="B101" s="1" t="s">
        <v>1275</v>
      </c>
      <c r="C101" s="1" t="s">
        <v>1461</v>
      </c>
      <c r="D101" s="1" t="s">
        <v>1462</v>
      </c>
      <c r="E101" s="1" t="s">
        <v>1463</v>
      </c>
      <c r="F101" s="1" t="s">
        <v>1275</v>
      </c>
      <c r="G101" s="1" t="s">
        <v>1016</v>
      </c>
      <c r="H101" s="1" t="s">
        <v>890</v>
      </c>
      <c r="I101" s="1" t="s">
        <v>1464</v>
      </c>
      <c r="J101" s="1" t="s">
        <v>30</v>
      </c>
      <c r="K101" s="1" t="s">
        <v>1465</v>
      </c>
      <c r="L101" s="1" t="s">
        <v>1465</v>
      </c>
      <c r="M101" s="1" t="s">
        <v>893</v>
      </c>
      <c r="N101" s="1" t="s">
        <v>893</v>
      </c>
      <c r="O101" s="1" t="s">
        <v>894</v>
      </c>
      <c r="P101" s="1" t="s">
        <v>895</v>
      </c>
      <c r="Q101" s="1" t="s">
        <v>896</v>
      </c>
      <c r="R101" s="1" t="s">
        <v>1466</v>
      </c>
      <c r="S101" s="1" t="s">
        <v>898</v>
      </c>
      <c r="T101" s="1" t="s">
        <v>899</v>
      </c>
      <c r="U101" s="1" t="s">
        <v>860</v>
      </c>
      <c r="V101" s="1" t="s">
        <v>925</v>
      </c>
    </row>
    <row r="102" s="1" customFormat="1" spans="1:22">
      <c r="A102" s="3">
        <v>999227953023606</v>
      </c>
      <c r="B102" s="1" t="s">
        <v>1275</v>
      </c>
      <c r="C102" s="1" t="s">
        <v>1467</v>
      </c>
      <c r="D102" s="1" t="s">
        <v>1468</v>
      </c>
      <c r="E102" s="1" t="s">
        <v>1469</v>
      </c>
      <c r="F102" s="1" t="s">
        <v>885</v>
      </c>
      <c r="G102" s="1" t="s">
        <v>889</v>
      </c>
      <c r="H102" s="1" t="s">
        <v>890</v>
      </c>
      <c r="I102" s="1" t="s">
        <v>1470</v>
      </c>
      <c r="J102" s="1" t="s">
        <v>30</v>
      </c>
      <c r="K102" s="1" t="s">
        <v>1471</v>
      </c>
      <c r="L102" s="1" t="s">
        <v>1471</v>
      </c>
      <c r="M102" s="1" t="s">
        <v>893</v>
      </c>
      <c r="N102" s="1" t="s">
        <v>893</v>
      </c>
      <c r="O102" s="1" t="s">
        <v>894</v>
      </c>
      <c r="P102" s="1" t="s">
        <v>895</v>
      </c>
      <c r="Q102" s="1" t="s">
        <v>896</v>
      </c>
      <c r="R102" s="1" t="s">
        <v>1472</v>
      </c>
      <c r="S102" s="1" t="s">
        <v>898</v>
      </c>
      <c r="T102" s="1" t="s">
        <v>899</v>
      </c>
      <c r="U102" s="1" t="s">
        <v>860</v>
      </c>
      <c r="V102" s="1" t="s">
        <v>968</v>
      </c>
    </row>
    <row r="103" s="1" customFormat="1" spans="1:22">
      <c r="A103" s="3">
        <v>999227952998351</v>
      </c>
      <c r="B103" s="1" t="s">
        <v>1275</v>
      </c>
      <c r="C103" s="1" t="s">
        <v>1473</v>
      </c>
      <c r="D103" s="1" t="s">
        <v>902</v>
      </c>
      <c r="E103" s="1" t="s">
        <v>1474</v>
      </c>
      <c r="F103" s="1" t="s">
        <v>1275</v>
      </c>
      <c r="G103" s="1" t="s">
        <v>1016</v>
      </c>
      <c r="H103" s="1" t="s">
        <v>890</v>
      </c>
      <c r="I103" s="1" t="s">
        <v>1475</v>
      </c>
      <c r="J103" s="1" t="s">
        <v>30</v>
      </c>
      <c r="K103" s="1" t="s">
        <v>1476</v>
      </c>
      <c r="L103" s="1" t="s">
        <v>1476</v>
      </c>
      <c r="M103" s="1" t="s">
        <v>893</v>
      </c>
      <c r="N103" s="1" t="s">
        <v>893</v>
      </c>
      <c r="O103" s="1" t="s">
        <v>894</v>
      </c>
      <c r="P103" s="1" t="s">
        <v>895</v>
      </c>
      <c r="Q103" s="1" t="s">
        <v>896</v>
      </c>
      <c r="R103" s="1" t="s">
        <v>1477</v>
      </c>
      <c r="S103" s="1" t="s">
        <v>898</v>
      </c>
      <c r="T103" s="1" t="s">
        <v>899</v>
      </c>
      <c r="U103" s="1" t="s">
        <v>860</v>
      </c>
      <c r="V103" s="1" t="s">
        <v>900</v>
      </c>
    </row>
    <row r="104" s="1" customFormat="1" spans="1:22">
      <c r="A104" s="3">
        <v>999227952707064</v>
      </c>
      <c r="B104" s="1" t="s">
        <v>1275</v>
      </c>
      <c r="C104" s="1" t="s">
        <v>1478</v>
      </c>
      <c r="D104" s="1" t="s">
        <v>1006</v>
      </c>
      <c r="E104" s="1" t="s">
        <v>1479</v>
      </c>
      <c r="F104" s="1" t="s">
        <v>1275</v>
      </c>
      <c r="G104" s="1" t="s">
        <v>1016</v>
      </c>
      <c r="H104" s="1" t="s">
        <v>890</v>
      </c>
      <c r="I104" s="1" t="s">
        <v>1480</v>
      </c>
      <c r="J104" s="1" t="s">
        <v>30</v>
      </c>
      <c r="K104" s="1" t="s">
        <v>1481</v>
      </c>
      <c r="L104" s="1" t="s">
        <v>1481</v>
      </c>
      <c r="M104" s="1" t="s">
        <v>893</v>
      </c>
      <c r="N104" s="1" t="s">
        <v>893</v>
      </c>
      <c r="O104" s="1" t="s">
        <v>894</v>
      </c>
      <c r="P104" s="1" t="s">
        <v>895</v>
      </c>
      <c r="Q104" s="1" t="s">
        <v>896</v>
      </c>
      <c r="R104" s="1" t="s">
        <v>1482</v>
      </c>
      <c r="S104" s="1" t="s">
        <v>898</v>
      </c>
      <c r="T104" s="1" t="s">
        <v>899</v>
      </c>
      <c r="U104" s="1" t="s">
        <v>860</v>
      </c>
      <c r="V104" s="1" t="s">
        <v>900</v>
      </c>
    </row>
    <row r="105" s="1" customFormat="1" spans="1:22">
      <c r="A105" s="3">
        <v>999227952665787</v>
      </c>
      <c r="B105" s="1" t="s">
        <v>1275</v>
      </c>
      <c r="C105" s="1" t="s">
        <v>1483</v>
      </c>
      <c r="D105" s="1" t="s">
        <v>1018</v>
      </c>
      <c r="E105" s="1" t="s">
        <v>1484</v>
      </c>
      <c r="F105" s="1" t="s">
        <v>1275</v>
      </c>
      <c r="G105" s="1" t="s">
        <v>1016</v>
      </c>
      <c r="H105" s="1" t="s">
        <v>890</v>
      </c>
      <c r="I105" s="1" t="s">
        <v>1386</v>
      </c>
      <c r="J105" s="1" t="s">
        <v>30</v>
      </c>
      <c r="K105" s="1" t="s">
        <v>1387</v>
      </c>
      <c r="L105" s="1" t="s">
        <v>1387</v>
      </c>
      <c r="M105" s="1" t="s">
        <v>893</v>
      </c>
      <c r="N105" s="1" t="s">
        <v>893</v>
      </c>
      <c r="O105" s="1" t="s">
        <v>894</v>
      </c>
      <c r="P105" s="1" t="s">
        <v>895</v>
      </c>
      <c r="Q105" s="1" t="s">
        <v>896</v>
      </c>
      <c r="R105" s="1" t="s">
        <v>1485</v>
      </c>
      <c r="S105" s="1" t="s">
        <v>898</v>
      </c>
      <c r="T105" s="1" t="s">
        <v>899</v>
      </c>
      <c r="U105" s="1" t="s">
        <v>860</v>
      </c>
      <c r="V105" s="1" t="s">
        <v>968</v>
      </c>
    </row>
    <row r="106" s="1" customFormat="1" spans="1:22">
      <c r="A106" s="3">
        <v>999227952354204</v>
      </c>
      <c r="B106" s="1" t="s">
        <v>1275</v>
      </c>
      <c r="C106" s="1" t="s">
        <v>1486</v>
      </c>
      <c r="D106" s="1" t="s">
        <v>1410</v>
      </c>
      <c r="E106" s="1" t="s">
        <v>1487</v>
      </c>
      <c r="F106" s="1" t="s">
        <v>1275</v>
      </c>
      <c r="G106" s="1" t="s">
        <v>1016</v>
      </c>
      <c r="H106" s="1" t="s">
        <v>890</v>
      </c>
      <c r="I106" s="1" t="s">
        <v>1488</v>
      </c>
      <c r="J106" s="1" t="s">
        <v>30</v>
      </c>
      <c r="K106" s="1" t="s">
        <v>1489</v>
      </c>
      <c r="L106" s="1" t="s">
        <v>1489</v>
      </c>
      <c r="M106" s="1" t="s">
        <v>893</v>
      </c>
      <c r="N106" s="1" t="s">
        <v>893</v>
      </c>
      <c r="O106" s="1" t="s">
        <v>894</v>
      </c>
      <c r="P106" s="1" t="s">
        <v>895</v>
      </c>
      <c r="Q106" s="1" t="s">
        <v>896</v>
      </c>
      <c r="R106" s="1" t="s">
        <v>1490</v>
      </c>
      <c r="S106" s="1" t="s">
        <v>898</v>
      </c>
      <c r="T106" s="1" t="s">
        <v>899</v>
      </c>
      <c r="U106" s="1" t="s">
        <v>860</v>
      </c>
      <c r="V106" s="1" t="s">
        <v>968</v>
      </c>
    </row>
    <row r="107" s="1" customFormat="1" spans="1:22">
      <c r="A107" s="3">
        <v>999227951511083</v>
      </c>
      <c r="B107" s="1" t="s">
        <v>1275</v>
      </c>
      <c r="C107" s="1" t="s">
        <v>1491</v>
      </c>
      <c r="D107" s="1" t="s">
        <v>1492</v>
      </c>
      <c r="E107" s="1" t="s">
        <v>1493</v>
      </c>
      <c r="F107" s="1" t="s">
        <v>1275</v>
      </c>
      <c r="G107" s="1" t="s">
        <v>889</v>
      </c>
      <c r="H107" s="1" t="s">
        <v>890</v>
      </c>
      <c r="I107" s="1" t="s">
        <v>1494</v>
      </c>
      <c r="J107" s="1" t="s">
        <v>30</v>
      </c>
      <c r="K107" s="1" t="s">
        <v>1495</v>
      </c>
      <c r="L107" s="1" t="s">
        <v>1495</v>
      </c>
      <c r="M107" s="1" t="s">
        <v>893</v>
      </c>
      <c r="N107" s="1" t="s">
        <v>893</v>
      </c>
      <c r="O107" s="1" t="s">
        <v>894</v>
      </c>
      <c r="P107" s="1" t="s">
        <v>895</v>
      </c>
      <c r="Q107" s="1" t="s">
        <v>896</v>
      </c>
      <c r="R107" s="1" t="s">
        <v>1496</v>
      </c>
      <c r="S107" s="1" t="s">
        <v>898</v>
      </c>
      <c r="T107" s="1" t="s">
        <v>899</v>
      </c>
      <c r="U107" s="1" t="s">
        <v>860</v>
      </c>
      <c r="V107" s="1" t="s">
        <v>1130</v>
      </c>
    </row>
    <row r="108" s="1" customFormat="1" spans="1:22">
      <c r="A108" s="3">
        <v>999227950967319</v>
      </c>
      <c r="B108" s="1" t="s">
        <v>1275</v>
      </c>
      <c r="C108" s="1" t="s">
        <v>1497</v>
      </c>
      <c r="D108" s="1" t="s">
        <v>1498</v>
      </c>
      <c r="E108" s="1" t="s">
        <v>1499</v>
      </c>
      <c r="F108" s="1" t="s">
        <v>1275</v>
      </c>
      <c r="G108" s="1" t="s">
        <v>1016</v>
      </c>
      <c r="H108" s="1" t="s">
        <v>890</v>
      </c>
      <c r="I108" s="1" t="s">
        <v>1500</v>
      </c>
      <c r="J108" s="1" t="s">
        <v>30</v>
      </c>
      <c r="K108" s="1" t="s">
        <v>1501</v>
      </c>
      <c r="L108" s="1" t="s">
        <v>1501</v>
      </c>
      <c r="M108" s="1" t="s">
        <v>893</v>
      </c>
      <c r="N108" s="1" t="s">
        <v>893</v>
      </c>
      <c r="O108" s="1" t="s">
        <v>894</v>
      </c>
      <c r="P108" s="1" t="s">
        <v>895</v>
      </c>
      <c r="Q108" s="1" t="s">
        <v>896</v>
      </c>
      <c r="R108" s="1" t="s">
        <v>1502</v>
      </c>
      <c r="S108" s="1" t="s">
        <v>898</v>
      </c>
      <c r="T108" s="1" t="s">
        <v>899</v>
      </c>
      <c r="U108" s="1" t="s">
        <v>860</v>
      </c>
      <c r="V108" s="1" t="s">
        <v>1503</v>
      </c>
    </row>
    <row r="109" s="1" customFormat="1" spans="1:22">
      <c r="A109" s="3">
        <v>999227950876624</v>
      </c>
      <c r="B109" s="1" t="s">
        <v>1275</v>
      </c>
      <c r="C109" s="1" t="s">
        <v>1504</v>
      </c>
      <c r="D109" s="1" t="s">
        <v>945</v>
      </c>
      <c r="E109" s="1" t="s">
        <v>1505</v>
      </c>
      <c r="F109" s="1" t="s">
        <v>1275</v>
      </c>
      <c r="G109" s="1" t="s">
        <v>885</v>
      </c>
      <c r="H109" s="1" t="s">
        <v>890</v>
      </c>
      <c r="I109" s="1" t="s">
        <v>1506</v>
      </c>
      <c r="J109" s="1" t="s">
        <v>30</v>
      </c>
      <c r="K109" s="1" t="s">
        <v>1507</v>
      </c>
      <c r="L109" s="1" t="s">
        <v>1507</v>
      </c>
      <c r="M109" s="1" t="s">
        <v>893</v>
      </c>
      <c r="N109" s="1" t="s">
        <v>893</v>
      </c>
      <c r="O109" s="1" t="s">
        <v>894</v>
      </c>
      <c r="P109" s="1" t="s">
        <v>895</v>
      </c>
      <c r="Q109" s="1" t="s">
        <v>896</v>
      </c>
      <c r="R109" s="1" t="s">
        <v>1508</v>
      </c>
      <c r="S109" s="1" t="s">
        <v>898</v>
      </c>
      <c r="T109" s="1" t="s">
        <v>899</v>
      </c>
      <c r="U109" s="1" t="s">
        <v>860</v>
      </c>
      <c r="V109" s="1" t="s">
        <v>900</v>
      </c>
    </row>
    <row r="110" s="1" customFormat="1" spans="1:22">
      <c r="A110" s="3">
        <v>999227950703270</v>
      </c>
      <c r="B110" s="1" t="s">
        <v>1275</v>
      </c>
      <c r="C110" s="1" t="s">
        <v>1509</v>
      </c>
      <c r="D110" s="1" t="s">
        <v>1207</v>
      </c>
      <c r="E110" s="1" t="s">
        <v>1510</v>
      </c>
      <c r="F110" s="1" t="s">
        <v>1016</v>
      </c>
      <c r="G110" s="1" t="s">
        <v>889</v>
      </c>
      <c r="H110" s="1" t="s">
        <v>890</v>
      </c>
      <c r="I110" s="1" t="s">
        <v>1511</v>
      </c>
      <c r="J110" s="1" t="s">
        <v>30</v>
      </c>
      <c r="K110" s="1" t="s">
        <v>1512</v>
      </c>
      <c r="L110" s="1" t="s">
        <v>1512</v>
      </c>
      <c r="M110" s="1" t="s">
        <v>893</v>
      </c>
      <c r="N110" s="1" t="s">
        <v>893</v>
      </c>
      <c r="O110" s="1" t="s">
        <v>894</v>
      </c>
      <c r="P110" s="1" t="s">
        <v>895</v>
      </c>
      <c r="Q110" s="1" t="s">
        <v>896</v>
      </c>
      <c r="R110" s="1" t="s">
        <v>1513</v>
      </c>
      <c r="S110" s="1" t="s">
        <v>898</v>
      </c>
      <c r="T110" s="1" t="s">
        <v>899</v>
      </c>
      <c r="U110" s="1" t="s">
        <v>860</v>
      </c>
      <c r="V110" s="1" t="s">
        <v>968</v>
      </c>
    </row>
    <row r="111" s="1" customFormat="1" spans="1:22">
      <c r="A111" s="3">
        <v>999227950090071</v>
      </c>
      <c r="B111" s="1" t="s">
        <v>1275</v>
      </c>
      <c r="C111" s="1" t="s">
        <v>1514</v>
      </c>
      <c r="D111" s="1" t="s">
        <v>1515</v>
      </c>
      <c r="E111" s="1" t="s">
        <v>1516</v>
      </c>
      <c r="F111" s="1" t="s">
        <v>1275</v>
      </c>
      <c r="G111" s="1" t="s">
        <v>1016</v>
      </c>
      <c r="H111" s="1" t="s">
        <v>890</v>
      </c>
      <c r="I111" s="1" t="s">
        <v>1517</v>
      </c>
      <c r="J111" s="1" t="s">
        <v>30</v>
      </c>
      <c r="K111" s="1" t="s">
        <v>1518</v>
      </c>
      <c r="L111" s="1" t="s">
        <v>1518</v>
      </c>
      <c r="M111" s="1" t="s">
        <v>893</v>
      </c>
      <c r="N111" s="1" t="s">
        <v>893</v>
      </c>
      <c r="O111" s="1" t="s">
        <v>894</v>
      </c>
      <c r="P111" s="1" t="s">
        <v>895</v>
      </c>
      <c r="Q111" s="1" t="s">
        <v>896</v>
      </c>
      <c r="R111" s="1" t="s">
        <v>1519</v>
      </c>
      <c r="S111" s="1" t="s">
        <v>898</v>
      </c>
      <c r="T111" s="1" t="s">
        <v>899</v>
      </c>
      <c r="U111" s="1" t="s">
        <v>860</v>
      </c>
      <c r="V111" s="1" t="s">
        <v>1118</v>
      </c>
    </row>
    <row r="112" s="1" customFormat="1" spans="1:22">
      <c r="A112" s="3">
        <v>999227949818159</v>
      </c>
      <c r="B112" s="1" t="s">
        <v>1275</v>
      </c>
      <c r="C112" s="1" t="s">
        <v>1520</v>
      </c>
      <c r="D112" s="1" t="s">
        <v>963</v>
      </c>
      <c r="E112" s="1" t="s">
        <v>1521</v>
      </c>
      <c r="F112" s="1" t="s">
        <v>1275</v>
      </c>
      <c r="G112" s="1" t="s">
        <v>885</v>
      </c>
      <c r="H112" s="1" t="s">
        <v>890</v>
      </c>
      <c r="I112" s="1" t="s">
        <v>1522</v>
      </c>
      <c r="J112" s="1" t="s">
        <v>30</v>
      </c>
      <c r="K112" s="1" t="s">
        <v>1523</v>
      </c>
      <c r="L112" s="1" t="s">
        <v>1523</v>
      </c>
      <c r="M112" s="1" t="s">
        <v>893</v>
      </c>
      <c r="N112" s="1" t="s">
        <v>893</v>
      </c>
      <c r="O112" s="1" t="s">
        <v>894</v>
      </c>
      <c r="P112" s="1" t="s">
        <v>895</v>
      </c>
      <c r="Q112" s="1" t="s">
        <v>896</v>
      </c>
      <c r="R112" s="1" t="s">
        <v>1524</v>
      </c>
      <c r="S112" s="1" t="s">
        <v>898</v>
      </c>
      <c r="T112" s="1" t="s">
        <v>899</v>
      </c>
      <c r="U112" s="1" t="s">
        <v>860</v>
      </c>
      <c r="V112" s="1" t="s">
        <v>968</v>
      </c>
    </row>
    <row r="113" s="1" customFormat="1" spans="1:22">
      <c r="A113" s="3">
        <v>999227949813412</v>
      </c>
      <c r="B113" s="1" t="s">
        <v>1275</v>
      </c>
      <c r="C113" s="1" t="s">
        <v>1525</v>
      </c>
      <c r="D113" s="1" t="s">
        <v>963</v>
      </c>
      <c r="E113" s="1" t="s">
        <v>1526</v>
      </c>
      <c r="F113" s="1" t="s">
        <v>1275</v>
      </c>
      <c r="G113" s="1" t="s">
        <v>885</v>
      </c>
      <c r="H113" s="1" t="s">
        <v>890</v>
      </c>
      <c r="I113" s="1" t="s">
        <v>1522</v>
      </c>
      <c r="J113" s="1" t="s">
        <v>30</v>
      </c>
      <c r="K113" s="1" t="s">
        <v>1523</v>
      </c>
      <c r="L113" s="1" t="s">
        <v>1523</v>
      </c>
      <c r="M113" s="1" t="s">
        <v>893</v>
      </c>
      <c r="N113" s="1" t="s">
        <v>893</v>
      </c>
      <c r="O113" s="1" t="s">
        <v>894</v>
      </c>
      <c r="P113" s="1" t="s">
        <v>895</v>
      </c>
      <c r="Q113" s="1" t="s">
        <v>896</v>
      </c>
      <c r="R113" s="1" t="s">
        <v>1527</v>
      </c>
      <c r="S113" s="1" t="s">
        <v>898</v>
      </c>
      <c r="T113" s="1" t="s">
        <v>899</v>
      </c>
      <c r="U113" s="1" t="s">
        <v>860</v>
      </c>
      <c r="V113" s="1" t="s">
        <v>968</v>
      </c>
    </row>
    <row r="114" s="1" customFormat="1" spans="1:22">
      <c r="A114" s="3">
        <v>999227949662038</v>
      </c>
      <c r="B114" s="1" t="s">
        <v>1275</v>
      </c>
      <c r="C114" s="1" t="s">
        <v>1528</v>
      </c>
      <c r="D114" s="1" t="s">
        <v>1294</v>
      </c>
      <c r="E114" s="1" t="s">
        <v>1529</v>
      </c>
      <c r="F114" s="1" t="s">
        <v>1275</v>
      </c>
      <c r="G114" s="1" t="s">
        <v>1016</v>
      </c>
      <c r="H114" s="1" t="s">
        <v>890</v>
      </c>
      <c r="I114" s="1" t="s">
        <v>1530</v>
      </c>
      <c r="J114" s="1" t="s">
        <v>30</v>
      </c>
      <c r="K114" s="1" t="s">
        <v>1531</v>
      </c>
      <c r="L114" s="1" t="s">
        <v>1531</v>
      </c>
      <c r="M114" s="1" t="s">
        <v>893</v>
      </c>
      <c r="N114" s="1" t="s">
        <v>893</v>
      </c>
      <c r="O114" s="1" t="s">
        <v>894</v>
      </c>
      <c r="P114" s="1" t="s">
        <v>895</v>
      </c>
      <c r="Q114" s="1" t="s">
        <v>896</v>
      </c>
      <c r="R114" s="1" t="s">
        <v>1532</v>
      </c>
      <c r="S114" s="1" t="s">
        <v>898</v>
      </c>
      <c r="T114" s="1" t="s">
        <v>899</v>
      </c>
      <c r="U114" s="1" t="s">
        <v>860</v>
      </c>
      <c r="V114" s="1" t="s">
        <v>968</v>
      </c>
    </row>
    <row r="115" s="1" customFormat="1" spans="1:22">
      <c r="A115" s="3">
        <v>999227948731548</v>
      </c>
      <c r="B115" s="1" t="s">
        <v>1533</v>
      </c>
      <c r="C115" s="1" t="s">
        <v>1534</v>
      </c>
      <c r="D115" s="1" t="s">
        <v>1012</v>
      </c>
      <c r="E115" s="1" t="s">
        <v>1535</v>
      </c>
      <c r="F115" s="1" t="s">
        <v>1275</v>
      </c>
      <c r="G115" s="1" t="s">
        <v>1016</v>
      </c>
      <c r="H115" s="1" t="s">
        <v>890</v>
      </c>
      <c r="I115" s="1" t="s">
        <v>1536</v>
      </c>
      <c r="J115" s="1" t="s">
        <v>30</v>
      </c>
      <c r="K115" s="1" t="s">
        <v>1537</v>
      </c>
      <c r="L115" s="1" t="s">
        <v>1537</v>
      </c>
      <c r="M115" s="1" t="s">
        <v>893</v>
      </c>
      <c r="N115" s="1" t="s">
        <v>893</v>
      </c>
      <c r="O115" s="1" t="s">
        <v>894</v>
      </c>
      <c r="P115" s="1" t="s">
        <v>895</v>
      </c>
      <c r="Q115" s="1" t="s">
        <v>896</v>
      </c>
      <c r="R115" s="1" t="s">
        <v>1538</v>
      </c>
      <c r="S115" s="1" t="s">
        <v>898</v>
      </c>
      <c r="T115" s="1" t="s">
        <v>899</v>
      </c>
      <c r="U115" s="1" t="s">
        <v>860</v>
      </c>
      <c r="V115" s="1" t="s">
        <v>925</v>
      </c>
    </row>
    <row r="116" s="1" customFormat="1" spans="1:22">
      <c r="A116" s="3">
        <v>999227946985717</v>
      </c>
      <c r="B116" s="1" t="s">
        <v>1533</v>
      </c>
      <c r="C116" s="1" t="s">
        <v>1539</v>
      </c>
      <c r="D116" s="1" t="s">
        <v>1540</v>
      </c>
      <c r="E116" s="1" t="s">
        <v>1541</v>
      </c>
      <c r="F116" s="1" t="s">
        <v>1275</v>
      </c>
      <c r="G116" s="1" t="s">
        <v>1016</v>
      </c>
      <c r="H116" s="1" t="s">
        <v>890</v>
      </c>
      <c r="I116" s="1" t="s">
        <v>1542</v>
      </c>
      <c r="J116" s="1" t="s">
        <v>30</v>
      </c>
      <c r="K116" s="1" t="s">
        <v>1543</v>
      </c>
      <c r="L116" s="1" t="s">
        <v>1543</v>
      </c>
      <c r="M116" s="1" t="s">
        <v>893</v>
      </c>
      <c r="N116" s="1" t="s">
        <v>893</v>
      </c>
      <c r="O116" s="1" t="s">
        <v>894</v>
      </c>
      <c r="P116" s="1" t="s">
        <v>895</v>
      </c>
      <c r="Q116" s="1" t="s">
        <v>896</v>
      </c>
      <c r="R116" s="1" t="s">
        <v>1544</v>
      </c>
      <c r="S116" s="1" t="s">
        <v>898</v>
      </c>
      <c r="T116" s="1" t="s">
        <v>899</v>
      </c>
      <c r="U116" s="1" t="s">
        <v>860</v>
      </c>
      <c r="V116" s="1" t="s">
        <v>968</v>
      </c>
    </row>
    <row r="117" s="1" customFormat="1" spans="1:22">
      <c r="A117" s="3">
        <v>999227946651331</v>
      </c>
      <c r="B117" s="1" t="s">
        <v>1533</v>
      </c>
      <c r="C117" s="1" t="s">
        <v>1545</v>
      </c>
      <c r="D117" s="1" t="s">
        <v>914</v>
      </c>
      <c r="E117" s="1" t="s">
        <v>1546</v>
      </c>
      <c r="F117" s="1" t="s">
        <v>1533</v>
      </c>
      <c r="G117" s="1" t="s">
        <v>1016</v>
      </c>
      <c r="H117" s="1" t="s">
        <v>890</v>
      </c>
      <c r="I117" s="1" t="s">
        <v>1547</v>
      </c>
      <c r="J117" s="1" t="s">
        <v>30</v>
      </c>
      <c r="K117" s="1" t="s">
        <v>1548</v>
      </c>
      <c r="L117" s="1" t="s">
        <v>1548</v>
      </c>
      <c r="M117" s="1" t="s">
        <v>893</v>
      </c>
      <c r="N117" s="1" t="s">
        <v>893</v>
      </c>
      <c r="O117" s="1" t="s">
        <v>894</v>
      </c>
      <c r="P117" s="1" t="s">
        <v>895</v>
      </c>
      <c r="Q117" s="1" t="s">
        <v>896</v>
      </c>
      <c r="R117" s="1" t="s">
        <v>1549</v>
      </c>
      <c r="S117" s="1" t="s">
        <v>898</v>
      </c>
      <c r="T117" s="1" t="s">
        <v>899</v>
      </c>
      <c r="U117" s="1" t="s">
        <v>860</v>
      </c>
      <c r="V117" s="1" t="s">
        <v>900</v>
      </c>
    </row>
    <row r="118" s="1" customFormat="1" spans="1:22">
      <c r="A118" s="3">
        <v>999227945029203</v>
      </c>
      <c r="B118" s="1" t="s">
        <v>1533</v>
      </c>
      <c r="C118" s="1" t="s">
        <v>1550</v>
      </c>
      <c r="D118" s="1" t="s">
        <v>1157</v>
      </c>
      <c r="E118" s="1" t="s">
        <v>1551</v>
      </c>
      <c r="F118" s="1" t="s">
        <v>1016</v>
      </c>
      <c r="G118" s="1" t="s">
        <v>885</v>
      </c>
      <c r="H118" s="1" t="s">
        <v>890</v>
      </c>
      <c r="I118" s="1" t="s">
        <v>1552</v>
      </c>
      <c r="J118" s="1" t="s">
        <v>30</v>
      </c>
      <c r="K118" s="1" t="s">
        <v>1553</v>
      </c>
      <c r="L118" s="1" t="s">
        <v>1553</v>
      </c>
      <c r="M118" s="1" t="s">
        <v>893</v>
      </c>
      <c r="N118" s="1" t="s">
        <v>893</v>
      </c>
      <c r="O118" s="1" t="s">
        <v>894</v>
      </c>
      <c r="P118" s="1" t="s">
        <v>895</v>
      </c>
      <c r="Q118" s="1" t="s">
        <v>896</v>
      </c>
      <c r="R118" s="1" t="s">
        <v>1554</v>
      </c>
      <c r="S118" s="1" t="s">
        <v>898</v>
      </c>
      <c r="T118" s="1" t="s">
        <v>899</v>
      </c>
      <c r="U118" s="1" t="s">
        <v>860</v>
      </c>
      <c r="V118" s="1" t="s">
        <v>900</v>
      </c>
    </row>
    <row r="119" s="1" customFormat="1" spans="1:22">
      <c r="A119" s="3">
        <v>999227944996577</v>
      </c>
      <c r="B119" s="1" t="s">
        <v>1533</v>
      </c>
      <c r="C119" s="1" t="s">
        <v>1555</v>
      </c>
      <c r="D119" s="1" t="s">
        <v>1556</v>
      </c>
      <c r="E119" s="1" t="s">
        <v>1557</v>
      </c>
      <c r="F119" s="1" t="s">
        <v>1016</v>
      </c>
      <c r="G119" s="1" t="s">
        <v>885</v>
      </c>
      <c r="H119" s="1" t="s">
        <v>890</v>
      </c>
      <c r="I119" s="1" t="s">
        <v>1558</v>
      </c>
      <c r="J119" s="1" t="s">
        <v>30</v>
      </c>
      <c r="K119" s="1" t="s">
        <v>1559</v>
      </c>
      <c r="L119" s="1" t="s">
        <v>1559</v>
      </c>
      <c r="M119" s="1" t="s">
        <v>893</v>
      </c>
      <c r="N119" s="1" t="s">
        <v>893</v>
      </c>
      <c r="O119" s="1" t="s">
        <v>894</v>
      </c>
      <c r="P119" s="1" t="s">
        <v>895</v>
      </c>
      <c r="Q119" s="1" t="s">
        <v>896</v>
      </c>
      <c r="R119" s="1" t="s">
        <v>1560</v>
      </c>
      <c r="S119" s="1" t="s">
        <v>898</v>
      </c>
      <c r="T119" s="1" t="s">
        <v>899</v>
      </c>
      <c r="U119" s="1" t="s">
        <v>860</v>
      </c>
      <c r="V119" s="1" t="s">
        <v>900</v>
      </c>
    </row>
    <row r="120" s="1" customFormat="1" spans="1:22">
      <c r="A120" s="3">
        <v>999227450629194</v>
      </c>
      <c r="B120" s="1" t="s">
        <v>1533</v>
      </c>
      <c r="C120" s="1" t="s">
        <v>1561</v>
      </c>
      <c r="D120" s="1" t="s">
        <v>1562</v>
      </c>
      <c r="E120" s="1" t="s">
        <v>1563</v>
      </c>
      <c r="F120" s="1" t="s">
        <v>1016</v>
      </c>
      <c r="G120" s="1" t="s">
        <v>885</v>
      </c>
      <c r="H120" s="1" t="s">
        <v>890</v>
      </c>
      <c r="I120" s="1" t="s">
        <v>1564</v>
      </c>
      <c r="J120" s="1" t="s">
        <v>30</v>
      </c>
      <c r="K120" s="1" t="s">
        <v>1565</v>
      </c>
      <c r="L120" s="1" t="s">
        <v>1565</v>
      </c>
      <c r="M120" s="1" t="s">
        <v>893</v>
      </c>
      <c r="N120" s="1" t="s">
        <v>893</v>
      </c>
      <c r="O120" s="1" t="s">
        <v>894</v>
      </c>
      <c r="P120" s="1" t="s">
        <v>895</v>
      </c>
      <c r="Q120" s="1" t="s">
        <v>896</v>
      </c>
      <c r="R120" s="1" t="s">
        <v>1566</v>
      </c>
      <c r="S120" s="1" t="s">
        <v>898</v>
      </c>
      <c r="T120" s="1" t="s">
        <v>899</v>
      </c>
      <c r="U120" s="1" t="s">
        <v>860</v>
      </c>
      <c r="V120" s="1" t="s">
        <v>900</v>
      </c>
    </row>
    <row r="121" s="1" customFormat="1" spans="1:22">
      <c r="A121" s="3">
        <v>999227450526418</v>
      </c>
      <c r="B121" s="1" t="s">
        <v>1533</v>
      </c>
      <c r="C121" s="1" t="s">
        <v>1567</v>
      </c>
      <c r="D121" s="1" t="s">
        <v>1157</v>
      </c>
      <c r="E121" s="1" t="s">
        <v>1568</v>
      </c>
      <c r="F121" s="1" t="s">
        <v>1275</v>
      </c>
      <c r="G121" s="1" t="s">
        <v>1016</v>
      </c>
      <c r="H121" s="1" t="s">
        <v>890</v>
      </c>
      <c r="I121" s="1" t="s">
        <v>1569</v>
      </c>
      <c r="J121" s="1" t="s">
        <v>30</v>
      </c>
      <c r="K121" s="1" t="s">
        <v>1570</v>
      </c>
      <c r="L121" s="1" t="s">
        <v>1570</v>
      </c>
      <c r="M121" s="1" t="s">
        <v>893</v>
      </c>
      <c r="N121" s="1" t="s">
        <v>893</v>
      </c>
      <c r="O121" s="1" t="s">
        <v>894</v>
      </c>
      <c r="P121" s="1" t="s">
        <v>895</v>
      </c>
      <c r="Q121" s="1" t="s">
        <v>896</v>
      </c>
      <c r="R121" s="1" t="s">
        <v>1571</v>
      </c>
      <c r="S121" s="1" t="s">
        <v>898</v>
      </c>
      <c r="T121" s="1" t="s">
        <v>899</v>
      </c>
      <c r="U121" s="1" t="s">
        <v>860</v>
      </c>
      <c r="V121" s="1" t="s">
        <v>900</v>
      </c>
    </row>
    <row r="122" s="1" customFormat="1" spans="1:22">
      <c r="A122" s="3">
        <v>999227449965807</v>
      </c>
      <c r="B122" s="1" t="s">
        <v>1533</v>
      </c>
      <c r="C122" s="1" t="s">
        <v>1572</v>
      </c>
      <c r="D122" s="1" t="s">
        <v>1300</v>
      </c>
      <c r="E122" s="1" t="s">
        <v>1573</v>
      </c>
      <c r="F122" s="1" t="s">
        <v>1275</v>
      </c>
      <c r="G122" s="1" t="s">
        <v>889</v>
      </c>
      <c r="H122" s="1" t="s">
        <v>890</v>
      </c>
      <c r="I122" s="1" t="s">
        <v>1574</v>
      </c>
      <c r="J122" s="1" t="s">
        <v>30</v>
      </c>
      <c r="K122" s="1" t="s">
        <v>1575</v>
      </c>
      <c r="L122" s="1" t="s">
        <v>1575</v>
      </c>
      <c r="M122" s="1" t="s">
        <v>893</v>
      </c>
      <c r="N122" s="1" t="s">
        <v>893</v>
      </c>
      <c r="O122" s="1" t="s">
        <v>894</v>
      </c>
      <c r="P122" s="1" t="s">
        <v>895</v>
      </c>
      <c r="Q122" s="1" t="s">
        <v>896</v>
      </c>
      <c r="R122" s="1" t="s">
        <v>1576</v>
      </c>
      <c r="S122" s="1" t="s">
        <v>898</v>
      </c>
      <c r="T122" s="1" t="s">
        <v>899</v>
      </c>
      <c r="U122" s="1" t="s">
        <v>860</v>
      </c>
      <c r="V122" s="1" t="s">
        <v>900</v>
      </c>
    </row>
    <row r="123" s="1" customFormat="1" spans="1:22">
      <c r="A123" s="3">
        <v>999227449764406</v>
      </c>
      <c r="B123" s="1" t="s">
        <v>1533</v>
      </c>
      <c r="C123" s="1" t="s">
        <v>1577</v>
      </c>
      <c r="D123" s="1" t="s">
        <v>1578</v>
      </c>
      <c r="E123" s="1" t="s">
        <v>1579</v>
      </c>
      <c r="F123" s="1" t="s">
        <v>1016</v>
      </c>
      <c r="G123" s="1" t="s">
        <v>885</v>
      </c>
      <c r="H123" s="1" t="s">
        <v>890</v>
      </c>
      <c r="I123" s="1" t="s">
        <v>1580</v>
      </c>
      <c r="J123" s="1" t="s">
        <v>30</v>
      </c>
      <c r="K123" s="1" t="s">
        <v>1581</v>
      </c>
      <c r="L123" s="1" t="s">
        <v>1581</v>
      </c>
      <c r="M123" s="1" t="s">
        <v>893</v>
      </c>
      <c r="N123" s="1" t="s">
        <v>893</v>
      </c>
      <c r="O123" s="1" t="s">
        <v>894</v>
      </c>
      <c r="P123" s="1" t="s">
        <v>895</v>
      </c>
      <c r="Q123" s="1" t="s">
        <v>896</v>
      </c>
      <c r="R123" s="1" t="s">
        <v>1582</v>
      </c>
      <c r="S123" s="1" t="s">
        <v>898</v>
      </c>
      <c r="T123" s="1" t="s">
        <v>899</v>
      </c>
      <c r="U123" s="1" t="s">
        <v>860</v>
      </c>
      <c r="V123" s="1" t="s">
        <v>900</v>
      </c>
    </row>
    <row r="124" s="1" customFormat="1" spans="1:22">
      <c r="A124" s="3">
        <v>999227449643727</v>
      </c>
      <c r="B124" s="1" t="s">
        <v>1533</v>
      </c>
      <c r="C124" s="1" t="s">
        <v>1583</v>
      </c>
      <c r="D124" s="1" t="s">
        <v>1300</v>
      </c>
      <c r="E124" s="1" t="s">
        <v>1584</v>
      </c>
      <c r="F124" s="1" t="s">
        <v>1533</v>
      </c>
      <c r="G124" s="1" t="s">
        <v>889</v>
      </c>
      <c r="H124" s="1" t="s">
        <v>890</v>
      </c>
      <c r="I124" s="1" t="s">
        <v>1585</v>
      </c>
      <c r="J124" s="1" t="s">
        <v>30</v>
      </c>
      <c r="K124" s="1" t="s">
        <v>1586</v>
      </c>
      <c r="L124" s="1" t="s">
        <v>1586</v>
      </c>
      <c r="M124" s="1" t="s">
        <v>893</v>
      </c>
      <c r="N124" s="1" t="s">
        <v>893</v>
      </c>
      <c r="O124" s="1" t="s">
        <v>894</v>
      </c>
      <c r="P124" s="1" t="s">
        <v>895</v>
      </c>
      <c r="Q124" s="1" t="s">
        <v>896</v>
      </c>
      <c r="R124" s="1" t="s">
        <v>1587</v>
      </c>
      <c r="S124" s="1" t="s">
        <v>898</v>
      </c>
      <c r="T124" s="1" t="s">
        <v>899</v>
      </c>
      <c r="U124" s="1" t="s">
        <v>860</v>
      </c>
      <c r="V124" s="1" t="s">
        <v>900</v>
      </c>
    </row>
    <row r="125" s="1" customFormat="1" spans="1:22">
      <c r="A125" s="3">
        <v>999227448707925</v>
      </c>
      <c r="B125" s="1" t="s">
        <v>1533</v>
      </c>
      <c r="C125" s="1" t="s">
        <v>1588</v>
      </c>
      <c r="D125" s="1" t="s">
        <v>1589</v>
      </c>
      <c r="E125" s="1" t="s">
        <v>1590</v>
      </c>
      <c r="F125" s="1" t="s">
        <v>1016</v>
      </c>
      <c r="G125" s="1" t="s">
        <v>889</v>
      </c>
      <c r="H125" s="1" t="s">
        <v>890</v>
      </c>
      <c r="I125" s="1" t="s">
        <v>1591</v>
      </c>
      <c r="J125" s="1" t="s">
        <v>30</v>
      </c>
      <c r="K125" s="1" t="s">
        <v>1592</v>
      </c>
      <c r="L125" s="1" t="s">
        <v>1592</v>
      </c>
      <c r="M125" s="1" t="s">
        <v>893</v>
      </c>
      <c r="N125" s="1" t="s">
        <v>893</v>
      </c>
      <c r="O125" s="1" t="s">
        <v>894</v>
      </c>
      <c r="P125" s="1" t="s">
        <v>895</v>
      </c>
      <c r="Q125" s="1" t="s">
        <v>896</v>
      </c>
      <c r="R125" s="1" t="s">
        <v>1593</v>
      </c>
      <c r="S125" s="1" t="s">
        <v>898</v>
      </c>
      <c r="T125" s="1" t="s">
        <v>899</v>
      </c>
      <c r="U125" s="1" t="s">
        <v>860</v>
      </c>
      <c r="V125" s="1" t="s">
        <v>900</v>
      </c>
    </row>
    <row r="126" s="1" customFormat="1" spans="1:22">
      <c r="A126" s="3">
        <v>999227448429278</v>
      </c>
      <c r="B126" s="1" t="s">
        <v>1533</v>
      </c>
      <c r="C126" s="1" t="s">
        <v>1594</v>
      </c>
      <c r="D126" s="1" t="s">
        <v>1357</v>
      </c>
      <c r="E126" s="1" t="s">
        <v>1595</v>
      </c>
      <c r="F126" s="1" t="s">
        <v>1275</v>
      </c>
      <c r="G126" s="1" t="s">
        <v>889</v>
      </c>
      <c r="H126" s="1" t="s">
        <v>890</v>
      </c>
      <c r="I126" s="1" t="s">
        <v>1596</v>
      </c>
      <c r="J126" s="1" t="s">
        <v>30</v>
      </c>
      <c r="K126" s="1" t="s">
        <v>1597</v>
      </c>
      <c r="L126" s="1" t="s">
        <v>1597</v>
      </c>
      <c r="M126" s="1" t="s">
        <v>893</v>
      </c>
      <c r="N126" s="1" t="s">
        <v>893</v>
      </c>
      <c r="O126" s="1" t="s">
        <v>894</v>
      </c>
      <c r="P126" s="1" t="s">
        <v>895</v>
      </c>
      <c r="Q126" s="1" t="s">
        <v>896</v>
      </c>
      <c r="R126" s="1" t="s">
        <v>1598</v>
      </c>
      <c r="S126" s="1" t="s">
        <v>898</v>
      </c>
      <c r="T126" s="1" t="s">
        <v>899</v>
      </c>
      <c r="U126" s="1" t="s">
        <v>860</v>
      </c>
      <c r="V126" s="1" t="s">
        <v>968</v>
      </c>
    </row>
    <row r="127" s="1" customFormat="1" spans="1:22">
      <c r="A127" s="3">
        <v>999227445096085</v>
      </c>
      <c r="B127" s="1" t="s">
        <v>1533</v>
      </c>
      <c r="C127" s="1" t="s">
        <v>1599</v>
      </c>
      <c r="D127" s="1" t="s">
        <v>1600</v>
      </c>
      <c r="E127" s="1" t="s">
        <v>1601</v>
      </c>
      <c r="F127" s="1" t="s">
        <v>1533</v>
      </c>
      <c r="G127" s="1" t="s">
        <v>1016</v>
      </c>
      <c r="H127" s="1" t="s">
        <v>890</v>
      </c>
      <c r="I127" s="1" t="s">
        <v>1602</v>
      </c>
      <c r="J127" s="1" t="s">
        <v>30</v>
      </c>
      <c r="K127" s="1" t="s">
        <v>1603</v>
      </c>
      <c r="L127" s="1" t="s">
        <v>1603</v>
      </c>
      <c r="M127" s="1" t="s">
        <v>893</v>
      </c>
      <c r="N127" s="1" t="s">
        <v>893</v>
      </c>
      <c r="O127" s="1" t="s">
        <v>894</v>
      </c>
      <c r="P127" s="1" t="s">
        <v>895</v>
      </c>
      <c r="Q127" s="1" t="s">
        <v>896</v>
      </c>
      <c r="R127" s="1" t="s">
        <v>1604</v>
      </c>
      <c r="S127" s="1" t="s">
        <v>898</v>
      </c>
      <c r="T127" s="1" t="s">
        <v>899</v>
      </c>
      <c r="U127" s="1" t="s">
        <v>860</v>
      </c>
      <c r="V127" s="1" t="s">
        <v>968</v>
      </c>
    </row>
    <row r="128" s="1" customFormat="1" spans="1:22">
      <c r="A128" s="3">
        <v>999227444872674</v>
      </c>
      <c r="B128" s="1" t="s">
        <v>1533</v>
      </c>
      <c r="C128" s="1" t="s">
        <v>1605</v>
      </c>
      <c r="D128" s="1" t="s">
        <v>1606</v>
      </c>
      <c r="E128" s="1" t="s">
        <v>1601</v>
      </c>
      <c r="F128" s="1" t="s">
        <v>1533</v>
      </c>
      <c r="G128" s="1" t="s">
        <v>1016</v>
      </c>
      <c r="H128" s="1" t="s">
        <v>890</v>
      </c>
      <c r="I128" s="1" t="s">
        <v>1607</v>
      </c>
      <c r="J128" s="1" t="s">
        <v>30</v>
      </c>
      <c r="K128" s="1" t="s">
        <v>1290</v>
      </c>
      <c r="L128" s="1" t="s">
        <v>1290</v>
      </c>
      <c r="M128" s="1" t="s">
        <v>893</v>
      </c>
      <c r="N128" s="1" t="s">
        <v>893</v>
      </c>
      <c r="O128" s="1" t="s">
        <v>894</v>
      </c>
      <c r="P128" s="1" t="s">
        <v>895</v>
      </c>
      <c r="Q128" s="1" t="s">
        <v>896</v>
      </c>
      <c r="R128" s="1" t="s">
        <v>1608</v>
      </c>
      <c r="S128" s="1" t="s">
        <v>898</v>
      </c>
      <c r="T128" s="1" t="s">
        <v>899</v>
      </c>
      <c r="U128" s="1" t="s">
        <v>860</v>
      </c>
      <c r="V128" s="1" t="s">
        <v>968</v>
      </c>
    </row>
    <row r="129" s="1" customFormat="1" spans="1:22">
      <c r="A129" s="3">
        <v>999227443986819</v>
      </c>
      <c r="B129" s="1" t="s">
        <v>1533</v>
      </c>
      <c r="C129" s="1" t="s">
        <v>1609</v>
      </c>
      <c r="D129" s="1" t="s">
        <v>1610</v>
      </c>
      <c r="E129" s="1" t="s">
        <v>1611</v>
      </c>
      <c r="F129" s="1" t="s">
        <v>1016</v>
      </c>
      <c r="G129" s="1" t="s">
        <v>885</v>
      </c>
      <c r="H129" s="1" t="s">
        <v>890</v>
      </c>
      <c r="I129" s="1" t="s">
        <v>1612</v>
      </c>
      <c r="J129" s="1" t="s">
        <v>30</v>
      </c>
      <c r="K129" s="1" t="s">
        <v>1613</v>
      </c>
      <c r="L129" s="1" t="s">
        <v>1613</v>
      </c>
      <c r="M129" s="1" t="s">
        <v>893</v>
      </c>
      <c r="N129" s="1" t="s">
        <v>893</v>
      </c>
      <c r="O129" s="1" t="s">
        <v>894</v>
      </c>
      <c r="P129" s="1" t="s">
        <v>895</v>
      </c>
      <c r="Q129" s="1" t="s">
        <v>896</v>
      </c>
      <c r="R129" s="1" t="s">
        <v>1614</v>
      </c>
      <c r="S129" s="1" t="s">
        <v>898</v>
      </c>
      <c r="T129" s="1" t="s">
        <v>899</v>
      </c>
      <c r="U129" s="1" t="s">
        <v>860</v>
      </c>
      <c r="V129" s="1" t="s">
        <v>1615</v>
      </c>
    </row>
    <row r="130" s="1" customFormat="1" spans="1:22">
      <c r="A130" s="3">
        <v>999227443853343</v>
      </c>
      <c r="B130" s="1" t="s">
        <v>1533</v>
      </c>
      <c r="C130" s="1" t="s">
        <v>1616</v>
      </c>
      <c r="D130" s="1" t="s">
        <v>1617</v>
      </c>
      <c r="E130" s="1" t="s">
        <v>1618</v>
      </c>
      <c r="F130" s="1" t="s">
        <v>1016</v>
      </c>
      <c r="G130" s="1" t="s">
        <v>885</v>
      </c>
      <c r="H130" s="1" t="s">
        <v>890</v>
      </c>
      <c r="I130" s="1" t="s">
        <v>1619</v>
      </c>
      <c r="J130" s="1" t="s">
        <v>30</v>
      </c>
      <c r="K130" s="1" t="s">
        <v>1620</v>
      </c>
      <c r="L130" s="1" t="s">
        <v>1620</v>
      </c>
      <c r="M130" s="1" t="s">
        <v>893</v>
      </c>
      <c r="N130" s="1" t="s">
        <v>893</v>
      </c>
      <c r="O130" s="1" t="s">
        <v>894</v>
      </c>
      <c r="P130" s="1" t="s">
        <v>895</v>
      </c>
      <c r="Q130" s="1" t="s">
        <v>896</v>
      </c>
      <c r="R130" s="1" t="s">
        <v>1621</v>
      </c>
      <c r="S130" s="1" t="s">
        <v>898</v>
      </c>
      <c r="T130" s="1" t="s">
        <v>899</v>
      </c>
      <c r="U130" s="1" t="s">
        <v>860</v>
      </c>
      <c r="V130" s="1" t="s">
        <v>925</v>
      </c>
    </row>
    <row r="131" s="1" customFormat="1" spans="1:22">
      <c r="A131" s="3">
        <v>999227443641922</v>
      </c>
      <c r="B131" s="1" t="s">
        <v>1533</v>
      </c>
      <c r="C131" s="1" t="s">
        <v>1622</v>
      </c>
      <c r="D131" s="1" t="s">
        <v>1498</v>
      </c>
      <c r="E131" s="1" t="s">
        <v>1623</v>
      </c>
      <c r="F131" s="1" t="s">
        <v>885</v>
      </c>
      <c r="G131" s="1" t="s">
        <v>889</v>
      </c>
      <c r="H131" s="1" t="s">
        <v>890</v>
      </c>
      <c r="I131" s="1" t="s">
        <v>1624</v>
      </c>
      <c r="J131" s="1" t="s">
        <v>30</v>
      </c>
      <c r="K131" s="1" t="s">
        <v>1625</v>
      </c>
      <c r="L131" s="1" t="s">
        <v>1625</v>
      </c>
      <c r="M131" s="1" t="s">
        <v>893</v>
      </c>
      <c r="N131" s="1" t="s">
        <v>893</v>
      </c>
      <c r="O131" s="1" t="s">
        <v>894</v>
      </c>
      <c r="P131" s="1" t="s">
        <v>895</v>
      </c>
      <c r="Q131" s="1" t="s">
        <v>896</v>
      </c>
      <c r="R131" s="1" t="s">
        <v>1626</v>
      </c>
      <c r="S131" s="1" t="s">
        <v>898</v>
      </c>
      <c r="T131" s="1" t="s">
        <v>899</v>
      </c>
      <c r="U131" s="1" t="s">
        <v>860</v>
      </c>
      <c r="V131" s="1" t="s">
        <v>1503</v>
      </c>
    </row>
    <row r="132" s="1" customFormat="1" spans="1:22">
      <c r="A132" s="3">
        <v>999227442944723</v>
      </c>
      <c r="B132" s="1" t="s">
        <v>1533</v>
      </c>
      <c r="C132" s="1" t="s">
        <v>1627</v>
      </c>
      <c r="D132" s="1" t="s">
        <v>1312</v>
      </c>
      <c r="E132" s="1" t="s">
        <v>1313</v>
      </c>
      <c r="F132" s="1" t="s">
        <v>1533</v>
      </c>
      <c r="G132" s="1" t="s">
        <v>1016</v>
      </c>
      <c r="H132" s="1" t="s">
        <v>890</v>
      </c>
      <c r="I132" s="1" t="s">
        <v>1628</v>
      </c>
      <c r="J132" s="1" t="s">
        <v>30</v>
      </c>
      <c r="K132" s="1" t="s">
        <v>1629</v>
      </c>
      <c r="L132" s="1" t="s">
        <v>1629</v>
      </c>
      <c r="M132" s="1" t="s">
        <v>893</v>
      </c>
      <c r="N132" s="1" t="s">
        <v>893</v>
      </c>
      <c r="O132" s="1" t="s">
        <v>894</v>
      </c>
      <c r="P132" s="1" t="s">
        <v>895</v>
      </c>
      <c r="Q132" s="1" t="s">
        <v>896</v>
      </c>
      <c r="R132" s="1" t="s">
        <v>1630</v>
      </c>
      <c r="S132" s="1" t="s">
        <v>898</v>
      </c>
      <c r="T132" s="1" t="s">
        <v>899</v>
      </c>
      <c r="U132" s="1" t="s">
        <v>860</v>
      </c>
      <c r="V132" s="1" t="s">
        <v>925</v>
      </c>
    </row>
    <row r="133" s="1" customFormat="1" spans="1:22">
      <c r="A133" s="3">
        <v>999227441035124</v>
      </c>
      <c r="B133" s="1" t="s">
        <v>1631</v>
      </c>
      <c r="C133" s="1" t="s">
        <v>1632</v>
      </c>
      <c r="D133" s="1" t="s">
        <v>1468</v>
      </c>
      <c r="E133" s="1" t="s">
        <v>1633</v>
      </c>
      <c r="F133" s="1" t="s">
        <v>1275</v>
      </c>
      <c r="G133" s="1" t="s">
        <v>889</v>
      </c>
      <c r="H133" s="1" t="s">
        <v>890</v>
      </c>
      <c r="I133" s="1" t="s">
        <v>1634</v>
      </c>
      <c r="J133" s="1" t="s">
        <v>30</v>
      </c>
      <c r="K133" s="1" t="s">
        <v>1635</v>
      </c>
      <c r="L133" s="1" t="s">
        <v>1635</v>
      </c>
      <c r="M133" s="1" t="s">
        <v>893</v>
      </c>
      <c r="N133" s="1" t="s">
        <v>893</v>
      </c>
      <c r="O133" s="1" t="s">
        <v>894</v>
      </c>
      <c r="P133" s="1" t="s">
        <v>895</v>
      </c>
      <c r="Q133" s="1" t="s">
        <v>896</v>
      </c>
      <c r="R133" s="1" t="s">
        <v>1636</v>
      </c>
      <c r="S133" s="1" t="s">
        <v>898</v>
      </c>
      <c r="T133" s="1" t="s">
        <v>899</v>
      </c>
      <c r="U133" s="1" t="s">
        <v>860</v>
      </c>
      <c r="V133" s="1" t="s">
        <v>968</v>
      </c>
    </row>
    <row r="134" s="1" customFormat="1" spans="1:22">
      <c r="A134" s="3">
        <v>999227440414106</v>
      </c>
      <c r="B134" s="1" t="s">
        <v>1631</v>
      </c>
      <c r="C134" s="1" t="s">
        <v>1637</v>
      </c>
      <c r="D134" s="1" t="s">
        <v>1638</v>
      </c>
      <c r="E134" s="1" t="s">
        <v>1639</v>
      </c>
      <c r="F134" s="1" t="s">
        <v>1533</v>
      </c>
      <c r="G134" s="1" t="s">
        <v>885</v>
      </c>
      <c r="H134" s="1" t="s">
        <v>890</v>
      </c>
      <c r="I134" s="1" t="s">
        <v>1640</v>
      </c>
      <c r="J134" s="1" t="s">
        <v>30</v>
      </c>
      <c r="K134" s="1" t="s">
        <v>1641</v>
      </c>
      <c r="L134" s="1" t="s">
        <v>1641</v>
      </c>
      <c r="M134" s="1" t="s">
        <v>893</v>
      </c>
      <c r="N134" s="1" t="s">
        <v>893</v>
      </c>
      <c r="O134" s="1" t="s">
        <v>894</v>
      </c>
      <c r="P134" s="1" t="s">
        <v>895</v>
      </c>
      <c r="Q134" s="1" t="s">
        <v>896</v>
      </c>
      <c r="R134" s="1" t="s">
        <v>1642</v>
      </c>
      <c r="S134" s="1" t="s">
        <v>898</v>
      </c>
      <c r="T134" s="1" t="s">
        <v>899</v>
      </c>
      <c r="U134" s="1" t="s">
        <v>860</v>
      </c>
      <c r="V134" s="1" t="s">
        <v>968</v>
      </c>
    </row>
    <row r="135" s="1" customFormat="1" spans="1:22">
      <c r="A135" s="3">
        <v>999227439763177</v>
      </c>
      <c r="B135" s="1" t="s">
        <v>1631</v>
      </c>
      <c r="C135" s="1" t="s">
        <v>1643</v>
      </c>
      <c r="D135" s="1" t="s">
        <v>1644</v>
      </c>
      <c r="E135" s="1" t="s">
        <v>1645</v>
      </c>
      <c r="F135" s="1" t="s">
        <v>1275</v>
      </c>
      <c r="G135" s="1" t="s">
        <v>1016</v>
      </c>
      <c r="H135" s="1" t="s">
        <v>890</v>
      </c>
      <c r="I135" s="1" t="s">
        <v>1646</v>
      </c>
      <c r="J135" s="1" t="s">
        <v>30</v>
      </c>
      <c r="K135" s="1" t="s">
        <v>1647</v>
      </c>
      <c r="L135" s="1" t="s">
        <v>1647</v>
      </c>
      <c r="M135" s="1" t="s">
        <v>893</v>
      </c>
      <c r="N135" s="1" t="s">
        <v>893</v>
      </c>
      <c r="O135" s="1" t="s">
        <v>894</v>
      </c>
      <c r="P135" s="1" t="s">
        <v>895</v>
      </c>
      <c r="Q135" s="1" t="s">
        <v>896</v>
      </c>
      <c r="R135" s="1" t="s">
        <v>1648</v>
      </c>
      <c r="S135" s="1" t="s">
        <v>898</v>
      </c>
      <c r="T135" s="1" t="s">
        <v>899</v>
      </c>
      <c r="U135" s="1" t="s">
        <v>860</v>
      </c>
      <c r="V135" s="1" t="s">
        <v>1130</v>
      </c>
    </row>
    <row r="136" s="1" customFormat="1" spans="1:22">
      <c r="A136" s="3">
        <v>999227438177266</v>
      </c>
      <c r="B136" s="1" t="s">
        <v>1631</v>
      </c>
      <c r="C136" s="1" t="s">
        <v>1649</v>
      </c>
      <c r="D136" s="1" t="s">
        <v>1422</v>
      </c>
      <c r="E136" s="1" t="s">
        <v>1650</v>
      </c>
      <c r="F136" s="1" t="s">
        <v>1275</v>
      </c>
      <c r="G136" s="1" t="s">
        <v>889</v>
      </c>
      <c r="H136" s="1" t="s">
        <v>890</v>
      </c>
      <c r="I136" s="1" t="s">
        <v>1651</v>
      </c>
      <c r="J136" s="1" t="s">
        <v>30</v>
      </c>
      <c r="K136" s="1" t="s">
        <v>1652</v>
      </c>
      <c r="L136" s="1" t="s">
        <v>1652</v>
      </c>
      <c r="M136" s="1" t="s">
        <v>893</v>
      </c>
      <c r="N136" s="1" t="s">
        <v>893</v>
      </c>
      <c r="O136" s="1" t="s">
        <v>894</v>
      </c>
      <c r="P136" s="1" t="s">
        <v>895</v>
      </c>
      <c r="Q136" s="1" t="s">
        <v>896</v>
      </c>
      <c r="R136" s="1" t="s">
        <v>1653</v>
      </c>
      <c r="S136" s="1" t="s">
        <v>898</v>
      </c>
      <c r="T136" s="1" t="s">
        <v>899</v>
      </c>
      <c r="U136" s="1" t="s">
        <v>860</v>
      </c>
      <c r="V136" s="1" t="s">
        <v>900</v>
      </c>
    </row>
    <row r="137" s="1" customFormat="1" spans="1:22">
      <c r="A137" s="3">
        <v>999227435862661</v>
      </c>
      <c r="B137" s="1" t="s">
        <v>1631</v>
      </c>
      <c r="C137" s="1" t="s">
        <v>1654</v>
      </c>
      <c r="D137" s="1" t="s">
        <v>1655</v>
      </c>
      <c r="E137" s="1" t="s">
        <v>1656</v>
      </c>
      <c r="F137" s="1" t="s">
        <v>1631</v>
      </c>
      <c r="G137" s="1" t="s">
        <v>889</v>
      </c>
      <c r="H137" s="1" t="s">
        <v>890</v>
      </c>
      <c r="I137" s="1" t="s">
        <v>1657</v>
      </c>
      <c r="J137" s="1" t="s">
        <v>30</v>
      </c>
      <c r="K137" s="1" t="s">
        <v>1658</v>
      </c>
      <c r="L137" s="1" t="s">
        <v>1658</v>
      </c>
      <c r="M137" s="1" t="s">
        <v>893</v>
      </c>
      <c r="N137" s="1" t="s">
        <v>893</v>
      </c>
      <c r="O137" s="1" t="s">
        <v>894</v>
      </c>
      <c r="P137" s="1" t="s">
        <v>895</v>
      </c>
      <c r="Q137" s="1" t="s">
        <v>896</v>
      </c>
      <c r="R137" s="1" t="s">
        <v>1659</v>
      </c>
      <c r="S137" s="1" t="s">
        <v>898</v>
      </c>
      <c r="T137" s="1" t="s">
        <v>899</v>
      </c>
      <c r="U137" s="1" t="s">
        <v>860</v>
      </c>
      <c r="V137" s="1" t="s">
        <v>925</v>
      </c>
    </row>
    <row r="138" s="1" customFormat="1" spans="1:22">
      <c r="A138" s="3">
        <v>999227435794452</v>
      </c>
      <c r="B138" s="1" t="s">
        <v>1631</v>
      </c>
      <c r="C138" s="1" t="s">
        <v>1660</v>
      </c>
      <c r="D138" s="1" t="s">
        <v>1661</v>
      </c>
      <c r="E138" s="1" t="s">
        <v>1662</v>
      </c>
      <c r="F138" s="1" t="s">
        <v>1016</v>
      </c>
      <c r="G138" s="1" t="s">
        <v>885</v>
      </c>
      <c r="H138" s="1" t="s">
        <v>890</v>
      </c>
      <c r="I138" s="1" t="s">
        <v>1663</v>
      </c>
      <c r="J138" s="1" t="s">
        <v>30</v>
      </c>
      <c r="K138" s="1" t="s">
        <v>1664</v>
      </c>
      <c r="L138" s="1" t="s">
        <v>1664</v>
      </c>
      <c r="M138" s="1" t="s">
        <v>893</v>
      </c>
      <c r="N138" s="1" t="s">
        <v>893</v>
      </c>
      <c r="O138" s="1" t="s">
        <v>894</v>
      </c>
      <c r="P138" s="1" t="s">
        <v>895</v>
      </c>
      <c r="Q138" s="1" t="s">
        <v>896</v>
      </c>
      <c r="R138" s="1" t="s">
        <v>1665</v>
      </c>
      <c r="S138" s="1" t="s">
        <v>898</v>
      </c>
      <c r="T138" s="1" t="s">
        <v>899</v>
      </c>
      <c r="U138" s="1" t="s">
        <v>860</v>
      </c>
      <c r="V138" s="1" t="s">
        <v>900</v>
      </c>
    </row>
    <row r="139" s="1" customFormat="1" spans="1:22">
      <c r="A139" s="3">
        <v>999227435476476</v>
      </c>
      <c r="B139" s="1" t="s">
        <v>1631</v>
      </c>
      <c r="C139" s="1" t="s">
        <v>1666</v>
      </c>
      <c r="D139" s="1" t="s">
        <v>1374</v>
      </c>
      <c r="E139" s="1" t="s">
        <v>1667</v>
      </c>
      <c r="F139" s="1" t="s">
        <v>1631</v>
      </c>
      <c r="G139" s="1" t="s">
        <v>1016</v>
      </c>
      <c r="H139" s="1" t="s">
        <v>890</v>
      </c>
      <c r="I139" s="1" t="s">
        <v>1668</v>
      </c>
      <c r="J139" s="1" t="s">
        <v>30</v>
      </c>
      <c r="K139" s="1" t="s">
        <v>1669</v>
      </c>
      <c r="L139" s="1" t="s">
        <v>1669</v>
      </c>
      <c r="M139" s="1" t="s">
        <v>893</v>
      </c>
      <c r="N139" s="1" t="s">
        <v>893</v>
      </c>
      <c r="O139" s="1" t="s">
        <v>894</v>
      </c>
      <c r="P139" s="1" t="s">
        <v>895</v>
      </c>
      <c r="Q139" s="1" t="s">
        <v>896</v>
      </c>
      <c r="R139" s="1" t="s">
        <v>1670</v>
      </c>
      <c r="S139" s="1" t="s">
        <v>898</v>
      </c>
      <c r="T139" s="1" t="s">
        <v>899</v>
      </c>
      <c r="U139" s="1" t="s">
        <v>860</v>
      </c>
      <c r="V139" s="1" t="s">
        <v>900</v>
      </c>
    </row>
    <row r="140" s="1" customFormat="1" spans="1:22">
      <c r="A140" s="3">
        <v>999227435093698</v>
      </c>
      <c r="B140" s="1" t="s">
        <v>1631</v>
      </c>
      <c r="C140" s="1" t="s">
        <v>1671</v>
      </c>
      <c r="D140" s="1" t="s">
        <v>1672</v>
      </c>
      <c r="E140" s="1" t="s">
        <v>1673</v>
      </c>
      <c r="F140" s="1" t="s">
        <v>1275</v>
      </c>
      <c r="G140" s="1" t="s">
        <v>1016</v>
      </c>
      <c r="H140" s="1" t="s">
        <v>890</v>
      </c>
      <c r="I140" s="1" t="s">
        <v>1674</v>
      </c>
      <c r="J140" s="1" t="s">
        <v>30</v>
      </c>
      <c r="K140" s="1" t="s">
        <v>1675</v>
      </c>
      <c r="L140" s="1" t="s">
        <v>1675</v>
      </c>
      <c r="M140" s="1" t="s">
        <v>893</v>
      </c>
      <c r="N140" s="1" t="s">
        <v>893</v>
      </c>
      <c r="O140" s="1" t="s">
        <v>894</v>
      </c>
      <c r="P140" s="1" t="s">
        <v>895</v>
      </c>
      <c r="Q140" s="1" t="s">
        <v>896</v>
      </c>
      <c r="R140" s="1" t="s">
        <v>1676</v>
      </c>
      <c r="S140" s="1" t="s">
        <v>898</v>
      </c>
      <c r="T140" s="1" t="s">
        <v>899</v>
      </c>
      <c r="U140" s="1" t="s">
        <v>860</v>
      </c>
      <c r="V140" s="1" t="s">
        <v>900</v>
      </c>
    </row>
    <row r="141" s="1" customFormat="1" spans="1:22">
      <c r="A141" s="3">
        <v>999227411880066</v>
      </c>
      <c r="B141" s="1" t="s">
        <v>1631</v>
      </c>
      <c r="C141" s="1" t="s">
        <v>1677</v>
      </c>
      <c r="D141" s="1" t="s">
        <v>1678</v>
      </c>
      <c r="E141" s="1" t="s">
        <v>1679</v>
      </c>
      <c r="F141" s="1" t="s">
        <v>1275</v>
      </c>
      <c r="G141" s="1" t="s">
        <v>1016</v>
      </c>
      <c r="H141" s="1" t="s">
        <v>890</v>
      </c>
      <c r="I141" s="1" t="s">
        <v>1680</v>
      </c>
      <c r="J141" s="1" t="s">
        <v>30</v>
      </c>
      <c r="K141" s="1" t="s">
        <v>1681</v>
      </c>
      <c r="L141" s="1" t="s">
        <v>1681</v>
      </c>
      <c r="M141" s="1" t="s">
        <v>893</v>
      </c>
      <c r="N141" s="1" t="s">
        <v>893</v>
      </c>
      <c r="O141" s="1" t="s">
        <v>894</v>
      </c>
      <c r="P141" s="1" t="s">
        <v>895</v>
      </c>
      <c r="Q141" s="1" t="s">
        <v>896</v>
      </c>
      <c r="R141" s="1" t="s">
        <v>1682</v>
      </c>
      <c r="S141" s="1" t="s">
        <v>898</v>
      </c>
      <c r="T141" s="1" t="s">
        <v>899</v>
      </c>
      <c r="U141" s="1" t="s">
        <v>860</v>
      </c>
      <c r="V141" s="1" t="s">
        <v>968</v>
      </c>
    </row>
    <row r="142" s="1" customFormat="1" spans="1:22">
      <c r="A142" s="3">
        <v>999227411605954</v>
      </c>
      <c r="B142" s="1" t="s">
        <v>1631</v>
      </c>
      <c r="C142" s="1" t="s">
        <v>1683</v>
      </c>
      <c r="D142" s="1" t="s">
        <v>1181</v>
      </c>
      <c r="E142" s="1" t="s">
        <v>1684</v>
      </c>
      <c r="F142" s="1" t="s">
        <v>1533</v>
      </c>
      <c r="G142" s="1" t="s">
        <v>885</v>
      </c>
      <c r="H142" s="1" t="s">
        <v>890</v>
      </c>
      <c r="I142" s="1" t="s">
        <v>1685</v>
      </c>
      <c r="J142" s="1" t="s">
        <v>30</v>
      </c>
      <c r="K142" s="1" t="s">
        <v>1686</v>
      </c>
      <c r="L142" s="1" t="s">
        <v>1686</v>
      </c>
      <c r="M142" s="1" t="s">
        <v>893</v>
      </c>
      <c r="N142" s="1" t="s">
        <v>893</v>
      </c>
      <c r="O142" s="1" t="s">
        <v>894</v>
      </c>
      <c r="P142" s="1" t="s">
        <v>895</v>
      </c>
      <c r="Q142" s="1" t="s">
        <v>896</v>
      </c>
      <c r="R142" s="1" t="s">
        <v>1687</v>
      </c>
      <c r="S142" s="1" t="s">
        <v>898</v>
      </c>
      <c r="T142" s="1" t="s">
        <v>899</v>
      </c>
      <c r="U142" s="1" t="s">
        <v>860</v>
      </c>
      <c r="V142" s="1" t="s">
        <v>900</v>
      </c>
    </row>
    <row r="143" s="1" customFormat="1" spans="1:22">
      <c r="A143" s="3">
        <v>999227410821592</v>
      </c>
      <c r="B143" s="1" t="s">
        <v>1631</v>
      </c>
      <c r="C143" s="1" t="s">
        <v>1688</v>
      </c>
      <c r="D143" s="1" t="s">
        <v>1468</v>
      </c>
      <c r="E143" s="1" t="s">
        <v>1689</v>
      </c>
      <c r="F143" s="1" t="s">
        <v>1533</v>
      </c>
      <c r="G143" s="1" t="s">
        <v>1016</v>
      </c>
      <c r="H143" s="1" t="s">
        <v>890</v>
      </c>
      <c r="I143" s="1" t="s">
        <v>1690</v>
      </c>
      <c r="J143" s="1" t="s">
        <v>30</v>
      </c>
      <c r="K143" s="1" t="s">
        <v>1691</v>
      </c>
      <c r="L143" s="1" t="s">
        <v>1691</v>
      </c>
      <c r="M143" s="1" t="s">
        <v>893</v>
      </c>
      <c r="N143" s="1" t="s">
        <v>893</v>
      </c>
      <c r="O143" s="1" t="s">
        <v>894</v>
      </c>
      <c r="P143" s="1" t="s">
        <v>895</v>
      </c>
      <c r="Q143" s="1" t="s">
        <v>896</v>
      </c>
      <c r="R143" s="1" t="s">
        <v>1692</v>
      </c>
      <c r="S143" s="1" t="s">
        <v>898</v>
      </c>
      <c r="T143" s="1" t="s">
        <v>899</v>
      </c>
      <c r="U143" s="1" t="s">
        <v>860</v>
      </c>
      <c r="V143" s="1" t="s">
        <v>968</v>
      </c>
    </row>
    <row r="144" s="1" customFormat="1" spans="1:22">
      <c r="A144" s="3">
        <v>999227409612375</v>
      </c>
      <c r="B144" s="1" t="s">
        <v>1693</v>
      </c>
      <c r="C144" s="1" t="s">
        <v>1694</v>
      </c>
      <c r="D144" s="1" t="s">
        <v>1695</v>
      </c>
      <c r="E144" s="1" t="s">
        <v>1696</v>
      </c>
      <c r="F144" s="1" t="s">
        <v>1016</v>
      </c>
      <c r="G144" s="1" t="s">
        <v>889</v>
      </c>
      <c r="H144" s="1" t="s">
        <v>890</v>
      </c>
      <c r="I144" s="1" t="s">
        <v>1697</v>
      </c>
      <c r="J144" s="1" t="s">
        <v>30</v>
      </c>
      <c r="K144" s="1" t="s">
        <v>1698</v>
      </c>
      <c r="L144" s="1" t="s">
        <v>1698</v>
      </c>
      <c r="M144" s="1" t="s">
        <v>893</v>
      </c>
      <c r="N144" s="1" t="s">
        <v>893</v>
      </c>
      <c r="O144" s="1" t="s">
        <v>894</v>
      </c>
      <c r="P144" s="1" t="s">
        <v>895</v>
      </c>
      <c r="Q144" s="1" t="s">
        <v>896</v>
      </c>
      <c r="R144" s="1" t="s">
        <v>1699</v>
      </c>
      <c r="S144" s="1" t="s">
        <v>898</v>
      </c>
      <c r="T144" s="1" t="s">
        <v>899</v>
      </c>
      <c r="U144" s="1" t="s">
        <v>860</v>
      </c>
      <c r="V144" s="1" t="s">
        <v>900</v>
      </c>
    </row>
    <row r="145" s="1" customFormat="1" spans="1:22">
      <c r="A145" s="3">
        <v>999227404345182</v>
      </c>
      <c r="B145" s="1" t="s">
        <v>1693</v>
      </c>
      <c r="C145" s="1" t="s">
        <v>1700</v>
      </c>
      <c r="D145" s="1" t="s">
        <v>1638</v>
      </c>
      <c r="E145" s="1" t="s">
        <v>1701</v>
      </c>
      <c r="F145" s="1" t="s">
        <v>1631</v>
      </c>
      <c r="G145" s="1" t="s">
        <v>1016</v>
      </c>
      <c r="H145" s="1" t="s">
        <v>890</v>
      </c>
      <c r="I145" s="1" t="s">
        <v>1702</v>
      </c>
      <c r="J145" s="1" t="s">
        <v>30</v>
      </c>
      <c r="K145" s="1" t="s">
        <v>1703</v>
      </c>
      <c r="L145" s="1" t="s">
        <v>1703</v>
      </c>
      <c r="M145" s="1" t="s">
        <v>893</v>
      </c>
      <c r="N145" s="1" t="s">
        <v>893</v>
      </c>
      <c r="O145" s="1" t="s">
        <v>894</v>
      </c>
      <c r="P145" s="1" t="s">
        <v>895</v>
      </c>
      <c r="Q145" s="1" t="s">
        <v>896</v>
      </c>
      <c r="R145" s="1" t="s">
        <v>1704</v>
      </c>
      <c r="S145" s="1" t="s">
        <v>898</v>
      </c>
      <c r="T145" s="1" t="s">
        <v>899</v>
      </c>
      <c r="U145" s="1" t="s">
        <v>860</v>
      </c>
      <c r="V145" s="1" t="s">
        <v>968</v>
      </c>
    </row>
    <row r="146" s="1" customFormat="1" spans="1:22">
      <c r="A146" s="3">
        <v>999227404175277</v>
      </c>
      <c r="B146" s="1" t="s">
        <v>1693</v>
      </c>
      <c r="C146" s="1" t="s">
        <v>1705</v>
      </c>
      <c r="D146" s="1" t="s">
        <v>1706</v>
      </c>
      <c r="E146" s="1" t="s">
        <v>1707</v>
      </c>
      <c r="F146" s="1" t="s">
        <v>1016</v>
      </c>
      <c r="G146" s="1" t="s">
        <v>885</v>
      </c>
      <c r="H146" s="1" t="s">
        <v>890</v>
      </c>
      <c r="I146" s="1" t="s">
        <v>1708</v>
      </c>
      <c r="J146" s="1" t="s">
        <v>30</v>
      </c>
      <c r="K146" s="1" t="s">
        <v>1709</v>
      </c>
      <c r="L146" s="1" t="s">
        <v>1709</v>
      </c>
      <c r="M146" s="1" t="s">
        <v>893</v>
      </c>
      <c r="N146" s="1" t="s">
        <v>893</v>
      </c>
      <c r="O146" s="1" t="s">
        <v>894</v>
      </c>
      <c r="P146" s="1" t="s">
        <v>895</v>
      </c>
      <c r="Q146" s="1" t="s">
        <v>896</v>
      </c>
      <c r="R146" s="1" t="s">
        <v>1710</v>
      </c>
      <c r="S146" s="1" t="s">
        <v>898</v>
      </c>
      <c r="T146" s="1" t="s">
        <v>899</v>
      </c>
      <c r="U146" s="1" t="s">
        <v>860</v>
      </c>
      <c r="V146" s="1" t="s">
        <v>968</v>
      </c>
    </row>
    <row r="147" s="1" customFormat="1" spans="1:22">
      <c r="A147" s="3">
        <v>999227401007575</v>
      </c>
      <c r="B147" s="1" t="s">
        <v>1693</v>
      </c>
      <c r="C147" s="1" t="s">
        <v>1711</v>
      </c>
      <c r="D147" s="1" t="s">
        <v>1712</v>
      </c>
      <c r="E147" s="1" t="s">
        <v>1713</v>
      </c>
      <c r="F147" s="1" t="s">
        <v>1533</v>
      </c>
      <c r="G147" s="1" t="s">
        <v>1016</v>
      </c>
      <c r="H147" s="1" t="s">
        <v>890</v>
      </c>
      <c r="I147" s="1" t="s">
        <v>1714</v>
      </c>
      <c r="J147" s="1" t="s">
        <v>30</v>
      </c>
      <c r="K147" s="1" t="s">
        <v>1715</v>
      </c>
      <c r="L147" s="1" t="s">
        <v>1715</v>
      </c>
      <c r="M147" s="1" t="s">
        <v>893</v>
      </c>
      <c r="N147" s="1" t="s">
        <v>893</v>
      </c>
      <c r="O147" s="1" t="s">
        <v>894</v>
      </c>
      <c r="P147" s="1" t="s">
        <v>895</v>
      </c>
      <c r="Q147" s="1" t="s">
        <v>896</v>
      </c>
      <c r="R147" s="1" t="s">
        <v>1716</v>
      </c>
      <c r="S147" s="1" t="s">
        <v>898</v>
      </c>
      <c r="T147" s="1" t="s">
        <v>899</v>
      </c>
      <c r="U147" s="1" t="s">
        <v>1137</v>
      </c>
      <c r="V147" s="1" t="s">
        <v>968</v>
      </c>
    </row>
    <row r="148" s="1" customFormat="1" spans="1:22">
      <c r="A148" s="3">
        <v>999227400470921</v>
      </c>
      <c r="B148" s="1" t="s">
        <v>1693</v>
      </c>
      <c r="C148" s="1" t="s">
        <v>1717</v>
      </c>
      <c r="D148" s="1" t="s">
        <v>1718</v>
      </c>
      <c r="E148" s="1" t="s">
        <v>1719</v>
      </c>
      <c r="F148" s="1" t="s">
        <v>885</v>
      </c>
      <c r="G148" s="1" t="s">
        <v>889</v>
      </c>
      <c r="H148" s="1" t="s">
        <v>890</v>
      </c>
      <c r="I148" s="1" t="s">
        <v>1720</v>
      </c>
      <c r="J148" s="1" t="s">
        <v>30</v>
      </c>
      <c r="K148" s="1" t="s">
        <v>1721</v>
      </c>
      <c r="L148" s="1" t="s">
        <v>1721</v>
      </c>
      <c r="M148" s="1" t="s">
        <v>893</v>
      </c>
      <c r="N148" s="1" t="s">
        <v>893</v>
      </c>
      <c r="O148" s="1" t="s">
        <v>894</v>
      </c>
      <c r="P148" s="1" t="s">
        <v>895</v>
      </c>
      <c r="Q148" s="1" t="s">
        <v>896</v>
      </c>
      <c r="R148" s="1" t="s">
        <v>1722</v>
      </c>
      <c r="S148" s="1" t="s">
        <v>898</v>
      </c>
      <c r="T148" s="1" t="s">
        <v>899</v>
      </c>
      <c r="U148" s="1" t="s">
        <v>860</v>
      </c>
      <c r="V148" s="1" t="s">
        <v>968</v>
      </c>
    </row>
    <row r="149" s="1" customFormat="1" spans="1:22">
      <c r="A149" s="3">
        <v>999227399441325</v>
      </c>
      <c r="B149" s="1" t="s">
        <v>1693</v>
      </c>
      <c r="C149" s="1" t="s">
        <v>1723</v>
      </c>
      <c r="D149" s="1" t="s">
        <v>1724</v>
      </c>
      <c r="E149" s="1" t="s">
        <v>1725</v>
      </c>
      <c r="F149" s="1" t="s">
        <v>1275</v>
      </c>
      <c r="G149" s="1" t="s">
        <v>1016</v>
      </c>
      <c r="H149" s="1" t="s">
        <v>890</v>
      </c>
      <c r="I149" s="1" t="s">
        <v>1726</v>
      </c>
      <c r="J149" s="1" t="s">
        <v>30</v>
      </c>
      <c r="K149" s="1" t="s">
        <v>1727</v>
      </c>
      <c r="L149" s="1" t="s">
        <v>1727</v>
      </c>
      <c r="M149" s="1" t="s">
        <v>893</v>
      </c>
      <c r="N149" s="1" t="s">
        <v>893</v>
      </c>
      <c r="O149" s="1" t="s">
        <v>894</v>
      </c>
      <c r="P149" s="1" t="s">
        <v>895</v>
      </c>
      <c r="Q149" s="1" t="s">
        <v>896</v>
      </c>
      <c r="R149" s="1" t="s">
        <v>1728</v>
      </c>
      <c r="S149" s="1" t="s">
        <v>898</v>
      </c>
      <c r="T149" s="1" t="s">
        <v>899</v>
      </c>
      <c r="U149" s="1" t="s">
        <v>860</v>
      </c>
      <c r="V149" s="1" t="s">
        <v>925</v>
      </c>
    </row>
    <row r="150" s="1" customFormat="1" spans="1:22">
      <c r="A150" s="3">
        <v>999227398445866</v>
      </c>
      <c r="B150" s="1" t="s">
        <v>1693</v>
      </c>
      <c r="C150" s="1" t="s">
        <v>1729</v>
      </c>
      <c r="D150" s="1" t="s">
        <v>945</v>
      </c>
      <c r="E150" s="1" t="s">
        <v>1730</v>
      </c>
      <c r="F150" s="1" t="s">
        <v>885</v>
      </c>
      <c r="G150" s="1" t="s">
        <v>889</v>
      </c>
      <c r="H150" s="1" t="s">
        <v>890</v>
      </c>
      <c r="I150" s="1" t="s">
        <v>1731</v>
      </c>
      <c r="J150" s="1" t="s">
        <v>30</v>
      </c>
      <c r="K150" s="1" t="s">
        <v>1732</v>
      </c>
      <c r="L150" s="1" t="s">
        <v>1732</v>
      </c>
      <c r="M150" s="1" t="s">
        <v>893</v>
      </c>
      <c r="N150" s="1" t="s">
        <v>893</v>
      </c>
      <c r="O150" s="1" t="s">
        <v>894</v>
      </c>
      <c r="P150" s="1" t="s">
        <v>895</v>
      </c>
      <c r="Q150" s="1" t="s">
        <v>896</v>
      </c>
      <c r="R150" s="1" t="s">
        <v>1733</v>
      </c>
      <c r="S150" s="1" t="s">
        <v>898</v>
      </c>
      <c r="T150" s="1" t="s">
        <v>899</v>
      </c>
      <c r="U150" s="1" t="s">
        <v>860</v>
      </c>
      <c r="V150" s="1" t="s">
        <v>900</v>
      </c>
    </row>
    <row r="151" s="1" customFormat="1" spans="1:22">
      <c r="A151" s="3">
        <v>999227387605056</v>
      </c>
      <c r="B151" s="1" t="s">
        <v>1693</v>
      </c>
      <c r="C151" s="1" t="s">
        <v>1734</v>
      </c>
      <c r="D151" s="1" t="s">
        <v>945</v>
      </c>
      <c r="E151" s="1" t="s">
        <v>1735</v>
      </c>
      <c r="F151" s="1" t="s">
        <v>1275</v>
      </c>
      <c r="G151" s="1" t="s">
        <v>1016</v>
      </c>
      <c r="H151" s="1" t="s">
        <v>890</v>
      </c>
      <c r="I151" s="1" t="s">
        <v>1736</v>
      </c>
      <c r="J151" s="1" t="s">
        <v>30</v>
      </c>
      <c r="K151" s="1" t="s">
        <v>1092</v>
      </c>
      <c r="L151" s="1" t="s">
        <v>1092</v>
      </c>
      <c r="M151" s="1" t="s">
        <v>893</v>
      </c>
      <c r="N151" s="1" t="s">
        <v>893</v>
      </c>
      <c r="O151" s="1" t="s">
        <v>894</v>
      </c>
      <c r="P151" s="1" t="s">
        <v>895</v>
      </c>
      <c r="Q151" s="1" t="s">
        <v>896</v>
      </c>
      <c r="R151" s="1" t="s">
        <v>1737</v>
      </c>
      <c r="S151" s="1" t="s">
        <v>898</v>
      </c>
      <c r="T151" s="1" t="s">
        <v>899</v>
      </c>
      <c r="U151" s="1" t="s">
        <v>860</v>
      </c>
      <c r="V151" s="1" t="s">
        <v>900</v>
      </c>
    </row>
    <row r="152" s="1" customFormat="1" spans="1:22">
      <c r="A152" s="3">
        <v>999227387355460</v>
      </c>
      <c r="B152" s="1" t="s">
        <v>1693</v>
      </c>
      <c r="C152" s="1" t="s">
        <v>1738</v>
      </c>
      <c r="D152" s="1" t="s">
        <v>1739</v>
      </c>
      <c r="E152" s="1" t="s">
        <v>1740</v>
      </c>
      <c r="F152" s="1" t="s">
        <v>1275</v>
      </c>
      <c r="G152" s="1" t="s">
        <v>1016</v>
      </c>
      <c r="H152" s="1" t="s">
        <v>890</v>
      </c>
      <c r="I152" s="1" t="s">
        <v>1741</v>
      </c>
      <c r="J152" s="1" t="s">
        <v>30</v>
      </c>
      <c r="K152" s="1" t="s">
        <v>1742</v>
      </c>
      <c r="L152" s="1" t="s">
        <v>1742</v>
      </c>
      <c r="M152" s="1" t="s">
        <v>893</v>
      </c>
      <c r="N152" s="1" t="s">
        <v>893</v>
      </c>
      <c r="O152" s="1" t="s">
        <v>894</v>
      </c>
      <c r="P152" s="1" t="s">
        <v>895</v>
      </c>
      <c r="Q152" s="1" t="s">
        <v>896</v>
      </c>
      <c r="R152" s="1" t="s">
        <v>1743</v>
      </c>
      <c r="S152" s="1" t="s">
        <v>898</v>
      </c>
      <c r="T152" s="1" t="s">
        <v>899</v>
      </c>
      <c r="U152" s="1" t="s">
        <v>860</v>
      </c>
      <c r="V152" s="1" t="s">
        <v>968</v>
      </c>
    </row>
    <row r="153" s="1" customFormat="1" spans="1:22">
      <c r="A153" s="3">
        <v>999227387158446</v>
      </c>
      <c r="B153" s="1" t="s">
        <v>1744</v>
      </c>
      <c r="C153" s="1" t="s">
        <v>1745</v>
      </c>
      <c r="D153" s="1" t="s">
        <v>1468</v>
      </c>
      <c r="E153" s="1" t="s">
        <v>1746</v>
      </c>
      <c r="F153" s="1" t="s">
        <v>1275</v>
      </c>
      <c r="G153" s="1" t="s">
        <v>889</v>
      </c>
      <c r="H153" s="1" t="s">
        <v>890</v>
      </c>
      <c r="I153" s="1" t="s">
        <v>1747</v>
      </c>
      <c r="J153" s="1" t="s">
        <v>30</v>
      </c>
      <c r="K153" s="1" t="s">
        <v>1748</v>
      </c>
      <c r="L153" s="1" t="s">
        <v>1748</v>
      </c>
      <c r="M153" s="1" t="s">
        <v>893</v>
      </c>
      <c r="N153" s="1" t="s">
        <v>893</v>
      </c>
      <c r="O153" s="1" t="s">
        <v>894</v>
      </c>
      <c r="P153" s="1" t="s">
        <v>895</v>
      </c>
      <c r="Q153" s="1" t="s">
        <v>896</v>
      </c>
      <c r="R153" s="1" t="s">
        <v>1749</v>
      </c>
      <c r="S153" s="1" t="s">
        <v>898</v>
      </c>
      <c r="T153" s="1" t="s">
        <v>899</v>
      </c>
      <c r="U153" s="1" t="s">
        <v>860</v>
      </c>
      <c r="V153" s="1" t="s">
        <v>968</v>
      </c>
    </row>
    <row r="154" s="1" customFormat="1" spans="1:22">
      <c r="A154" s="3">
        <v>999227386594966</v>
      </c>
      <c r="B154" s="1" t="s">
        <v>1744</v>
      </c>
      <c r="C154" s="1" t="s">
        <v>1750</v>
      </c>
      <c r="D154" s="1" t="s">
        <v>1751</v>
      </c>
      <c r="E154" s="1" t="s">
        <v>1752</v>
      </c>
      <c r="F154" s="1" t="s">
        <v>885</v>
      </c>
      <c r="G154" s="1" t="s">
        <v>889</v>
      </c>
      <c r="H154" s="1" t="s">
        <v>890</v>
      </c>
      <c r="I154" s="1" t="s">
        <v>1753</v>
      </c>
      <c r="J154" s="1" t="s">
        <v>30</v>
      </c>
      <c r="K154" s="1" t="s">
        <v>1754</v>
      </c>
      <c r="L154" s="1" t="s">
        <v>1754</v>
      </c>
      <c r="M154" s="1" t="s">
        <v>893</v>
      </c>
      <c r="N154" s="1" t="s">
        <v>893</v>
      </c>
      <c r="O154" s="1" t="s">
        <v>894</v>
      </c>
      <c r="P154" s="1" t="s">
        <v>895</v>
      </c>
      <c r="Q154" s="1" t="s">
        <v>896</v>
      </c>
      <c r="R154" s="1" t="s">
        <v>1755</v>
      </c>
      <c r="S154" s="1" t="s">
        <v>898</v>
      </c>
      <c r="T154" s="1" t="s">
        <v>899</v>
      </c>
      <c r="U154" s="1" t="s">
        <v>860</v>
      </c>
      <c r="V154" s="1" t="s">
        <v>900</v>
      </c>
    </row>
    <row r="155" s="1" customFormat="1" spans="1:22">
      <c r="A155" s="3">
        <v>999227386127395</v>
      </c>
      <c r="B155" s="1" t="s">
        <v>1744</v>
      </c>
      <c r="C155" s="1" t="s">
        <v>1756</v>
      </c>
      <c r="D155" s="1" t="s">
        <v>1230</v>
      </c>
      <c r="E155" s="1" t="s">
        <v>1757</v>
      </c>
      <c r="F155" s="1" t="s">
        <v>1275</v>
      </c>
      <c r="G155" s="1" t="s">
        <v>889</v>
      </c>
      <c r="H155" s="1" t="s">
        <v>890</v>
      </c>
      <c r="I155" s="1" t="s">
        <v>1758</v>
      </c>
      <c r="J155" s="1" t="s">
        <v>30</v>
      </c>
      <c r="K155" s="1" t="s">
        <v>1759</v>
      </c>
      <c r="L155" s="1" t="s">
        <v>1759</v>
      </c>
      <c r="M155" s="1" t="s">
        <v>893</v>
      </c>
      <c r="N155" s="1" t="s">
        <v>893</v>
      </c>
      <c r="O155" s="1" t="s">
        <v>894</v>
      </c>
      <c r="P155" s="1" t="s">
        <v>895</v>
      </c>
      <c r="Q155" s="1" t="s">
        <v>896</v>
      </c>
      <c r="R155" s="1" t="s">
        <v>1760</v>
      </c>
      <c r="S155" s="1" t="s">
        <v>898</v>
      </c>
      <c r="T155" s="1" t="s">
        <v>899</v>
      </c>
      <c r="U155" s="1" t="s">
        <v>860</v>
      </c>
      <c r="V155" s="1" t="s">
        <v>1235</v>
      </c>
    </row>
    <row r="156" s="1" customFormat="1" spans="1:22">
      <c r="A156" s="3">
        <v>999227377502338</v>
      </c>
      <c r="B156" s="1" t="s">
        <v>1744</v>
      </c>
      <c r="C156" s="1" t="s">
        <v>1761</v>
      </c>
      <c r="D156" s="1" t="s">
        <v>1762</v>
      </c>
      <c r="E156" s="1" t="s">
        <v>1763</v>
      </c>
      <c r="F156" s="1" t="s">
        <v>1275</v>
      </c>
      <c r="G156" s="1" t="s">
        <v>1016</v>
      </c>
      <c r="H156" s="1" t="s">
        <v>890</v>
      </c>
      <c r="I156" s="1" t="s">
        <v>1764</v>
      </c>
      <c r="J156" s="1" t="s">
        <v>30</v>
      </c>
      <c r="K156" s="1" t="s">
        <v>1765</v>
      </c>
      <c r="L156" s="1" t="s">
        <v>1765</v>
      </c>
      <c r="M156" s="1" t="s">
        <v>893</v>
      </c>
      <c r="N156" s="1" t="s">
        <v>893</v>
      </c>
      <c r="O156" s="1" t="s">
        <v>894</v>
      </c>
      <c r="P156" s="1" t="s">
        <v>895</v>
      </c>
      <c r="Q156" s="1" t="s">
        <v>896</v>
      </c>
      <c r="R156" s="1" t="s">
        <v>1766</v>
      </c>
      <c r="S156" s="1" t="s">
        <v>898</v>
      </c>
      <c r="T156" s="1" t="s">
        <v>899</v>
      </c>
      <c r="U156" s="1" t="s">
        <v>860</v>
      </c>
      <c r="V156" s="1" t="s">
        <v>900</v>
      </c>
    </row>
    <row r="157" s="1" customFormat="1" spans="1:22">
      <c r="A157" s="3">
        <v>999227375541173</v>
      </c>
      <c r="B157" s="1" t="s">
        <v>1744</v>
      </c>
      <c r="C157" s="1" t="s">
        <v>1767</v>
      </c>
      <c r="D157" s="1" t="s">
        <v>1768</v>
      </c>
      <c r="E157" s="1" t="s">
        <v>1769</v>
      </c>
      <c r="F157" s="1" t="s">
        <v>1275</v>
      </c>
      <c r="G157" s="1" t="s">
        <v>889</v>
      </c>
      <c r="H157" s="1" t="s">
        <v>890</v>
      </c>
      <c r="I157" s="1" t="s">
        <v>1770</v>
      </c>
      <c r="J157" s="1" t="s">
        <v>30</v>
      </c>
      <c r="K157" s="1" t="s">
        <v>1771</v>
      </c>
      <c r="L157" s="1" t="s">
        <v>1771</v>
      </c>
      <c r="M157" s="1" t="s">
        <v>893</v>
      </c>
      <c r="N157" s="1" t="s">
        <v>893</v>
      </c>
      <c r="O157" s="1" t="s">
        <v>894</v>
      </c>
      <c r="P157" s="1" t="s">
        <v>895</v>
      </c>
      <c r="Q157" s="1" t="s">
        <v>896</v>
      </c>
      <c r="R157" s="1" t="s">
        <v>1772</v>
      </c>
      <c r="S157" s="1" t="s">
        <v>898</v>
      </c>
      <c r="T157" s="1" t="s">
        <v>899</v>
      </c>
      <c r="U157" s="1" t="s">
        <v>860</v>
      </c>
      <c r="V157" s="1" t="s">
        <v>900</v>
      </c>
    </row>
    <row r="158" s="1" customFormat="1" spans="1:22">
      <c r="A158" s="3">
        <v>27356454808</v>
      </c>
      <c r="B158" s="1" t="s">
        <v>1773</v>
      </c>
      <c r="C158" s="1" t="s">
        <v>1774</v>
      </c>
      <c r="D158" s="1" t="s">
        <v>1422</v>
      </c>
      <c r="E158" s="1" t="s">
        <v>1775</v>
      </c>
      <c r="F158" s="1" t="s">
        <v>1693</v>
      </c>
      <c r="G158" s="1" t="s">
        <v>1016</v>
      </c>
      <c r="H158" s="1" t="s">
        <v>890</v>
      </c>
      <c r="I158" s="1" t="s">
        <v>1776</v>
      </c>
      <c r="J158" s="1" t="s">
        <v>30</v>
      </c>
      <c r="K158" s="1" t="s">
        <v>1777</v>
      </c>
      <c r="L158" s="1" t="s">
        <v>1777</v>
      </c>
      <c r="M158" s="1" t="s">
        <v>893</v>
      </c>
      <c r="N158" s="1" t="s">
        <v>893</v>
      </c>
      <c r="O158" s="1" t="s">
        <v>894</v>
      </c>
      <c r="P158" s="1" t="s">
        <v>895</v>
      </c>
      <c r="Q158" s="1" t="s">
        <v>896</v>
      </c>
      <c r="R158" s="1" t="s">
        <v>1778</v>
      </c>
      <c r="S158" s="1" t="s">
        <v>898</v>
      </c>
      <c r="T158" s="1" t="s">
        <v>899</v>
      </c>
      <c r="U158" s="1" t="s">
        <v>860</v>
      </c>
      <c r="V158" s="1" t="s">
        <v>900</v>
      </c>
    </row>
    <row r="159" s="1" customFormat="1" spans="1:22">
      <c r="A159" s="3">
        <v>999227351392135</v>
      </c>
      <c r="B159" s="1" t="s">
        <v>1773</v>
      </c>
      <c r="C159" s="1" t="s">
        <v>1779</v>
      </c>
      <c r="D159" s="1" t="s">
        <v>1780</v>
      </c>
      <c r="E159" s="1" t="s">
        <v>1781</v>
      </c>
      <c r="F159" s="1" t="s">
        <v>1533</v>
      </c>
      <c r="G159" s="1" t="s">
        <v>885</v>
      </c>
      <c r="H159" s="1" t="s">
        <v>890</v>
      </c>
      <c r="I159" s="1" t="s">
        <v>1782</v>
      </c>
      <c r="J159" s="1" t="s">
        <v>30</v>
      </c>
      <c r="K159" s="1" t="s">
        <v>1783</v>
      </c>
      <c r="L159" s="1" t="s">
        <v>1783</v>
      </c>
      <c r="M159" s="1" t="s">
        <v>893</v>
      </c>
      <c r="N159" s="1" t="s">
        <v>893</v>
      </c>
      <c r="O159" s="1" t="s">
        <v>894</v>
      </c>
      <c r="P159" s="1" t="s">
        <v>895</v>
      </c>
      <c r="Q159" s="1" t="s">
        <v>896</v>
      </c>
      <c r="R159" s="1" t="s">
        <v>1784</v>
      </c>
      <c r="S159" s="1" t="s">
        <v>898</v>
      </c>
      <c r="T159" s="1" t="s">
        <v>899</v>
      </c>
      <c r="U159" s="1" t="s">
        <v>860</v>
      </c>
      <c r="V159" s="1" t="s">
        <v>900</v>
      </c>
    </row>
    <row r="160" s="1" customFormat="1" spans="1:22">
      <c r="A160" s="3">
        <v>999227350693349</v>
      </c>
      <c r="B160" s="1" t="s">
        <v>1773</v>
      </c>
      <c r="C160" s="1" t="s">
        <v>1785</v>
      </c>
      <c r="D160" s="1" t="s">
        <v>1786</v>
      </c>
      <c r="E160" s="1" t="s">
        <v>1787</v>
      </c>
      <c r="F160" s="1" t="s">
        <v>1275</v>
      </c>
      <c r="G160" s="1" t="s">
        <v>1016</v>
      </c>
      <c r="H160" s="1" t="s">
        <v>890</v>
      </c>
      <c r="I160" s="1" t="s">
        <v>1788</v>
      </c>
      <c r="J160" s="1" t="s">
        <v>30</v>
      </c>
      <c r="K160" s="1" t="s">
        <v>1789</v>
      </c>
      <c r="L160" s="1" t="s">
        <v>1789</v>
      </c>
      <c r="M160" s="1" t="s">
        <v>893</v>
      </c>
      <c r="N160" s="1" t="s">
        <v>893</v>
      </c>
      <c r="O160" s="1" t="s">
        <v>894</v>
      </c>
      <c r="P160" s="1" t="s">
        <v>895</v>
      </c>
      <c r="Q160" s="1" t="s">
        <v>896</v>
      </c>
      <c r="R160" s="1" t="s">
        <v>1790</v>
      </c>
      <c r="S160" s="1" t="s">
        <v>898</v>
      </c>
      <c r="T160" s="1" t="s">
        <v>899</v>
      </c>
      <c r="U160" s="1" t="s">
        <v>860</v>
      </c>
      <c r="V160" s="1" t="s">
        <v>900</v>
      </c>
    </row>
    <row r="161" s="1" customFormat="1" spans="1:22">
      <c r="A161" s="3">
        <v>999227338240263</v>
      </c>
      <c r="B161" s="1" t="s">
        <v>1791</v>
      </c>
      <c r="C161" s="1" t="s">
        <v>1792</v>
      </c>
      <c r="D161" s="1" t="s">
        <v>1793</v>
      </c>
      <c r="E161" s="1" t="s">
        <v>1794</v>
      </c>
      <c r="F161" s="1" t="s">
        <v>1016</v>
      </c>
      <c r="G161" s="1" t="s">
        <v>889</v>
      </c>
      <c r="H161" s="1" t="s">
        <v>890</v>
      </c>
      <c r="I161" s="1" t="s">
        <v>1795</v>
      </c>
      <c r="J161" s="1" t="s">
        <v>30</v>
      </c>
      <c r="K161" s="1" t="s">
        <v>1796</v>
      </c>
      <c r="L161" s="1" t="s">
        <v>1796</v>
      </c>
      <c r="M161" s="1" t="s">
        <v>893</v>
      </c>
      <c r="N161" s="1" t="s">
        <v>893</v>
      </c>
      <c r="O161" s="1" t="s">
        <v>894</v>
      </c>
      <c r="P161" s="1" t="s">
        <v>895</v>
      </c>
      <c r="Q161" s="1" t="s">
        <v>896</v>
      </c>
      <c r="R161" s="1" t="s">
        <v>1797</v>
      </c>
      <c r="S161" s="1" t="s">
        <v>898</v>
      </c>
      <c r="T161" s="1" t="s">
        <v>899</v>
      </c>
      <c r="U161" s="1" t="s">
        <v>860</v>
      </c>
      <c r="V161" s="1" t="s">
        <v>900</v>
      </c>
    </row>
    <row r="162" s="1" customFormat="1" spans="1:22">
      <c r="A162" s="3">
        <v>999227337665590</v>
      </c>
      <c r="B162" s="1" t="s">
        <v>1791</v>
      </c>
      <c r="C162" s="1" t="s">
        <v>1798</v>
      </c>
      <c r="D162" s="1" t="s">
        <v>1799</v>
      </c>
      <c r="E162" s="1" t="s">
        <v>1800</v>
      </c>
      <c r="F162" s="1" t="s">
        <v>1631</v>
      </c>
      <c r="G162" s="1" t="s">
        <v>889</v>
      </c>
      <c r="H162" s="1" t="s">
        <v>890</v>
      </c>
      <c r="I162" s="1" t="s">
        <v>1801</v>
      </c>
      <c r="J162" s="1" t="s">
        <v>30</v>
      </c>
      <c r="K162" s="1" t="s">
        <v>1802</v>
      </c>
      <c r="L162" s="1" t="s">
        <v>1802</v>
      </c>
      <c r="M162" s="1" t="s">
        <v>893</v>
      </c>
      <c r="N162" s="1" t="s">
        <v>893</v>
      </c>
      <c r="O162" s="1" t="s">
        <v>894</v>
      </c>
      <c r="P162" s="1" t="s">
        <v>895</v>
      </c>
      <c r="Q162" s="1" t="s">
        <v>896</v>
      </c>
      <c r="R162" s="1" t="s">
        <v>1803</v>
      </c>
      <c r="S162" s="1" t="s">
        <v>898</v>
      </c>
      <c r="T162" s="1" t="s">
        <v>899</v>
      </c>
      <c r="U162" s="1" t="s">
        <v>860</v>
      </c>
      <c r="V162" s="1" t="s">
        <v>1130</v>
      </c>
    </row>
    <row r="163" s="1" customFormat="1" spans="1:22">
      <c r="A163" s="3">
        <v>999227337505079</v>
      </c>
      <c r="B163" s="1" t="s">
        <v>1791</v>
      </c>
      <c r="C163" s="1" t="s">
        <v>1804</v>
      </c>
      <c r="D163" s="1" t="s">
        <v>1780</v>
      </c>
      <c r="E163" s="1" t="s">
        <v>1805</v>
      </c>
      <c r="F163" s="1" t="s">
        <v>1631</v>
      </c>
      <c r="G163" s="1" t="s">
        <v>889</v>
      </c>
      <c r="H163" s="1" t="s">
        <v>890</v>
      </c>
      <c r="I163" s="1" t="s">
        <v>1806</v>
      </c>
      <c r="J163" s="1" t="s">
        <v>30</v>
      </c>
      <c r="K163" s="1" t="s">
        <v>1807</v>
      </c>
      <c r="L163" s="1" t="s">
        <v>1807</v>
      </c>
      <c r="M163" s="1" t="s">
        <v>893</v>
      </c>
      <c r="N163" s="1" t="s">
        <v>893</v>
      </c>
      <c r="O163" s="1" t="s">
        <v>894</v>
      </c>
      <c r="P163" s="1" t="s">
        <v>895</v>
      </c>
      <c r="Q163" s="1" t="s">
        <v>896</v>
      </c>
      <c r="R163" s="1" t="s">
        <v>1808</v>
      </c>
      <c r="S163" s="1" t="s">
        <v>898</v>
      </c>
      <c r="T163" s="1" t="s">
        <v>899</v>
      </c>
      <c r="U163" s="1" t="s">
        <v>860</v>
      </c>
      <c r="V163" s="1" t="s">
        <v>900</v>
      </c>
    </row>
    <row r="164" s="1" customFormat="1" spans="1:22">
      <c r="A164" s="3">
        <v>999227337243250</v>
      </c>
      <c r="B164" s="1" t="s">
        <v>1791</v>
      </c>
      <c r="C164" s="1" t="s">
        <v>1809</v>
      </c>
      <c r="D164" s="1" t="s">
        <v>1810</v>
      </c>
      <c r="E164" s="1" t="s">
        <v>1811</v>
      </c>
      <c r="F164" s="1" t="s">
        <v>1533</v>
      </c>
      <c r="G164" s="1" t="s">
        <v>889</v>
      </c>
      <c r="H164" s="1" t="s">
        <v>890</v>
      </c>
      <c r="I164" s="1" t="s">
        <v>1812</v>
      </c>
      <c r="J164" s="1" t="s">
        <v>30</v>
      </c>
      <c r="K164" s="1" t="s">
        <v>1813</v>
      </c>
      <c r="L164" s="1" t="s">
        <v>1813</v>
      </c>
      <c r="M164" s="1" t="s">
        <v>893</v>
      </c>
      <c r="N164" s="1" t="s">
        <v>893</v>
      </c>
      <c r="O164" s="1" t="s">
        <v>894</v>
      </c>
      <c r="P164" s="1" t="s">
        <v>895</v>
      </c>
      <c r="Q164" s="1" t="s">
        <v>896</v>
      </c>
      <c r="R164" s="1" t="s">
        <v>1814</v>
      </c>
      <c r="S164" s="1" t="s">
        <v>898</v>
      </c>
      <c r="T164" s="1" t="s">
        <v>899</v>
      </c>
      <c r="U164" s="1" t="s">
        <v>860</v>
      </c>
      <c r="V164" s="1" t="s">
        <v>1235</v>
      </c>
    </row>
    <row r="165" s="1" customFormat="1" spans="1:22">
      <c r="A165" s="3">
        <v>999227332576226</v>
      </c>
      <c r="B165" s="1" t="s">
        <v>1815</v>
      </c>
      <c r="C165" s="1" t="s">
        <v>1816</v>
      </c>
      <c r="D165" s="1" t="s">
        <v>1306</v>
      </c>
      <c r="E165" s="1" t="s">
        <v>1817</v>
      </c>
      <c r="F165" s="1" t="s">
        <v>1275</v>
      </c>
      <c r="G165" s="1" t="s">
        <v>885</v>
      </c>
      <c r="H165" s="1" t="s">
        <v>890</v>
      </c>
      <c r="I165" s="1" t="s">
        <v>1818</v>
      </c>
      <c r="J165" s="1" t="s">
        <v>30</v>
      </c>
      <c r="K165" s="1" t="s">
        <v>1819</v>
      </c>
      <c r="L165" s="1" t="s">
        <v>1819</v>
      </c>
      <c r="M165" s="1" t="s">
        <v>893</v>
      </c>
      <c r="N165" s="1" t="s">
        <v>893</v>
      </c>
      <c r="O165" s="1" t="s">
        <v>894</v>
      </c>
      <c r="P165" s="1" t="s">
        <v>895</v>
      </c>
      <c r="Q165" s="1" t="s">
        <v>896</v>
      </c>
      <c r="R165" s="1" t="s">
        <v>1820</v>
      </c>
      <c r="S165" s="1" t="s">
        <v>898</v>
      </c>
      <c r="T165" s="1" t="s">
        <v>899</v>
      </c>
      <c r="U165" s="1" t="s">
        <v>860</v>
      </c>
      <c r="V165" s="1" t="s">
        <v>900</v>
      </c>
    </row>
    <row r="166" s="1" customFormat="1" spans="1:22">
      <c r="A166" s="3">
        <v>999227330512511</v>
      </c>
      <c r="B166" s="1" t="s">
        <v>1815</v>
      </c>
      <c r="C166" s="1" t="s">
        <v>1821</v>
      </c>
      <c r="D166" s="1" t="s">
        <v>1768</v>
      </c>
      <c r="E166" s="1" t="s">
        <v>1822</v>
      </c>
      <c r="F166" s="1" t="s">
        <v>1016</v>
      </c>
      <c r="G166" s="1" t="s">
        <v>885</v>
      </c>
      <c r="H166" s="1" t="s">
        <v>890</v>
      </c>
      <c r="I166" s="1" t="s">
        <v>1823</v>
      </c>
      <c r="J166" s="1" t="s">
        <v>30</v>
      </c>
      <c r="K166" s="1" t="s">
        <v>1824</v>
      </c>
      <c r="L166" s="1" t="s">
        <v>1824</v>
      </c>
      <c r="M166" s="1" t="s">
        <v>893</v>
      </c>
      <c r="N166" s="1" t="s">
        <v>893</v>
      </c>
      <c r="O166" s="1" t="s">
        <v>894</v>
      </c>
      <c r="P166" s="1" t="s">
        <v>895</v>
      </c>
      <c r="Q166" s="1" t="s">
        <v>896</v>
      </c>
      <c r="R166" s="1" t="s">
        <v>1825</v>
      </c>
      <c r="S166" s="1" t="s">
        <v>898</v>
      </c>
      <c r="T166" s="1" t="s">
        <v>899</v>
      </c>
      <c r="U166" s="1" t="s">
        <v>860</v>
      </c>
      <c r="V166" s="1" t="s">
        <v>900</v>
      </c>
    </row>
    <row r="167" s="1" customFormat="1" spans="1:22">
      <c r="A167" s="3">
        <v>999227307391739</v>
      </c>
      <c r="B167" s="1" t="s">
        <v>1826</v>
      </c>
      <c r="C167" s="1" t="s">
        <v>1827</v>
      </c>
      <c r="D167" s="1" t="s">
        <v>1828</v>
      </c>
      <c r="E167" s="1" t="s">
        <v>1829</v>
      </c>
      <c r="F167" s="1" t="s">
        <v>1631</v>
      </c>
      <c r="G167" s="1" t="s">
        <v>885</v>
      </c>
      <c r="H167" s="1" t="s">
        <v>890</v>
      </c>
      <c r="I167" s="1" t="s">
        <v>1830</v>
      </c>
      <c r="J167" s="1" t="s">
        <v>30</v>
      </c>
      <c r="K167" s="1" t="s">
        <v>1831</v>
      </c>
      <c r="L167" s="1" t="s">
        <v>1831</v>
      </c>
      <c r="M167" s="1" t="s">
        <v>893</v>
      </c>
      <c r="N167" s="1" t="s">
        <v>893</v>
      </c>
      <c r="O167" s="1" t="s">
        <v>894</v>
      </c>
      <c r="P167" s="1" t="s">
        <v>895</v>
      </c>
      <c r="Q167" s="1" t="s">
        <v>896</v>
      </c>
      <c r="R167" s="1" t="s">
        <v>1832</v>
      </c>
      <c r="S167" s="1" t="s">
        <v>898</v>
      </c>
      <c r="T167" s="1" t="s">
        <v>899</v>
      </c>
      <c r="U167" s="1" t="s">
        <v>860</v>
      </c>
      <c r="V167" s="1" t="s">
        <v>1130</v>
      </c>
    </row>
    <row r="168" s="1" customFormat="1" spans="1:22">
      <c r="A168" s="3">
        <v>999227284822062</v>
      </c>
      <c r="B168" s="1" t="s">
        <v>1833</v>
      </c>
      <c r="C168" s="1" t="s">
        <v>1834</v>
      </c>
      <c r="D168" s="1" t="s">
        <v>1835</v>
      </c>
      <c r="E168" s="1" t="s">
        <v>1836</v>
      </c>
      <c r="F168" s="1" t="s">
        <v>885</v>
      </c>
      <c r="G168" s="1" t="s">
        <v>889</v>
      </c>
      <c r="H168" s="1" t="s">
        <v>890</v>
      </c>
      <c r="I168" s="1" t="s">
        <v>1837</v>
      </c>
      <c r="J168" s="1" t="s">
        <v>30</v>
      </c>
      <c r="K168" s="1" t="s">
        <v>1838</v>
      </c>
      <c r="L168" s="1" t="s">
        <v>1838</v>
      </c>
      <c r="M168" s="1" t="s">
        <v>893</v>
      </c>
      <c r="N168" s="1" t="s">
        <v>893</v>
      </c>
      <c r="O168" s="1" t="s">
        <v>894</v>
      </c>
      <c r="P168" s="1" t="s">
        <v>895</v>
      </c>
      <c r="Q168" s="1" t="s">
        <v>896</v>
      </c>
      <c r="R168" s="1" t="s">
        <v>1839</v>
      </c>
      <c r="S168" s="1" t="s">
        <v>898</v>
      </c>
      <c r="T168" s="1" t="s">
        <v>899</v>
      </c>
      <c r="U168" s="1" t="s">
        <v>860</v>
      </c>
      <c r="V168" s="1" t="s">
        <v>900</v>
      </c>
    </row>
    <row r="169" s="1" customFormat="1" spans="1:22">
      <c r="A169" s="3">
        <v>999227258792079</v>
      </c>
      <c r="B169" s="1" t="s">
        <v>1840</v>
      </c>
      <c r="C169" s="1" t="s">
        <v>1841</v>
      </c>
      <c r="D169" s="1" t="s">
        <v>1842</v>
      </c>
      <c r="E169" s="1" t="s">
        <v>1843</v>
      </c>
      <c r="F169" s="1" t="s">
        <v>1016</v>
      </c>
      <c r="G169" s="1" t="s">
        <v>885</v>
      </c>
      <c r="H169" s="1" t="s">
        <v>890</v>
      </c>
      <c r="I169" s="1" t="s">
        <v>1844</v>
      </c>
      <c r="J169" s="1" t="s">
        <v>30</v>
      </c>
      <c r="K169" s="1" t="s">
        <v>1845</v>
      </c>
      <c r="L169" s="1" t="s">
        <v>1845</v>
      </c>
      <c r="M169" s="1" t="s">
        <v>893</v>
      </c>
      <c r="N169" s="1" t="s">
        <v>893</v>
      </c>
      <c r="O169" s="1" t="s">
        <v>894</v>
      </c>
      <c r="P169" s="1" t="s">
        <v>895</v>
      </c>
      <c r="Q169" s="1" t="s">
        <v>896</v>
      </c>
      <c r="R169" s="1" t="s">
        <v>1846</v>
      </c>
      <c r="S169" s="1" t="s">
        <v>898</v>
      </c>
      <c r="T169" s="1" t="s">
        <v>899</v>
      </c>
      <c r="U169" s="1" t="s">
        <v>860</v>
      </c>
      <c r="V169" s="1" t="s">
        <v>900</v>
      </c>
    </row>
    <row r="170" s="1" customFormat="1" spans="1:22">
      <c r="A170" s="3">
        <v>999227255872940</v>
      </c>
      <c r="B170" s="1" t="s">
        <v>1840</v>
      </c>
      <c r="C170" s="1" t="s">
        <v>1847</v>
      </c>
      <c r="D170" s="1" t="s">
        <v>1848</v>
      </c>
      <c r="E170" s="1" t="s">
        <v>1849</v>
      </c>
      <c r="F170" s="1" t="s">
        <v>1533</v>
      </c>
      <c r="G170" s="1" t="s">
        <v>889</v>
      </c>
      <c r="H170" s="1" t="s">
        <v>890</v>
      </c>
      <c r="I170" s="1" t="s">
        <v>1850</v>
      </c>
      <c r="J170" s="1" t="s">
        <v>30</v>
      </c>
      <c r="K170" s="1" t="s">
        <v>1851</v>
      </c>
      <c r="L170" s="1" t="s">
        <v>1851</v>
      </c>
      <c r="M170" s="1" t="s">
        <v>893</v>
      </c>
      <c r="N170" s="1" t="s">
        <v>893</v>
      </c>
      <c r="O170" s="1" t="s">
        <v>894</v>
      </c>
      <c r="P170" s="1" t="s">
        <v>895</v>
      </c>
      <c r="Q170" s="1" t="s">
        <v>896</v>
      </c>
      <c r="R170" s="1" t="s">
        <v>1852</v>
      </c>
      <c r="S170" s="1" t="s">
        <v>898</v>
      </c>
      <c r="T170" s="1" t="s">
        <v>899</v>
      </c>
      <c r="U170" s="1" t="s">
        <v>860</v>
      </c>
      <c r="V170" s="1" t="s">
        <v>900</v>
      </c>
    </row>
    <row r="171" s="1" customFormat="1" spans="1:22">
      <c r="A171" s="3">
        <v>999227195381044</v>
      </c>
      <c r="B171" s="1" t="s">
        <v>1853</v>
      </c>
      <c r="C171" s="1" t="s">
        <v>1854</v>
      </c>
      <c r="D171" s="1" t="s">
        <v>1835</v>
      </c>
      <c r="E171" s="1" t="s">
        <v>1855</v>
      </c>
      <c r="F171" s="1" t="s">
        <v>1275</v>
      </c>
      <c r="G171" s="1" t="s">
        <v>1016</v>
      </c>
      <c r="H171" s="1" t="s">
        <v>890</v>
      </c>
      <c r="I171" s="1" t="s">
        <v>1856</v>
      </c>
      <c r="J171" s="1" t="s">
        <v>30</v>
      </c>
      <c r="K171" s="1" t="s">
        <v>1857</v>
      </c>
      <c r="L171" s="1" t="s">
        <v>1857</v>
      </c>
      <c r="M171" s="1" t="s">
        <v>893</v>
      </c>
      <c r="N171" s="1" t="s">
        <v>893</v>
      </c>
      <c r="O171" s="1" t="s">
        <v>894</v>
      </c>
      <c r="P171" s="1" t="s">
        <v>895</v>
      </c>
      <c r="Q171" s="1" t="s">
        <v>896</v>
      </c>
      <c r="R171" s="1" t="s">
        <v>1858</v>
      </c>
      <c r="S171" s="1" t="s">
        <v>898</v>
      </c>
      <c r="T171" s="1" t="s">
        <v>899</v>
      </c>
      <c r="U171" s="1" t="s">
        <v>860</v>
      </c>
      <c r="V171" s="1" t="s">
        <v>900</v>
      </c>
    </row>
    <row r="172" s="1" customFormat="1" spans="1:22">
      <c r="A172" s="3">
        <v>999227192819158</v>
      </c>
      <c r="B172" s="1" t="s">
        <v>1853</v>
      </c>
      <c r="C172" s="1" t="s">
        <v>1859</v>
      </c>
      <c r="D172" s="1" t="s">
        <v>945</v>
      </c>
      <c r="E172" s="1" t="s">
        <v>1860</v>
      </c>
      <c r="F172" s="1" t="s">
        <v>885</v>
      </c>
      <c r="G172" s="1" t="s">
        <v>889</v>
      </c>
      <c r="H172" s="1" t="s">
        <v>890</v>
      </c>
      <c r="I172" s="1" t="s">
        <v>1861</v>
      </c>
      <c r="J172" s="1" t="s">
        <v>30</v>
      </c>
      <c r="K172" s="1" t="s">
        <v>1862</v>
      </c>
      <c r="L172" s="1" t="s">
        <v>1862</v>
      </c>
      <c r="M172" s="1" t="s">
        <v>893</v>
      </c>
      <c r="N172" s="1" t="s">
        <v>893</v>
      </c>
      <c r="O172" s="1" t="s">
        <v>894</v>
      </c>
      <c r="P172" s="1" t="s">
        <v>895</v>
      </c>
      <c r="Q172" s="1" t="s">
        <v>896</v>
      </c>
      <c r="R172" s="1" t="s">
        <v>1863</v>
      </c>
      <c r="S172" s="1" t="s">
        <v>898</v>
      </c>
      <c r="T172" s="1" t="s">
        <v>899</v>
      </c>
      <c r="U172" s="1" t="s">
        <v>860</v>
      </c>
      <c r="V172" s="1" t="s">
        <v>900</v>
      </c>
    </row>
    <row r="173" s="1" customFormat="1" spans="1:22">
      <c r="A173" s="3">
        <v>999227190101470</v>
      </c>
      <c r="B173" s="1" t="s">
        <v>1864</v>
      </c>
      <c r="C173" s="1" t="s">
        <v>1865</v>
      </c>
      <c r="D173" s="1" t="s">
        <v>1866</v>
      </c>
      <c r="E173" s="1" t="s">
        <v>1867</v>
      </c>
      <c r="F173" s="1" t="s">
        <v>885</v>
      </c>
      <c r="G173" s="1" t="s">
        <v>889</v>
      </c>
      <c r="H173" s="1" t="s">
        <v>890</v>
      </c>
      <c r="I173" s="1" t="s">
        <v>1868</v>
      </c>
      <c r="J173" s="1" t="s">
        <v>30</v>
      </c>
      <c r="K173" s="1" t="s">
        <v>1869</v>
      </c>
      <c r="L173" s="1" t="s">
        <v>1869</v>
      </c>
      <c r="M173" s="1" t="s">
        <v>893</v>
      </c>
      <c r="N173" s="1" t="s">
        <v>893</v>
      </c>
      <c r="O173" s="1" t="s">
        <v>894</v>
      </c>
      <c r="P173" s="1" t="s">
        <v>895</v>
      </c>
      <c r="Q173" s="1" t="s">
        <v>896</v>
      </c>
      <c r="R173" s="1" t="s">
        <v>1870</v>
      </c>
      <c r="S173" s="1" t="s">
        <v>898</v>
      </c>
      <c r="T173" s="1" t="s">
        <v>899</v>
      </c>
      <c r="U173" s="1" t="s">
        <v>860</v>
      </c>
      <c r="V173" s="1" t="s">
        <v>968</v>
      </c>
    </row>
    <row r="174" s="1" customFormat="1" spans="1:22">
      <c r="A174" s="3">
        <v>999227044423315</v>
      </c>
      <c r="B174" s="1" t="s">
        <v>1871</v>
      </c>
      <c r="C174" s="1" t="s">
        <v>1872</v>
      </c>
      <c r="D174" s="1" t="s">
        <v>1835</v>
      </c>
      <c r="E174" s="1" t="s">
        <v>1873</v>
      </c>
      <c r="F174" s="1" t="s">
        <v>1275</v>
      </c>
      <c r="G174" s="1" t="s">
        <v>1016</v>
      </c>
      <c r="H174" s="1" t="s">
        <v>890</v>
      </c>
      <c r="I174" s="1" t="s">
        <v>1874</v>
      </c>
      <c r="J174" s="1" t="s">
        <v>30</v>
      </c>
      <c r="K174" s="1" t="s">
        <v>1875</v>
      </c>
      <c r="L174" s="1" t="s">
        <v>1875</v>
      </c>
      <c r="M174" s="1" t="s">
        <v>893</v>
      </c>
      <c r="N174" s="1" t="s">
        <v>893</v>
      </c>
      <c r="O174" s="1" t="s">
        <v>894</v>
      </c>
      <c r="P174" s="1" t="s">
        <v>895</v>
      </c>
      <c r="Q174" s="1" t="s">
        <v>896</v>
      </c>
      <c r="R174" s="1" t="s">
        <v>1876</v>
      </c>
      <c r="S174" s="1" t="s">
        <v>898</v>
      </c>
      <c r="T174" s="1" t="s">
        <v>899</v>
      </c>
      <c r="U174" s="1" t="s">
        <v>860</v>
      </c>
      <c r="V174" s="1" t="s">
        <v>900</v>
      </c>
    </row>
    <row r="175" s="1" customFormat="1" spans="1:22">
      <c r="A175" s="3">
        <v>999226933230798</v>
      </c>
      <c r="B175" s="1" t="s">
        <v>1877</v>
      </c>
      <c r="C175" s="1" t="s">
        <v>1878</v>
      </c>
      <c r="D175" s="1" t="s">
        <v>1879</v>
      </c>
      <c r="E175" s="1" t="s">
        <v>1880</v>
      </c>
      <c r="F175" s="1" t="s">
        <v>1631</v>
      </c>
      <c r="G175" s="1" t="s">
        <v>889</v>
      </c>
      <c r="H175" s="1" t="s">
        <v>890</v>
      </c>
      <c r="I175" s="1" t="s">
        <v>1881</v>
      </c>
      <c r="J175" s="1" t="s">
        <v>30</v>
      </c>
      <c r="K175" s="1" t="s">
        <v>1882</v>
      </c>
      <c r="L175" s="1" t="s">
        <v>1882</v>
      </c>
      <c r="M175" s="1" t="s">
        <v>893</v>
      </c>
      <c r="N175" s="1" t="s">
        <v>893</v>
      </c>
      <c r="O175" s="1" t="s">
        <v>894</v>
      </c>
      <c r="P175" s="1" t="s">
        <v>895</v>
      </c>
      <c r="Q175" s="1" t="s">
        <v>896</v>
      </c>
      <c r="R175" s="1" t="s">
        <v>1883</v>
      </c>
      <c r="S175" s="1" t="s">
        <v>898</v>
      </c>
      <c r="T175" s="1" t="s">
        <v>899</v>
      </c>
      <c r="U175" s="1" t="s">
        <v>860</v>
      </c>
      <c r="V175" s="1" t="s">
        <v>1130</v>
      </c>
    </row>
    <row r="176" s="1" customFormat="1" spans="1:22">
      <c r="A176" s="3">
        <v>999226928752353</v>
      </c>
      <c r="B176" s="1" t="s">
        <v>1884</v>
      </c>
      <c r="C176" s="1" t="s">
        <v>1885</v>
      </c>
      <c r="D176" s="1" t="s">
        <v>1886</v>
      </c>
      <c r="E176" s="1" t="s">
        <v>1887</v>
      </c>
      <c r="F176" s="1" t="s">
        <v>1275</v>
      </c>
      <c r="G176" s="1" t="s">
        <v>1016</v>
      </c>
      <c r="H176" s="1" t="s">
        <v>890</v>
      </c>
      <c r="I176" s="1" t="s">
        <v>1888</v>
      </c>
      <c r="J176" s="1" t="s">
        <v>30</v>
      </c>
      <c r="K176" s="1" t="s">
        <v>1889</v>
      </c>
      <c r="L176" s="1" t="s">
        <v>1889</v>
      </c>
      <c r="M176" s="1" t="s">
        <v>893</v>
      </c>
      <c r="N176" s="1" t="s">
        <v>893</v>
      </c>
      <c r="O176" s="1" t="s">
        <v>894</v>
      </c>
      <c r="P176" s="1" t="s">
        <v>895</v>
      </c>
      <c r="Q176" s="1" t="s">
        <v>896</v>
      </c>
      <c r="R176" s="1" t="s">
        <v>1890</v>
      </c>
      <c r="S176" s="1" t="s">
        <v>898</v>
      </c>
      <c r="T176" s="1" t="s">
        <v>899</v>
      </c>
      <c r="U176" s="1" t="s">
        <v>860</v>
      </c>
      <c r="V176" s="1" t="s">
        <v>900</v>
      </c>
    </row>
    <row r="177" s="1" customFormat="1" spans="1:22">
      <c r="A177" s="3">
        <v>999226914302205</v>
      </c>
      <c r="B177" s="1" t="s">
        <v>1891</v>
      </c>
      <c r="C177" s="1" t="s">
        <v>1892</v>
      </c>
      <c r="D177" s="1" t="s">
        <v>1879</v>
      </c>
      <c r="E177" s="1" t="s">
        <v>1893</v>
      </c>
      <c r="F177" s="1" t="s">
        <v>1693</v>
      </c>
      <c r="G177" s="1" t="s">
        <v>885</v>
      </c>
      <c r="H177" s="1" t="s">
        <v>890</v>
      </c>
      <c r="I177" s="1" t="s">
        <v>1894</v>
      </c>
      <c r="J177" s="1" t="s">
        <v>30</v>
      </c>
      <c r="K177" s="1" t="s">
        <v>1895</v>
      </c>
      <c r="L177" s="1" t="s">
        <v>1895</v>
      </c>
      <c r="M177" s="1" t="s">
        <v>893</v>
      </c>
      <c r="N177" s="1" t="s">
        <v>893</v>
      </c>
      <c r="O177" s="1" t="s">
        <v>894</v>
      </c>
      <c r="P177" s="1" t="s">
        <v>895</v>
      </c>
      <c r="Q177" s="1" t="s">
        <v>896</v>
      </c>
      <c r="R177" s="1" t="s">
        <v>1896</v>
      </c>
      <c r="S177" s="1" t="s">
        <v>898</v>
      </c>
      <c r="T177" s="1" t="s">
        <v>899</v>
      </c>
      <c r="U177" s="1" t="s">
        <v>860</v>
      </c>
      <c r="V177" s="1" t="s">
        <v>1130</v>
      </c>
    </row>
    <row r="178" s="1" customFormat="1" spans="1:22">
      <c r="A178" s="3">
        <v>999226901767179</v>
      </c>
      <c r="B178" s="1" t="s">
        <v>1897</v>
      </c>
      <c r="C178" s="1" t="s">
        <v>1898</v>
      </c>
      <c r="D178" s="1" t="s">
        <v>1899</v>
      </c>
      <c r="E178" s="1" t="s">
        <v>1900</v>
      </c>
      <c r="F178" s="1" t="s">
        <v>1275</v>
      </c>
      <c r="G178" s="1" t="s">
        <v>885</v>
      </c>
      <c r="H178" s="1" t="s">
        <v>890</v>
      </c>
      <c r="I178" s="1" t="s">
        <v>1901</v>
      </c>
      <c r="J178" s="1" t="s">
        <v>30</v>
      </c>
      <c r="K178" s="1" t="s">
        <v>1902</v>
      </c>
      <c r="L178" s="1" t="s">
        <v>1902</v>
      </c>
      <c r="M178" s="1" t="s">
        <v>893</v>
      </c>
      <c r="N178" s="1" t="s">
        <v>893</v>
      </c>
      <c r="O178" s="1" t="s">
        <v>894</v>
      </c>
      <c r="P178" s="1" t="s">
        <v>895</v>
      </c>
      <c r="Q178" s="1" t="s">
        <v>896</v>
      </c>
      <c r="R178" s="1" t="s">
        <v>1903</v>
      </c>
      <c r="S178" s="1" t="s">
        <v>898</v>
      </c>
      <c r="T178" s="1" t="s">
        <v>899</v>
      </c>
      <c r="U178" s="1" t="s">
        <v>860</v>
      </c>
      <c r="V178" s="1" t="s">
        <v>925</v>
      </c>
    </row>
    <row r="179" s="1" customFormat="1" spans="1:22">
      <c r="A179" s="3">
        <v>999226852575480</v>
      </c>
      <c r="B179" s="1" t="s">
        <v>1904</v>
      </c>
      <c r="C179" s="1" t="s">
        <v>1905</v>
      </c>
      <c r="D179" s="1" t="s">
        <v>1899</v>
      </c>
      <c r="E179" s="1" t="s">
        <v>1906</v>
      </c>
      <c r="F179" s="1" t="s">
        <v>885</v>
      </c>
      <c r="G179" s="1" t="s">
        <v>889</v>
      </c>
      <c r="H179" s="1" t="s">
        <v>890</v>
      </c>
      <c r="I179" s="1" t="s">
        <v>1907</v>
      </c>
      <c r="J179" s="1" t="s">
        <v>30</v>
      </c>
      <c r="K179" s="1" t="s">
        <v>1908</v>
      </c>
      <c r="L179" s="1" t="s">
        <v>1908</v>
      </c>
      <c r="M179" s="1" t="s">
        <v>893</v>
      </c>
      <c r="N179" s="1" t="s">
        <v>893</v>
      </c>
      <c r="O179" s="1" t="s">
        <v>894</v>
      </c>
      <c r="P179" s="1" t="s">
        <v>895</v>
      </c>
      <c r="Q179" s="1" t="s">
        <v>896</v>
      </c>
      <c r="R179" s="1" t="s">
        <v>1909</v>
      </c>
      <c r="S179" s="1" t="s">
        <v>898</v>
      </c>
      <c r="T179" s="1" t="s">
        <v>899</v>
      </c>
      <c r="U179" s="1" t="s">
        <v>860</v>
      </c>
      <c r="V179" s="1" t="s">
        <v>925</v>
      </c>
    </row>
    <row r="180" s="1" customFormat="1" spans="1:22">
      <c r="A180" s="3">
        <v>999226777951106</v>
      </c>
      <c r="B180" s="1" t="s">
        <v>1910</v>
      </c>
      <c r="C180" s="1" t="s">
        <v>1911</v>
      </c>
      <c r="D180" s="1" t="s">
        <v>1912</v>
      </c>
      <c r="E180" s="1" t="s">
        <v>1913</v>
      </c>
      <c r="F180" s="1" t="s">
        <v>1693</v>
      </c>
      <c r="G180" s="1" t="s">
        <v>885</v>
      </c>
      <c r="H180" s="1" t="s">
        <v>890</v>
      </c>
      <c r="I180" s="1" t="s">
        <v>1914</v>
      </c>
      <c r="J180" s="1" t="s">
        <v>30</v>
      </c>
      <c r="K180" s="1" t="s">
        <v>1915</v>
      </c>
      <c r="L180" s="1" t="s">
        <v>1915</v>
      </c>
      <c r="M180" s="1" t="s">
        <v>893</v>
      </c>
      <c r="N180" s="1" t="s">
        <v>893</v>
      </c>
      <c r="O180" s="1" t="s">
        <v>894</v>
      </c>
      <c r="P180" s="1" t="s">
        <v>895</v>
      </c>
      <c r="Q180" s="1" t="s">
        <v>896</v>
      </c>
      <c r="R180" s="1" t="s">
        <v>1916</v>
      </c>
      <c r="S180" s="1" t="s">
        <v>898</v>
      </c>
      <c r="T180" s="1" t="s">
        <v>899</v>
      </c>
      <c r="U180" s="1" t="s">
        <v>860</v>
      </c>
      <c r="V180" s="1" t="s">
        <v>900</v>
      </c>
    </row>
    <row r="181" s="1" customFormat="1" spans="1:22">
      <c r="A181" s="3">
        <v>999226769867606</v>
      </c>
      <c r="B181" s="1" t="s">
        <v>1917</v>
      </c>
      <c r="C181" s="1" t="s">
        <v>1918</v>
      </c>
      <c r="D181" s="1" t="s">
        <v>1919</v>
      </c>
      <c r="E181" s="1" t="s">
        <v>1920</v>
      </c>
      <c r="F181" s="1" t="s">
        <v>885</v>
      </c>
      <c r="G181" s="1" t="s">
        <v>889</v>
      </c>
      <c r="H181" s="1" t="s">
        <v>890</v>
      </c>
      <c r="I181" s="1" t="s">
        <v>1921</v>
      </c>
      <c r="J181" s="1" t="s">
        <v>30</v>
      </c>
      <c r="K181" s="1" t="s">
        <v>1922</v>
      </c>
      <c r="L181" s="1" t="s">
        <v>1922</v>
      </c>
      <c r="M181" s="1" t="s">
        <v>893</v>
      </c>
      <c r="N181" s="1" t="s">
        <v>893</v>
      </c>
      <c r="O181" s="1" t="s">
        <v>894</v>
      </c>
      <c r="P181" s="1" t="s">
        <v>895</v>
      </c>
      <c r="Q181" s="1" t="s">
        <v>896</v>
      </c>
      <c r="R181" s="1" t="s">
        <v>1923</v>
      </c>
      <c r="S181" s="1" t="s">
        <v>898</v>
      </c>
      <c r="T181" s="1" t="s">
        <v>899</v>
      </c>
      <c r="U181" s="1" t="s">
        <v>860</v>
      </c>
      <c r="V181" s="1" t="s">
        <v>925</v>
      </c>
    </row>
    <row r="182" s="1" customFormat="1" spans="1:22">
      <c r="A182" s="3">
        <v>999224001237900</v>
      </c>
      <c r="B182" s="1" t="s">
        <v>1924</v>
      </c>
      <c r="C182" s="1" t="s">
        <v>1925</v>
      </c>
      <c r="D182" s="1" t="s">
        <v>1926</v>
      </c>
      <c r="E182" s="1" t="s">
        <v>1927</v>
      </c>
      <c r="F182" s="1" t="s">
        <v>885</v>
      </c>
      <c r="G182" s="1" t="s">
        <v>889</v>
      </c>
      <c r="H182" s="1" t="s">
        <v>890</v>
      </c>
      <c r="I182" s="1" t="s">
        <v>1928</v>
      </c>
      <c r="J182" s="1" t="s">
        <v>30</v>
      </c>
      <c r="K182" s="1" t="s">
        <v>1929</v>
      </c>
      <c r="L182" s="1" t="s">
        <v>1929</v>
      </c>
      <c r="M182" s="1" t="s">
        <v>893</v>
      </c>
      <c r="N182" s="1" t="s">
        <v>893</v>
      </c>
      <c r="O182" s="1" t="s">
        <v>894</v>
      </c>
      <c r="P182" s="1" t="s">
        <v>895</v>
      </c>
      <c r="Q182" s="1" t="s">
        <v>896</v>
      </c>
      <c r="R182" s="1" t="s">
        <v>1930</v>
      </c>
      <c r="S182" s="1" t="s">
        <v>898</v>
      </c>
      <c r="T182" s="1" t="s">
        <v>899</v>
      </c>
      <c r="U182" s="1" t="s">
        <v>1137</v>
      </c>
      <c r="V182" s="1" t="s">
        <v>900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2023-10-23T02:44:09Z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