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<sst xmlns="http://schemas.openxmlformats.org/spreadsheetml/2006/main" count="395" uniqueCount="173">
  <si>
    <t>去哪儿网酒店预付对账单</t>
  </si>
  <si>
    <t>供应商名称：</t>
  </si>
  <si>
    <t>汇趣住</t>
  </si>
  <si>
    <t>结算周期：</t>
  </si>
  <si>
    <t>2023-10-17至2023-10-18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</si>
  <si>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</si>
  <si>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</si>
  <si>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</si>
  <si>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</si>
  <si>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</si>
  <si>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</si>
  <si>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</si>
  <si>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</si>
  <si>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</si>
  <si>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</si>
  <si>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</si>
  <si>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</si>
  <si>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</si>
  <si>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</si>
  <si>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</si>
  <si>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¥1,653.00</t>
  </si>
  <si>
    <t>¥216.15</t>
  </si>
  <si>
    <t>-¥427.00</t>
  </si>
  <si>
    <t>¥1,009.85</t>
  </si>
  <si>
    <t>分类信息</t>
  </si>
  <si>
    <t>业务类型</t>
  </si>
  <si>
    <t>酒店预付（点击查看明细）</t>
  </si>
  <si>
    <t>¥1,436.85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</si>
  <si>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</si>
  <si>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</si>
  <si>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</si>
  <si>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</si>
  <si>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</si>
  <si>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</si>
  <si>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</si>
  <si>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</si>
  <si>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</si>
  <si>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</si>
  <si>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</si>
  <si>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</si>
  <si>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</si>
  <si>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</si>
  <si>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</si>
  <si>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</si>
  <si>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</si>
  <si>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</si>
  <si>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</si>
  <si>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</si>
  <si>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</si>
  <si>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</si>
  <si>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</si>
  <si>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</si>
  <si>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</si>
  <si>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</si>
  <si>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</si>
  <si>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</si>
  <si>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</si>
  <si>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</si>
  <si>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</si>
  <si>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</si>
  <si>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</si>
  <si>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</si>
  <si>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</si>
  <si>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</si>
  <si>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</si>
  <si>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</si>
  <si>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</si>
  <si>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</si>
  <si>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</si>
  <si>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</si>
  <si>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</si>
  <si>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</si>
  <si>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813514619586</t>
  </si>
  <si>
    <t>酒店预付</t>
  </si>
  <si>
    <t>否</t>
  </si>
  <si>
    <t>普通</t>
  </si>
  <si>
    <t>381690448</t>
  </si>
  <si>
    <t>广州白天鹅宾馆</t>
  </si>
  <si>
    <t>1639468</t>
  </si>
  <si>
    <t>杨宵</t>
  </si>
  <si>
    <t>2023-10-13</t>
  </si>
  <si>
    <t>2023-10-17</t>
  </si>
  <si>
    <t>2023-10-18</t>
  </si>
  <si>
    <t>标准双床房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</si>
  <si>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</si>
  <si>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</si>
  <si>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</si>
  <si>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</si>
  <si>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</si>
  <si>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</si>
  <si>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</si>
  <si>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</si>
  <si>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</si>
  <si>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</si>
  <si>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NPH20231013114637053127RX0</t>
  </si>
  <si>
    <t>813514307005</t>
  </si>
  <si>
    <t>赔付-房费追回</t>
  </si>
  <si>
    <t>--</t>
  </si>
  <si>
    <t>此单查看同事联系商家，代理朱女士告知查询不到订单按流程处理，为用户操作退加赔，赔用户首晚#追赔系统-预付扣款直连#</t>
  </si>
  <si>
    <t>返现日期</t>
  </si>
  <si>
    <t>，</t>
  </si>
  <si>
    <t>直连</t>
  </si>
  <si>
    <r>
      <t>本期扣款</t>
    </r>
    <r>
      <rPr>
        <sz val="10"/>
        <rFont val="Arial"/>
        <charset val="134"/>
      </rPr>
      <t>427</t>
    </r>
    <r>
      <rPr>
        <sz val="10"/>
        <rFont val="宋体"/>
        <charset val="134"/>
      </rPr>
      <t>元</t>
    </r>
  </si>
  <si>
    <t>A231024101548481</t>
  </si>
  <si>
    <r>
      <t>总计：</t>
    </r>
    <r>
      <rPr>
        <sz val="10"/>
        <rFont val="Arial"/>
        <charset val="134"/>
      </rPr>
      <t>1009.85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</si>
  <si>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</si>
  <si>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</si>
  <si>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</si>
  <si>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</si>
  <si>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</si>
  <si>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</si>
  <si>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</si>
  <si>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</si>
  <si>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</si>
  <si>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</si>
  <si>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</si>
  <si>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</si>
  <si>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</si>
  <si>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</si>
  <si>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</si>
  <si>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</si>
  <si>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</si>
  <si>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</si>
  <si>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813521688286</t>
  </si>
  <si>
    <t>2023-10-20</t>
  </si>
  <si>
    <t>4104732</t>
  </si>
  <si>
    <t>海口兴泰粤海酒店</t>
  </si>
  <si>
    <t>由云雨</t>
  </si>
  <si>
    <t>2023-10-21</t>
  </si>
  <si>
    <t>329.56</t>
  </si>
  <si>
    <t>RMB</t>
  </si>
  <si>
    <t>0</t>
  </si>
  <si>
    <t>0.00</t>
  </si>
  <si>
    <t>汇趣住国内直连</t>
  </si>
  <si>
    <t>01.011247</t>
  </si>
  <si>
    <t>2023-10-20 23:21:04</t>
  </si>
  <si>
    <t>中国</t>
  </si>
  <si>
    <t>813521143522</t>
  </si>
  <si>
    <t>4102436</t>
  </si>
  <si>
    <t>北京皇家大饭店</t>
  </si>
  <si>
    <t>郑筱筱</t>
  </si>
  <si>
    <t>544.70</t>
  </si>
  <si>
    <t>2023-10-20 16:49:44</t>
  </si>
  <si>
    <t>813521243727</t>
  </si>
  <si>
    <t>4102168</t>
  </si>
  <si>
    <t>长沙岳麓希尔顿花园酒店</t>
  </si>
  <si>
    <t>张扬</t>
  </si>
  <si>
    <t>517.59</t>
  </si>
  <si>
    <t>2023-10-20 15:57:10</t>
  </si>
  <si>
    <t>813521822575</t>
  </si>
  <si>
    <t>4101835</t>
  </si>
  <si>
    <t>苏州中惠铂尔曼酒店</t>
  </si>
  <si>
    <t>万亮,苗雪莹</t>
  </si>
  <si>
    <t>1353.68</t>
  </si>
  <si>
    <t>2023-10-20 14:54:38</t>
  </si>
  <si>
    <t>813519864919</t>
  </si>
  <si>
    <t>4091385</t>
  </si>
  <si>
    <t>骏怡连锁酒店(巴中市火车站店)</t>
  </si>
  <si>
    <t>聂开明</t>
  </si>
  <si>
    <t>2023-10-19</t>
  </si>
  <si>
    <t>87.56</t>
  </si>
  <si>
    <t>2023-10-18 15:13:05</t>
  </si>
  <si>
    <t>4066111</t>
  </si>
  <si>
    <t>1436.85</t>
  </si>
  <si>
    <t>2023-10-13 17:45:39</t>
  </si>
  <si>
    <t>813510565529</t>
  </si>
  <si>
    <t>2023-10-09</t>
  </si>
  <si>
    <t>4044849</t>
  </si>
  <si>
    <t>寓米公寓(广州珠光高派店)</t>
  </si>
  <si>
    <t>许寿莲</t>
  </si>
  <si>
    <t>2023-10-15</t>
  </si>
  <si>
    <t>1283.76</t>
  </si>
  <si>
    <t>2023-10-09 17:20:11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</si>
</sst>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20</v>
      </c>
      <c r="S2" s="14" t="s">
        <v>19</v>
      </c>
      <c r="T2" s="7"/>
      <c r="U2" s="12" t="s">
        <v>19</v>
      </c>
      <c r="V2" s="12" t="s">
        <v>20</v>
      </c>
      <c r="W2" s="14" t="s">
        <v>21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27</v>
      </c>
      <c r="AD2" t="s">
        <v>6</v>
      </c>
      <c r="AE2" t="s">
        <v>83</v>
      </c>
      <c r="AF2" t="s">
        <v>84</v>
      </c>
      <c r="AG2" t="s">
        <v>74</v>
      </c>
      <c r="AH2" t="s">
        <v>19</v>
      </c>
    </row>
    <row r="3" customHeight="1" spans="1:32">
      <c r="A3" s="10" t="s">
        <v>85</v>
      </c>
      <c r="B3" s="10"/>
      <c r="C3" s="10" t="s">
        <v>86</v>
      </c>
      <c r="D3" s="10"/>
      <c r="E3" s="10"/>
      <c r="F3" s="10"/>
      <c r="G3" s="10" t="s">
        <v>86</v>
      </c>
      <c r="H3" s="10" t="s">
        <v>86</v>
      </c>
      <c r="I3" s="10" t="s">
        <v>86</v>
      </c>
      <c r="J3" s="10" t="s">
        <v>86</v>
      </c>
      <c r="K3" s="10" t="s">
        <v>86</v>
      </c>
      <c r="L3" s="10" t="s">
        <v>86</v>
      </c>
      <c r="M3" s="10" t="s">
        <v>86</v>
      </c>
      <c r="N3" s="10" t="s">
        <v>86</v>
      </c>
      <c r="O3" s="10" t="s">
        <v>86</v>
      </c>
      <c r="P3" s="10" t="s">
        <v>86</v>
      </c>
      <c r="Q3" s="10"/>
      <c r="R3" s="13" t="s">
        <v>20</v>
      </c>
      <c r="S3" s="13" t="s">
        <v>19</v>
      </c>
      <c r="T3" s="10" t="s">
        <v>86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86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</v>
      </c>
      <c r="B1" s="4" t="s">
        <v>88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89</v>
      </c>
      <c r="H1" s="4" t="s">
        <v>90</v>
      </c>
      <c r="I1" s="4" t="s">
        <v>13</v>
      </c>
      <c r="J1" s="4" t="s">
        <v>17</v>
      </c>
      <c r="K1" s="4" t="s">
        <v>18</v>
      </c>
      <c r="L1" s="11" t="s">
        <v>91</v>
      </c>
      <c r="M1" s="4" t="s">
        <v>92</v>
      </c>
      <c r="N1" s="4" t="s">
        <v>93</v>
      </c>
    </row>
    <row r="2" ht="14.25" customHeight="1" spans="1:256">
      <c r="A2" s="6" t="s">
        <v>94</v>
      </c>
      <c r="B2" s="7" t="s">
        <v>95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96</v>
      </c>
      <c r="I2" s="12" t="s">
        <v>22</v>
      </c>
      <c r="J2" s="12" t="s">
        <v>19</v>
      </c>
      <c r="K2" s="12" t="s">
        <v>22</v>
      </c>
      <c r="L2" s="7" t="s">
        <v>97</v>
      </c>
      <c r="M2" s="7" t="s">
        <v>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85</v>
      </c>
      <c r="B3" s="10" t="s">
        <v>86</v>
      </c>
      <c r="C3" s="10" t="s">
        <v>86</v>
      </c>
      <c r="D3" s="10" t="s">
        <v>86</v>
      </c>
      <c r="E3" s="10"/>
      <c r="F3" s="10"/>
      <c r="G3" s="10" t="s">
        <v>86</v>
      </c>
      <c r="H3" s="10" t="s">
        <v>86</v>
      </c>
      <c r="I3" s="13" t="s">
        <v>22</v>
      </c>
      <c r="J3" s="13"/>
      <c r="K3" s="13"/>
      <c r="L3" s="10"/>
      <c r="M3" s="10" t="s">
        <v>86</v>
      </c>
      <c r="N3" t="s">
        <v>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100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1436.85</v>
      </c>
      <c r="E2" t="str">
        <f>VLOOKUP(A2,HOP!A:L,12,0)</f>
        <v>1436.85</v>
      </c>
      <c r="F2" t="str">
        <f>VLOOKUP(A2,HOP!A:C,3,0)</f>
        <v>4066111</v>
      </c>
      <c r="G2">
        <f>D2-E2</f>
        <v>0</v>
      </c>
      <c r="H2" t="str">
        <f>$H$1&amp;F2</f>
        <v>，4066111</v>
      </c>
      <c r="I2" t="str">
        <f>VLOOKUP(A2,HOP!A:U,21,0)</f>
        <v>直连</v>
      </c>
    </row>
    <row r="3" spans="1:10">
      <c r="A3" s="43" t="s">
        <v>95</v>
      </c>
      <c r="D3" s="8">
        <v>-427</v>
      </c>
      <c r="E3" t="e">
        <f>VLOOKUP(A3,HOP!A:L,12,0)</f>
        <v>#N/A</v>
      </c>
      <c r="F3">
        <v>4064036</v>
      </c>
      <c r="G3" t="e">
        <f>D3-E3</f>
        <v>#N/A</v>
      </c>
      <c r="H3" t="str">
        <f>$H$1&amp;F3</f>
        <v>，4064036</v>
      </c>
      <c r="I3" s="5" t="s">
        <v>101</v>
      </c>
      <c r="J3" s="5" t="s">
        <v>102</v>
      </c>
    </row>
    <row r="5" spans="4:4">
      <c r="D5" s="3">
        <f>SUM(D2:D4)</f>
        <v>1009.85</v>
      </c>
    </row>
    <row r="7" ht="14.25" spans="4:4">
      <c r="D7" s="9" t="s">
        <v>23</v>
      </c>
    </row>
    <row r="11" spans="1:1">
      <c r="A11" t="s">
        <v>103</v>
      </c>
    </row>
    <row r="12" spans="1:1">
      <c r="A12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  <c r="V1" s="2" t="s">
        <v>122</v>
      </c>
    </row>
    <row r="2" s="1" customFormat="1" spans="1:22">
      <c r="A2" s="1" t="s">
        <v>123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124</v>
      </c>
      <c r="G2" s="1" t="s">
        <v>128</v>
      </c>
      <c r="H2" s="1" t="s">
        <v>97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74</v>
      </c>
      <c r="T2" s="1" t="s">
        <v>36</v>
      </c>
      <c r="U2" s="1" t="s">
        <v>101</v>
      </c>
      <c r="V2" s="1" t="s">
        <v>136</v>
      </c>
    </row>
    <row r="3" s="1" customFormat="1" spans="1:22">
      <c r="A3" s="1" t="s">
        <v>137</v>
      </c>
      <c r="B3" s="1" t="s">
        <v>124</v>
      </c>
      <c r="C3" s="1" t="s">
        <v>138</v>
      </c>
      <c r="D3" s="1" t="s">
        <v>139</v>
      </c>
      <c r="E3" s="1" t="s">
        <v>140</v>
      </c>
      <c r="F3" s="1" t="s">
        <v>124</v>
      </c>
      <c r="G3" s="1" t="s">
        <v>128</v>
      </c>
      <c r="H3" s="1" t="s">
        <v>97</v>
      </c>
      <c r="I3" s="1" t="s">
        <v>141</v>
      </c>
      <c r="J3" s="1" t="s">
        <v>130</v>
      </c>
      <c r="K3" s="1" t="s">
        <v>141</v>
      </c>
      <c r="L3" s="1" t="s">
        <v>141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142</v>
      </c>
      <c r="S3" s="1" t="s">
        <v>74</v>
      </c>
      <c r="T3" s="1" t="s">
        <v>36</v>
      </c>
      <c r="U3" s="1" t="s">
        <v>101</v>
      </c>
      <c r="V3" s="1" t="s">
        <v>136</v>
      </c>
    </row>
    <row r="4" s="1" customFormat="1" spans="1:22">
      <c r="A4" s="1" t="s">
        <v>143</v>
      </c>
      <c r="B4" s="1" t="s">
        <v>124</v>
      </c>
      <c r="C4" s="1" t="s">
        <v>144</v>
      </c>
      <c r="D4" s="1" t="s">
        <v>145</v>
      </c>
      <c r="E4" s="1" t="s">
        <v>146</v>
      </c>
      <c r="F4" s="1" t="s">
        <v>124</v>
      </c>
      <c r="G4" s="1" t="s">
        <v>128</v>
      </c>
      <c r="H4" s="1" t="s">
        <v>97</v>
      </c>
      <c r="I4" s="1" t="s">
        <v>147</v>
      </c>
      <c r="J4" s="1" t="s">
        <v>130</v>
      </c>
      <c r="K4" s="1" t="s">
        <v>147</v>
      </c>
      <c r="L4" s="1" t="s">
        <v>147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148</v>
      </c>
      <c r="S4" s="1" t="s">
        <v>74</v>
      </c>
      <c r="T4" s="1" t="s">
        <v>36</v>
      </c>
      <c r="U4" s="1" t="s">
        <v>101</v>
      </c>
      <c r="V4" s="1" t="s">
        <v>136</v>
      </c>
    </row>
    <row r="5" s="1" customFormat="1" spans="1:22">
      <c r="A5" s="1" t="s">
        <v>149</v>
      </c>
      <c r="B5" s="1" t="s">
        <v>124</v>
      </c>
      <c r="C5" s="1" t="s">
        <v>150</v>
      </c>
      <c r="D5" s="1" t="s">
        <v>151</v>
      </c>
      <c r="E5" s="1" t="s">
        <v>152</v>
      </c>
      <c r="F5" s="1" t="s">
        <v>124</v>
      </c>
      <c r="G5" s="1" t="s">
        <v>128</v>
      </c>
      <c r="H5" s="1" t="s">
        <v>97</v>
      </c>
      <c r="I5" s="1" t="s">
        <v>153</v>
      </c>
      <c r="J5" s="1" t="s">
        <v>130</v>
      </c>
      <c r="K5" s="1" t="s">
        <v>153</v>
      </c>
      <c r="L5" s="1" t="s">
        <v>153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154</v>
      </c>
      <c r="S5" s="1" t="s">
        <v>74</v>
      </c>
      <c r="T5" s="1" t="s">
        <v>36</v>
      </c>
      <c r="U5" s="1" t="s">
        <v>101</v>
      </c>
      <c r="V5" s="1" t="s">
        <v>136</v>
      </c>
    </row>
    <row r="6" s="1" customFormat="1" spans="1:22">
      <c r="A6" s="1" t="s">
        <v>155</v>
      </c>
      <c r="B6" s="1" t="s">
        <v>82</v>
      </c>
      <c r="C6" s="1" t="s">
        <v>156</v>
      </c>
      <c r="D6" s="1" t="s">
        <v>157</v>
      </c>
      <c r="E6" s="1" t="s">
        <v>158</v>
      </c>
      <c r="F6" s="1" t="s">
        <v>82</v>
      </c>
      <c r="G6" s="1" t="s">
        <v>159</v>
      </c>
      <c r="H6" s="1" t="s">
        <v>97</v>
      </c>
      <c r="I6" s="1" t="s">
        <v>160</v>
      </c>
      <c r="J6" s="1" t="s">
        <v>130</v>
      </c>
      <c r="K6" s="1" t="s">
        <v>160</v>
      </c>
      <c r="L6" s="1" t="s">
        <v>160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161</v>
      </c>
      <c r="S6" s="1" t="s">
        <v>74</v>
      </c>
      <c r="T6" s="1" t="s">
        <v>36</v>
      </c>
      <c r="U6" s="1" t="s">
        <v>101</v>
      </c>
      <c r="V6" s="1" t="s">
        <v>136</v>
      </c>
    </row>
    <row r="7" s="1" customFormat="1" spans="1:22">
      <c r="A7" s="1" t="s">
        <v>72</v>
      </c>
      <c r="B7" s="1" t="s">
        <v>80</v>
      </c>
      <c r="C7" s="1" t="s">
        <v>162</v>
      </c>
      <c r="D7" s="1" t="s">
        <v>77</v>
      </c>
      <c r="E7" s="1" t="s">
        <v>79</v>
      </c>
      <c r="F7" s="1" t="s">
        <v>81</v>
      </c>
      <c r="G7" s="1" t="s">
        <v>82</v>
      </c>
      <c r="H7" s="1" t="s">
        <v>97</v>
      </c>
      <c r="I7" s="1" t="s">
        <v>163</v>
      </c>
      <c r="J7" s="1" t="s">
        <v>130</v>
      </c>
      <c r="K7" s="1" t="s">
        <v>163</v>
      </c>
      <c r="L7" s="1" t="s">
        <v>163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164</v>
      </c>
      <c r="S7" s="1" t="s">
        <v>74</v>
      </c>
      <c r="T7" s="1" t="s">
        <v>36</v>
      </c>
      <c r="U7" s="1" t="s">
        <v>101</v>
      </c>
      <c r="V7" s="1" t="s">
        <v>136</v>
      </c>
    </row>
    <row r="8" s="1" customFormat="1" spans="1:22">
      <c r="A8" s="1" t="s">
        <v>165</v>
      </c>
      <c r="B8" s="1" t="s">
        <v>166</v>
      </c>
      <c r="C8" s="1" t="s">
        <v>167</v>
      </c>
      <c r="D8" s="1" t="s">
        <v>168</v>
      </c>
      <c r="E8" s="1" t="s">
        <v>169</v>
      </c>
      <c r="F8" s="1" t="s">
        <v>170</v>
      </c>
      <c r="G8" s="1" t="s">
        <v>159</v>
      </c>
      <c r="H8" s="1" t="s">
        <v>97</v>
      </c>
      <c r="I8" s="1" t="s">
        <v>171</v>
      </c>
      <c r="J8" s="1" t="s">
        <v>130</v>
      </c>
      <c r="K8" s="1" t="s">
        <v>171</v>
      </c>
      <c r="L8" s="1" t="s">
        <v>171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172</v>
      </c>
      <c r="S8" s="1" t="s">
        <v>74</v>
      </c>
      <c r="T8" s="1" t="s">
        <v>36</v>
      </c>
      <c r="U8" s="1" t="s">
        <v>101</v>
      </c>
      <c r="V8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0982490DFA5C45A79C1316DE2A5C7536_12</vt:lpwstr>
  </property>
</Properties>
</file>