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<sst xmlns="http://schemas.openxmlformats.org/spreadsheetml/2006/main" count="402" uniqueCount="174">
  <si>
    <t>去哪儿网酒店预付对账单</t>
  </si>
  <si>
    <t>供应商名称：</t>
  </si>
  <si>
    <t>汇趣住</t>
  </si>
  <si>
    <t>结算周期：</t>
  </si>
  <si>
    <t>2023-10-18至2023-10-19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</si>
  <si>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</si>
  <si>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</si>
  <si>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</si>
  <si>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</si>
  <si>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</si>
  <si>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</si>
  <si>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</si>
  <si>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</si>
  <si>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</si>
  <si>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</si>
  <si>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</si>
  <si>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</si>
  <si>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</si>
  <si>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</si>
  <si>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</si>
  <si>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¥1,599.00</t>
  </si>
  <si>
    <t>¥227.68</t>
  </si>
  <si>
    <t>¥1,371.32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</si>
  <si>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</si>
  <si>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</si>
  <si>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</si>
  <si>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</si>
  <si>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</si>
  <si>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</si>
  <si>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</si>
  <si>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</si>
  <si>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</si>
  <si>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</si>
  <si>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</si>
  <si>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</si>
  <si>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</si>
  <si>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</si>
  <si>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</si>
  <si>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</si>
  <si>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</si>
  <si>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</si>
  <si>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</si>
  <si>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</si>
  <si>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</si>
  <si>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</si>
  <si>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</si>
  <si>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</si>
  <si>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</si>
  <si>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</si>
  <si>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</si>
  <si>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</si>
  <si>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</si>
  <si>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</si>
  <si>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</si>
  <si>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</si>
  <si>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</si>
  <si>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</si>
  <si>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</si>
  <si>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</si>
  <si>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</si>
  <si>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</si>
  <si>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</si>
  <si>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</si>
  <si>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</si>
  <si>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</si>
  <si>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</si>
  <si>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</si>
  <si>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</si>
  <si>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</si>
  <si>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</si>
  <si>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813510565529</t>
  </si>
  <si>
    <t>酒店预付</t>
  </si>
  <si>
    <t>否</t>
  </si>
  <si>
    <t>普通</t>
  </si>
  <si>
    <t>311483191</t>
  </si>
  <si>
    <t>寓米公寓(广州珠光高派店)</t>
  </si>
  <si>
    <t>1639468</t>
  </si>
  <si>
    <t>许寿莲</t>
  </si>
  <si>
    <t>2023-10-09</t>
  </si>
  <si>
    <t>2023-10-15</t>
  </si>
  <si>
    <t>2023-10-19</t>
  </si>
  <si>
    <t>¥1,498.00</t>
  </si>
  <si>
    <t>¥214.24</t>
  </si>
  <si>
    <t>¥1,283.76</t>
  </si>
  <si>
    <t>豪华大床房</t>
  </si>
  <si>
    <t>WEBSITE</t>
  </si>
  <si>
    <t>813519864919</t>
  </si>
  <si>
    <t>312504967</t>
  </si>
  <si>
    <t>骏怡连锁酒店(巴中市火车站店)</t>
  </si>
  <si>
    <t>聂开明</t>
  </si>
  <si>
    <t>2023-10-18</t>
  </si>
  <si>
    <t>¥101.00</t>
  </si>
  <si>
    <t>¥13.44</t>
  </si>
  <si>
    <t>¥87.56</t>
  </si>
  <si>
    <t>特价房(特惠)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</si>
  <si>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</si>
  <si>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</si>
  <si>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</si>
  <si>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</si>
  <si>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</si>
  <si>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</si>
  <si>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</si>
  <si>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</si>
  <si>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</si>
  <si>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</si>
  <si>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</si>
  <si>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A231024101908481</t>
  </si>
  <si>
    <r>
      <t>总计：</t>
    </r>
    <r>
      <rPr>
        <sz val="10"/>
        <rFont val="Arial"/>
        <charset val="134"/>
      </rPr>
      <t>1371.32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</si>
  <si>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</si>
  <si>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</si>
  <si>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</si>
  <si>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</si>
  <si>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</si>
  <si>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</si>
  <si>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</si>
  <si>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</si>
  <si>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</si>
  <si>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</si>
  <si>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</si>
  <si>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</si>
  <si>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</si>
  <si>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</si>
  <si>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</si>
  <si>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</si>
  <si>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</si>
  <si>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</si>
  <si>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813521688286</t>
  </si>
  <si>
    <t>2023-10-20</t>
  </si>
  <si>
    <t>4104732</t>
  </si>
  <si>
    <t>海口兴泰粤海酒店</t>
  </si>
  <si>
    <t>由云雨</t>
  </si>
  <si>
    <t>2023-10-21</t>
  </si>
  <si>
    <t>--</t>
  </si>
  <si>
    <t>329.56</t>
  </si>
  <si>
    <t>RMB</t>
  </si>
  <si>
    <t>0</t>
  </si>
  <si>
    <t>0.00</t>
  </si>
  <si>
    <t>汇趣住国内直连</t>
  </si>
  <si>
    <t>01.011247</t>
  </si>
  <si>
    <t>2023-10-20 23:21:04</t>
  </si>
  <si>
    <t>直连</t>
  </si>
  <si>
    <t>中国</t>
  </si>
  <si>
    <t>813521143522</t>
  </si>
  <si>
    <t>4102436</t>
  </si>
  <si>
    <t>北京皇家大饭店</t>
  </si>
  <si>
    <t>郑筱筱</t>
  </si>
  <si>
    <t>544.70</t>
  </si>
  <si>
    <t>2023-10-20 16:49:44</t>
  </si>
  <si>
    <t>813521243727</t>
  </si>
  <si>
    <t>4102168</t>
  </si>
  <si>
    <t>长沙岳麓希尔顿花园酒店</t>
  </si>
  <si>
    <t>张扬</t>
  </si>
  <si>
    <t>517.59</t>
  </si>
  <si>
    <t>2023-10-20 15:57:10</t>
  </si>
  <si>
    <t>813521822575</t>
  </si>
  <si>
    <t>4101835</t>
  </si>
  <si>
    <t>苏州中惠铂尔曼酒店</t>
  </si>
  <si>
    <t>万亮,苗雪莹</t>
  </si>
  <si>
    <t>1353.68</t>
  </si>
  <si>
    <t>2023-10-20 14:54:38</t>
  </si>
  <si>
    <t>4091385</t>
  </si>
  <si>
    <t>87.56</t>
  </si>
  <si>
    <t>2023-10-18 15:13:05</t>
  </si>
  <si>
    <t>813514619586</t>
  </si>
  <si>
    <t>2023-10-13</t>
  </si>
  <si>
    <t>4066111</t>
  </si>
  <si>
    <t>广州白天鹅宾馆</t>
  </si>
  <si>
    <t>杨宵</t>
  </si>
  <si>
    <t>2023-10-17</t>
  </si>
  <si>
    <t>1436.85</t>
  </si>
  <si>
    <t>2023-10-13 17:45:39</t>
  </si>
  <si>
    <t>4044849</t>
  </si>
  <si>
    <t>1283.76</t>
  </si>
  <si>
    <t>2023-10-09 17:20:11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</si>
</sst>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6" sqref="K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W45" sqref="W45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1283.76</v>
      </c>
      <c r="E2" t="str">
        <f>VLOOKUP(A2,HOP!A:L,12,0)</f>
        <v>1283.76</v>
      </c>
      <c r="F2" t="str">
        <f>VLOOKUP(A2,HOP!A:C,3,0)</f>
        <v>4044849</v>
      </c>
      <c r="G2">
        <f>D2-E2</f>
        <v>0</v>
      </c>
      <c r="H2" t="str">
        <f>$H$1&amp;F2</f>
        <v>，4044849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87.56</v>
      </c>
      <c r="E3" t="str">
        <f>VLOOKUP(A3,HOP!A:L,12,0)</f>
        <v>87.56</v>
      </c>
      <c r="F3" t="str">
        <f>VLOOKUP(A3,HOP!A:C,3,0)</f>
        <v>4091385</v>
      </c>
      <c r="G3">
        <f>D3-E3</f>
        <v>0</v>
      </c>
      <c r="H3" t="str">
        <f>$H$1&amp;F3</f>
        <v>，4091385</v>
      </c>
      <c r="I3" t="str">
        <f>VLOOKUP(A3,HOP!A:U,21,0)</f>
        <v>直连</v>
      </c>
    </row>
    <row r="5" spans="4:4">
      <c r="D5" s="3">
        <f>SUM(D2:D4)</f>
        <v>1371.32</v>
      </c>
    </row>
    <row r="8" ht="14.25" spans="4:4">
      <c r="D8" s="8" t="s">
        <v>22</v>
      </c>
    </row>
    <row r="11" spans="1:1">
      <c r="A11" t="s">
        <v>106</v>
      </c>
    </row>
    <row r="12" spans="1:1">
      <c r="A12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126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127</v>
      </c>
      <c r="G2" s="1" t="s">
        <v>131</v>
      </c>
      <c r="H2" s="1" t="s">
        <v>132</v>
      </c>
      <c r="I2" s="1" t="s">
        <v>133</v>
      </c>
      <c r="J2" s="1" t="s">
        <v>134</v>
      </c>
      <c r="K2" s="1" t="s">
        <v>133</v>
      </c>
      <c r="L2" s="1" t="s">
        <v>133</v>
      </c>
      <c r="M2" s="1" t="s">
        <v>135</v>
      </c>
      <c r="N2" s="1" t="s">
        <v>135</v>
      </c>
      <c r="O2" s="1" t="s">
        <v>136</v>
      </c>
      <c r="P2" s="1" t="s">
        <v>137</v>
      </c>
      <c r="Q2" s="1" t="s">
        <v>138</v>
      </c>
      <c r="R2" s="1" t="s">
        <v>139</v>
      </c>
      <c r="S2" s="1" t="s">
        <v>72</v>
      </c>
      <c r="T2" s="1" t="s">
        <v>34</v>
      </c>
      <c r="U2" s="1" t="s">
        <v>140</v>
      </c>
      <c r="V2" s="1" t="s">
        <v>141</v>
      </c>
    </row>
    <row r="3" s="1" customFormat="1" spans="1:22">
      <c r="A3" s="1" t="s">
        <v>142</v>
      </c>
      <c r="B3" s="1" t="s">
        <v>127</v>
      </c>
      <c r="C3" s="1" t="s">
        <v>143</v>
      </c>
      <c r="D3" s="1" t="s">
        <v>144</v>
      </c>
      <c r="E3" s="1" t="s">
        <v>145</v>
      </c>
      <c r="F3" s="1" t="s">
        <v>127</v>
      </c>
      <c r="G3" s="1" t="s">
        <v>131</v>
      </c>
      <c r="H3" s="1" t="s">
        <v>132</v>
      </c>
      <c r="I3" s="1" t="s">
        <v>146</v>
      </c>
      <c r="J3" s="1" t="s">
        <v>134</v>
      </c>
      <c r="K3" s="1" t="s">
        <v>146</v>
      </c>
      <c r="L3" s="1" t="s">
        <v>146</v>
      </c>
      <c r="M3" s="1" t="s">
        <v>135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147</v>
      </c>
      <c r="S3" s="1" t="s">
        <v>72</v>
      </c>
      <c r="T3" s="1" t="s">
        <v>34</v>
      </c>
      <c r="U3" s="1" t="s">
        <v>140</v>
      </c>
      <c r="V3" s="1" t="s">
        <v>141</v>
      </c>
    </row>
    <row r="4" s="1" customFormat="1" spans="1:22">
      <c r="A4" s="1" t="s">
        <v>148</v>
      </c>
      <c r="B4" s="1" t="s">
        <v>127</v>
      </c>
      <c r="C4" s="1" t="s">
        <v>149</v>
      </c>
      <c r="D4" s="1" t="s">
        <v>150</v>
      </c>
      <c r="E4" s="1" t="s">
        <v>151</v>
      </c>
      <c r="F4" s="1" t="s">
        <v>127</v>
      </c>
      <c r="G4" s="1" t="s">
        <v>131</v>
      </c>
      <c r="H4" s="1" t="s">
        <v>132</v>
      </c>
      <c r="I4" s="1" t="s">
        <v>152</v>
      </c>
      <c r="J4" s="1" t="s">
        <v>134</v>
      </c>
      <c r="K4" s="1" t="s">
        <v>152</v>
      </c>
      <c r="L4" s="1" t="s">
        <v>152</v>
      </c>
      <c r="M4" s="1" t="s">
        <v>135</v>
      </c>
      <c r="N4" s="1" t="s">
        <v>135</v>
      </c>
      <c r="O4" s="1" t="s">
        <v>136</v>
      </c>
      <c r="P4" s="1" t="s">
        <v>137</v>
      </c>
      <c r="Q4" s="1" t="s">
        <v>138</v>
      </c>
      <c r="R4" s="1" t="s">
        <v>153</v>
      </c>
      <c r="S4" s="1" t="s">
        <v>72</v>
      </c>
      <c r="T4" s="1" t="s">
        <v>34</v>
      </c>
      <c r="U4" s="1" t="s">
        <v>140</v>
      </c>
      <c r="V4" s="1" t="s">
        <v>141</v>
      </c>
    </row>
    <row r="5" s="1" customFormat="1" spans="1:22">
      <c r="A5" s="1" t="s">
        <v>154</v>
      </c>
      <c r="B5" s="1" t="s">
        <v>127</v>
      </c>
      <c r="C5" s="1" t="s">
        <v>155</v>
      </c>
      <c r="D5" s="1" t="s">
        <v>156</v>
      </c>
      <c r="E5" s="1" t="s">
        <v>157</v>
      </c>
      <c r="F5" s="1" t="s">
        <v>127</v>
      </c>
      <c r="G5" s="1" t="s">
        <v>131</v>
      </c>
      <c r="H5" s="1" t="s">
        <v>132</v>
      </c>
      <c r="I5" s="1" t="s">
        <v>158</v>
      </c>
      <c r="J5" s="1" t="s">
        <v>134</v>
      </c>
      <c r="K5" s="1" t="s">
        <v>158</v>
      </c>
      <c r="L5" s="1" t="s">
        <v>158</v>
      </c>
      <c r="M5" s="1" t="s">
        <v>135</v>
      </c>
      <c r="N5" s="1" t="s">
        <v>135</v>
      </c>
      <c r="O5" s="1" t="s">
        <v>136</v>
      </c>
      <c r="P5" s="1" t="s">
        <v>137</v>
      </c>
      <c r="Q5" s="1" t="s">
        <v>138</v>
      </c>
      <c r="R5" s="1" t="s">
        <v>159</v>
      </c>
      <c r="S5" s="1" t="s">
        <v>72</v>
      </c>
      <c r="T5" s="1" t="s">
        <v>34</v>
      </c>
      <c r="U5" s="1" t="s">
        <v>140</v>
      </c>
      <c r="V5" s="1" t="s">
        <v>141</v>
      </c>
    </row>
    <row r="6" s="1" customFormat="1" spans="1:22">
      <c r="A6" s="1" t="s">
        <v>86</v>
      </c>
      <c r="B6" s="1" t="s">
        <v>90</v>
      </c>
      <c r="C6" s="1" t="s">
        <v>160</v>
      </c>
      <c r="D6" s="1" t="s">
        <v>88</v>
      </c>
      <c r="E6" s="1" t="s">
        <v>89</v>
      </c>
      <c r="F6" s="1" t="s">
        <v>90</v>
      </c>
      <c r="G6" s="1" t="s">
        <v>80</v>
      </c>
      <c r="H6" s="1" t="s">
        <v>132</v>
      </c>
      <c r="I6" s="1" t="s">
        <v>161</v>
      </c>
      <c r="J6" s="1" t="s">
        <v>134</v>
      </c>
      <c r="K6" s="1" t="s">
        <v>161</v>
      </c>
      <c r="L6" s="1" t="s">
        <v>161</v>
      </c>
      <c r="M6" s="1" t="s">
        <v>135</v>
      </c>
      <c r="N6" s="1" t="s">
        <v>135</v>
      </c>
      <c r="O6" s="1" t="s">
        <v>136</v>
      </c>
      <c r="P6" s="1" t="s">
        <v>137</v>
      </c>
      <c r="Q6" s="1" t="s">
        <v>138</v>
      </c>
      <c r="R6" s="1" t="s">
        <v>162</v>
      </c>
      <c r="S6" s="1" t="s">
        <v>72</v>
      </c>
      <c r="T6" s="1" t="s">
        <v>34</v>
      </c>
      <c r="U6" s="1" t="s">
        <v>140</v>
      </c>
      <c r="V6" s="1" t="s">
        <v>141</v>
      </c>
    </row>
    <row r="7" s="1" customFormat="1" spans="1:22">
      <c r="A7" s="1" t="s">
        <v>163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168</v>
      </c>
      <c r="G7" s="1" t="s">
        <v>90</v>
      </c>
      <c r="H7" s="1" t="s">
        <v>132</v>
      </c>
      <c r="I7" s="1" t="s">
        <v>169</v>
      </c>
      <c r="J7" s="1" t="s">
        <v>134</v>
      </c>
      <c r="K7" s="1" t="s">
        <v>169</v>
      </c>
      <c r="L7" s="1" t="s">
        <v>169</v>
      </c>
      <c r="M7" s="1" t="s">
        <v>135</v>
      </c>
      <c r="N7" s="1" t="s">
        <v>135</v>
      </c>
      <c r="O7" s="1" t="s">
        <v>136</v>
      </c>
      <c r="P7" s="1" t="s">
        <v>137</v>
      </c>
      <c r="Q7" s="1" t="s">
        <v>138</v>
      </c>
      <c r="R7" s="1" t="s">
        <v>170</v>
      </c>
      <c r="S7" s="1" t="s">
        <v>72</v>
      </c>
      <c r="T7" s="1" t="s">
        <v>34</v>
      </c>
      <c r="U7" s="1" t="s">
        <v>140</v>
      </c>
      <c r="V7" s="1" t="s">
        <v>141</v>
      </c>
    </row>
    <row r="8" s="1" customFormat="1" spans="1:22">
      <c r="A8" s="1" t="s">
        <v>70</v>
      </c>
      <c r="B8" s="1" t="s">
        <v>78</v>
      </c>
      <c r="C8" s="1" t="s">
        <v>171</v>
      </c>
      <c r="D8" s="1" t="s">
        <v>75</v>
      </c>
      <c r="E8" s="1" t="s">
        <v>77</v>
      </c>
      <c r="F8" s="1" t="s">
        <v>79</v>
      </c>
      <c r="G8" s="1" t="s">
        <v>80</v>
      </c>
      <c r="H8" s="1" t="s">
        <v>132</v>
      </c>
      <c r="I8" s="1" t="s">
        <v>172</v>
      </c>
      <c r="J8" s="1" t="s">
        <v>134</v>
      </c>
      <c r="K8" s="1" t="s">
        <v>172</v>
      </c>
      <c r="L8" s="1" t="s">
        <v>172</v>
      </c>
      <c r="M8" s="1" t="s">
        <v>135</v>
      </c>
      <c r="N8" s="1" t="s">
        <v>135</v>
      </c>
      <c r="O8" s="1" t="s">
        <v>136</v>
      </c>
      <c r="P8" s="1" t="s">
        <v>137</v>
      </c>
      <c r="Q8" s="1" t="s">
        <v>138</v>
      </c>
      <c r="R8" s="1" t="s">
        <v>173</v>
      </c>
      <c r="S8" s="1" t="s">
        <v>72</v>
      </c>
      <c r="T8" s="1" t="s">
        <v>34</v>
      </c>
      <c r="U8" s="1" t="s">
        <v>140</v>
      </c>
      <c r="V8" s="1" t="s">
        <v>141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2023-10-24T02:22:24Z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4BADC86F19764F4EBC5FB71BEA25AA09_12</vt:lpwstr>
  </property>
</Properties>
</file>