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<sst xmlns="http://schemas.openxmlformats.org/spreadsheetml/2006/main" count="5885" uniqueCount="1987">
  <si>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</si>
  <si>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</si>
  <si>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</si>
  <si>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</si>
  <si>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</si>
  <si>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</si>
  <si>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</si>
  <si>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</si>
  <si>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</si>
  <si>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</si>
  <si>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</si>
  <si>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</si>
  <si>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</si>
  <si>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</si>
  <si>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</si>
  <si>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</si>
  <si>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</si>
  <si>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</si>
  <si>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</si>
  <si>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</si>
  <si>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</si>
  <si>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</si>
  <si>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</si>
  <si>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</si>
  <si>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</si>
  <si>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999223976275248	</t>
  </si>
  <si>
    <t>Ctrip</t>
  </si>
  <si>
    <t>正常</t>
  </si>
  <si>
    <t>[法兰克福]尼乌艾尔酒店(The Niu Air)(96745369)</t>
  </si>
  <si>
    <t>豪华客房&lt;2人入住&gt;</t>
  </si>
  <si>
    <t>HKD</t>
  </si>
  <si>
    <t>Xia/Yumei,Hu/Shuang,Xiao/Qingyun,Zhang/Qing,Li/Jiangchun,Wang/Xiaohui</t>
  </si>
  <si>
    <t>CA13030231024HKD</t>
  </si>
  <si>
    <t>未提现</t>
  </si>
  <si>
    <t>携程开票</t>
  </si>
  <si>
    <t xml:space="preserve">3317323	</t>
  </si>
  <si>
    <t>_2873223</t>
  </si>
  <si>
    <t>_2873224</t>
  </si>
  <si>
    <t xml:space="preserve">_2873227	</t>
  </si>
  <si>
    <t xml:space="preserve">999225182377514	</t>
  </si>
  <si>
    <t>[瓦伦西亚]中央公园理事酒店(Senator Parque Central Hotel)(55289999)</t>
  </si>
  <si>
    <t>标准双人房&lt;2人入住&gt;&lt;不退款&gt;</t>
  </si>
  <si>
    <t>CORNELIO/EDWARD</t>
  </si>
  <si>
    <t xml:space="preserve">3605452	</t>
  </si>
  <si>
    <t xml:space="preserve">	</t>
  </si>
  <si>
    <t xml:space="preserve">999225246447674	</t>
  </si>
  <si>
    <t>[普吉岛]普吉岛德瓦度假酒店(Dewa Phuket Resort &amp; Villas)(68031204)</t>
  </si>
  <si>
    <t>豪华房&lt;2人入住&gt;&lt;不退款&gt;&lt;早餐&gt;</t>
  </si>
  <si>
    <t>Xie/Junyi</t>
  </si>
  <si>
    <t xml:space="preserve">3618430	</t>
  </si>
  <si>
    <t xml:space="preserve">602853101	</t>
  </si>
  <si>
    <t xml:space="preserve">999225365631317	</t>
  </si>
  <si>
    <t>[洛杉矶]阿凡托拉酒店(Hotel Aventura)(55542756)</t>
  </si>
  <si>
    <t>大床房&lt;2人入住&gt;</t>
  </si>
  <si>
    <t>NAM/BYEONG UK</t>
  </si>
  <si>
    <t xml:space="preserve">3642670	</t>
  </si>
  <si>
    <t xml:space="preserve">-48934824	</t>
  </si>
  <si>
    <t xml:space="preserve">999225479436905	</t>
  </si>
  <si>
    <t>[巴塞罗那]德尔孔特 Bcn 城市酒店(BCN Urbaness Hotels Del Comte)(55932548)</t>
  </si>
  <si>
    <t>双人房（2 张单人床）&lt;2人入住&gt;</t>
  </si>
  <si>
    <t>CHOI/YOONHEE,CHOI/YOONHEE</t>
  </si>
  <si>
    <t xml:space="preserve">3664240	</t>
  </si>
  <si>
    <t xml:space="preserve">999225479585003	</t>
  </si>
  <si>
    <t>jung/Eunji,jung/Eunji</t>
  </si>
  <si>
    <t xml:space="preserve">3664314	</t>
  </si>
  <si>
    <t>取消</t>
  </si>
  <si>
    <t xml:space="preserve">999225535985474	</t>
  </si>
  <si>
    <t>[格林德瓦]瑞士山圣母峰洛奇酒店(Jungfrau Lodge, Swiss Mountain Hotel)(95084631)</t>
  </si>
  <si>
    <t>标准三人房&lt;2人入住&gt;&lt;早餐&gt;</t>
  </si>
  <si>
    <t>KANG/SEHO</t>
  </si>
  <si>
    <t xml:space="preserve">3674634	</t>
  </si>
  <si>
    <t xml:space="preserve">999225655381482	</t>
  </si>
  <si>
    <t>[伦敦]伦敦发电机酒店(Generator London)(56174662)</t>
  </si>
  <si>
    <t>客房(双床)-带公共浴室&lt;2人入住&gt;&lt;不退款&gt;</t>
  </si>
  <si>
    <t>WONG/MEI I,HO/WING HEI</t>
  </si>
  <si>
    <t xml:space="preserve">3699516	</t>
  </si>
  <si>
    <t xml:space="preserve">999225983201212	</t>
  </si>
  <si>
    <t>[巴黎]多尼克卢浮宫酒店(Tonic Hôtel du Louvre)(60514100)</t>
  </si>
  <si>
    <t>三人房&lt;2人入住&gt;&lt;不退款&gt;</t>
  </si>
  <si>
    <t>Ziyoda/Sagitova,Ziyoda/Sagitova</t>
  </si>
  <si>
    <t xml:space="preserve">3766772	</t>
  </si>
  <si>
    <t xml:space="preserve">366758	</t>
  </si>
  <si>
    <t xml:space="preserve">999226056313667	</t>
  </si>
  <si>
    <t>[格伦代尔]洛杉矶格伦代尔快捷酒店(Glendale Express Hotel Los Angeles)(55707806)</t>
  </si>
  <si>
    <t>特大床房&lt;2人入住&gt;</t>
  </si>
  <si>
    <t>OGNITA/MONETTE VALENZUELA</t>
  </si>
  <si>
    <t xml:space="preserve">3783845	</t>
  </si>
  <si>
    <t xml:space="preserve">LRVQ8283122860	</t>
  </si>
  <si>
    <t xml:space="preserve">999226071759859	</t>
  </si>
  <si>
    <t>[托莱多]尤里科酒店(Eurico)(109174009)</t>
  </si>
  <si>
    <t>经济房（双人床）&lt;2人入住&gt;&lt;早餐&gt;</t>
  </si>
  <si>
    <t>PRIJATNA/ANDREW WIRADI</t>
  </si>
  <si>
    <t xml:space="preserve">3789862	</t>
  </si>
  <si>
    <t xml:space="preserve">999226193704248	</t>
  </si>
  <si>
    <t>[雷克雅未克]伊格德罗旅馆(Igdlo Guesthouse)(55329063)</t>
  </si>
  <si>
    <t>双人间&lt;2人入住&gt;&lt;不退款&gt;</t>
  </si>
  <si>
    <t>PATRICK/CHLOE</t>
  </si>
  <si>
    <t xml:space="preserve">3811667	</t>
  </si>
  <si>
    <t xml:space="preserve">999226197761363	</t>
  </si>
  <si>
    <t>[普吉岛]普吉岛诺库酒店(Noku Phuket)(104886271)</t>
  </si>
  <si>
    <t>山别墅特大床&lt;2人入住&gt;&lt;不退款&gt;&lt;早餐&gt;</t>
  </si>
  <si>
    <t>AU/TSUI PING</t>
  </si>
  <si>
    <t xml:space="preserve">3812794	</t>
  </si>
  <si>
    <t xml:space="preserve">999226360610477	</t>
  </si>
  <si>
    <t>[曼谷]曼谷素坤逸 15 瑞享饭店(Mövenpick Hotel Sukhumvit 15 Bangkok)(55666067)</t>
  </si>
  <si>
    <t>高级特大床房 禁烟&lt;2人入住&gt;&lt;不退款&gt;&lt;早餐&gt;</t>
  </si>
  <si>
    <t>LIU/SHIYIN</t>
  </si>
  <si>
    <t xml:space="preserve">3842495	</t>
  </si>
  <si>
    <t xml:space="preserve">738310	</t>
  </si>
  <si>
    <t xml:space="preserve">999226489369069	</t>
  </si>
  <si>
    <t>[哈德利]月升酒店(The Moonrise Hotel)(55280863)</t>
  </si>
  <si>
    <t>高级特大号床间&lt;2人入住&gt;</t>
  </si>
  <si>
    <t>RANKIN/THOMAS P</t>
  </si>
  <si>
    <t xml:space="preserve">3851437	</t>
  </si>
  <si>
    <t xml:space="preserve">999226493447759	</t>
  </si>
  <si>
    <t>[巴黎]巴黎大道意大利广场宜必思尚品酒店(ibis Styles Paris Meteor Avenue d'Italie)(80332603)</t>
  </si>
  <si>
    <t>标准双人床房&lt;2人入住&gt;&lt;早餐&gt;</t>
  </si>
  <si>
    <t>CHEN/XIAOXIA,HE/HUI</t>
  </si>
  <si>
    <t xml:space="preserve">3855375	</t>
  </si>
  <si>
    <t xml:space="preserve">999226502191711	</t>
  </si>
  <si>
    <t>[伦敦]凤凰酒店(Phoenix Hotel)(55452162)</t>
  </si>
  <si>
    <t>标准单人房 (1 Single Bed)&lt;1人入住&gt;&lt;早餐&gt;</t>
  </si>
  <si>
    <t>Houinato/Gillian</t>
  </si>
  <si>
    <t xml:space="preserve">3866233	</t>
  </si>
  <si>
    <t xml:space="preserve">999226600904009	</t>
  </si>
  <si>
    <t>[万隆市]万隆沙克蒂酒店(Shakti Hotel Bandung)(109294361)</t>
  </si>
  <si>
    <t>豪华双人房&lt;2人入住&gt;&lt;不退款&gt;</t>
  </si>
  <si>
    <t>AGUS/INDRA</t>
  </si>
  <si>
    <t xml:space="preserve">3874509	</t>
  </si>
  <si>
    <t xml:space="preserve">999226604047570	</t>
  </si>
  <si>
    <t xml:space="preserve">3875801	</t>
  </si>
  <si>
    <t xml:space="preserve">999226627045571	</t>
  </si>
  <si>
    <t>[巴厘岛]巴厘乌鲁瓦图丽笙酒店(Radisson Blu Bali Uluwatu)(60480402)</t>
  </si>
  <si>
    <t>Avramidis/Panayiotis</t>
  </si>
  <si>
    <t xml:space="preserve">3885545	</t>
  </si>
  <si>
    <t xml:space="preserve">203705	</t>
  </si>
  <si>
    <t xml:space="preserve">999226637990446	</t>
  </si>
  <si>
    <t>[首尔]卡布奇诺酒店(Hotel Cappuccino)(55680518)</t>
  </si>
  <si>
    <t>卡布奇诺特大床房&lt;2人入住&gt;&lt;不退款&gt;</t>
  </si>
  <si>
    <t>SUZUKI/SHIHO</t>
  </si>
  <si>
    <t xml:space="preserve">3887968	</t>
  </si>
  <si>
    <t xml:space="preserve">9143794757687	</t>
  </si>
  <si>
    <t xml:space="preserve">999226652151687	</t>
  </si>
  <si>
    <t>[首尔]艾登贝斯特韦斯特酒店 @ 清潭洞(Aiden by Best Western Cheongdam)(55380720)</t>
  </si>
  <si>
    <t>标准大床房&lt;2人入住&gt;</t>
  </si>
  <si>
    <t>CHOI/YEONSU</t>
  </si>
  <si>
    <t xml:space="preserve">3892025	</t>
  </si>
  <si>
    <t xml:space="preserve">453135115-1693998945071004	</t>
  </si>
  <si>
    <t xml:space="preserve">999226658294934	</t>
  </si>
  <si>
    <t>[海防]火烈鸟吉婆海滩度假村(Flamingo Cat Ba Beach Resort)(94358635)</t>
  </si>
  <si>
    <t>山景豪华双床房&lt;2人入住&gt;&lt;早餐&gt;</t>
  </si>
  <si>
    <t>YU/DASOM</t>
  </si>
  <si>
    <t xml:space="preserve">3892961	</t>
  </si>
  <si>
    <t xml:space="preserve">999226659112028	</t>
  </si>
  <si>
    <t>[釜山]釜山阿瓦尼中央酒店(Avani Central Busan)(69451979)</t>
  </si>
  <si>
    <t>豪华山景双人房两张床&lt;2人入住&gt;&lt;不退款&gt;</t>
  </si>
  <si>
    <t>woo/SUNGJAE</t>
  </si>
  <si>
    <t xml:space="preserve">3893186	</t>
  </si>
  <si>
    <t xml:space="preserve">453239355 - 1694014646029586	</t>
  </si>
  <si>
    <t xml:space="preserve">999226672408463	</t>
  </si>
  <si>
    <t>[济州市]哨子云雀酒店(Hotel Whistlelark by Bestwestern Signature Collection)(55269681)</t>
  </si>
  <si>
    <t>豪华三人房&lt;2人入住&gt;</t>
  </si>
  <si>
    <t>TAN/LIPING</t>
  </si>
  <si>
    <t xml:space="preserve">3897719	</t>
  </si>
  <si>
    <t xml:space="preserve">999226734494265	</t>
  </si>
  <si>
    <t>[普吉岛]滨海画廊度假村-卡查-卡利姆湾(Marina Gallery Resort-Kacha-Kalim Bay)(70165358)</t>
  </si>
  <si>
    <t>豪华海景房&lt;2人入住&gt;&lt;不退款&gt;&lt;早餐&gt;</t>
  </si>
  <si>
    <t>SHI/HONGJIE,JI/JIANAN</t>
  </si>
  <si>
    <t xml:space="preserve">3910592	</t>
  </si>
  <si>
    <t xml:space="preserve">RR#2305391	</t>
  </si>
  <si>
    <t xml:space="preserve">999226751944330	</t>
  </si>
  <si>
    <t>[威尼斯]安缇卡帕纳达酒店(Antico Panada)(55733243)</t>
  </si>
  <si>
    <t>标准房&lt;2人入住&gt;&lt;早餐&gt;</t>
  </si>
  <si>
    <t>Chen/guoqiang,chen/hongjun</t>
  </si>
  <si>
    <t xml:space="preserve">3916588	</t>
  </si>
  <si>
    <t xml:space="preserve">999226765409592	</t>
  </si>
  <si>
    <t>[罗马]罗马圣乔凡尼图斯科拉纳民宿酒店(B&amp;B Hotel Roma Tuscolana San Giovanni)(70391645)</t>
  </si>
  <si>
    <t>经济双床房&lt;2人入住&gt;&lt;不退款&gt;&lt;早餐&gt;</t>
  </si>
  <si>
    <t>BRICENO/JOSEFA</t>
  </si>
  <si>
    <t xml:space="preserve">3922922	</t>
  </si>
  <si>
    <t xml:space="preserve">2254392450 - 1358408210 - 6073062853 - 2526198575	</t>
  </si>
  <si>
    <t xml:space="preserve">999226771474159	</t>
  </si>
  <si>
    <t>[新加坡]新加坡辉盛凯贝丽酒店服务公寓(Capri by Fraser Changi City Singapore)(55694670)</t>
  </si>
  <si>
    <t>高级一室房双床&lt;2人入住&gt;</t>
  </si>
  <si>
    <t>Zheng/Zhihua,Xu/Jialin</t>
  </si>
  <si>
    <t xml:space="preserve">999226771493507	</t>
  </si>
  <si>
    <t xml:space="preserve">3926277	</t>
  </si>
  <si>
    <t xml:space="preserve">999226774674845	</t>
  </si>
  <si>
    <t>[罗马]莱利阿基米德酒店(Raeli Hotel Archimede)(55465135)</t>
  </si>
  <si>
    <t>标准双人房&lt;2人入住&gt;</t>
  </si>
  <si>
    <t>Yu/Xiaoyan</t>
  </si>
  <si>
    <t xml:space="preserve">3928283	</t>
  </si>
  <si>
    <t xml:space="preserve">999226777660004	</t>
  </si>
  <si>
    <t>[曼谷]曼谷利特酒店(LiT BANGKOK Residence)(56140421)</t>
  </si>
  <si>
    <t>一卧室高级套房&lt;2人入住&gt;&lt;早餐&gt;</t>
  </si>
  <si>
    <t>ZHOU/NANA,SHA/ZHONGRUI</t>
  </si>
  <si>
    <t xml:space="preserve">3929703	</t>
  </si>
  <si>
    <t xml:space="preserve">999226782024980	</t>
  </si>
  <si>
    <t>[曼达韦]宿务佰酒店(bai Hotel Cebu)(55694577)</t>
  </si>
  <si>
    <t>豪华客房&lt;1人入住&gt;&lt;不退款&gt;&lt;早餐&gt;</t>
  </si>
  <si>
    <t>KIM/JUNGSEOK</t>
  </si>
  <si>
    <t xml:space="preserve">3931813	</t>
  </si>
  <si>
    <t xml:space="preserve">999226792827663	</t>
  </si>
  <si>
    <t xml:space="preserve">3937410	</t>
  </si>
  <si>
    <t xml:space="preserve">19170	</t>
  </si>
  <si>
    <t xml:space="preserve">999226794424246	</t>
  </si>
  <si>
    <t>[梅兰]纳什机场酒店(Nash Airport Hotel)(55290053)</t>
  </si>
  <si>
    <t>双人房&lt;1人入住&gt;&lt;不退款&gt;&lt;早餐&gt;</t>
  </si>
  <si>
    <t>ZHOU/YINGJIE</t>
  </si>
  <si>
    <t xml:space="preserve">3938230	</t>
  </si>
  <si>
    <t xml:space="preserve">9144164580105	</t>
  </si>
  <si>
    <t xml:space="preserve">999226799792489	</t>
  </si>
  <si>
    <t>[巴厘岛]巴厘岛机场希尔顿花园酒店(Hilton Garden Inn Bali Ngurah Rai Airport)(55290459)</t>
  </si>
  <si>
    <t>DOUBLE KING GUEST&lt;2人入住&gt;&lt;早餐&gt;</t>
  </si>
  <si>
    <t>WANG/XICHENG,YU/YUE</t>
  </si>
  <si>
    <t xml:space="preserve">3942479	</t>
  </si>
  <si>
    <t xml:space="preserve">HID-6P3Q754C+GC-E00	</t>
  </si>
  <si>
    <t xml:space="preserve">999226800876735	</t>
  </si>
  <si>
    <t>[索伦托]约翰娜公园酒店(Johanna Park Hotel)(109174133)</t>
  </si>
  <si>
    <t>双人房&lt;2人入住&gt;&lt;早餐&gt;</t>
  </si>
  <si>
    <t>YEH/HSIEN HENG</t>
  </si>
  <si>
    <t xml:space="preserve">3943759	</t>
  </si>
  <si>
    <t xml:space="preserve">999226833440509	</t>
  </si>
  <si>
    <t>[特罗姆瑟]斯堪迪克特罗姆瑟大酒店(Scandic Grand Tromsø)(55439662)</t>
  </si>
  <si>
    <t>双床房&lt;2人入住&gt;&lt;不退款&gt;</t>
  </si>
  <si>
    <t>Ming Lee/Chuin,Ming Lee/Chuin</t>
  </si>
  <si>
    <t xml:space="preserve">3945547	</t>
  </si>
  <si>
    <t xml:space="preserve">999226834831087	</t>
  </si>
  <si>
    <t>[塞多费塔]波尔图ABC酒店-博阿维斯塔(ABC Hotel Porto - Boavista)(91807628)</t>
  </si>
  <si>
    <t>Paulino/Jose Neto</t>
  </si>
  <si>
    <t xml:space="preserve">3945927	</t>
  </si>
  <si>
    <t xml:space="preserve">999226835644131	</t>
  </si>
  <si>
    <t>[曼谷]曼谷盛泰乐水门酒店(Centara Watergate Pavillion Hotel Bangkok)(55967850)</t>
  </si>
  <si>
    <t>城景高级双床房&lt;2人入住&gt;</t>
  </si>
  <si>
    <t>LOK/LINDSAY,NG/JIAN PING</t>
  </si>
  <si>
    <t xml:space="preserve">3946208	</t>
  </si>
  <si>
    <t xml:space="preserve">9144198555652	</t>
  </si>
  <si>
    <t xml:space="preserve">999226837950518	</t>
  </si>
  <si>
    <t>[罗瓦涅米]罗瓦涅米市斯堪迪克酒店(Scandic Rovaniemi City)(55906938)</t>
  </si>
  <si>
    <t>双床房&lt;2人入住&gt;&lt;不退款&gt;&lt;早餐&gt;</t>
  </si>
  <si>
    <t>Immonen/Marja</t>
  </si>
  <si>
    <t xml:space="preserve">3946837	</t>
  </si>
  <si>
    <t xml:space="preserve">999226838629840	</t>
  </si>
  <si>
    <t>[首尔]首尔车站德塞纳尔斯酒店(Hotel the Designers Seoul Station)(55465138)</t>
  </si>
  <si>
    <t>豪华双人房&lt;2人入住&gt;</t>
  </si>
  <si>
    <t>LAI/YAN,LI/CHUN KIT</t>
  </si>
  <si>
    <t xml:space="preserve">3947300	</t>
  </si>
  <si>
    <t xml:space="preserve">2309180362642152	</t>
  </si>
  <si>
    <t xml:space="preserve">999226842964659	</t>
  </si>
  <si>
    <t>[曼谷]曼谷传承酒店(The Heritage Hotels Bangkok)(54503369)</t>
  </si>
  <si>
    <t>舒适房&lt;2人入住&gt;</t>
  </si>
  <si>
    <t>LIM/FERNANDO JR SINLAO,LIM/DIANNA SINLAO</t>
  </si>
  <si>
    <t xml:space="preserve">3950141	</t>
  </si>
  <si>
    <t xml:space="preserve">13988	</t>
  </si>
  <si>
    <t xml:space="preserve">999226848639083	</t>
  </si>
  <si>
    <t>[迪拜]巴萨千禧酒店(Millennium Al Barsha)(91812362)</t>
  </si>
  <si>
    <t>豪华房&lt;2人入住&gt;&lt;早餐&gt;</t>
  </si>
  <si>
    <t>TU/KANGHONG</t>
  </si>
  <si>
    <t xml:space="preserve">3956340	</t>
  </si>
  <si>
    <t xml:space="preserve">26850667349	</t>
  </si>
  <si>
    <t>[新加坡]新加坡81酒店-鑫星(Hotel 81 Tristar)(55861950)</t>
  </si>
  <si>
    <t>Twin Deluxe&lt;2人入住&gt;</t>
  </si>
  <si>
    <t>CHENG/YONGLUN</t>
  </si>
  <si>
    <t xml:space="preserve">3958602	</t>
  </si>
  <si>
    <t xml:space="preserve">170845843	</t>
  </si>
  <si>
    <t xml:space="preserve">999226851660816	</t>
  </si>
  <si>
    <t>[胡志明市]融合原创西贡中心酒店(Fusion Original Saigon Centre)(110133551)</t>
  </si>
  <si>
    <t>原创双床房&lt;2人入住&gt;&lt;不退款&gt;</t>
  </si>
  <si>
    <t>MORIMURA/KEISUKE,MORIMURA/MISAKI,HOSODA/MAYU,HOSODA/NANA</t>
  </si>
  <si>
    <t xml:space="preserve">3959650	</t>
  </si>
  <si>
    <t xml:space="preserve">PTY 319323059	</t>
  </si>
  <si>
    <t xml:space="preserve">999226851801495	</t>
  </si>
  <si>
    <t>[纳柯亚]那格亚希尔巴达姆酒店(Nagoya Hill Hotel Batam)(55320663)</t>
  </si>
  <si>
    <t>高级房(双床)&lt;2人入住&gt;&lt;早餐&gt;</t>
  </si>
  <si>
    <t>KAUR/SUKHDEV KAUR</t>
  </si>
  <si>
    <t xml:space="preserve">3959863	</t>
  </si>
  <si>
    <t xml:space="preserve">248898	</t>
  </si>
  <si>
    <t xml:space="preserve">999226852187370	</t>
  </si>
  <si>
    <t>[帕赛市]马尼拉贝尔蒙特酒店(Belmont Hotel Manila)(55321134)</t>
  </si>
  <si>
    <t>高级房&lt;2人入住&gt;&lt;不退款&gt;</t>
  </si>
  <si>
    <t>LIU/YANG</t>
  </si>
  <si>
    <t xml:space="preserve">3960220	</t>
  </si>
  <si>
    <t xml:space="preserve">303233	</t>
  </si>
  <si>
    <t xml:space="preserve">999226852388122	</t>
  </si>
  <si>
    <t>CHEN/QIANZHONG</t>
  </si>
  <si>
    <t xml:space="preserve">3960479	</t>
  </si>
  <si>
    <t xml:space="preserve">999226853817123	</t>
  </si>
  <si>
    <t>[庞坦]东庞坦康铂酒店(Campanile Paris Est - Pantin)(94360845)</t>
  </si>
  <si>
    <t>下一代双床房&lt;2人入住&gt;</t>
  </si>
  <si>
    <t>PENG/YIN</t>
  </si>
  <si>
    <t xml:space="preserve">3962071	</t>
  </si>
  <si>
    <t xml:space="preserve">999226853929086	</t>
  </si>
  <si>
    <t>[哥本哈根]哥本哈根斯堪迪克酒店(Scandic Copenhagen)(55354903)</t>
  </si>
  <si>
    <t>Single room - Queen bed&lt;2人入住&gt;&lt;早餐&gt;</t>
  </si>
  <si>
    <t>Miller/Perry</t>
  </si>
  <si>
    <t xml:space="preserve">3962138	</t>
  </si>
  <si>
    <t xml:space="preserve">999226854522425	</t>
  </si>
  <si>
    <t>[完州郡]大芚山酒店(Daedunsan Hotel)(77363988)</t>
  </si>
  <si>
    <t>TAN/AI LING</t>
  </si>
  <si>
    <t xml:space="preserve">3962802	</t>
  </si>
  <si>
    <t xml:space="preserve">9144300375114	</t>
  </si>
  <si>
    <t xml:space="preserve">999226896101435	</t>
  </si>
  <si>
    <t>[曼谷]UHG四分之一隆齐酒店(The Quarter Ploenchit by UHG)(90402440)</t>
  </si>
  <si>
    <t>高级特大床房&lt;2人入住&gt;&lt;不退款&gt;&lt;早餐&gt;</t>
  </si>
  <si>
    <t>Piel/Rainer</t>
  </si>
  <si>
    <t xml:space="preserve">3964322	</t>
  </si>
  <si>
    <t xml:space="preserve">999226900438975	</t>
  </si>
  <si>
    <t>[迪沙鲁]迪沙鲁海滩桑德及桑德尔斯Spa度假酒店(Sand &amp; Sandals Desaru Beach Resort &amp; Spa)(55733234)</t>
  </si>
  <si>
    <t>高级房&lt;2人入住&gt;&lt;早餐&gt;</t>
  </si>
  <si>
    <t>LIM/CHING YIN</t>
  </si>
  <si>
    <t xml:space="preserve">3965545	</t>
  </si>
  <si>
    <t xml:space="preserve">9139324656929	</t>
  </si>
  <si>
    <t xml:space="preserve">999226901003556	</t>
  </si>
  <si>
    <t>[埃里温]埃里温巴黎酒店(Paris Hotel Yerevan)(55768498)</t>
  </si>
  <si>
    <t>超值房&lt;2人入住&gt;&lt;早餐&gt;</t>
  </si>
  <si>
    <t>WANG/YUNHAO</t>
  </si>
  <si>
    <t xml:space="preserve">3965696	</t>
  </si>
  <si>
    <t xml:space="preserve">5842619	</t>
  </si>
  <si>
    <t xml:space="preserve">999226908742758	</t>
  </si>
  <si>
    <t>[曼谷]曼谷素坤逸十一酒店(Eleven Hotel Bangkok Sukhumvit 11)(95084404)</t>
  </si>
  <si>
    <t>Deluxe Room&lt;2人入住&gt;&lt;不退款&gt;</t>
  </si>
  <si>
    <t>Samonig/Alexander</t>
  </si>
  <si>
    <t xml:space="preserve">3968520	</t>
  </si>
  <si>
    <t xml:space="preserve">999226910951337	</t>
  </si>
  <si>
    <t>[新山]新山阿玛瑞度假酒店(Amari Johor Bahru)(55694736)</t>
  </si>
  <si>
    <t>高级双人床房&lt;2人入住&gt;</t>
  </si>
  <si>
    <t>KHONG/JENNER</t>
  </si>
  <si>
    <t xml:space="preserve">3970098	</t>
  </si>
  <si>
    <t xml:space="preserve">999226926767091	</t>
  </si>
  <si>
    <t>高级大床房&lt;2人入住&gt;</t>
  </si>
  <si>
    <t>Lee/Hyunkyeong</t>
  </si>
  <si>
    <t xml:space="preserve">3974998	</t>
  </si>
  <si>
    <t xml:space="preserve">999226926856867	</t>
  </si>
  <si>
    <t>HONG/HOONGI,LEE/HYUNKYEONG</t>
  </si>
  <si>
    <t xml:space="preserve">3975034	</t>
  </si>
  <si>
    <t xml:space="preserve">2309231663231126	</t>
  </si>
  <si>
    <t xml:space="preserve">999226930636827	</t>
  </si>
  <si>
    <t>[甲米]甲米拉普拉亚度假酒店(Krabi La Playa Resort)(55451883)</t>
  </si>
  <si>
    <t>Premier Double or Twin Room&lt;2人入住&gt;</t>
  </si>
  <si>
    <t>TANG/LINYI,ZHOU/QITONG</t>
  </si>
  <si>
    <t xml:space="preserve">3977384	</t>
  </si>
  <si>
    <t xml:space="preserve">999227022207184	</t>
  </si>
  <si>
    <t>[首尔]明洞九树2号精品酒店(Nine Tree Premier Hotel Myeongdong 2)(68031236)</t>
  </si>
  <si>
    <t>家庭双床房&lt;2人入住&gt;</t>
  </si>
  <si>
    <t>PENG/SHENG</t>
  </si>
  <si>
    <t xml:space="preserve">3982380	</t>
  </si>
  <si>
    <t xml:space="preserve">2309251263422826	</t>
  </si>
  <si>
    <t xml:space="preserve">999227034857417	</t>
  </si>
  <si>
    <t>标准三人房&lt;2人入住&gt;</t>
  </si>
  <si>
    <t>Peng/Sheng</t>
  </si>
  <si>
    <t xml:space="preserve">3985988	</t>
  </si>
  <si>
    <t xml:space="preserve">20230926004417080	</t>
  </si>
  <si>
    <t xml:space="preserve">999227035600897	</t>
  </si>
  <si>
    <t>[伊洛伊洛市]印札普塔酒店(Injap Tower Hotel)(55665916)</t>
  </si>
  <si>
    <t>三人房（happy）&lt;3人入住&gt;&lt;不退款&gt;&lt;早餐&gt;</t>
  </si>
  <si>
    <t>GASKINS/MARIA MILA</t>
  </si>
  <si>
    <t xml:space="preserve">3986247	</t>
  </si>
  <si>
    <t xml:space="preserve">999227059674293	</t>
  </si>
  <si>
    <t>[都柏林]格雷沙姆RIU广场酒店(Riu Plaza the Gresham Dublin)(55733275)</t>
  </si>
  <si>
    <t>豪华高级双床房&lt;2人入住&gt;&lt;早餐&gt;</t>
  </si>
  <si>
    <t>SHEN/JIALUN,GUAN/QI,SU/YUNJING,ZHAO/JIANHONG</t>
  </si>
  <si>
    <t xml:space="preserve">3993706	</t>
  </si>
  <si>
    <t xml:space="preserve">ado005h	</t>
  </si>
  <si>
    <t xml:space="preserve">999227062836141	</t>
  </si>
  <si>
    <t>[拉古萨]圣乔治宫酒店(San Giorgio Palace Hotel Ragusa Ibla)(96314256)</t>
  </si>
  <si>
    <t>典雅双人/双床间&lt;2人入住&gt;&lt;不退款&gt;&lt;早餐&gt;</t>
  </si>
  <si>
    <t>Perret/Gaetane</t>
  </si>
  <si>
    <t xml:space="preserve">3995466	</t>
  </si>
  <si>
    <t xml:space="preserve">17743267	</t>
  </si>
  <si>
    <t xml:space="preserve">999227098102929	</t>
  </si>
  <si>
    <t>[伊丽莎白]希尔顿纽华克机场酒店(Hilton Newark Airport)(55329008)</t>
  </si>
  <si>
    <t>标准特大床房&lt;2人入住&gt;</t>
  </si>
  <si>
    <t>TOMITA/DANIELA</t>
  </si>
  <si>
    <t xml:space="preserve">4000540	</t>
  </si>
  <si>
    <t xml:space="preserve">999227102234412	</t>
  </si>
  <si>
    <t>[巴里]库辛内尔民宿(B&amp;B le Coccinelle)(111596887)</t>
  </si>
  <si>
    <t>双人房&lt;2人入住&gt;&lt;不退款&gt;</t>
  </si>
  <si>
    <t>Chumak/Kateryna</t>
  </si>
  <si>
    <t xml:space="preserve">4003533	</t>
  </si>
  <si>
    <t xml:space="preserve">Registrata sull’app per dispositivi mobili|96069596	</t>
  </si>
  <si>
    <t xml:space="preserve">999227103727764	</t>
  </si>
  <si>
    <t>[曼谷]曼谷素坤逸 11 巷温德姆华美达酒店(Ramada by Wyndham Bangkok Sukhumvit 11)(55465339)</t>
  </si>
  <si>
    <t>豪华双床房&lt;2人入住&gt;&lt;不退款&gt;</t>
  </si>
  <si>
    <t>Umapathy/Lingeswaran,Umapathy/Lingeswaran</t>
  </si>
  <si>
    <t xml:space="preserve">4004292	</t>
  </si>
  <si>
    <t xml:space="preserve">267268511	</t>
  </si>
  <si>
    <t xml:space="preserve">999227108033028	</t>
  </si>
  <si>
    <t>[巴黎]圣乔治安汀酒店(Hotel Antin St Georges)(55733399)</t>
  </si>
  <si>
    <t>双人床房&lt;2人入住&gt;&lt;不退款&gt;</t>
  </si>
  <si>
    <t>Chretien/Emmanuelle,Chretien/Emmanuelle</t>
  </si>
  <si>
    <t xml:space="preserve">4007244	</t>
  </si>
  <si>
    <t xml:space="preserve">I1H7PS	</t>
  </si>
  <si>
    <t xml:space="preserve">999227109668758	</t>
  </si>
  <si>
    <t>[圣安娜]橙县机场索尼斯塔简单套房酒店(Sonesta Simply Suites Orange County Airport)(55254212)</t>
  </si>
  <si>
    <t>一室公寓大号床套房&lt;2人入住&gt;&lt;不退款&gt;</t>
  </si>
  <si>
    <t>Chow/Chris</t>
  </si>
  <si>
    <t xml:space="preserve">4008256	</t>
  </si>
  <si>
    <t xml:space="preserve">999227109762969	</t>
  </si>
  <si>
    <t>[普吉岛]奈哈恩海滩度假村(Naiharn Beach Resort)(55768367)</t>
  </si>
  <si>
    <t>豪华房&lt;2人入住&gt;</t>
  </si>
  <si>
    <t>BRAVERMAN/TERRY</t>
  </si>
  <si>
    <t xml:space="preserve">4008298	</t>
  </si>
  <si>
    <t xml:space="preserve">9139641476435	</t>
  </si>
  <si>
    <t xml:space="preserve">999227113449002	</t>
  </si>
  <si>
    <t>[巴塞罗那]格兰维亚酒店(Hotel Granvia)(55733320)</t>
  </si>
  <si>
    <t>客房&lt;2人入住&gt;&lt;不退款&gt;&lt;早餐&gt;</t>
  </si>
  <si>
    <t>GARCIA SIERRA/RAFAEL,GARCIA SIERRA/RAFAEL</t>
  </si>
  <si>
    <t xml:space="preserve">4010703	</t>
  </si>
  <si>
    <t xml:space="preserve">999227113574828	</t>
  </si>
  <si>
    <t>[安特卫普]安特卫普中心世纪酒店(Century Hotel Antwerpen Centrum)(55280946)</t>
  </si>
  <si>
    <t>三人房&lt;3人入住&gt;</t>
  </si>
  <si>
    <t>Wong/Chun Ho,Siu/Hong Ching Cyrus,Kan/Cheuk Ting Alvin</t>
  </si>
  <si>
    <t xml:space="preserve">4010766	</t>
  </si>
  <si>
    <t xml:space="preserve">999227114067528	</t>
  </si>
  <si>
    <t>[邦帕利]曼谷素旺那普机场诺富特酒店(Novotel Bangkok Suvarnabhumi Airport)(70391290)</t>
  </si>
  <si>
    <t>高级双床房&lt;2人入住&gt;&lt;不退款&gt;&lt;早餐&gt;</t>
  </si>
  <si>
    <t>EMDEN/JOHN MORRISON</t>
  </si>
  <si>
    <t xml:space="preserve">4011312	</t>
  </si>
  <si>
    <t xml:space="preserve">3389927	</t>
  </si>
  <si>
    <t xml:space="preserve">999227168589959	</t>
  </si>
  <si>
    <t>[吉隆坡]莱恩酒店(Sleeping Lion Suites)(111414278)</t>
  </si>
  <si>
    <t>豪华房（1大床/2单人床）&lt;2人入住&gt;&lt;不退款&gt;</t>
  </si>
  <si>
    <t>RASHYO/ZALINA</t>
  </si>
  <si>
    <t xml:space="preserve">4011844	</t>
  </si>
  <si>
    <t xml:space="preserve">134046	</t>
  </si>
  <si>
    <t xml:space="preserve">999227169196670	</t>
  </si>
  <si>
    <t>[马尼拉]马尼拉湾景园酒店(Bayview Park Hotel Manila)(55280723)</t>
  </si>
  <si>
    <t>高级双人床房&lt;2人入住&gt;&lt;早餐&gt;</t>
  </si>
  <si>
    <t>SMITH/DAVID,SMITH/MAYONA</t>
  </si>
  <si>
    <t xml:space="preserve">4011969	</t>
  </si>
  <si>
    <t xml:space="preserve">296061	</t>
  </si>
  <si>
    <t xml:space="preserve">999227174377217	</t>
  </si>
  <si>
    <t>[巴黎]埃菲尔旅游蒂姆酒店(Timhotel Tour Eiffel)(90353368)</t>
  </si>
  <si>
    <t>舒适双人房&lt;2人入住&gt;&lt;不退款&gt;&lt;早餐&gt;</t>
  </si>
  <si>
    <t>AHUJA/MUNISH,AHUJA/MUNISH,AHUJA/MUNISH,AHUJA/MUNISH</t>
  </si>
  <si>
    <t xml:space="preserve">4012805	</t>
  </si>
  <si>
    <t xml:space="preserve">7337533-4141308	</t>
  </si>
  <si>
    <t xml:space="preserve">999227180475282	</t>
  </si>
  <si>
    <t>[曼谷]曼谷阁楼酒店(Loft Bangkok Hotel)(90354988)</t>
  </si>
  <si>
    <t>高级特大床房&lt;2人入住&gt;&lt;不退款&gt;</t>
  </si>
  <si>
    <t>SUN/JINGYAN,LIU/MEIYING</t>
  </si>
  <si>
    <t xml:space="preserve">4014525	</t>
  </si>
  <si>
    <t xml:space="preserve">RR2304878	</t>
  </si>
  <si>
    <t xml:space="preserve">999227180568812	</t>
  </si>
  <si>
    <t>高级双床房&lt;2人入住&gt;&lt;不退款&gt;</t>
  </si>
  <si>
    <t>OUYANG/RIXIU,ZHONG/QIBIN</t>
  </si>
  <si>
    <t xml:space="preserve">4014548	</t>
  </si>
  <si>
    <t xml:space="preserve">RR2304877	</t>
  </si>
  <si>
    <t xml:space="preserve">999227181596022	</t>
  </si>
  <si>
    <t>[巴厘岛]巴厘岛水明漾丰塔纳1O1酒店(THE 1O1 Bali Fontana Seminyak)(55841588)</t>
  </si>
  <si>
    <t>豪华房&lt;2人入住&gt;&lt;不退款&gt;</t>
  </si>
  <si>
    <t>ARISWANDA/I GUSTI AGUNG GEDE,GUNAWAN/SAHRUL</t>
  </si>
  <si>
    <t xml:space="preserve">4015061	</t>
  </si>
  <si>
    <t xml:space="preserve">88994	</t>
  </si>
  <si>
    <t xml:space="preserve">999227182804747	</t>
  </si>
  <si>
    <t>[巴黎]新奥尔良总站酒店(Hotel Terminus Orléans)(56140603)</t>
  </si>
  <si>
    <t>MOSER/LUCIE</t>
  </si>
  <si>
    <t xml:space="preserve">4015633	</t>
  </si>
  <si>
    <t xml:space="preserve">I1GTGX	</t>
  </si>
  <si>
    <t xml:space="preserve">999227184770559	</t>
  </si>
  <si>
    <t>[因特拉肯]卡尔顿-欧洲复古酒店(Carlton-Europe Vintage Hotel)(55290342)</t>
  </si>
  <si>
    <t>高级双人房&lt;2人入住&gt;&lt;不退款&gt;&lt;早餐&gt;</t>
  </si>
  <si>
    <t>QI/RUOYU,SHAO/YUWEN</t>
  </si>
  <si>
    <t xml:space="preserve">4016998	</t>
  </si>
  <si>
    <t xml:space="preserve">999227188027221	</t>
  </si>
  <si>
    <t>[高阳市]K树金泰克斯酒店(Kintex by K-Tree)(109175328)</t>
  </si>
  <si>
    <t>标准双人床房&lt;2人入住&gt;</t>
  </si>
  <si>
    <t>LEE/SANGHYUN</t>
  </si>
  <si>
    <t xml:space="preserve">4019793	</t>
  </si>
  <si>
    <t xml:space="preserve">23162844	</t>
  </si>
  <si>
    <t xml:space="preserve">27191964031	</t>
  </si>
  <si>
    <t>[首尔]采撷酒店精选(Handpicked Hotel &amp; Collections)(55426421)</t>
  </si>
  <si>
    <t>公寓豪华双床房&lt;2人入住&gt;&lt;不退款&gt;</t>
  </si>
  <si>
    <t>JIANG/LAI</t>
  </si>
  <si>
    <t xml:space="preserve">4023471	</t>
  </si>
  <si>
    <t xml:space="preserve">9144754182784	</t>
  </si>
  <si>
    <t xml:space="preserve">999227193000958	</t>
  </si>
  <si>
    <t>[都柏林]拉塞尔苑酒店(Russell Court Hotel)(55414171)</t>
  </si>
  <si>
    <t>双人房&lt;2人入住&gt;</t>
  </si>
  <si>
    <t>Guckian Newell/Noel Tomas</t>
  </si>
  <si>
    <t xml:space="preserve">4024726	</t>
  </si>
  <si>
    <t xml:space="preserve">88132	</t>
  </si>
  <si>
    <t xml:space="preserve">999227194139035	</t>
  </si>
  <si>
    <t>[普吉岛]甜蜜滨海度假酒店 - 艺术 - 卡伦海滩(Sugar Marina Hotel - Art - Karon Beach)(55414093)</t>
  </si>
  <si>
    <t>家庭房&lt;4人入住&gt;&lt;不退款&gt;&lt;早餐&gt;</t>
  </si>
  <si>
    <t>CHEN/SITING,LIU/JIANI,LI/ZHUYUAN</t>
  </si>
  <si>
    <t xml:space="preserve">4025964	</t>
  </si>
  <si>
    <t xml:space="preserve">2309418	</t>
  </si>
  <si>
    <t xml:space="preserve">999227253266861	</t>
  </si>
  <si>
    <t>[曼谷]曼谷奥尼克斯酒店(Onix Hotel Bangkok)(55299159)</t>
  </si>
  <si>
    <t>精致套房&lt;2人入住&gt;&lt;不退款&gt;</t>
  </si>
  <si>
    <t>THUNYASONGTHAM/BENJA</t>
  </si>
  <si>
    <t xml:space="preserve">4027782	</t>
  </si>
  <si>
    <t xml:space="preserve">9144791263803	</t>
  </si>
  <si>
    <t xml:space="preserve">999227256114890	</t>
  </si>
  <si>
    <t>[曼谷]维布萨南保旅馆(Vib Best Western Sanam Pao)(55956457)</t>
  </si>
  <si>
    <t>高级特大床房&lt;2人入住&gt;</t>
  </si>
  <si>
    <t>CHAAUMPHOL/APHITCHAYA,KHUMPECTH/ROAMPORN</t>
  </si>
  <si>
    <t xml:space="preserve">4028634	</t>
  </si>
  <si>
    <t xml:space="preserve">BK032981/1	</t>
  </si>
  <si>
    <t xml:space="preserve">999227259721433	</t>
  </si>
  <si>
    <t>[仁川]仁川华美达酒店(Ramada by Wyndham Incheon)(60467396)</t>
  </si>
  <si>
    <t>KIM/CHANSU</t>
  </si>
  <si>
    <t xml:space="preserve">4029699	</t>
  </si>
  <si>
    <t xml:space="preserve">999227263765005	</t>
  </si>
  <si>
    <t>[首尔]首尔东大门诺富特大使酒店(Novotel Ambassador Seoul Dongdaemun Hotels &amp; Residences)(55543066)</t>
  </si>
  <si>
    <t>CHIU/SUET YEE</t>
  </si>
  <si>
    <t xml:space="preserve">4031339	</t>
  </si>
  <si>
    <t xml:space="preserve">CHIU SUET YEE	</t>
  </si>
  <si>
    <t xml:space="preserve">999227286327320	</t>
  </si>
  <si>
    <t>[曼谷]曼谷素坤逸安凡尼酒店(Avani Sukhumvit Bangkok Hotel)(70165254)</t>
  </si>
  <si>
    <t>阿瓦尼天际线房 2张单人床&lt;2人入住&gt;&lt;早餐&gt;</t>
  </si>
  <si>
    <t>MAO/NAILONG,YIN/WEI</t>
  </si>
  <si>
    <t xml:space="preserve">4033909	</t>
  </si>
  <si>
    <t xml:space="preserve">999227296244168	</t>
  </si>
  <si>
    <t>[曼谷]是隆巴里套房酒店(Bally Suite Silom)(60513922)</t>
  </si>
  <si>
    <t>CHUMNUM/CHUTHATHIP</t>
  </si>
  <si>
    <t xml:space="preserve">4038620	</t>
  </si>
  <si>
    <t xml:space="preserve">999227057567025	</t>
  </si>
  <si>
    <t>[西雅加达]阿斯顿卡里塔格罗果酒店及会议中心(Aston Kartika Grogol Hotel &amp; Conference Center)(92030300)</t>
  </si>
  <si>
    <t>优质一室双床房&lt;2人入住&gt;&lt;早餐&gt;</t>
  </si>
  <si>
    <t>ZHANG/XU,SHAO/JIONG</t>
  </si>
  <si>
    <t xml:space="preserve">3992685	</t>
  </si>
  <si>
    <t xml:space="preserve">999227297915715	</t>
  </si>
  <si>
    <t>[芭堤雅]芭堤雅旅客之家(Travelodge Pattaya)(55414497)</t>
  </si>
  <si>
    <t>标准房&lt;2人入住&gt;&lt;不退款&gt;</t>
  </si>
  <si>
    <t>PROST/DANIEL PATRICK</t>
  </si>
  <si>
    <t xml:space="preserve">4039240	</t>
  </si>
  <si>
    <t xml:space="preserve">999227301058577	</t>
  </si>
  <si>
    <t>[丽水]丽水威尼斯酒店(Venezia Hotel and Resort)(90401481)</t>
  </si>
  <si>
    <t>高级双人床房&lt;2人入住&gt;&lt;不退款&gt;</t>
  </si>
  <si>
    <t>ZHOU/BEI</t>
  </si>
  <si>
    <t xml:space="preserve">4040395	</t>
  </si>
  <si>
    <t xml:space="preserve">23442858	</t>
  </si>
  <si>
    <t xml:space="preserve">999227301059378	</t>
  </si>
  <si>
    <t>SHI/YAO</t>
  </si>
  <si>
    <t xml:space="preserve">4040396	</t>
  </si>
  <si>
    <t xml:space="preserve">23442859	</t>
  </si>
  <si>
    <t xml:space="preserve">999227305199597	</t>
  </si>
  <si>
    <t>[巴厘岛]巴厘岛金色郁金香继能度假酒店(Golden Tulip Jineng Resort Bali)(55639731)</t>
  </si>
  <si>
    <t>豪华池景房&lt;2人入住&gt;&lt;不退款&gt;&lt;早餐&gt;</t>
  </si>
  <si>
    <t>KURNIAWAN/KURNIAWAN</t>
  </si>
  <si>
    <t xml:space="preserve">4042491	</t>
  </si>
  <si>
    <t xml:space="preserve"># 258592.	</t>
  </si>
  <si>
    <t xml:space="preserve">999227327761607	</t>
  </si>
  <si>
    <t>[中雅加达]贝斯特韦斯特凯玛约兰酒店及会议中心 - 由群岛酒店技术提供(BW Kemayoran Hotel &amp; Convention Powered by Archipelago)(55841592)</t>
  </si>
  <si>
    <t>高级双人床房&lt;1人入住&gt;&lt;早餐&gt;</t>
  </si>
  <si>
    <t>JIANG/YINGJIE,HUANG/YONGXUAN</t>
  </si>
  <si>
    <t xml:space="preserve">4049131	</t>
  </si>
  <si>
    <t xml:space="preserve">785500000000464	</t>
  </si>
  <si>
    <t xml:space="preserve">999227333673683	</t>
  </si>
  <si>
    <t>[曼谷]曼谷百伦佐酒店(Baron Zotel Bangkok)(55862163)</t>
  </si>
  <si>
    <t>高级间&lt;2人入住&gt;&lt;不退款&gt;</t>
  </si>
  <si>
    <t>JANDASAENG/JANTIRA</t>
  </si>
  <si>
    <t xml:space="preserve">4051708	</t>
  </si>
  <si>
    <t xml:space="preserve">999227335020220	</t>
  </si>
  <si>
    <t>STERGIOPOULOU/PARASKEVI,RUSSELL/MICHAEL</t>
  </si>
  <si>
    <t xml:space="preserve">4052729	</t>
  </si>
  <si>
    <t xml:space="preserve">88320	</t>
  </si>
  <si>
    <t xml:space="preserve">999227337552638	</t>
  </si>
  <si>
    <t>[沃尔瑟姆福里斯特]莱恩&amp;吉酒店(The Lion &amp; Key Hotel)(94359865)</t>
  </si>
  <si>
    <t>小间大床房&lt;2人入住&gt;</t>
  </si>
  <si>
    <t>PONNICHI/NISAR</t>
  </si>
  <si>
    <t xml:space="preserve">4054775	</t>
  </si>
  <si>
    <t xml:space="preserve">C90DAGFJHX	</t>
  </si>
  <si>
    <t xml:space="preserve">999227337787899	</t>
  </si>
  <si>
    <t>[曼谷]盛泰澜拉普崂中央广场酒店(Centara Grand at Central Plaza Ladprao Bangkok)(55299786)</t>
  </si>
  <si>
    <t>Premium Suite King&lt;2人入住&gt;&lt;不退款&gt;</t>
  </si>
  <si>
    <t>TANTIWONG/PATJIRA</t>
  </si>
  <si>
    <t xml:space="preserve">4055107	</t>
  </si>
  <si>
    <t xml:space="preserve">999227338997408	</t>
  </si>
  <si>
    <t>[新加坡]新加坡港湾彩鸿酒店(Travelodge Harbourfront Singapore)(55451623)</t>
  </si>
  <si>
    <t>奢华客房, 1 张大床&lt;2人入住&gt;&lt;不退款&gt;&lt;早餐&gt;</t>
  </si>
  <si>
    <t>CAO/YONGXIN</t>
  </si>
  <si>
    <t xml:space="preserve">4056089	</t>
  </si>
  <si>
    <t xml:space="preserve">134460	</t>
  </si>
  <si>
    <t xml:space="preserve">999227342147387	</t>
  </si>
  <si>
    <t>DOUBLE KING GUEST&lt;2人入住&gt;</t>
  </si>
  <si>
    <t>LI/HAIJUN,LI/SHUANGSHUANG,YANG/KUN,YANG/MINGMING</t>
  </si>
  <si>
    <t xml:space="preserve">4056646	</t>
  </si>
  <si>
    <t xml:space="preserve">27346383408	</t>
  </si>
  <si>
    <t>[曼谷]曼谷沙吞路耐拉提瓦斯公寓酒店(The Narathiwas Hotel &amp; Residence Sathorn Bangkok)(55720075)</t>
  </si>
  <si>
    <t>两卧室套房&lt;3人入住&gt;&lt;不退款&gt;</t>
  </si>
  <si>
    <t>ZHAO/LUYANG,LU/XUEHAO,ZI/BOANG</t>
  </si>
  <si>
    <t xml:space="preserve">4058161	</t>
  </si>
  <si>
    <t xml:space="preserve">999227349595714	</t>
  </si>
  <si>
    <t>[巴库]巴库高加索海岸酒店(Sahil Hotel Baku)(110037363)</t>
  </si>
  <si>
    <t>高级双床房&lt;2人入住&gt;&lt;早餐&gt;</t>
  </si>
  <si>
    <t>WANG/RENYI,YUAN/BING</t>
  </si>
  <si>
    <t xml:space="preserve">4059237	</t>
  </si>
  <si>
    <t xml:space="preserve">999227352418768	</t>
  </si>
  <si>
    <t>KANAPATHY/SOEMANI SEGARAN,JUI HIN/CHAN</t>
  </si>
  <si>
    <t xml:space="preserve">4060276	</t>
  </si>
  <si>
    <t xml:space="preserve">999227353837244	</t>
  </si>
  <si>
    <t>CAGLAK/BUGRA DENIZ</t>
  </si>
  <si>
    <t xml:space="preserve">4060937	</t>
  </si>
  <si>
    <t xml:space="preserve">999227354383147	</t>
  </si>
  <si>
    <t>[普吉岛]普吉岛温德姆海洋明珠酒店及度假村(Wyndham Sea Pearl Resort, Phuket)(90395190)</t>
  </si>
  <si>
    <t>豪华特大床房&lt;2人入住&gt;&lt;不退款&gt;</t>
  </si>
  <si>
    <t>Yeom/Kyuli</t>
  </si>
  <si>
    <t xml:space="preserve">4061301	</t>
  </si>
  <si>
    <t xml:space="preserve">178518559	</t>
  </si>
  <si>
    <t xml:space="preserve">999227354565160	</t>
  </si>
  <si>
    <t>[新加坡]华乐酒店(One Farrer Hotel)(55328723)</t>
  </si>
  <si>
    <t>复式公寓&lt;2人入住&gt;&lt;不退款&gt;</t>
  </si>
  <si>
    <t>SON/JIHUN</t>
  </si>
  <si>
    <t xml:space="preserve">4061340	</t>
  </si>
  <si>
    <t xml:space="preserve">59925SE107256	</t>
  </si>
  <si>
    <t xml:space="preserve">999227355319552	</t>
  </si>
  <si>
    <t>[布尔加斯]保加利亚卡西欧酒店(Hotel Bulgaria)(110041586)</t>
  </si>
  <si>
    <t>标准双人间 - 带一张双人床&lt;2人入住&gt;&lt;早餐&gt;</t>
  </si>
  <si>
    <t>BELLOTTA/GIOVANNA</t>
  </si>
  <si>
    <t xml:space="preserve">4061692	</t>
  </si>
  <si>
    <t xml:space="preserve">999227355919535	</t>
  </si>
  <si>
    <t>ZHANG/XINHUIZI</t>
  </si>
  <si>
    <t xml:space="preserve">4062005	</t>
  </si>
  <si>
    <t xml:space="preserve">999227378166830	</t>
  </si>
  <si>
    <t>[马尼拉]艾娃玛拉汽车旅馆(Hotel Ava Malate)(77372269)</t>
  </si>
  <si>
    <t>套房&lt;1人入住&gt;&lt;早餐&gt;</t>
  </si>
  <si>
    <t>LEE/LESUNGKAB</t>
  </si>
  <si>
    <t xml:space="preserve">4064336	</t>
  </si>
  <si>
    <t xml:space="preserve">9030037021076	</t>
  </si>
  <si>
    <t xml:space="preserve">999227378680840	</t>
  </si>
  <si>
    <t>[济州市]Index 济州岛梦幻酒店(Index Hotel J Dream)(111414308)</t>
  </si>
  <si>
    <t>标准大床房&lt;2人入住&gt;&lt;不退款&gt;</t>
  </si>
  <si>
    <t>CHEN/ZHANGHUA</t>
  </si>
  <si>
    <t xml:space="preserve">4064638	</t>
  </si>
  <si>
    <t xml:space="preserve">167231594	</t>
  </si>
  <si>
    <t xml:space="preserve">999227381114509	</t>
  </si>
  <si>
    <t>[芭堤雅]芭堤雅FX酒店(FX Hotel Pattaya)(68545360)</t>
  </si>
  <si>
    <t>IVANOV/MIKHAIL</t>
  </si>
  <si>
    <t xml:space="preserve">4065422	</t>
  </si>
  <si>
    <t xml:space="preserve">9030040255968	</t>
  </si>
  <si>
    <t xml:space="preserve">999226719033866	</t>
  </si>
  <si>
    <t>[伦敦]诺富特伦敦西区酒店(Novotel London West)(55841875)</t>
  </si>
  <si>
    <t>HUANG/JIANGUO</t>
  </si>
  <si>
    <t xml:space="preserve">3904436	</t>
  </si>
  <si>
    <t xml:space="preserve">350134842	</t>
  </si>
  <si>
    <t xml:space="preserve">999227385135444	</t>
  </si>
  <si>
    <t>[马卡蒂]U马卡提酒店(U Hotels Makati)(55586064)</t>
  </si>
  <si>
    <t>标准间&lt;2人入住&gt;&lt;不退款&gt;</t>
  </si>
  <si>
    <t>LING/XIAOMEI</t>
  </si>
  <si>
    <t xml:space="preserve">4067437	</t>
  </si>
  <si>
    <t xml:space="preserve">30518	</t>
  </si>
  <si>
    <t xml:space="preserve">999227385135356	</t>
  </si>
  <si>
    <t>[乔治市]槟城乔治市彩鸿酒店(Travelodge Georgetown)(55451686)</t>
  </si>
  <si>
    <t>Cha/Silvia</t>
  </si>
  <si>
    <t xml:space="preserve">4067438	</t>
  </si>
  <si>
    <t xml:space="preserve">70076	</t>
  </si>
  <si>
    <t xml:space="preserve">999227385811258	</t>
  </si>
  <si>
    <t>[曼谷]曼谷京华大酒店(Hotel Royal Bangkok@Chinatown)(55932568)</t>
  </si>
  <si>
    <t>高级房(无窗)&lt;2人入住&gt;&lt;不退款&gt;</t>
  </si>
  <si>
    <t>TAN/JOO HAI</t>
  </si>
  <si>
    <t xml:space="preserve">4067599	</t>
  </si>
  <si>
    <t xml:space="preserve">383014	</t>
  </si>
  <si>
    <t xml:space="preserve">999227386493178	</t>
  </si>
  <si>
    <t>[芭堤雅]芭堤雅中心智选假日酒店 - IHG 旗下酒店(Holiday Inn Express Pattaya Central, an IHG Hotel)(94361697)</t>
  </si>
  <si>
    <t>Two Single Beds Standard Non Smoking&lt;2人入住&gt;&lt;不退款&gt;&lt;早餐&gt;</t>
  </si>
  <si>
    <t>MOSLEY/JASON DARREN</t>
  </si>
  <si>
    <t xml:space="preserve">4067821	</t>
  </si>
  <si>
    <t xml:space="preserve">64686190	</t>
  </si>
  <si>
    <t xml:space="preserve">999227387859289	</t>
  </si>
  <si>
    <t>KOWITPHATTANA/SUTTIWANIK</t>
  </si>
  <si>
    <t xml:space="preserve">4068221	</t>
  </si>
  <si>
    <t xml:space="preserve">383015	</t>
  </si>
  <si>
    <t xml:space="preserve">999227396671464	</t>
  </si>
  <si>
    <t>Deluxe Room&lt;2人入住&gt;&lt;不退款&gt;&lt;早餐&gt;</t>
  </si>
  <si>
    <t>LANTIN/STEPHANIE JACQUELINE DANIELLE,BAZARD/SOPHIE ANNIE VIRGINIE</t>
  </si>
  <si>
    <t xml:space="preserve">4068304	</t>
  </si>
  <si>
    <t xml:space="preserve">999227398802317	</t>
  </si>
  <si>
    <t>[七岩]华欣丽笙水疗度假村(Radisson Resort &amp; Spa HuaHin)(55414494)</t>
  </si>
  <si>
    <t>海景高级双床房&lt;2人入住&gt;&lt;不退款&gt;&lt;早餐&gt;</t>
  </si>
  <si>
    <t>RAKTAKANISTHA/KOWIT,RAKTAKANISTHA/CHANTINEE</t>
  </si>
  <si>
    <t xml:space="preserve">4068816	</t>
  </si>
  <si>
    <t xml:space="preserve">325128117	</t>
  </si>
  <si>
    <t xml:space="preserve">999227408728304	</t>
  </si>
  <si>
    <t>[Columbus City Township]舒适酒店-北区/巴黎(Comfort Inn North/Polaris)(94362410)</t>
  </si>
  <si>
    <t>特大床房(无烟)&lt;2人入住&gt;&lt;不退款&gt;&lt;早餐&gt;</t>
  </si>
  <si>
    <t>DURRETT/AMBER,DURRETT/STEVE</t>
  </si>
  <si>
    <t xml:space="preserve">4072303	</t>
  </si>
  <si>
    <t xml:space="preserve">999227409554837	</t>
  </si>
  <si>
    <t>[宿务]瑟达宿务中央集团酒店(Seda Central Bloc Cebu)(95084417)</t>
  </si>
  <si>
    <t>豪华特大床房&lt;2人入住&gt;&lt;不退款&gt;&lt;早餐&gt;</t>
  </si>
  <si>
    <t>VILLANUEVA/JUSTIN NIEL</t>
  </si>
  <si>
    <t xml:space="preserve">4072583	</t>
  </si>
  <si>
    <t xml:space="preserve">2980613	</t>
  </si>
  <si>
    <t xml:space="preserve">999227409773895	</t>
  </si>
  <si>
    <t>[曼谷]彩虹精品酒店(Baiyoke Boutique Hotel)(56116953)</t>
  </si>
  <si>
    <t>豪华双人床房&lt;2人入住&gt;&lt;早餐&gt;</t>
  </si>
  <si>
    <t>ACAYAN/JASMIN JOY,CAMARAO/ALDREI INOCENCIO</t>
  </si>
  <si>
    <t xml:space="preserve">4072632	</t>
  </si>
  <si>
    <t xml:space="preserve">149221	</t>
  </si>
  <si>
    <t xml:space="preserve">999227411467988	</t>
  </si>
  <si>
    <t>[曼谷]曼谷王子宫殿酒店(Prince Palace Hotel Bangkok)(69338167)</t>
  </si>
  <si>
    <t>标准房间&lt;2人入住&gt;&lt;不退款&gt;</t>
  </si>
  <si>
    <t>DAI/LIMEI</t>
  </si>
  <si>
    <t xml:space="preserve">4073174	</t>
  </si>
  <si>
    <t xml:space="preserve">1046478688	</t>
  </si>
  <si>
    <t xml:space="preserve">999227436100453	</t>
  </si>
  <si>
    <t>[曼谷]四分之一銮鲁迪UHG酒店(The Quart Ruamrudee by UHG - Extra Plus)(100679415)</t>
  </si>
  <si>
    <t>高级房特大床&lt;2人入住&gt;&lt;不退款&gt;&lt;早餐&gt;</t>
  </si>
  <si>
    <t>TRAN/THUY TIEN</t>
  </si>
  <si>
    <t xml:space="preserve">4075025	</t>
  </si>
  <si>
    <t xml:space="preserve">999227438692578	</t>
  </si>
  <si>
    <t>SUN/XIAOJUAN</t>
  </si>
  <si>
    <t xml:space="preserve">4075791	</t>
  </si>
  <si>
    <t xml:space="preserve">999227439315260	</t>
  </si>
  <si>
    <t>MING/HONGJUN,WEI/YOUYANG</t>
  </si>
  <si>
    <t xml:space="preserve">4076100	</t>
  </si>
  <si>
    <t xml:space="preserve">999227443024052	</t>
  </si>
  <si>
    <t>[首尔]如归酒店(Hotel At Home)(55906954)</t>
  </si>
  <si>
    <t>高级双人房&lt;2人入住&gt;&lt;不退款&gt;</t>
  </si>
  <si>
    <t>HUANG/PEL HSUAN</t>
  </si>
  <si>
    <t xml:space="preserve">4077859	</t>
  </si>
  <si>
    <t xml:space="preserve">9035094962713	</t>
  </si>
  <si>
    <t xml:space="preserve">27444630225	</t>
  </si>
  <si>
    <t>[Bo Win]罗宾逊生活博温GO酒店(Go! Hotel Bowin at Robinson Lifestyle Bowin)(113652517)</t>
  </si>
  <si>
    <t>Wang/Ping,Xie/Xiaojian,Sun/Jie,Li/Yonghua</t>
  </si>
  <si>
    <t xml:space="preserve">4078385	</t>
  </si>
  <si>
    <t>RR23003070</t>
  </si>
  <si>
    <t xml:space="preserve">RR23003071	</t>
  </si>
  <si>
    <t xml:space="preserve">27444647259	</t>
  </si>
  <si>
    <t>高级双人间&lt;2人入住&gt;&lt;不退款&gt;</t>
  </si>
  <si>
    <t>Sun/Ridong</t>
  </si>
  <si>
    <t xml:space="preserve">4078390	</t>
  </si>
  <si>
    <t xml:space="preserve">RR23003069	</t>
  </si>
  <si>
    <t xml:space="preserve">999227444774780	</t>
  </si>
  <si>
    <t>[首尔]首尔明洞相铁喜普乐吉酒店(Sotetsu Hotels The Splaisir Seoul Myeongdong)(55299808)</t>
  </si>
  <si>
    <t>高级双床房&lt;2人入住&gt;</t>
  </si>
  <si>
    <t>Santikul/Wasinee</t>
  </si>
  <si>
    <t xml:space="preserve">4078430	</t>
  </si>
  <si>
    <t xml:space="preserve">999227446401009	</t>
  </si>
  <si>
    <t>[乔治市]槟城长荣桂冠酒店(Evergreen Laurel Hotel Penang)(55451685)</t>
  </si>
  <si>
    <t>城景高级房&lt;2人入住&gt;&lt;不退款&gt;</t>
  </si>
  <si>
    <t>LEE/LAI YAN</t>
  </si>
  <si>
    <t xml:space="preserve">4078988	</t>
  </si>
  <si>
    <t xml:space="preserve">999227447782515	</t>
  </si>
  <si>
    <t>高级房特大床&lt;2人入住&gt;&lt;不退款&gt;</t>
  </si>
  <si>
    <t>WANG/YUJIA,Liu/Jiazhen</t>
  </si>
  <si>
    <t xml:space="preserve">4079615	</t>
  </si>
  <si>
    <t xml:space="preserve">999227448316875	</t>
  </si>
  <si>
    <t>[芭堤雅]芭堤雅海洋广场酒店(Marine Plaza Hotel Pattaya)(92031875)</t>
  </si>
  <si>
    <t>Superior Room&lt;2人入住&gt;&lt;不退款&gt;</t>
  </si>
  <si>
    <t>KATSUKI/YUSHI</t>
  </si>
  <si>
    <t xml:space="preserve">4079716	</t>
  </si>
  <si>
    <t xml:space="preserve">1081311118	</t>
  </si>
  <si>
    <t xml:space="preserve">999227450250981	</t>
  </si>
  <si>
    <t>[Laweyan]萨拉观景酒店(Sala View Hotel)(90401881)</t>
  </si>
  <si>
    <t>高级双床间&lt;2人入住&gt;&lt;不退款&gt;</t>
  </si>
  <si>
    <t>NUGROHO/YUSUF NUGROHO</t>
  </si>
  <si>
    <t xml:space="preserve">4080426	</t>
  </si>
  <si>
    <t xml:space="preserve">30814063	</t>
  </si>
  <si>
    <t xml:space="preserve">999227943586213	</t>
  </si>
  <si>
    <t>[新加坡]81尊贵公主酒店(Hotel 81 Premier Princess)(55851902)</t>
  </si>
  <si>
    <t>Wang/Fei</t>
  </si>
  <si>
    <t xml:space="preserve">4080938	</t>
  </si>
  <si>
    <t xml:space="preserve">R23/1017/164918710	</t>
  </si>
  <si>
    <t xml:space="preserve">999227949579739	</t>
  </si>
  <si>
    <t>[纽约]纽约中央公园帕克莱恩酒店(The Park Lane Hotel New York)(55281240)</t>
  </si>
  <si>
    <t>帕克莱恩特大床房&lt;2人入住&gt;&lt;不退款&gt;</t>
  </si>
  <si>
    <t>BUDA/GRAZYNA</t>
  </si>
  <si>
    <t xml:space="preserve">4083421	</t>
  </si>
  <si>
    <t xml:space="preserve">999227950893670	</t>
  </si>
  <si>
    <t>[圣地亚哥]圣迭戈温德姆花园酒店(Wyndham Garden San Diego)(55346115)</t>
  </si>
  <si>
    <t>客房, 1 张特大床房&lt;2人入住&gt;</t>
  </si>
  <si>
    <t>AI/SHUCHEN,GUO/DONGGUO</t>
  </si>
  <si>
    <t xml:space="preserve">4084044	</t>
  </si>
  <si>
    <t xml:space="preserve">999227950925829	</t>
  </si>
  <si>
    <t>[吉隆坡]吉隆坡皇家酒店(Hotel Royal Kuala Lumpur)(55451671)</t>
  </si>
  <si>
    <t>行政豪华房&lt;2人入住&gt;&lt;不退款&gt;</t>
  </si>
  <si>
    <t>RAHMADANA/BUDI</t>
  </si>
  <si>
    <t xml:space="preserve">4084056	</t>
  </si>
  <si>
    <t xml:space="preserve">acknowledge	</t>
  </si>
  <si>
    <t xml:space="preserve">999227952651557	</t>
  </si>
  <si>
    <t>[甲米]甲米赛巴斯酒店(Krabi SeaBass Hotel)(55465042)</t>
  </si>
  <si>
    <t>GORDEICHUK/IGOR</t>
  </si>
  <si>
    <t xml:space="preserve">4084888	</t>
  </si>
  <si>
    <t xml:space="preserve">999227953931359	</t>
  </si>
  <si>
    <t>[伊斯坦布尔]贝雅兹萨瑞酒店(The Hotel Beyaz Saray &amp; Spa)(90402491)</t>
  </si>
  <si>
    <t>双人床房&lt;2人入住&gt;&lt;不退款&gt;&lt;早餐&gt;</t>
  </si>
  <si>
    <t>MEHTA/PRATIK KIRITKUMAR,mehta/sanyam</t>
  </si>
  <si>
    <t xml:space="preserve">4085550	</t>
  </si>
  <si>
    <t xml:space="preserve">999227955291077	</t>
  </si>
  <si>
    <t>[阿尔及尔]阿尔及尔城市酒店(City Hotel Alger)(55304235)</t>
  </si>
  <si>
    <t>大床房&lt;2人入住&gt;&lt;不退款&gt;</t>
  </si>
  <si>
    <t>Idir/Aziz,Idir /Aicha</t>
  </si>
  <si>
    <t xml:space="preserve">4086139	</t>
  </si>
  <si>
    <t xml:space="preserve">999227962971614	</t>
  </si>
  <si>
    <t>[曼谷]黄金机场套房酒店(Gold Airport Suites)(55304382)</t>
  </si>
  <si>
    <t>QIU/LONG</t>
  </si>
  <si>
    <t xml:space="preserve">4087686	</t>
  </si>
  <si>
    <t xml:space="preserve">999227964668496	</t>
  </si>
  <si>
    <t>[曼谷]圣苏湾机场套房(Sinsuvarn Airport Suite Hotel)(55451691)</t>
  </si>
  <si>
    <t>ABOOBACKER/ABDUL BASHEER</t>
  </si>
  <si>
    <t xml:space="preserve">4088454	</t>
  </si>
  <si>
    <t xml:space="preserve">231017225607003	</t>
  </si>
  <si>
    <t xml:space="preserve">999227964873465	</t>
  </si>
  <si>
    <t>ZHONG/YUTING,Su/Fei</t>
  </si>
  <si>
    <t xml:space="preserve">4088519	</t>
  </si>
  <si>
    <t xml:space="preserve">259574	</t>
  </si>
  <si>
    <t xml:space="preserve">999227965657757	</t>
  </si>
  <si>
    <t>[圣若泽－杜斯皮尼艾斯]库里提巴机场宜必思快捷酒店(Ibis Budget Curitiba Aeroporto)(113653391)</t>
  </si>
  <si>
    <t>VECCHIA/DRAYLANA</t>
  </si>
  <si>
    <t xml:space="preserve">4088957	</t>
  </si>
  <si>
    <t xml:space="preserve">999227968221940	</t>
  </si>
  <si>
    <t>[首尔]莱斯盖普酒店(L'Escape Hotel)(56196369)</t>
  </si>
  <si>
    <t>Atelier King Suite&lt;1&gt;&lt;1人入住&gt;&lt;不退款&gt;</t>
  </si>
  <si>
    <t>ZHU/LEI</t>
  </si>
  <si>
    <t xml:space="preserve">4090140	</t>
  </si>
  <si>
    <t xml:space="preserve">2310181266064270	</t>
  </si>
  <si>
    <t xml:space="preserve">999227968454910	</t>
  </si>
  <si>
    <t>[科波马斯]阿斯顿格雷西克酒店及会议中心(Aston Gresik Hotel &amp; Conference Center)(109175034)</t>
  </si>
  <si>
    <t>MANGGARA/INDIAR</t>
  </si>
  <si>
    <t xml:space="preserve">4090197	</t>
  </si>
  <si>
    <t xml:space="preserve">30852491	</t>
  </si>
  <si>
    <t xml:space="preserve">999227969929038	</t>
  </si>
  <si>
    <t>[Sarika]波姆瓦兰度假村(Poomvarin Resort)(94358922)</t>
  </si>
  <si>
    <t>标准间&lt;2人入住&gt;&lt;不退款&gt;&lt;早餐&gt;</t>
  </si>
  <si>
    <t>TABURAN/PRIYAKORN</t>
  </si>
  <si>
    <t xml:space="preserve">4090857	</t>
  </si>
  <si>
    <t xml:space="preserve">9035179955497	</t>
  </si>
  <si>
    <t xml:space="preserve">999227971177989	</t>
  </si>
  <si>
    <t>[塞贝维]迪普尔兹赛城狐狸轻型酒店(Fox Lite DPulze Cyberjaya, by Ascott)(94992805)</t>
  </si>
  <si>
    <t>高级双人房&lt;1人入住&gt;&lt;不退款&gt;&lt;早餐&gt;</t>
  </si>
  <si>
    <t>OMAR/MOHD AZRAI IN</t>
  </si>
  <si>
    <t xml:space="preserve">4091460	</t>
  </si>
  <si>
    <t xml:space="preserve">999227973195548	</t>
  </si>
  <si>
    <t>[乌隆他尼]盛泰乐乌隆酒店(Centara Udon)(55895762)</t>
  </si>
  <si>
    <t>PHANDANOUVONG/KHAMPOU</t>
  </si>
  <si>
    <t xml:space="preserve">4092279	</t>
  </si>
  <si>
    <t xml:space="preserve">999227974129936	</t>
  </si>
  <si>
    <t>[曼谷]富都酒店(Florida Hotel)(55254126)</t>
  </si>
  <si>
    <t>高级一卧房&lt;2人入住&gt;&lt;不退款&gt;</t>
  </si>
  <si>
    <t>LAM/CHUI HA</t>
  </si>
  <si>
    <t xml:space="preserve">4092749	</t>
  </si>
  <si>
    <t xml:space="preserve">9030192217976	</t>
  </si>
  <si>
    <t xml:space="preserve">999227980936699	</t>
  </si>
  <si>
    <t>[巴厘岛]哈里斯酒店塞米亚克(Harris Hotel Seminyak)(56196410)</t>
  </si>
  <si>
    <t>哈里斯房&lt;1人入住&gt;&lt;不退款&gt;&lt;早餐&gt;</t>
  </si>
  <si>
    <t>KHAN/TARIQ</t>
  </si>
  <si>
    <t xml:space="preserve">4093902	</t>
  </si>
  <si>
    <t xml:space="preserve">115960	</t>
  </si>
  <si>
    <t xml:space="preserve">999227982300263	</t>
  </si>
  <si>
    <t>[赫尔辛基]斯堪迪克大码头酒店(Scandic Grand Marina)(55611780)</t>
  </si>
  <si>
    <t>Jaatinen /Antti Juhani</t>
  </si>
  <si>
    <t xml:space="preserve">4094571	</t>
  </si>
  <si>
    <t xml:space="preserve">999227983815286	</t>
  </si>
  <si>
    <t>[芒特弗农]芒特弗农舒适酒店(Comfort Inn Mount Vernon)(113654706)</t>
  </si>
  <si>
    <t>特大号床间 - 带无障碍设施&lt;2人入住&gt;&lt;不退款&gt;&lt;早餐&gt;</t>
  </si>
  <si>
    <t>PILEWSKI/JOHN</t>
  </si>
  <si>
    <t xml:space="preserve">4095122	</t>
  </si>
  <si>
    <t xml:space="preserve">999227985255485	</t>
  </si>
  <si>
    <t>[釜山]釜山朝昕经典(Grand Josun Busan)(90199470)</t>
  </si>
  <si>
    <t>城景高级双人床房&lt;2人入住&gt;&lt;不退款&gt;</t>
  </si>
  <si>
    <t>ABE/NAOMI</t>
  </si>
  <si>
    <t xml:space="preserve">4095517	</t>
  </si>
  <si>
    <t xml:space="preserve">999227986452666	</t>
  </si>
  <si>
    <t>[达沃]赛达艾巴尔萨酒店(Seda Abreeza Hotel)(55367587)</t>
  </si>
  <si>
    <t>豪华特大床房&lt;1人入住&gt;&lt;不退款&gt;&lt;早餐&gt;</t>
  </si>
  <si>
    <t>FENG/GANG</t>
  </si>
  <si>
    <t xml:space="preserve">4096093	</t>
  </si>
  <si>
    <t xml:space="preserve">2987957	</t>
  </si>
  <si>
    <t xml:space="preserve">999227987025389	</t>
  </si>
  <si>
    <t>[甲米]森塔拉奥南海滩度假酒店(Centara Ao Nang Beach Resort &amp; Spa Krabi)(90199465)</t>
  </si>
  <si>
    <t>ODTIWET/NATTHANICHA</t>
  </si>
  <si>
    <t xml:space="preserve">4096200	</t>
  </si>
  <si>
    <t xml:space="preserve">999227987117067	</t>
  </si>
  <si>
    <t>[赫尔辛基]欧洲旅馆(Eurohostel)(55270307)</t>
  </si>
  <si>
    <t>经济单人房&lt;1人入住&gt;&lt;不退款&gt;</t>
  </si>
  <si>
    <t>Hemetsberger/Marco Andreas</t>
  </si>
  <si>
    <t xml:space="preserve">4096222	</t>
  </si>
  <si>
    <t xml:space="preserve">999227987446190	</t>
  </si>
  <si>
    <t>SUHAIMI/FIKRI</t>
  </si>
  <si>
    <t xml:space="preserve">4096430	</t>
  </si>
  <si>
    <t xml:space="preserve">999227987757092	</t>
  </si>
  <si>
    <t>[莎阿南]莎阿南德帕尔马酒店(De Palma Hotel Shah Alam)(109331886)</t>
  </si>
  <si>
    <t>豪华双床房&lt;2人入住&gt;&lt;不退款&gt;&lt;早餐&gt;</t>
  </si>
  <si>
    <t>NORZAN/NURUL NATASHA</t>
  </si>
  <si>
    <t xml:space="preserve">4096491	</t>
  </si>
  <si>
    <t xml:space="preserve">1081431192	</t>
  </si>
  <si>
    <t xml:space="preserve">999227987792491	</t>
  </si>
  <si>
    <t>豪华房&lt;1人入住&gt;&lt;不退款&gt;&lt;早餐&gt;</t>
  </si>
  <si>
    <t>REN/JIAN</t>
  </si>
  <si>
    <t xml:space="preserve">4096497	</t>
  </si>
  <si>
    <t xml:space="preserve">2988376	</t>
  </si>
  <si>
    <t xml:space="preserve">999227987830478	</t>
  </si>
  <si>
    <t>ZHU/CHENGXIANG</t>
  </si>
  <si>
    <t xml:space="preserve">4096502	</t>
  </si>
  <si>
    <t xml:space="preserve">2988384	</t>
  </si>
  <si>
    <t xml:space="preserve">999227987859823	</t>
  </si>
  <si>
    <t>HU/YUEPING</t>
  </si>
  <si>
    <t xml:space="preserve">4096509	</t>
  </si>
  <si>
    <t xml:space="preserve">2988346	</t>
  </si>
  <si>
    <t xml:space="preserve">999227987882673	</t>
  </si>
  <si>
    <t>WU/HUALI</t>
  </si>
  <si>
    <t xml:space="preserve">4096517	</t>
  </si>
  <si>
    <t xml:space="preserve">2988338	</t>
  </si>
  <si>
    <t xml:space="preserve">999227987920198	</t>
  </si>
  <si>
    <t>HOU/WENJUN</t>
  </si>
  <si>
    <t xml:space="preserve">4096525	</t>
  </si>
  <si>
    <t xml:space="preserve">2988361	</t>
  </si>
  <si>
    <t xml:space="preserve">999227987939034	</t>
  </si>
  <si>
    <t>XU/HAICHENG</t>
  </si>
  <si>
    <t xml:space="preserve">4096531	</t>
  </si>
  <si>
    <t xml:space="preserve">2988325	</t>
  </si>
  <si>
    <t xml:space="preserve">999227990041424	</t>
  </si>
  <si>
    <t>[拉普拉普]费利西蒂岛酒店(Felicity Island Hotel)(97965565)</t>
  </si>
  <si>
    <t>豪华大床房&lt;2人入住&gt;&lt;不退款&gt;&lt;早餐&gt;</t>
  </si>
  <si>
    <t>HARDIMAN/NIALL</t>
  </si>
  <si>
    <t xml:space="preserve">4097400	</t>
  </si>
  <si>
    <t xml:space="preserve">231019170123188	</t>
  </si>
  <si>
    <t xml:space="preserve">999227990150965	</t>
  </si>
  <si>
    <t>[泗水]群岛花园皇宫大酒店(Garden Palace Hotel Powered by Archipelago)(55862087)</t>
  </si>
  <si>
    <t>FRANCISCA/RINA</t>
  </si>
  <si>
    <t xml:space="preserve">4097436	</t>
  </si>
  <si>
    <t xml:space="preserve">30880060	</t>
  </si>
  <si>
    <t xml:space="preserve">999227990230912	</t>
  </si>
  <si>
    <t>RAHARN/TAKSIN</t>
  </si>
  <si>
    <t xml:space="preserve">4097459	</t>
  </si>
  <si>
    <t xml:space="preserve">999227991362472	</t>
  </si>
  <si>
    <t>[北雅加达]雅加达东荟城智选假日酒店(Holiday Inn Express Jakarta Pluit Citygate, an IHG Hotel)(55426409)</t>
  </si>
  <si>
    <t>标准双床房&lt;1人入住&gt;&lt;不退款&gt;&lt;早餐&gt;</t>
  </si>
  <si>
    <t>HU/YINGHUA</t>
  </si>
  <si>
    <t xml:space="preserve">4097862	</t>
  </si>
  <si>
    <t xml:space="preserve">23562971	</t>
  </si>
  <si>
    <t xml:space="preserve">999227991737014	</t>
  </si>
  <si>
    <t>[曼谷]UHG四分之一华蓝逢(The Quarter Hualamphong by UHG)(55328714)</t>
  </si>
  <si>
    <t>CHOTTHAPANAWAT/JULALUK</t>
  </si>
  <si>
    <t xml:space="preserve">4097921	</t>
  </si>
  <si>
    <t xml:space="preserve">999227992283195	</t>
  </si>
  <si>
    <t>[芭堤雅]文华伊斯特维尔酒店(Mandarin Eastville, Pattaya)(95084536)</t>
  </si>
  <si>
    <t>Classic Grand Deluxe Room&lt;2人入住&gt;&lt;不退款&gt;&lt;早餐&gt;</t>
  </si>
  <si>
    <t>DUSADANUN/CHOTIKA</t>
  </si>
  <si>
    <t xml:space="preserve">4098223	</t>
  </si>
  <si>
    <t xml:space="preserve">999227992675031	</t>
  </si>
  <si>
    <t>KHUMTOON/APICHART</t>
  </si>
  <si>
    <t xml:space="preserve">4098290	</t>
  </si>
  <si>
    <t xml:space="preserve">999227993225966	</t>
  </si>
  <si>
    <t>ZHAO/dahao</t>
  </si>
  <si>
    <t xml:space="preserve">4098584	</t>
  </si>
  <si>
    <t xml:space="preserve">999227993553280	</t>
  </si>
  <si>
    <t>[洛杉矶]洛杉矶机场希尔顿酒店(Hilton Los Angeles Airport)(54503377)</t>
  </si>
  <si>
    <t>两张双人床房&lt;2人入住&gt;&lt;不退款&gt;</t>
  </si>
  <si>
    <t>Gao/Yuewei,Ma/Mengying</t>
  </si>
  <si>
    <t xml:space="preserve">4098640	</t>
  </si>
  <si>
    <t xml:space="preserve">999227994932040	</t>
  </si>
  <si>
    <t>[哥打京那巴鲁]亚庇凯城酒店(Promenade Hotel Kota Kinabalu)(55465041)</t>
  </si>
  <si>
    <t>高级房&lt;2人入住&gt;&lt;不退款&gt;&lt;早餐&gt;</t>
  </si>
  <si>
    <t>MOHAMED SUPRI/NURHIDAYAT</t>
  </si>
  <si>
    <t xml:space="preserve">4099092	</t>
  </si>
  <si>
    <t xml:space="preserve">RBF493	</t>
  </si>
  <si>
    <t xml:space="preserve">999227995213624	</t>
  </si>
  <si>
    <t>[安赫莱斯]依优特安吉利斯酒店(Eurotel Angeles)(90400009)</t>
  </si>
  <si>
    <t>Twin Standard&lt;2人入住&gt;&lt;不退款&gt;</t>
  </si>
  <si>
    <t>CHO/KYUJIN</t>
  </si>
  <si>
    <t xml:space="preserve">4099187	</t>
  </si>
  <si>
    <t xml:space="preserve">112309	</t>
  </si>
  <si>
    <t xml:space="preserve">999227995246015	</t>
  </si>
  <si>
    <t>[马尼拉]温福德娱乐场酒店(Winford Resort and Casino Manila)(55439683)</t>
  </si>
  <si>
    <t>WANG/YUAN</t>
  </si>
  <si>
    <t xml:space="preserve">4099198	</t>
  </si>
  <si>
    <t xml:space="preserve">16239161	</t>
  </si>
  <si>
    <t xml:space="preserve">999227995839377	</t>
  </si>
  <si>
    <t>[巴东]凯里亚德酒店-布米米纳恩(Kyriad Bumiminang Hotel)(97649699)</t>
  </si>
  <si>
    <t>豪华双人间&lt;2人入住&gt;&lt;不退款&gt;&lt;早餐&gt;</t>
  </si>
  <si>
    <t>HENCE/SILVIAN</t>
  </si>
  <si>
    <t xml:space="preserve">4099398	</t>
  </si>
  <si>
    <t xml:space="preserve">168548	</t>
  </si>
  <si>
    <t>，</t>
  </si>
  <si>
    <t>249118.89 HKD</t>
  </si>
  <si>
    <t>A231024094332481</t>
  </si>
  <si>
    <t>A231024094400481</t>
  </si>
  <si>
    <t>总计：249118.89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</si>
  <si>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</si>
  <si>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</si>
  <si>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</si>
  <si>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</si>
  <si>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</si>
  <si>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</si>
  <si>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</si>
  <si>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</si>
  <si>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</si>
  <si>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</si>
  <si>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</si>
  <si>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</si>
  <si>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</si>
  <si>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</si>
  <si>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</si>
  <si>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</si>
  <si>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</si>
  <si>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</si>
  <si>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</si>
  <si>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2023-10-19</t>
  </si>
  <si>
    <t>4099398</t>
  </si>
  <si>
    <t>凯里亚德酒店-布米米纳恩</t>
  </si>
  <si>
    <t>HENCE SILVIAN</t>
  </si>
  <si>
    <t>2023-10-20</t>
  </si>
  <si>
    <t>2023-10-21</t>
  </si>
  <si>
    <t>退房日周结</t>
  </si>
  <si>
    <t>183.90</t>
  </si>
  <si>
    <t>196.37</t>
  </si>
  <si>
    <t>0</t>
  </si>
  <si>
    <t>0.00</t>
  </si>
  <si>
    <t>携程汇智国际直连</t>
  </si>
  <si>
    <t>925</t>
  </si>
  <si>
    <t>2023-10-19 23:25:37</t>
  </si>
  <si>
    <t>否</t>
  </si>
  <si>
    <t>汇智国际旅游发展有限公司</t>
  </si>
  <si>
    <t>直连</t>
  </si>
  <si>
    <t>印度尼西亚</t>
  </si>
  <si>
    <t>4099198</t>
  </si>
  <si>
    <t>马尼拉温福德酒店及赌场</t>
  </si>
  <si>
    <t>WANG YUAN</t>
  </si>
  <si>
    <t>618.00</t>
  </si>
  <si>
    <t>659.90</t>
  </si>
  <si>
    <t>2023-10-19 22:29:29</t>
  </si>
  <si>
    <t>菲律宾</t>
  </si>
  <si>
    <t>4099187</t>
  </si>
  <si>
    <t>天使城酒店</t>
  </si>
  <si>
    <t>CHO KYUJIN</t>
  </si>
  <si>
    <t>219.27</t>
  </si>
  <si>
    <t>234.14</t>
  </si>
  <si>
    <t>2023-10-19 22:25:54</t>
  </si>
  <si>
    <t>4099092</t>
  </si>
  <si>
    <t>亚庇凯城酒店</t>
  </si>
  <si>
    <t>MOHAMED SUPRI NURHIDAYAT</t>
  </si>
  <si>
    <t>343.00</t>
  </si>
  <si>
    <t>366.26</t>
  </si>
  <si>
    <t>2023-10-20 09:20:07</t>
  </si>
  <si>
    <t>直采</t>
  </si>
  <si>
    <t>马来西亚</t>
  </si>
  <si>
    <t>4098640</t>
  </si>
  <si>
    <t>洛杉矶机场希尔顿酒店</t>
  </si>
  <si>
    <t>Gao Yuewei,Ma Mengying</t>
  </si>
  <si>
    <t>2134.75</t>
  </si>
  <si>
    <t>2279.50</t>
  </si>
  <si>
    <t>2023-10-19 20:27:37</t>
  </si>
  <si>
    <t>美国</t>
  </si>
  <si>
    <t>4098584</t>
  </si>
  <si>
    <t>UHG四分之一华蓝逢</t>
  </si>
  <si>
    <t>ZHAO dahao</t>
  </si>
  <si>
    <t>206.78</t>
  </si>
  <si>
    <t>220.80</t>
  </si>
  <si>
    <t>2023-10-19 20:07:33</t>
  </si>
  <si>
    <t>泰国</t>
  </si>
  <si>
    <t>4098290</t>
  </si>
  <si>
    <t>KHUMTOON APICHART</t>
  </si>
  <si>
    <t>268.81</t>
  </si>
  <si>
    <t>287.04</t>
  </si>
  <si>
    <t>2023-10-19 19:33:43</t>
  </si>
  <si>
    <t>4098223</t>
  </si>
  <si>
    <t>文华伊斯特维尔酒店</t>
  </si>
  <si>
    <t>DUSADANUN CHOTIKA</t>
  </si>
  <si>
    <t>413.47</t>
  </si>
  <si>
    <t>441.51</t>
  </si>
  <si>
    <t>2023-10-19 19:10:02</t>
  </si>
  <si>
    <t>4097921</t>
  </si>
  <si>
    <t>CHOTTHAPANAWAT JULALUK</t>
  </si>
  <si>
    <t>2023-10-19 18:37:40</t>
  </si>
  <si>
    <t>4097862</t>
  </si>
  <si>
    <t>雅加达东荟城智选假日酒店</t>
  </si>
  <si>
    <t>HU YINGHUA</t>
  </si>
  <si>
    <t>306.98</t>
  </si>
  <si>
    <t>327.80</t>
  </si>
  <si>
    <t>2023-10-19 18:16:01</t>
  </si>
  <si>
    <t>4097459</t>
  </si>
  <si>
    <t>黄金机场套房酒店</t>
  </si>
  <si>
    <t>RAHARN TAKSIN</t>
  </si>
  <si>
    <t>134.42</t>
  </si>
  <si>
    <t>143.53</t>
  </si>
  <si>
    <t>2023-10-19 17:12:31</t>
  </si>
  <si>
    <t>4097436</t>
  </si>
  <si>
    <t>群岛花园皇宫大酒店</t>
  </si>
  <si>
    <t>FRANCISCA RINA</t>
  </si>
  <si>
    <t>157.02</t>
  </si>
  <si>
    <t>167.67</t>
  </si>
  <si>
    <t>2023-10-19 17:07:54</t>
  </si>
  <si>
    <t>4097400</t>
  </si>
  <si>
    <t>费利西蒂岛酒店</t>
  </si>
  <si>
    <t>HARDIMAN NIALL</t>
  </si>
  <si>
    <t>231.51</t>
  </si>
  <si>
    <t>247.21</t>
  </si>
  <si>
    <t>2023-10-19 17:01:35</t>
  </si>
  <si>
    <t>4096531</t>
  </si>
  <si>
    <t>达沃阿布雷扎丝绸酒店</t>
  </si>
  <si>
    <t>XU HAICHENG</t>
  </si>
  <si>
    <t>701.78</t>
  </si>
  <si>
    <t>749.36</t>
  </si>
  <si>
    <t>2023-10-19 15:00:22</t>
  </si>
  <si>
    <t>4096525</t>
  </si>
  <si>
    <t>HOU WENJUN</t>
  </si>
  <si>
    <t>2023-10-19 14:43:48</t>
  </si>
  <si>
    <t>4096517</t>
  </si>
  <si>
    <t>WU HUALI</t>
  </si>
  <si>
    <t>2023-10-19 14:41:11</t>
  </si>
  <si>
    <t>4096509</t>
  </si>
  <si>
    <t>HU YUEPING</t>
  </si>
  <si>
    <t>2023-10-19 14:39:34</t>
  </si>
  <si>
    <t>4096502</t>
  </si>
  <si>
    <t>ZHU CHENGXIANG</t>
  </si>
  <si>
    <t>2023-10-19 14:37:33</t>
  </si>
  <si>
    <t>4096497</t>
  </si>
  <si>
    <t>REN JIAN</t>
  </si>
  <si>
    <t>660.46</t>
  </si>
  <si>
    <t>705.24</t>
  </si>
  <si>
    <t>2023-10-19 14:34:55</t>
  </si>
  <si>
    <t>4096491</t>
  </si>
  <si>
    <t>莎阿南德帕尔马酒店</t>
  </si>
  <si>
    <t>NORZAN NURUL NATASHA</t>
  </si>
  <si>
    <t>235.68</t>
  </si>
  <si>
    <t>251.66</t>
  </si>
  <si>
    <t>2023-10-19 14:32:29</t>
  </si>
  <si>
    <t>4096430</t>
  </si>
  <si>
    <t>槟城长荣桂冠酒店</t>
  </si>
  <si>
    <t>SUHAIMI FIKRI</t>
  </si>
  <si>
    <t>363.10</t>
  </si>
  <si>
    <t>387.72</t>
  </si>
  <si>
    <t>2023-10-19 14:11:23</t>
  </si>
  <si>
    <t>4096222</t>
  </si>
  <si>
    <t>赫尔辛基欧洲旅馆</t>
  </si>
  <si>
    <t>Hemetsberger Marco Andreas</t>
  </si>
  <si>
    <t>344.09</t>
  </si>
  <si>
    <t>367.42</t>
  </si>
  <si>
    <t>2023-10-19 13:48:42</t>
  </si>
  <si>
    <t>芬兰</t>
  </si>
  <si>
    <t>4096200</t>
  </si>
  <si>
    <t>森塔拉奥南海滩度假酒店</t>
  </si>
  <si>
    <t>ODTIWET NATTHANICHA</t>
  </si>
  <si>
    <t>584.63</t>
  </si>
  <si>
    <t>624.27</t>
  </si>
  <si>
    <t>2023-10-19 13:42:53</t>
  </si>
  <si>
    <t>4096093</t>
  </si>
  <si>
    <t>FENG GANG</t>
  </si>
  <si>
    <t>597.00</t>
  </si>
  <si>
    <t>637.48</t>
  </si>
  <si>
    <t>2023-10-19 13:42:01</t>
  </si>
  <si>
    <t>4095517</t>
  </si>
  <si>
    <t>釜山格兰德朝鲜酒店</t>
  </si>
  <si>
    <t>ABE NAOMI</t>
  </si>
  <si>
    <t>1498.06</t>
  </si>
  <si>
    <t>1599.64</t>
  </si>
  <si>
    <t>2023-10-19 11:52:30</t>
  </si>
  <si>
    <t>韩国</t>
  </si>
  <si>
    <t>4095122</t>
  </si>
  <si>
    <t>芒特弗农舒适酒店</t>
  </si>
  <si>
    <t>PILEWSKI JOHN</t>
  </si>
  <si>
    <t>1054.61</t>
  </si>
  <si>
    <t>1126.12</t>
  </si>
  <si>
    <t>2023-10-19 10:11:35</t>
  </si>
  <si>
    <t>4094571</t>
  </si>
  <si>
    <t>斯堪迪克码头大酒店</t>
  </si>
  <si>
    <t>Jaatinen Antti Juhani</t>
  </si>
  <si>
    <t>874.79</t>
  </si>
  <si>
    <t>934.11</t>
  </si>
  <si>
    <t>2023-10-19 06:23:18</t>
  </si>
  <si>
    <t>2023-10-18</t>
  </si>
  <si>
    <t>4093902</t>
  </si>
  <si>
    <t>哈里斯酒店塞米亚克</t>
  </si>
  <si>
    <t>KHAN TARIQ</t>
  </si>
  <si>
    <t>574.57</t>
  </si>
  <si>
    <t>613.14</t>
  </si>
  <si>
    <t>2023-10-18 23:46:43</t>
  </si>
  <si>
    <t>4092749</t>
  </si>
  <si>
    <t>佛罗里达酒店</t>
  </si>
  <si>
    <t>LAM CHUI HA</t>
  </si>
  <si>
    <t>221.02</t>
  </si>
  <si>
    <t>235.85</t>
  </si>
  <si>
    <t>2023-10-18 19:46:46</t>
  </si>
  <si>
    <t>4092279</t>
  </si>
  <si>
    <t>乌隆他尼盛泰乐酒店及会展中心</t>
  </si>
  <si>
    <t>PHANDANOUVONG KHAMPOU</t>
  </si>
  <si>
    <t>891.71</t>
  </si>
  <si>
    <t>951.56</t>
  </si>
  <si>
    <t>2023-10-18 18:08:40</t>
  </si>
  <si>
    <t>4091460</t>
  </si>
  <si>
    <t>迪普尔兹赛城狐狸轻型酒店</t>
  </si>
  <si>
    <t>OMAR MOHD AZRAI IN</t>
  </si>
  <si>
    <t>462.33</t>
  </si>
  <si>
    <t>493.36</t>
  </si>
  <si>
    <t>2023-10-18 15:36:05</t>
  </si>
  <si>
    <t>4090857</t>
  </si>
  <si>
    <t>波姆瓦兰度假村</t>
  </si>
  <si>
    <t>TABURAN PRIYAKORN</t>
  </si>
  <si>
    <t>627.97</t>
  </si>
  <si>
    <t>670.12</t>
  </si>
  <si>
    <t>2023-10-18 13:46:53</t>
  </si>
  <si>
    <t>4090197</t>
  </si>
  <si>
    <t>阿斯顿格雷西克酒店及会议中心</t>
  </si>
  <si>
    <t>MANGGARA INDIAR</t>
  </si>
  <si>
    <t>304.89</t>
  </si>
  <si>
    <t>325.36</t>
  </si>
  <si>
    <t>2023-10-18 11:51:08</t>
  </si>
  <si>
    <t>4090140</t>
  </si>
  <si>
    <t>首尔明洞莱斯卡夫酒店</t>
  </si>
  <si>
    <t>ZHU LEI</t>
  </si>
  <si>
    <t>5124.02</t>
  </si>
  <si>
    <t>5467.95</t>
  </si>
  <si>
    <t>2023-10-18 11:32:55</t>
  </si>
  <si>
    <t>4088957</t>
  </si>
  <si>
    <t>库里奇巴机场宜必思快捷酒店</t>
  </si>
  <si>
    <t>VECCHIA DRAYLANA</t>
  </si>
  <si>
    <t>275.44</t>
  </si>
  <si>
    <t>293.99</t>
  </si>
  <si>
    <t>2023-10-18 01:32:17</t>
  </si>
  <si>
    <t>巴西</t>
  </si>
  <si>
    <t>2023-10-17</t>
  </si>
  <si>
    <t>4088519</t>
  </si>
  <si>
    <t>巴厘岛金色郁金香继能度假酒店</t>
  </si>
  <si>
    <t>ZHONG YUTING,Su Fei</t>
  </si>
  <si>
    <t>306.46</t>
  </si>
  <si>
    <t>326.99</t>
  </si>
  <si>
    <t>2023-10-17 23:17:49</t>
  </si>
  <si>
    <t>4088454</t>
  </si>
  <si>
    <t>圣苏湾机场套房</t>
  </si>
  <si>
    <t>ABOOBACKER ABDUL BASHEER</t>
  </si>
  <si>
    <t>204.98</t>
  </si>
  <si>
    <t>218.71</t>
  </si>
  <si>
    <t>2023-10-17 22:56:12</t>
  </si>
  <si>
    <t>4087686</t>
  </si>
  <si>
    <t>QIU LONG</t>
  </si>
  <si>
    <t>403.84</t>
  </si>
  <si>
    <t>430.90</t>
  </si>
  <si>
    <t>2023-10-17 20:27:10</t>
  </si>
  <si>
    <t>4086139</t>
  </si>
  <si>
    <t>阿尔及尔城市酒店</t>
  </si>
  <si>
    <t>Idir Aziz,Idir Aicha</t>
  </si>
  <si>
    <t>311.87</t>
  </si>
  <si>
    <t>332.77</t>
  </si>
  <si>
    <t>2023-10-17 16:18:16</t>
  </si>
  <si>
    <t>阿尔及利亚</t>
  </si>
  <si>
    <t>4085550</t>
  </si>
  <si>
    <t>白屋酒店</t>
  </si>
  <si>
    <t>MEHTA PRATIK KIRITKUMAR,mehta sanyam</t>
  </si>
  <si>
    <t>1551.44</t>
  </si>
  <si>
    <t>1655.40</t>
  </si>
  <si>
    <t>2023-10-17 14:15:16</t>
  </si>
  <si>
    <t>土耳其</t>
  </si>
  <si>
    <t>4084888</t>
  </si>
  <si>
    <t>甲米希贝斯酒店</t>
  </si>
  <si>
    <t>GORDEICHUK IGOR</t>
  </si>
  <si>
    <t>181.82</t>
  </si>
  <si>
    <t>194.00</t>
  </si>
  <si>
    <t>2023-10-17 12:25:28</t>
  </si>
  <si>
    <t>4084056</t>
  </si>
  <si>
    <t>吉隆坡皇家酒店</t>
  </si>
  <si>
    <t>RAHMADANA BUDI</t>
  </si>
  <si>
    <t>780.34</t>
  </si>
  <si>
    <t>832.63</t>
  </si>
  <si>
    <t>2023-10-17 10:11:44</t>
  </si>
  <si>
    <t>4083421</t>
  </si>
  <si>
    <t>纽约柏宁酒店</t>
  </si>
  <si>
    <t>BUDA GRAZYNA</t>
  </si>
  <si>
    <t>9042.94</t>
  </si>
  <si>
    <t>9659.20</t>
  </si>
  <si>
    <t>2023-10-17 01:14:22</t>
  </si>
  <si>
    <t>2023-10-16</t>
  </si>
  <si>
    <t>4080938</t>
  </si>
  <si>
    <t>新加坡81酒店公主</t>
  </si>
  <si>
    <t>Wang Fei</t>
  </si>
  <si>
    <t>453.48</t>
  </si>
  <si>
    <t>484.38</t>
  </si>
  <si>
    <t>2023-10-16 17:05:51</t>
  </si>
  <si>
    <t>新加坡</t>
  </si>
  <si>
    <t>4080426</t>
  </si>
  <si>
    <t>萨拉观景酒店</t>
  </si>
  <si>
    <t>NUGROHO YUSUF NUGROHO</t>
  </si>
  <si>
    <t>154.90</t>
  </si>
  <si>
    <t>165.46</t>
  </si>
  <si>
    <t>2023-10-16 15:58:41</t>
  </si>
  <si>
    <t>4079716</t>
  </si>
  <si>
    <t>芭达雅海军广场酒店</t>
  </si>
  <si>
    <t>KATSUKI YUSHI</t>
  </si>
  <si>
    <t>180.28</t>
  </si>
  <si>
    <t>192.57</t>
  </si>
  <si>
    <t>2023-10-16 13:46:32</t>
  </si>
  <si>
    <t>4079615</t>
  </si>
  <si>
    <t>四分之一銮鲁迪UHG酒店</t>
  </si>
  <si>
    <t>WANG YUJIA,Liu Jiazhen</t>
  </si>
  <si>
    <t>1069.55</t>
  </si>
  <si>
    <t>1142.44</t>
  </si>
  <si>
    <t>2023-10-16 13:11:19</t>
  </si>
  <si>
    <t>4078988</t>
  </si>
  <si>
    <t>LEE LAI YAN</t>
  </si>
  <si>
    <t>1092.67</t>
  </si>
  <si>
    <t>1167.13</t>
  </si>
  <si>
    <t>2023-10-16 11:46:49</t>
  </si>
  <si>
    <t>4078390</t>
  </si>
  <si>
    <t>罗宾逊生活博温GO酒店</t>
  </si>
  <si>
    <t>Sun Ridong</t>
  </si>
  <si>
    <t>690.01</t>
  </si>
  <si>
    <t>737.03</t>
  </si>
  <si>
    <t>2023-10-16 10:53:32</t>
  </si>
  <si>
    <t>4078385</t>
  </si>
  <si>
    <t>Wang Ping,Xie Xiaojian,Sun Jie,Li Yonghua</t>
  </si>
  <si>
    <t>1380.01</t>
  </si>
  <si>
    <t>1474.06</t>
  </si>
  <si>
    <t>2023-10-16 11:00:12</t>
  </si>
  <si>
    <t>4077859</t>
  </si>
  <si>
    <t>首尔居家酒店</t>
  </si>
  <si>
    <t>HUANG PEL HSUAN</t>
  </si>
  <si>
    <t>745.21</t>
  </si>
  <si>
    <t>795.99</t>
  </si>
  <si>
    <t>2023-10-16 01:05:57</t>
  </si>
  <si>
    <t>2023-10-15</t>
  </si>
  <si>
    <t>4076100</t>
  </si>
  <si>
    <t>巴厘岛伍拉·赖国际机场希尔顿花园酒店</t>
  </si>
  <si>
    <t>MING HONGJUN,WEI YOUYANG</t>
  </si>
  <si>
    <t>311.58</t>
  </si>
  <si>
    <t>332.81</t>
  </si>
  <si>
    <t>2023-10-15 19:31:50</t>
  </si>
  <si>
    <t>4075791</t>
  </si>
  <si>
    <t>SUN XIAOJUAN</t>
  </si>
  <si>
    <t>2023-10-15 18:44:46</t>
  </si>
  <si>
    <t>4075025</t>
  </si>
  <si>
    <t>TRAN THUY TIEN</t>
  </si>
  <si>
    <t>290.62</t>
  </si>
  <si>
    <t>310.42</t>
  </si>
  <si>
    <t>2023-10-15 15:22:58</t>
  </si>
  <si>
    <t>4073174</t>
  </si>
  <si>
    <t>王子宫殿酒店</t>
  </si>
  <si>
    <t>DAI LIMEI</t>
  </si>
  <si>
    <t>244.77</t>
  </si>
  <si>
    <t>261.45</t>
  </si>
  <si>
    <t>2023-10-15 03:37:26</t>
  </si>
  <si>
    <t>2023-10-14</t>
  </si>
  <si>
    <t>4072632</t>
  </si>
  <si>
    <t>彩虹精品酒店</t>
  </si>
  <si>
    <t>ACAYAN JASMIN JOY,CAMARAO ALDREI INOCENCIO</t>
  </si>
  <si>
    <t>538.00</t>
  </si>
  <si>
    <t>574.60</t>
  </si>
  <si>
    <t>2023-10-16 14:22:16</t>
  </si>
  <si>
    <t>4072583</t>
  </si>
  <si>
    <t>瑟达宿务中央集团酒店</t>
  </si>
  <si>
    <t>VILLANUEVA JUSTIN NIEL</t>
  </si>
  <si>
    <t>700.00</t>
  </si>
  <si>
    <t>747.62</t>
  </si>
  <si>
    <t>2023-10-15 12:19:40</t>
  </si>
  <si>
    <t>4072303</t>
  </si>
  <si>
    <t>北部/北极星舒适酒店</t>
  </si>
  <si>
    <t>DURRETT AMBER,DURRETT STEVE</t>
  </si>
  <si>
    <t>1017.75</t>
  </si>
  <si>
    <t>1086.99</t>
  </si>
  <si>
    <t>2023-10-14 21:02:39</t>
  </si>
  <si>
    <t>4068816</t>
  </si>
  <si>
    <t>华欣丽笙水疗度假村</t>
  </si>
  <si>
    <t>RAKTAKANISTHA KOWIT,RAKTAKANISTHA CHANTINEE</t>
  </si>
  <si>
    <t>341.61</t>
  </si>
  <si>
    <t>364.85</t>
  </si>
  <si>
    <t>2023-10-14 09:33:39</t>
  </si>
  <si>
    <t>4068304</t>
  </si>
  <si>
    <t>曼谷素坤逸十一酒店</t>
  </si>
  <si>
    <t>LANTIN STEPHANIE JACQUELINE DANIELLE,BAZARD SOPHIE ANNIE VIRGINIE</t>
  </si>
  <si>
    <t>1970.11</t>
  </si>
  <si>
    <t>2104.14</t>
  </si>
  <si>
    <t>2023-10-14 03:43:19</t>
  </si>
  <si>
    <t>4068221</t>
  </si>
  <si>
    <t>曼谷京华大酒店</t>
  </si>
  <si>
    <t>KOWITPHATTANA SUTTIWANIK</t>
  </si>
  <si>
    <t>260.50</t>
  </si>
  <si>
    <t>278.22</t>
  </si>
  <si>
    <t>2023-10-14 02:06:06</t>
  </si>
  <si>
    <t>2023-10-13</t>
  </si>
  <si>
    <t>4067821</t>
  </si>
  <si>
    <t>芭堤雅中心智选假日酒店 - IHG 旗下酒店</t>
  </si>
  <si>
    <t>MOSLEY JASON DARREN</t>
  </si>
  <si>
    <t>1832.56</t>
  </si>
  <si>
    <t>1957.65</t>
  </si>
  <si>
    <t>2023-10-13 22:52:01</t>
  </si>
  <si>
    <t>4067599</t>
  </si>
  <si>
    <t>TAN JOO HAI</t>
  </si>
  <si>
    <t>496.68</t>
  </si>
  <si>
    <t>530.58</t>
  </si>
  <si>
    <t>2023-10-13 21:55:58</t>
  </si>
  <si>
    <t>4067438</t>
  </si>
  <si>
    <t>槟城乔治市彩鸿酒店</t>
  </si>
  <si>
    <t>Cha Silvia</t>
  </si>
  <si>
    <t>280.74</t>
  </si>
  <si>
    <t>299.90</t>
  </si>
  <si>
    <t>2023-10-13 21:05:07</t>
  </si>
  <si>
    <t>4067437</t>
  </si>
  <si>
    <t>马卡蒂优酒店</t>
  </si>
  <si>
    <t>LING XIAOMEI</t>
  </si>
  <si>
    <t>983.03</t>
  </si>
  <si>
    <t>1050.13</t>
  </si>
  <si>
    <t>2023-10-13 21:03:22</t>
  </si>
  <si>
    <t>4065422</t>
  </si>
  <si>
    <t>芭堤雅FX酒店</t>
  </si>
  <si>
    <t>IVANOV MIKHAIL</t>
  </si>
  <si>
    <t>741.41</t>
  </si>
  <si>
    <t>792.02</t>
  </si>
  <si>
    <t>2023-10-13 15:51:22</t>
  </si>
  <si>
    <t>4064638</t>
  </si>
  <si>
    <t>Index济州岛梦幻酒店</t>
  </si>
  <si>
    <t>CHEN ZHANGHUA</t>
  </si>
  <si>
    <t>908.01</t>
  </si>
  <si>
    <t>969.99</t>
  </si>
  <si>
    <t>2023-10-13 13:10:49</t>
  </si>
  <si>
    <t>4064336</t>
  </si>
  <si>
    <t>艾娃玛拉汽车旅馆</t>
  </si>
  <si>
    <t>LEE LESUNGKAB</t>
  </si>
  <si>
    <t>451.63</t>
  </si>
  <si>
    <t>482.46</t>
  </si>
  <si>
    <t>2023-10-13 12:20:32</t>
  </si>
  <si>
    <t>2023-10-12</t>
  </si>
  <si>
    <t>4062005</t>
  </si>
  <si>
    <t>ZHANG XINHUIZI</t>
  </si>
  <si>
    <t>311.26</t>
  </si>
  <si>
    <t>332.61</t>
  </si>
  <si>
    <t>2023-10-12 21:17:13</t>
  </si>
  <si>
    <t>4061692</t>
  </si>
  <si>
    <t>保加利亚酒店</t>
  </si>
  <si>
    <t>BELLOTTA GIOVANNA</t>
  </si>
  <si>
    <t>870.57</t>
  </si>
  <si>
    <t>930.30</t>
  </si>
  <si>
    <t>2023-10-12 20:26:44</t>
  </si>
  <si>
    <t>保加利亚</t>
  </si>
  <si>
    <t>4061340</t>
  </si>
  <si>
    <t>华乐酒店</t>
  </si>
  <si>
    <t>SON JIHUN</t>
  </si>
  <si>
    <t>3414.55</t>
  </si>
  <si>
    <t>3648.80</t>
  </si>
  <si>
    <t>2023-10-12 19:24:04</t>
  </si>
  <si>
    <t>4061301</t>
  </si>
  <si>
    <t>普吉岛温德姆海洋明珠酒店及度假村(SHA Extra Plus)</t>
  </si>
  <si>
    <t>Yeom Kyuli</t>
  </si>
  <si>
    <t>935.99</t>
  </si>
  <si>
    <t>1000.20</t>
  </si>
  <si>
    <t>2023-10-13 10:03:48</t>
  </si>
  <si>
    <t>4060937</t>
  </si>
  <si>
    <t>哥本哈根斯堪迪克酒店</t>
  </si>
  <si>
    <t>CAGLAK BUGRA DENIZ</t>
  </si>
  <si>
    <t>1328.23</t>
  </si>
  <si>
    <t>1419.35</t>
  </si>
  <si>
    <t>2023-10-12 18:25:23</t>
  </si>
  <si>
    <t>丹麦</t>
  </si>
  <si>
    <t>4060276</t>
  </si>
  <si>
    <t>UHG四分之一隆齐酒店</t>
  </si>
  <si>
    <t>KANAPATHY SOEMANI SEGARAN,JUI HIN CHAN</t>
  </si>
  <si>
    <t>1575.21</t>
  </si>
  <si>
    <t>1683.28</t>
  </si>
  <si>
    <t>2023-10-12 16:36:00</t>
  </si>
  <si>
    <t>4059237</t>
  </si>
  <si>
    <t>巴库萨希尔酒店</t>
  </si>
  <si>
    <t>WANG RENYI,YUAN BING</t>
  </si>
  <si>
    <t>1004.07</t>
  </si>
  <si>
    <t>1072.95</t>
  </si>
  <si>
    <t>2023-10-12 13:12:39</t>
  </si>
  <si>
    <t>阿塞拜疆</t>
  </si>
  <si>
    <t>4058161</t>
  </si>
  <si>
    <t>曼谷沙吞娜拉提瓦酒店</t>
  </si>
  <si>
    <t>ZHAO LUYANG,LU XUEHAO,ZI BOANG</t>
  </si>
  <si>
    <t>1056.51</t>
  </si>
  <si>
    <t>1128.99</t>
  </si>
  <si>
    <t>2023-10-12 09:18:36</t>
  </si>
  <si>
    <t>2023-10-11</t>
  </si>
  <si>
    <t>4056646</t>
  </si>
  <si>
    <t>LI HAIJUN,LI SHUANGSHUANG,YANG KUN,YANG MINGMING</t>
  </si>
  <si>
    <t>622.13</t>
  </si>
  <si>
    <t>665.24</t>
  </si>
  <si>
    <t>2023-10-11 21:51:03</t>
  </si>
  <si>
    <t>4056089</t>
  </si>
  <si>
    <t>新加坡港湾彩鸿酒店</t>
  </si>
  <si>
    <t>CAO YONGXIN</t>
  </si>
  <si>
    <t>6864.80</t>
  </si>
  <si>
    <t>7340.46</t>
  </si>
  <si>
    <t>2023-10-11 20:01:55</t>
  </si>
  <si>
    <t>4054775</t>
  </si>
  <si>
    <t>莱恩&amp;吉酒店</t>
  </si>
  <si>
    <t>PONNICHI NISAR</t>
  </si>
  <si>
    <t>3293.51</t>
  </si>
  <si>
    <t>3521.72</t>
  </si>
  <si>
    <t>2023-10-11 16:45:42</t>
  </si>
  <si>
    <t>英国</t>
  </si>
  <si>
    <t>4052729</t>
  </si>
  <si>
    <t>拉塞尔酒店</t>
  </si>
  <si>
    <t>STERGIOPOULOU PARASKEVI,RUSSELL MICHAEL</t>
  </si>
  <si>
    <t>2908.62</t>
  </si>
  <si>
    <t>3110.16</t>
  </si>
  <si>
    <t>2023-10-11 09:44:36</t>
  </si>
  <si>
    <t>爱尔兰</t>
  </si>
  <si>
    <t>2023-10-10</t>
  </si>
  <si>
    <t>4051708</t>
  </si>
  <si>
    <t>曼谷百伦佐酒店</t>
  </si>
  <si>
    <t>JANDASAENG JANTIRA</t>
  </si>
  <si>
    <t>180.78</t>
  </si>
  <si>
    <t>193.68</t>
  </si>
  <si>
    <t>2023-10-10 23:42:12</t>
  </si>
  <si>
    <t>4049131</t>
  </si>
  <si>
    <t>科马耀兰贝斯特韦斯特优质酒店</t>
  </si>
  <si>
    <t>JIANG YINGJIE,HUANG YONGXUAN</t>
  </si>
  <si>
    <t>765.20</t>
  </si>
  <si>
    <t>819.80</t>
  </si>
  <si>
    <t>2023-10-10 15:56:32</t>
  </si>
  <si>
    <t>2023-10-09</t>
  </si>
  <si>
    <t>4042491</t>
  </si>
  <si>
    <t>KURNIAWAN KURNIAWAN</t>
  </si>
  <si>
    <t>310.04</t>
  </si>
  <si>
    <t>331.52</t>
  </si>
  <si>
    <t>2023-10-09 12:19:03</t>
  </si>
  <si>
    <t>2023-10-08</t>
  </si>
  <si>
    <t>4040396</t>
  </si>
  <si>
    <t>丽水威尼斯度假村酒店</t>
  </si>
  <si>
    <t>SHI YAO</t>
  </si>
  <si>
    <t>1777.65</t>
  </si>
  <si>
    <t>1900.82</t>
  </si>
  <si>
    <t>2023-10-08 21:06:18</t>
  </si>
  <si>
    <t>4040395</t>
  </si>
  <si>
    <t>ZHOU BEI</t>
  </si>
  <si>
    <t>2023-10-08 21:06:16</t>
  </si>
  <si>
    <t>4039240</t>
  </si>
  <si>
    <t>芭堤雅旅客之家酒店</t>
  </si>
  <si>
    <t>PROST DANIEL PATRICK</t>
  </si>
  <si>
    <t>509.24</t>
  </si>
  <si>
    <t>544.53</t>
  </si>
  <si>
    <t>2023-10-08 17:06:26</t>
  </si>
  <si>
    <t>4038620</t>
  </si>
  <si>
    <t>曼谷是隆巴利酒店</t>
  </si>
  <si>
    <t>CHUMNUM CHUTHATHIP</t>
  </si>
  <si>
    <t>369.18</t>
  </si>
  <si>
    <t>394.76</t>
  </si>
  <si>
    <t>2023-10-08 15:00:23</t>
  </si>
  <si>
    <t>2023-10-07</t>
  </si>
  <si>
    <t>4033909</t>
  </si>
  <si>
    <t>曼谷阿文苏昆维特酒店</t>
  </si>
  <si>
    <t>MAO NAILONG,YIN WEI</t>
  </si>
  <si>
    <t>4273.90</t>
  </si>
  <si>
    <t>4567.60</t>
  </si>
  <si>
    <t>2023-10-07 11:44:38</t>
  </si>
  <si>
    <t>2023-10-06</t>
  </si>
  <si>
    <t>4031339</t>
  </si>
  <si>
    <t>首尔东大门诺富特大使酒店</t>
  </si>
  <si>
    <t>CHIU SUET YEE</t>
  </si>
  <si>
    <t>19593.56</t>
  </si>
  <si>
    <t>20940.00</t>
  </si>
  <si>
    <t>2023-10-06 19:18:50</t>
  </si>
  <si>
    <t>4028634</t>
  </si>
  <si>
    <t>维布萨南保旅馆</t>
  </si>
  <si>
    <t>CHAAUMPHOL APHITCHAYA,KHUMPECTH ROAMPORN</t>
  </si>
  <si>
    <t>253.69</t>
  </si>
  <si>
    <t>271.06</t>
  </si>
  <si>
    <t>2023-10-06 00:51:46</t>
  </si>
  <si>
    <t>2023-10-05</t>
  </si>
  <si>
    <t>4027782</t>
  </si>
  <si>
    <t>曼谷玛瑙酒店</t>
  </si>
  <si>
    <t>THUNYASONGTHAM BENJA</t>
  </si>
  <si>
    <t>286.70</t>
  </si>
  <si>
    <t>306.34</t>
  </si>
  <si>
    <t>2023-10-05 21:30:37</t>
  </si>
  <si>
    <t>4025964</t>
  </si>
  <si>
    <t>甜蜜滨海度假酒店 - 艺术 - 卡伦海滩</t>
  </si>
  <si>
    <t>CHEN SITING,LIU JIANI,LI ZHUYUAN</t>
  </si>
  <si>
    <t>2009.99</t>
  </si>
  <si>
    <t>2147.65</t>
  </si>
  <si>
    <t>2023-10-05 14:22:01</t>
  </si>
  <si>
    <t>4024726</t>
  </si>
  <si>
    <t>Guckian Newell Noel Tomas</t>
  </si>
  <si>
    <t>2010.50</t>
  </si>
  <si>
    <t>2148.20</t>
  </si>
  <si>
    <t>2023-10-05 07:28:14</t>
  </si>
  <si>
    <t>2023-10-04</t>
  </si>
  <si>
    <t>4023471</t>
  </si>
  <si>
    <t>精选典藏酒店</t>
  </si>
  <si>
    <t>JIANG LAI</t>
  </si>
  <si>
    <t>724.55</t>
  </si>
  <si>
    <t>774.42</t>
  </si>
  <si>
    <t>2023-10-04 21:30:34</t>
  </si>
  <si>
    <t>4019793</t>
  </si>
  <si>
    <t>K树金泰克斯酒店</t>
  </si>
  <si>
    <t>LEE SANGHYUN</t>
  </si>
  <si>
    <t>470.49</t>
  </si>
  <si>
    <t>503.09</t>
  </si>
  <si>
    <t>2023-10-04 00:44:45</t>
  </si>
  <si>
    <t>2023-10-03</t>
  </si>
  <si>
    <t>4016998</t>
  </si>
  <si>
    <t>卡尔顿-欧洲复古酒店</t>
  </si>
  <si>
    <t>QI RUOYU,SHAO YUWEN</t>
  </si>
  <si>
    <t>4633.49</t>
  </si>
  <si>
    <t>4954.54</t>
  </si>
  <si>
    <t>2023-10-03 14:38:12</t>
  </si>
  <si>
    <t>瑞士</t>
  </si>
  <si>
    <t>4015633</t>
  </si>
  <si>
    <t>奥尔良站酒店</t>
  </si>
  <si>
    <t>MOSER LUCIE</t>
  </si>
  <si>
    <t>1091.79</t>
  </si>
  <si>
    <t>1167.44</t>
  </si>
  <si>
    <t>2023-10-03 04:31:59</t>
  </si>
  <si>
    <t>法国</t>
  </si>
  <si>
    <t>2023-10-02</t>
  </si>
  <si>
    <t>4015061</t>
  </si>
  <si>
    <t>1O1巴厘岛丰塔纳水明漾</t>
  </si>
  <si>
    <t>ARISWANDA I GUSTI AGUNG GEDE,GUNAWAN SAHRUL</t>
  </si>
  <si>
    <t>781.35</t>
  </si>
  <si>
    <t>835.76</t>
  </si>
  <si>
    <t>2023-10-02 23:24:33</t>
  </si>
  <si>
    <t>4014548</t>
  </si>
  <si>
    <t>曼谷阁楼酒店</t>
  </si>
  <si>
    <t>OUYANG RIXIU,ZHONG QIBIN</t>
  </si>
  <si>
    <t>671.88</t>
  </si>
  <si>
    <t>718.66</t>
  </si>
  <si>
    <t>2023-10-02 21:56:49</t>
  </si>
  <si>
    <t>4014525</t>
  </si>
  <si>
    <t>SUN JINGYAN,LIU MEIYING</t>
  </si>
  <si>
    <t>2023-10-02 21:49:19</t>
  </si>
  <si>
    <t>4012805</t>
  </si>
  <si>
    <t>提姆埃菲尔铁塔酒店</t>
  </si>
  <si>
    <t>AHUJA MUNISH,AHUJA MUNISH,AHUJA MUNISH,AHUJA MUNISH</t>
  </si>
  <si>
    <t>3650.26</t>
  </si>
  <si>
    <t>3904.44</t>
  </si>
  <si>
    <t>2023-10-02 15:28:05</t>
  </si>
  <si>
    <t>4011969</t>
  </si>
  <si>
    <t>马尼拉湾景酒店</t>
  </si>
  <si>
    <t>SMITH DAVID,SMITH MAYONA</t>
  </si>
  <si>
    <t>667.35</t>
  </si>
  <si>
    <t>713.82</t>
  </si>
  <si>
    <t>2023-10-02 11:26:02</t>
  </si>
  <si>
    <t>4011844</t>
  </si>
  <si>
    <t>莱恩酒店</t>
  </si>
  <si>
    <t>RASHYO ZALINA</t>
  </si>
  <si>
    <t>351.00</t>
  </si>
  <si>
    <t>375.44</t>
  </si>
  <si>
    <t>2023-10-02 11:10:37</t>
  </si>
  <si>
    <t>4011312</t>
  </si>
  <si>
    <t>曼谷素旺那普机场诺富特酒店</t>
  </si>
  <si>
    <t>EMDEN JOHN MORRISON</t>
  </si>
  <si>
    <t>1213.00</t>
  </si>
  <si>
    <t>1297.46</t>
  </si>
  <si>
    <t>2023-10-02 11:38:30</t>
  </si>
  <si>
    <t>2023-10-01</t>
  </si>
  <si>
    <t>4010703</t>
  </si>
  <si>
    <t>格兰大道酒店</t>
  </si>
  <si>
    <t>GARCIA SIERRA RAFAEL,GARCIA SIERRA RAFAEL</t>
  </si>
  <si>
    <t>1575.68</t>
  </si>
  <si>
    <t>1685.40</t>
  </si>
  <si>
    <t>2023-10-01 23:16:39</t>
  </si>
  <si>
    <t>西班牙</t>
  </si>
  <si>
    <t>4008298</t>
  </si>
  <si>
    <t>普吉岛奈函海滩度假酒店</t>
  </si>
  <si>
    <t>BRAVERMAN TERRY</t>
  </si>
  <si>
    <t>905.96</t>
  </si>
  <si>
    <t>969.04</t>
  </si>
  <si>
    <t>2023-10-01 13:18:03</t>
  </si>
  <si>
    <t>4008256</t>
  </si>
  <si>
    <t>橘郡机场索内斯塔简单酒店</t>
  </si>
  <si>
    <t>Chow Chris</t>
  </si>
  <si>
    <t>1586.24</t>
  </si>
  <si>
    <t>1696.70</t>
  </si>
  <si>
    <t>2023-10-01 13:00:43</t>
  </si>
  <si>
    <t>4007244</t>
  </si>
  <si>
    <t>安廷圣乔治酒店</t>
  </si>
  <si>
    <t>Chretien Emmanuelle,Chretien Emmanuelle</t>
  </si>
  <si>
    <t>948.00</t>
  </si>
  <si>
    <t>1014.01</t>
  </si>
  <si>
    <t>2023-10-01 01:36:38</t>
  </si>
  <si>
    <t>2023-09-30</t>
  </si>
  <si>
    <t>4004292</t>
  </si>
  <si>
    <t>曼谷素坤逸 11 奥克伍德酒店</t>
  </si>
  <si>
    <t>Umapathy Lingeswaran,Umapathy Lingeswaran</t>
  </si>
  <si>
    <t>603.99</t>
  </si>
  <si>
    <t>646.12</t>
  </si>
  <si>
    <t>2023-09-30 14:20:01</t>
  </si>
  <si>
    <t>4003533</t>
  </si>
  <si>
    <t>库辛内尔民宿</t>
  </si>
  <si>
    <t>Chumak Kateryna</t>
  </si>
  <si>
    <t>476.02</t>
  </si>
  <si>
    <t>509.22</t>
  </si>
  <si>
    <t>2023-09-30 04:30:29</t>
  </si>
  <si>
    <t>意大利</t>
  </si>
  <si>
    <t>2023-09-29</t>
  </si>
  <si>
    <t>4000540</t>
  </si>
  <si>
    <t>希尔顿纽华克机场酒店</t>
  </si>
  <si>
    <t>TOMITA DANIELA</t>
  </si>
  <si>
    <t>1186.10</t>
  </si>
  <si>
    <t>1268.83</t>
  </si>
  <si>
    <t>2023-09-29 12:00:42</t>
  </si>
  <si>
    <t>2023-09-28</t>
  </si>
  <si>
    <t>3995466</t>
  </si>
  <si>
    <t>圣乔治宫酒店</t>
  </si>
  <si>
    <t>Perret Gaetane</t>
  </si>
  <si>
    <t>535.79</t>
  </si>
  <si>
    <t>571.27</t>
  </si>
  <si>
    <t>2023-09-28 03:48:34</t>
  </si>
  <si>
    <t>2023-09-27</t>
  </si>
  <si>
    <t>3993706</t>
  </si>
  <si>
    <t>都柏林葛雷斯罕里乌广场酒店</t>
  </si>
  <si>
    <t>SHEN JIALUN,GUAN QI,SU YUNJING,ZHAO JIANHONG</t>
  </si>
  <si>
    <t>10481.09</t>
  </si>
  <si>
    <t>11184.60</t>
  </si>
  <si>
    <t>2023-09-27 20:08:49</t>
  </si>
  <si>
    <t>3992685</t>
  </si>
  <si>
    <t>阿斯顿卡里塔格罗果酒店及会议中心</t>
  </si>
  <si>
    <t>ZHANG XU,SHAO JIONG</t>
  </si>
  <si>
    <t>2882.48</t>
  </si>
  <si>
    <t>3075.96</t>
  </si>
  <si>
    <t>2023-09-27 16:12:09</t>
  </si>
  <si>
    <t>2023-09-26</t>
  </si>
  <si>
    <t>3986247</t>
  </si>
  <si>
    <t>Injap Tower Hotel (Multiple-Use Hotel)</t>
  </si>
  <si>
    <t>GASKINS MARIA MILA</t>
  </si>
  <si>
    <t>824.55</t>
  </si>
  <si>
    <t>879.24</t>
  </si>
  <si>
    <t>2023-09-26 08:11:55</t>
  </si>
  <si>
    <t>3985988</t>
  </si>
  <si>
    <t>九棵树至尊酒店明洞2号店</t>
  </si>
  <si>
    <t>Peng Sheng</t>
  </si>
  <si>
    <t>1758.15</t>
  </si>
  <si>
    <t>1878.97</t>
  </si>
  <si>
    <t>2023-09-26 00:28:45</t>
  </si>
  <si>
    <t>2023-09-24</t>
  </si>
  <si>
    <t>3977384</t>
  </si>
  <si>
    <t>甲米拉普拉亚度假酒店</t>
  </si>
  <si>
    <t>TANG LINYI,ZHOU QITONG</t>
  </si>
  <si>
    <t>481.81</t>
  </si>
  <si>
    <t>514.92</t>
  </si>
  <si>
    <t>2023-09-24 01:40:10</t>
  </si>
  <si>
    <t>2023-09-23</t>
  </si>
  <si>
    <t>3975034</t>
  </si>
  <si>
    <t>首尔车站德塞纳尔斯酒店</t>
  </si>
  <si>
    <t>HONG HOONGI,LEE HYUNKYEONG</t>
  </si>
  <si>
    <t>921.45</t>
  </si>
  <si>
    <t>984.88</t>
  </si>
  <si>
    <t>2023-09-23 15:16:14</t>
  </si>
  <si>
    <t>2023-09-22</t>
  </si>
  <si>
    <t>3968520</t>
  </si>
  <si>
    <t>Samonig Alexander</t>
  </si>
  <si>
    <t>1069.10</t>
  </si>
  <si>
    <t>1141.35</t>
  </si>
  <si>
    <t>2023-09-22 03:19:09</t>
  </si>
  <si>
    <t>2023-09-21</t>
  </si>
  <si>
    <t>3965696</t>
  </si>
  <si>
    <t>埃里温巴黎酒店</t>
  </si>
  <si>
    <t>WANG YUNHAO</t>
  </si>
  <si>
    <t>912.29</t>
  </si>
  <si>
    <t>977.07</t>
  </si>
  <si>
    <t>2023-09-21 15:48:21</t>
  </si>
  <si>
    <t>亚美尼亚</t>
  </si>
  <si>
    <t>3965545</t>
  </si>
  <si>
    <t>迪沙鲁沙洋海滩度假村</t>
  </si>
  <si>
    <t>LIM CHING YIN</t>
  </si>
  <si>
    <t>631.25</t>
  </si>
  <si>
    <t>676.07</t>
  </si>
  <si>
    <t>2023-09-21 15:04:02</t>
  </si>
  <si>
    <t>3964322</t>
  </si>
  <si>
    <t>Piel Rainer</t>
  </si>
  <si>
    <t>883.47</t>
  </si>
  <si>
    <t>946.20</t>
  </si>
  <si>
    <t>2023-09-21 10:33:52</t>
  </si>
  <si>
    <t>2023-09-20</t>
  </si>
  <si>
    <t>3962802</t>
  </si>
  <si>
    <t>大德山酒店</t>
  </si>
  <si>
    <t>TAN AI LING</t>
  </si>
  <si>
    <t>1999.91</t>
  </si>
  <si>
    <t>2138.26</t>
  </si>
  <si>
    <t>2023-09-20 21:42:39</t>
  </si>
  <si>
    <t>3960220</t>
  </si>
  <si>
    <t>贝尔蒙特马尼拉酒店</t>
  </si>
  <si>
    <t>LIU YANG</t>
  </si>
  <si>
    <t>457.00</t>
  </si>
  <si>
    <t>488.61</t>
  </si>
  <si>
    <t>2023-09-20 13:44:49</t>
  </si>
  <si>
    <t>3959863</t>
  </si>
  <si>
    <t>那格亚希尔巴达姆酒店</t>
  </si>
  <si>
    <t>KAUR SUKHDEV KAUR</t>
  </si>
  <si>
    <t>968.84</t>
  </si>
  <si>
    <t>1035.86</t>
  </si>
  <si>
    <t>2023-09-20 12:20:02</t>
  </si>
  <si>
    <t>3959650</t>
  </si>
  <si>
    <t>融合原创西贡中心酒店</t>
  </si>
  <si>
    <t>MORIMURA KEISUKE,MORIMURA MISAKI,HOSODA MAYU,HOSODA NANA</t>
  </si>
  <si>
    <t>3640.00</t>
  </si>
  <si>
    <t>3891.80</t>
  </si>
  <si>
    <t>2023-09-20 13:21:58</t>
  </si>
  <si>
    <t>越南</t>
  </si>
  <si>
    <t>2023-09-18</t>
  </si>
  <si>
    <t>3950141</t>
  </si>
  <si>
    <t>曼谷传承酒店</t>
  </si>
  <si>
    <t>LIM FERNANDO JR SINLAO,LIM DIANNA SINLAO</t>
  </si>
  <si>
    <t>387.39</t>
  </si>
  <si>
    <t>415.52</t>
  </si>
  <si>
    <t>2023-09-18 15:53:25</t>
  </si>
  <si>
    <t>3947300</t>
  </si>
  <si>
    <t>LAI YAN,LI CHUN KIT</t>
  </si>
  <si>
    <t>3209.27</t>
  </si>
  <si>
    <t>3442.32</t>
  </si>
  <si>
    <t>2023-09-18 02:03:02</t>
  </si>
  <si>
    <t>3946837</t>
  </si>
  <si>
    <t>斯堪迪克罗瓦涅米城市酒店</t>
  </si>
  <si>
    <t>Immonen Marja</t>
  </si>
  <si>
    <t>880.48</t>
  </si>
  <si>
    <t>944.42</t>
  </si>
  <si>
    <t>2023-09-18 00:01:57</t>
  </si>
  <si>
    <t>2023-09-17</t>
  </si>
  <si>
    <t>3946208</t>
  </si>
  <si>
    <t>曼谷盛泰乐水门酒店</t>
  </si>
  <si>
    <t>LOK LINDSAY,NG JIAN PING</t>
  </si>
  <si>
    <t>1375.55</t>
  </si>
  <si>
    <t>1475.44</t>
  </si>
  <si>
    <t>2023-09-17 21:38:16</t>
  </si>
  <si>
    <t>3945927</t>
  </si>
  <si>
    <t>ABC波尔图酒店 - 博阿维斯塔</t>
  </si>
  <si>
    <t>Paulino Jose Neto</t>
  </si>
  <si>
    <t>538.24</t>
  </si>
  <si>
    <t>577.32</t>
  </si>
  <si>
    <t>2023-09-17 20:49:13</t>
  </si>
  <si>
    <t>葡萄牙</t>
  </si>
  <si>
    <t>3945547</t>
  </si>
  <si>
    <t>特罗姆瑟斯堪迪豪华酒店</t>
  </si>
  <si>
    <t>Ming Lee Chuin,Ming Lee Chuin</t>
  </si>
  <si>
    <t>1742.99</t>
  </si>
  <si>
    <t>1869.56</t>
  </si>
  <si>
    <t>2023-09-17 19:26:29</t>
  </si>
  <si>
    <t>挪威</t>
  </si>
  <si>
    <t>3942479</t>
  </si>
  <si>
    <t>WANG XICHENG,YU YUE</t>
  </si>
  <si>
    <t>398.46</t>
  </si>
  <si>
    <t>427.62</t>
  </si>
  <si>
    <t>2023-09-17 01:16:35</t>
  </si>
  <si>
    <t>2023-09-16</t>
  </si>
  <si>
    <t>3938230</t>
  </si>
  <si>
    <t>纳什机场酒店</t>
  </si>
  <si>
    <t>ZHOU YINGJIE</t>
  </si>
  <si>
    <t>909.26</t>
  </si>
  <si>
    <t>975.81</t>
  </si>
  <si>
    <t>2023-09-16 09:36:32</t>
  </si>
  <si>
    <t>2023-09-15</t>
  </si>
  <si>
    <t>3937410</t>
  </si>
  <si>
    <t>曼谷利特公寓</t>
  </si>
  <si>
    <t>ZHOU NANA,SHA ZHONGRUI</t>
  </si>
  <si>
    <t>1797.59</t>
  </si>
  <si>
    <t>1927.92</t>
  </si>
  <si>
    <t>2023-09-15 23:54:57</t>
  </si>
  <si>
    <t>2023-09-14</t>
  </si>
  <si>
    <t>3928283</t>
  </si>
  <si>
    <t>阿基米德莱里酒店</t>
  </si>
  <si>
    <t>Yu Xiaoyan</t>
  </si>
  <si>
    <t>984.41</t>
  </si>
  <si>
    <t>1056.80</t>
  </si>
  <si>
    <t>2023-09-14 07:58:42</t>
  </si>
  <si>
    <t>2023-09-13</t>
  </si>
  <si>
    <t>3926277</t>
  </si>
  <si>
    <t>新加坡辉盛凯贝丽酒店服务公寓</t>
  </si>
  <si>
    <t>Zheng Zhihua,Xu Jialin</t>
  </si>
  <si>
    <t>1060.20</t>
  </si>
  <si>
    <t>1134.63</t>
  </si>
  <si>
    <t>2023-09-13 19:46:54</t>
  </si>
  <si>
    <t>3922922</t>
  </si>
  <si>
    <t>罗马托斯可拉纳圣乔凡尼民宿酒店</t>
  </si>
  <si>
    <t>BRICENO JOSEFA</t>
  </si>
  <si>
    <t>6124.43</t>
  </si>
  <si>
    <t>6554.40</t>
  </si>
  <si>
    <t>2023-09-13 02:51:54</t>
  </si>
  <si>
    <t>2023-09-10</t>
  </si>
  <si>
    <t>3910592</t>
  </si>
  <si>
    <t>卡察画廊度假-卡察卡利姆湾(SHA Plus+)</t>
  </si>
  <si>
    <t>SHI HONGJIE,JI JIANAN</t>
  </si>
  <si>
    <t>918.00</t>
  </si>
  <si>
    <t>977.64</t>
  </si>
  <si>
    <t>2023-09-10 18:59:14</t>
  </si>
  <si>
    <t>2023-09-09</t>
  </si>
  <si>
    <t>3904436</t>
  </si>
  <si>
    <t>诺富特伦敦西区酒店</t>
  </si>
  <si>
    <t>HUANG JIANGUO</t>
  </si>
  <si>
    <t>1334.96</t>
  </si>
  <si>
    <t>1421.68</t>
  </si>
  <si>
    <t>2023-09-09 12:24:45</t>
  </si>
  <si>
    <t>2023-09-06</t>
  </si>
  <si>
    <t>3893186</t>
  </si>
  <si>
    <t>阿瓦尼中央酒店 釜山</t>
  </si>
  <si>
    <t>woo SUNGJAE</t>
  </si>
  <si>
    <t>624.53</t>
  </si>
  <si>
    <t>668.88</t>
  </si>
  <si>
    <t>2023-09-06 23:37:28</t>
  </si>
  <si>
    <t>3892961</t>
  </si>
  <si>
    <t>火烈鸟吉婆海滩度假村</t>
  </si>
  <si>
    <t>YU DASOM</t>
  </si>
  <si>
    <t>1077.01</t>
  </si>
  <si>
    <t>1153.49</t>
  </si>
  <si>
    <t>2023-09-06 22:53:27</t>
  </si>
  <si>
    <t>3892025</t>
  </si>
  <si>
    <t>艾登贝斯特韦斯特清潭酒店</t>
  </si>
  <si>
    <t>CHOI YEONSU</t>
  </si>
  <si>
    <t>937.17</t>
  </si>
  <si>
    <t>1003.72</t>
  </si>
  <si>
    <t>2023-09-06 19:15:50</t>
  </si>
  <si>
    <t>2023-09-05</t>
  </si>
  <si>
    <t>3887968</t>
  </si>
  <si>
    <t>首尔卡布奇诺酒店</t>
  </si>
  <si>
    <t>SUZUKI SHIHO</t>
  </si>
  <si>
    <t>1547.40</t>
  </si>
  <si>
    <t>1662.98</t>
  </si>
  <si>
    <t>2023-09-05 21:12:11</t>
  </si>
  <si>
    <t>3885545</t>
  </si>
  <si>
    <t>巴厘岛乌鲁瓦图丽笙酒店</t>
  </si>
  <si>
    <t>Avramidis Panayiotis</t>
  </si>
  <si>
    <t>3671.55</t>
  </si>
  <si>
    <t>3945.78</t>
  </si>
  <si>
    <t>2023-09-05 12:37:52</t>
  </si>
  <si>
    <t>2023-09-03</t>
  </si>
  <si>
    <t>3875801</t>
  </si>
  <si>
    <t>万隆沙克蒂酒店</t>
  </si>
  <si>
    <t>AGUS INDRA</t>
  </si>
  <si>
    <t>192.73</t>
  </si>
  <si>
    <t>207.57</t>
  </si>
  <si>
    <t>2023-09-03 10:02:30</t>
  </si>
  <si>
    <t>2023-09-02</t>
  </si>
  <si>
    <t>3874509</t>
  </si>
  <si>
    <t>193.37</t>
  </si>
  <si>
    <t>208.24</t>
  </si>
  <si>
    <t>2023-09-02 22:08:31</t>
  </si>
  <si>
    <t>2023-09-01</t>
  </si>
  <si>
    <t>3866233</t>
  </si>
  <si>
    <t>凤凰酒店</t>
  </si>
  <si>
    <t>Houinato Gillian</t>
  </si>
  <si>
    <t>1253.60</t>
  </si>
  <si>
    <t>1351.01</t>
  </si>
  <si>
    <t>2023-09-01 04:52:17</t>
  </si>
  <si>
    <t>2023-08-29</t>
  </si>
  <si>
    <t>3851437</t>
  </si>
  <si>
    <t>月升酒店</t>
  </si>
  <si>
    <t>RANKIN THOMAS P</t>
  </si>
  <si>
    <t>1600.64</t>
  </si>
  <si>
    <t>1718.90</t>
  </si>
  <si>
    <t>2023-08-29 03:47:52</t>
  </si>
  <si>
    <t>2023-08-27</t>
  </si>
  <si>
    <t>3842495</t>
  </si>
  <si>
    <t>曼谷素坤逸 15 瑞享饭店 (SHA Plus+)</t>
  </si>
  <si>
    <t>LIU SHIYIN</t>
  </si>
  <si>
    <t>1761.01</t>
  </si>
  <si>
    <t>1891.32</t>
  </si>
  <si>
    <t>2023-08-27 11:57:39</t>
  </si>
  <si>
    <t>2023-08-21</t>
  </si>
  <si>
    <t>3812794</t>
  </si>
  <si>
    <t>普吉岛诺库酒店</t>
  </si>
  <si>
    <t>AU TSUI PING</t>
  </si>
  <si>
    <t>3146.01</t>
  </si>
  <si>
    <t>3374.46</t>
  </si>
  <si>
    <t>2023-08-21 10:59:06</t>
  </si>
  <si>
    <t>2023-08-20</t>
  </si>
  <si>
    <t>3811667</t>
  </si>
  <si>
    <t>伊格多洛旅馆</t>
  </si>
  <si>
    <t>PATRICK CHLOE</t>
  </si>
  <si>
    <t>708.32</t>
  </si>
  <si>
    <t>759.76</t>
  </si>
  <si>
    <t>2023-08-20 22:51:17</t>
  </si>
  <si>
    <t>冰岛</t>
  </si>
  <si>
    <t>2023-08-11</t>
  </si>
  <si>
    <t>3766772</t>
  </si>
  <si>
    <t>多尼克卢浮宫酒店</t>
  </si>
  <si>
    <t>Ziyoda Sagitova,Ziyoda Sagitova</t>
  </si>
  <si>
    <t>6081.65</t>
  </si>
  <si>
    <t>6571.20</t>
  </si>
  <si>
    <t>2023-08-11 17:09:27</t>
  </si>
  <si>
    <t>2023-07-28</t>
  </si>
  <si>
    <t>3699516</t>
  </si>
  <si>
    <t>伦敦发电机酒店</t>
  </si>
  <si>
    <t>WONG MEI I,HO WING HEI</t>
  </si>
  <si>
    <t>820.02</t>
  </si>
  <si>
    <t>890.94</t>
  </si>
  <si>
    <t>2023-07-28 21:52:57</t>
  </si>
  <si>
    <t>2023-07-16</t>
  </si>
  <si>
    <t>3642670</t>
  </si>
  <si>
    <t>阿凡托拉酒店</t>
  </si>
  <si>
    <t>NAM BYEONG UK</t>
  </si>
  <si>
    <t>3326.20</t>
  </si>
  <si>
    <t>3630.83</t>
  </si>
  <si>
    <t>2023-07-16 13:55:19</t>
  </si>
  <si>
    <t>2023-07-10</t>
  </si>
  <si>
    <t>3618430</t>
  </si>
  <si>
    <t>普吉岛德瓦酒店</t>
  </si>
  <si>
    <t>Xie Junyi</t>
  </si>
  <si>
    <t>369.00</t>
  </si>
  <si>
    <t>398.79</t>
  </si>
  <si>
    <t>2023-07-11 08:52:40</t>
  </si>
  <si>
    <t>2023-07-07</t>
  </si>
  <si>
    <t>3605452</t>
  </si>
  <si>
    <t>中央公园理事酒店</t>
  </si>
  <si>
    <t>CORNELIO EDWARD</t>
  </si>
  <si>
    <t>3965.99</t>
  </si>
  <si>
    <t>4268.64</t>
  </si>
  <si>
    <t>2023-07-07 20:14:57</t>
  </si>
  <si>
    <t>2023-05-02</t>
  </si>
  <si>
    <t>3317323</t>
  </si>
  <si>
    <t>尼乌艾尔酒店</t>
  </si>
  <si>
    <t>Xia Yumei,Hu Shuang,Xiao Qingyun,Zhang Qing,Li Jiangchun,Wang Xiaohui</t>
  </si>
  <si>
    <t>17609.95</t>
  </si>
  <si>
    <t>19896.00</t>
  </si>
  <si>
    <t>2023-05-02 19:50:30</t>
  </si>
  <si>
    <t>德国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</si>
</sst>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7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45215</v>
      </c>
      <c r="G2" s="6">
        <v>45220</v>
      </c>
      <c r="H2" s="4">
        <v>3</v>
      </c>
      <c r="I2" s="4">
        <v>5</v>
      </c>
      <c r="J2" s="4">
        <v>15</v>
      </c>
      <c r="K2" s="4" t="s">
        <v>30</v>
      </c>
      <c r="L2" s="4">
        <v>19896</v>
      </c>
      <c r="M2" s="4">
        <v>19896</v>
      </c>
      <c r="N2" s="4" t="s">
        <v>31</v>
      </c>
      <c r="O2" s="4" t="s">
        <v>32</v>
      </c>
      <c r="P2" s="4" t="s">
        <v>33</v>
      </c>
      <c r="Q2" s="4">
        <v>0</v>
      </c>
      <c r="R2" s="7">
        <v>45048</v>
      </c>
      <c r="S2" s="6">
        <v>45223</v>
      </c>
      <c r="T2" s="4" t="s">
        <v>34</v>
      </c>
      <c r="U2" s="4">
        <v>19896</v>
      </c>
      <c r="V2" s="4">
        <v>0</v>
      </c>
      <c r="W2" s="4">
        <v>0</v>
      </c>
      <c r="X2" s="4" t="s">
        <v>35</v>
      </c>
      <c r="Y2" s="4" t="s">
        <v>36</v>
      </c>
      <c r="Z2" s="4" t="s">
        <v>37</v>
      </c>
      <c r="AA2" s="4" t="s">
        <v>38</v>
      </c>
    </row>
    <row r="3" s="4" customFormat="1" spans="1:25">
      <c r="A3" s="4" t="s">
        <v>39</v>
      </c>
      <c r="B3" s="4" t="s">
        <v>26</v>
      </c>
      <c r="C3" s="4" t="s">
        <v>27</v>
      </c>
      <c r="D3" s="4" t="s">
        <v>40</v>
      </c>
      <c r="E3" s="4" t="s">
        <v>41</v>
      </c>
      <c r="F3" s="6">
        <v>45217</v>
      </c>
      <c r="G3" s="6">
        <v>45220</v>
      </c>
      <c r="H3" s="4">
        <v>1</v>
      </c>
      <c r="I3" s="4">
        <v>3</v>
      </c>
      <c r="J3" s="4">
        <v>3</v>
      </c>
      <c r="K3" s="4" t="s">
        <v>30</v>
      </c>
      <c r="L3" s="4">
        <v>4268.64</v>
      </c>
      <c r="M3" s="4">
        <v>4268.64</v>
      </c>
      <c r="N3" s="4" t="s">
        <v>42</v>
      </c>
      <c r="O3" s="4" t="s">
        <v>32</v>
      </c>
      <c r="P3" s="4" t="s">
        <v>33</v>
      </c>
      <c r="Q3" s="4">
        <v>0</v>
      </c>
      <c r="R3" s="7">
        <v>45114</v>
      </c>
      <c r="S3" s="6">
        <v>45223</v>
      </c>
      <c r="T3" s="4" t="s">
        <v>34</v>
      </c>
      <c r="U3" s="4">
        <v>4268.64</v>
      </c>
      <c r="V3" s="4">
        <v>0</v>
      </c>
      <c r="W3" s="4">
        <v>0</v>
      </c>
      <c r="X3" s="4" t="s">
        <v>43</v>
      </c>
      <c r="Y3" s="4" t="s">
        <v>44</v>
      </c>
    </row>
    <row r="4" s="4" customFormat="1" spans="1:25">
      <c r="A4" s="4" t="s">
        <v>45</v>
      </c>
      <c r="B4" s="4" t="s">
        <v>26</v>
      </c>
      <c r="C4" s="4" t="s">
        <v>27</v>
      </c>
      <c r="D4" s="4" t="s">
        <v>46</v>
      </c>
      <c r="E4" s="4" t="s">
        <v>47</v>
      </c>
      <c r="F4" s="6">
        <v>45219</v>
      </c>
      <c r="G4" s="6">
        <v>45220</v>
      </c>
      <c r="H4" s="4">
        <v>1</v>
      </c>
      <c r="I4" s="4">
        <v>1</v>
      </c>
      <c r="J4" s="4">
        <v>1</v>
      </c>
      <c r="K4" s="4" t="s">
        <v>30</v>
      </c>
      <c r="L4" s="4">
        <v>398.79</v>
      </c>
      <c r="M4" s="4">
        <v>398.79</v>
      </c>
      <c r="N4" s="4" t="s">
        <v>48</v>
      </c>
      <c r="O4" s="4" t="s">
        <v>32</v>
      </c>
      <c r="P4" s="4" t="s">
        <v>33</v>
      </c>
      <c r="Q4" s="4">
        <v>0</v>
      </c>
      <c r="R4" s="7">
        <v>45117</v>
      </c>
      <c r="S4" s="6">
        <v>45223</v>
      </c>
      <c r="T4" s="4" t="s">
        <v>34</v>
      </c>
      <c r="U4" s="4">
        <v>398.79</v>
      </c>
      <c r="V4" s="4">
        <v>0</v>
      </c>
      <c r="W4" s="4">
        <v>0</v>
      </c>
      <c r="X4" s="4" t="s">
        <v>49</v>
      </c>
      <c r="Y4" s="4" t="s">
        <v>50</v>
      </c>
    </row>
    <row r="5" s="4" customFormat="1" spans="1:25">
      <c r="A5" s="4" t="s">
        <v>51</v>
      </c>
      <c r="B5" s="4" t="s">
        <v>26</v>
      </c>
      <c r="C5" s="4" t="s">
        <v>27</v>
      </c>
      <c r="D5" s="4" t="s">
        <v>52</v>
      </c>
      <c r="E5" s="4" t="s">
        <v>53</v>
      </c>
      <c r="F5" s="6">
        <v>45217</v>
      </c>
      <c r="G5" s="6">
        <v>45220</v>
      </c>
      <c r="H5" s="4">
        <v>1</v>
      </c>
      <c r="I5" s="4">
        <v>3</v>
      </c>
      <c r="J5" s="4">
        <v>3</v>
      </c>
      <c r="K5" s="4" t="s">
        <v>30</v>
      </c>
      <c r="L5" s="4">
        <v>3630.83</v>
      </c>
      <c r="M5" s="4">
        <v>3630.83</v>
      </c>
      <c r="N5" s="4" t="s">
        <v>54</v>
      </c>
      <c r="O5" s="4" t="s">
        <v>32</v>
      </c>
      <c r="P5" s="4" t="s">
        <v>33</v>
      </c>
      <c r="Q5" s="4">
        <v>0</v>
      </c>
      <c r="R5" s="7">
        <v>45123</v>
      </c>
      <c r="S5" s="6">
        <v>45223</v>
      </c>
      <c r="T5" s="4" t="s">
        <v>34</v>
      </c>
      <c r="U5" s="4">
        <v>3630.83</v>
      </c>
      <c r="V5" s="4">
        <v>0</v>
      </c>
      <c r="W5" s="4">
        <v>0</v>
      </c>
      <c r="X5" s="4" t="s">
        <v>55</v>
      </c>
      <c r="Y5" s="4" t="s">
        <v>56</v>
      </c>
    </row>
    <row r="6" s="4" customFormat="1" spans="1:25">
      <c r="A6" s="4" t="s">
        <v>57</v>
      </c>
      <c r="B6" s="4" t="s">
        <v>26</v>
      </c>
      <c r="C6" s="4" t="s">
        <v>27</v>
      </c>
      <c r="D6" s="4" t="s">
        <v>58</v>
      </c>
      <c r="E6" s="4" t="s">
        <v>59</v>
      </c>
      <c r="F6" s="6">
        <v>45219</v>
      </c>
      <c r="G6" s="6">
        <v>45220</v>
      </c>
      <c r="H6" s="4">
        <v>1</v>
      </c>
      <c r="I6" s="4">
        <v>1</v>
      </c>
      <c r="J6" s="4">
        <v>1</v>
      </c>
      <c r="K6" s="4" t="s">
        <v>30</v>
      </c>
      <c r="L6" s="4">
        <v>1463.68</v>
      </c>
      <c r="M6" s="4">
        <v>1463.68</v>
      </c>
      <c r="N6" s="4" t="s">
        <v>60</v>
      </c>
      <c r="O6" s="4" t="s">
        <v>32</v>
      </c>
      <c r="P6" s="4" t="s">
        <v>33</v>
      </c>
      <c r="Q6" s="4">
        <v>0</v>
      </c>
      <c r="R6" s="7">
        <v>45128.0000115741</v>
      </c>
      <c r="S6" s="6">
        <v>45223</v>
      </c>
      <c r="T6" s="4" t="s">
        <v>34</v>
      </c>
      <c r="U6" s="4">
        <v>1463.68</v>
      </c>
      <c r="V6" s="4">
        <v>0</v>
      </c>
      <c r="W6" s="4">
        <v>0</v>
      </c>
      <c r="X6" s="4" t="s">
        <v>61</v>
      </c>
      <c r="Y6" s="4" t="s">
        <v>44</v>
      </c>
    </row>
    <row r="7" s="4" customFormat="1" spans="1:25">
      <c r="A7" s="4" t="s">
        <v>62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45219</v>
      </c>
      <c r="G7" s="6">
        <v>45220</v>
      </c>
      <c r="H7" s="4">
        <v>1</v>
      </c>
      <c r="I7" s="4">
        <v>1</v>
      </c>
      <c r="J7" s="4">
        <v>1</v>
      </c>
      <c r="K7" s="4" t="s">
        <v>30</v>
      </c>
      <c r="L7" s="4">
        <v>1463.68</v>
      </c>
      <c r="M7" s="4">
        <v>1463.68</v>
      </c>
      <c r="N7" s="4" t="s">
        <v>63</v>
      </c>
      <c r="O7" s="4" t="s">
        <v>32</v>
      </c>
      <c r="P7" s="4" t="s">
        <v>33</v>
      </c>
      <c r="Q7" s="4">
        <v>0</v>
      </c>
      <c r="R7" s="7">
        <v>45128</v>
      </c>
      <c r="S7" s="6">
        <v>45223</v>
      </c>
      <c r="T7" s="4" t="s">
        <v>34</v>
      </c>
      <c r="U7" s="4">
        <v>1463.68</v>
      </c>
      <c r="V7" s="4">
        <v>0</v>
      </c>
      <c r="W7" s="4">
        <v>0</v>
      </c>
      <c r="X7" s="4" t="s">
        <v>64</v>
      </c>
      <c r="Y7" s="4" t="s">
        <v>44</v>
      </c>
    </row>
    <row r="8" s="4" customFormat="1" spans="1:25">
      <c r="A8" s="4" t="s">
        <v>57</v>
      </c>
      <c r="B8" s="4" t="s">
        <v>26</v>
      </c>
      <c r="C8" s="4" t="s">
        <v>65</v>
      </c>
      <c r="D8" s="4" t="s">
        <v>58</v>
      </c>
      <c r="E8" s="4" t="s">
        <v>59</v>
      </c>
      <c r="F8" s="6">
        <v>45219</v>
      </c>
      <c r="G8" s="6">
        <v>45220</v>
      </c>
      <c r="H8" s="4">
        <v>1</v>
      </c>
      <c r="I8" s="4">
        <v>1</v>
      </c>
      <c r="J8" s="4">
        <v>1</v>
      </c>
      <c r="K8" s="4" t="s">
        <v>30</v>
      </c>
      <c r="L8" s="4">
        <v>-1463.68</v>
      </c>
      <c r="M8" s="4">
        <v>-1463.68</v>
      </c>
      <c r="N8" s="4" t="s">
        <v>60</v>
      </c>
      <c r="O8" s="4" t="s">
        <v>32</v>
      </c>
      <c r="P8" s="4" t="s">
        <v>33</v>
      </c>
      <c r="Q8" s="4">
        <v>0</v>
      </c>
      <c r="R8" s="7">
        <v>45128.0000115741</v>
      </c>
      <c r="S8" s="6">
        <v>45223</v>
      </c>
      <c r="T8" s="4" t="s">
        <v>34</v>
      </c>
      <c r="U8" s="4">
        <v>-1463.68</v>
      </c>
      <c r="V8" s="4">
        <v>0</v>
      </c>
      <c r="W8" s="4">
        <v>0</v>
      </c>
      <c r="X8" s="4" t="s">
        <v>61</v>
      </c>
      <c r="Y8" s="4" t="s">
        <v>44</v>
      </c>
    </row>
    <row r="9" s="4" customFormat="1" spans="1:25">
      <c r="A9" s="4" t="s">
        <v>62</v>
      </c>
      <c r="B9" s="4" t="s">
        <v>26</v>
      </c>
      <c r="C9" s="4" t="s">
        <v>65</v>
      </c>
      <c r="D9" s="4" t="s">
        <v>58</v>
      </c>
      <c r="E9" s="4" t="s">
        <v>59</v>
      </c>
      <c r="F9" s="6">
        <v>45219</v>
      </c>
      <c r="G9" s="6">
        <v>45220</v>
      </c>
      <c r="H9" s="4">
        <v>1</v>
      </c>
      <c r="I9" s="4">
        <v>1</v>
      </c>
      <c r="J9" s="4">
        <v>1</v>
      </c>
      <c r="K9" s="4" t="s">
        <v>30</v>
      </c>
      <c r="L9" s="4">
        <v>-1463.68</v>
      </c>
      <c r="M9" s="4">
        <v>-1463.68</v>
      </c>
      <c r="N9" s="4" t="s">
        <v>63</v>
      </c>
      <c r="O9" s="4" t="s">
        <v>32</v>
      </c>
      <c r="P9" s="4" t="s">
        <v>33</v>
      </c>
      <c r="Q9" s="4">
        <v>0</v>
      </c>
      <c r="R9" s="7">
        <v>45128</v>
      </c>
      <c r="S9" s="6">
        <v>45223</v>
      </c>
      <c r="T9" s="4" t="s">
        <v>34</v>
      </c>
      <c r="U9" s="4">
        <v>-1463.68</v>
      </c>
      <c r="V9" s="4">
        <v>0</v>
      </c>
      <c r="W9" s="4">
        <v>0</v>
      </c>
      <c r="X9" s="4" t="s">
        <v>64</v>
      </c>
      <c r="Y9" s="4" t="s">
        <v>44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45218</v>
      </c>
      <c r="G10" s="6">
        <v>45220</v>
      </c>
      <c r="H10" s="4">
        <v>1</v>
      </c>
      <c r="I10" s="4">
        <v>2</v>
      </c>
      <c r="J10" s="4">
        <v>2</v>
      </c>
      <c r="K10" s="4" t="s">
        <v>30</v>
      </c>
      <c r="L10" s="4">
        <v>3180.52</v>
      </c>
      <c r="M10" s="4">
        <v>3180.52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45130.0000115741</v>
      </c>
      <c r="S10" s="6">
        <v>45223</v>
      </c>
      <c r="T10" s="4" t="s">
        <v>34</v>
      </c>
      <c r="U10" s="4">
        <v>3180.52</v>
      </c>
      <c r="V10" s="4">
        <v>0</v>
      </c>
      <c r="W10" s="4">
        <v>0</v>
      </c>
      <c r="X10" s="4" t="s">
        <v>70</v>
      </c>
      <c r="Y10" s="4" t="s">
        <v>44</v>
      </c>
    </row>
    <row r="11" s="4" customFormat="1" spans="1:25">
      <c r="A11" s="4" t="s">
        <v>66</v>
      </c>
      <c r="B11" s="4" t="s">
        <v>26</v>
      </c>
      <c r="C11" s="4" t="s">
        <v>65</v>
      </c>
      <c r="D11" s="4" t="s">
        <v>67</v>
      </c>
      <c r="E11" s="4" t="s">
        <v>68</v>
      </c>
      <c r="F11" s="6">
        <v>45218</v>
      </c>
      <c r="G11" s="6">
        <v>45220</v>
      </c>
      <c r="H11" s="4">
        <v>1</v>
      </c>
      <c r="I11" s="4">
        <v>2</v>
      </c>
      <c r="J11" s="4">
        <v>2</v>
      </c>
      <c r="K11" s="4" t="s">
        <v>30</v>
      </c>
      <c r="L11" s="4">
        <v>-3180.52</v>
      </c>
      <c r="M11" s="4">
        <v>-3180.52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45130.0000115741</v>
      </c>
      <c r="S11" s="6">
        <v>45223</v>
      </c>
      <c r="T11" s="4" t="s">
        <v>34</v>
      </c>
      <c r="U11" s="4">
        <v>-3180.52</v>
      </c>
      <c r="V11" s="4">
        <v>0</v>
      </c>
      <c r="W11" s="4">
        <v>0</v>
      </c>
      <c r="X11" s="4" t="s">
        <v>70</v>
      </c>
      <c r="Y11" s="4" t="s">
        <v>44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45219</v>
      </c>
      <c r="G12" s="6">
        <v>45220</v>
      </c>
      <c r="H12" s="4">
        <v>1</v>
      </c>
      <c r="I12" s="4">
        <v>1</v>
      </c>
      <c r="J12" s="4">
        <v>1</v>
      </c>
      <c r="K12" s="4" t="s">
        <v>30</v>
      </c>
      <c r="L12" s="4">
        <v>890.94</v>
      </c>
      <c r="M12" s="4">
        <v>890.94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45135</v>
      </c>
      <c r="S12" s="6">
        <v>45223</v>
      </c>
      <c r="T12" s="4" t="s">
        <v>34</v>
      </c>
      <c r="U12" s="4">
        <v>890.94</v>
      </c>
      <c r="V12" s="4">
        <v>0</v>
      </c>
      <c r="W12" s="4">
        <v>0</v>
      </c>
      <c r="X12" s="4" t="s">
        <v>75</v>
      </c>
      <c r="Y12" s="4" t="s">
        <v>44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45216</v>
      </c>
      <c r="G13" s="6">
        <v>45220</v>
      </c>
      <c r="H13" s="4">
        <v>1</v>
      </c>
      <c r="I13" s="4">
        <v>4</v>
      </c>
      <c r="J13" s="4">
        <v>4</v>
      </c>
      <c r="K13" s="4" t="s">
        <v>30</v>
      </c>
      <c r="L13" s="4">
        <v>6571.2</v>
      </c>
      <c r="M13" s="4">
        <v>6571.2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45149.0000115741</v>
      </c>
      <c r="S13" s="6">
        <v>45223</v>
      </c>
      <c r="T13" s="4" t="s">
        <v>34</v>
      </c>
      <c r="U13" s="4">
        <v>6571.2</v>
      </c>
      <c r="V13" s="4">
        <v>0</v>
      </c>
      <c r="W13" s="4">
        <v>0</v>
      </c>
      <c r="X13" s="4" t="s">
        <v>80</v>
      </c>
      <c r="Y13" s="4" t="s">
        <v>81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45219</v>
      </c>
      <c r="G14" s="6">
        <v>45220</v>
      </c>
      <c r="H14" s="4">
        <v>1</v>
      </c>
      <c r="I14" s="4">
        <v>1</v>
      </c>
      <c r="J14" s="4">
        <v>1</v>
      </c>
      <c r="K14" s="4" t="s">
        <v>30</v>
      </c>
      <c r="L14" s="4">
        <v>1155.28</v>
      </c>
      <c r="M14" s="4">
        <v>1155.28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45153</v>
      </c>
      <c r="S14" s="6">
        <v>45223</v>
      </c>
      <c r="T14" s="4" t="s">
        <v>34</v>
      </c>
      <c r="U14" s="4">
        <v>1155.28</v>
      </c>
      <c r="V14" s="4">
        <v>0</v>
      </c>
      <c r="W14" s="4">
        <v>0</v>
      </c>
      <c r="X14" s="4" t="s">
        <v>86</v>
      </c>
      <c r="Y14" s="4" t="s">
        <v>87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45219</v>
      </c>
      <c r="G15" s="6">
        <v>45220</v>
      </c>
      <c r="H15" s="4">
        <v>1</v>
      </c>
      <c r="I15" s="4">
        <v>1</v>
      </c>
      <c r="J15" s="4">
        <v>1</v>
      </c>
      <c r="K15" s="4" t="s">
        <v>30</v>
      </c>
      <c r="L15" s="4">
        <v>775.4</v>
      </c>
      <c r="M15" s="4">
        <v>775.4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45154</v>
      </c>
      <c r="S15" s="6">
        <v>45223</v>
      </c>
      <c r="T15" s="4" t="s">
        <v>34</v>
      </c>
      <c r="U15" s="4">
        <v>775.4</v>
      </c>
      <c r="V15" s="4">
        <v>0</v>
      </c>
      <c r="W15" s="4">
        <v>0</v>
      </c>
      <c r="X15" s="4" t="s">
        <v>92</v>
      </c>
      <c r="Y15" s="4" t="s">
        <v>44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94</v>
      </c>
      <c r="E16" s="4" t="s">
        <v>95</v>
      </c>
      <c r="F16" s="6">
        <v>45219</v>
      </c>
      <c r="G16" s="6">
        <v>45220</v>
      </c>
      <c r="H16" s="4">
        <v>1</v>
      </c>
      <c r="I16" s="4">
        <v>1</v>
      </c>
      <c r="J16" s="4">
        <v>1</v>
      </c>
      <c r="K16" s="4" t="s">
        <v>30</v>
      </c>
      <c r="L16" s="4">
        <v>759.76</v>
      </c>
      <c r="M16" s="4">
        <v>759.76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45158</v>
      </c>
      <c r="S16" s="6">
        <v>45223</v>
      </c>
      <c r="T16" s="4" t="s">
        <v>34</v>
      </c>
      <c r="U16" s="4">
        <v>759.76</v>
      </c>
      <c r="V16" s="4">
        <v>0</v>
      </c>
      <c r="W16" s="4">
        <v>0</v>
      </c>
      <c r="X16" s="4" t="s">
        <v>97</v>
      </c>
      <c r="Y16" s="4" t="s">
        <v>44</v>
      </c>
    </row>
    <row r="17" s="4" customFormat="1" spans="1:25">
      <c r="A17" s="4" t="s">
        <v>98</v>
      </c>
      <c r="B17" s="4" t="s">
        <v>26</v>
      </c>
      <c r="C17" s="4" t="s">
        <v>27</v>
      </c>
      <c r="D17" s="4" t="s">
        <v>99</v>
      </c>
      <c r="E17" s="4" t="s">
        <v>100</v>
      </c>
      <c r="F17" s="6">
        <v>45218</v>
      </c>
      <c r="G17" s="6">
        <v>45220</v>
      </c>
      <c r="H17" s="4">
        <v>1</v>
      </c>
      <c r="I17" s="4">
        <v>2</v>
      </c>
      <c r="J17" s="4">
        <v>2</v>
      </c>
      <c r="K17" s="4" t="s">
        <v>30</v>
      </c>
      <c r="L17" s="4">
        <v>3374.46</v>
      </c>
      <c r="M17" s="4">
        <v>3374.46</v>
      </c>
      <c r="N17" s="4" t="s">
        <v>101</v>
      </c>
      <c r="O17" s="4" t="s">
        <v>32</v>
      </c>
      <c r="P17" s="4" t="s">
        <v>33</v>
      </c>
      <c r="Q17" s="4">
        <v>0</v>
      </c>
      <c r="R17" s="7">
        <v>45159.0000115741</v>
      </c>
      <c r="S17" s="6">
        <v>45223</v>
      </c>
      <c r="T17" s="4" t="s">
        <v>34</v>
      </c>
      <c r="U17" s="4">
        <v>3374.46</v>
      </c>
      <c r="V17" s="4">
        <v>0</v>
      </c>
      <c r="W17" s="4">
        <v>0</v>
      </c>
      <c r="X17" s="4" t="s">
        <v>102</v>
      </c>
      <c r="Y17" s="4" t="s">
        <v>44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45217</v>
      </c>
      <c r="G18" s="6">
        <v>45220</v>
      </c>
      <c r="H18" s="4">
        <v>1</v>
      </c>
      <c r="I18" s="4">
        <v>3</v>
      </c>
      <c r="J18" s="4">
        <v>3</v>
      </c>
      <c r="K18" s="4" t="s">
        <v>30</v>
      </c>
      <c r="L18" s="4">
        <v>1891.32</v>
      </c>
      <c r="M18" s="4">
        <v>1891.32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45165.0000115741</v>
      </c>
      <c r="S18" s="6">
        <v>45223</v>
      </c>
      <c r="T18" s="4" t="s">
        <v>34</v>
      </c>
      <c r="U18" s="4">
        <v>1891.32</v>
      </c>
      <c r="V18" s="4">
        <v>0</v>
      </c>
      <c r="W18" s="4">
        <v>0</v>
      </c>
      <c r="X18" s="4" t="s">
        <v>107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45219</v>
      </c>
      <c r="G19" s="6">
        <v>45220</v>
      </c>
      <c r="H19" s="4">
        <v>1</v>
      </c>
      <c r="I19" s="4">
        <v>1</v>
      </c>
      <c r="J19" s="4">
        <v>1</v>
      </c>
      <c r="K19" s="4" t="s">
        <v>30</v>
      </c>
      <c r="L19" s="4">
        <v>1718.9</v>
      </c>
      <c r="M19" s="4">
        <v>1718.9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45167.0000115741</v>
      </c>
      <c r="S19" s="6">
        <v>45223</v>
      </c>
      <c r="T19" s="4" t="s">
        <v>34</v>
      </c>
      <c r="U19" s="4">
        <v>1718.9</v>
      </c>
      <c r="V19" s="4">
        <v>0</v>
      </c>
      <c r="W19" s="4">
        <v>0</v>
      </c>
      <c r="X19" s="4" t="s">
        <v>113</v>
      </c>
      <c r="Y19" s="4" t="s">
        <v>44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45218</v>
      </c>
      <c r="G20" s="6">
        <v>45220</v>
      </c>
      <c r="H20" s="4">
        <v>1</v>
      </c>
      <c r="I20" s="4">
        <v>2</v>
      </c>
      <c r="J20" s="4">
        <v>2</v>
      </c>
      <c r="K20" s="4" t="s">
        <v>30</v>
      </c>
      <c r="L20" s="4">
        <v>2270.34</v>
      </c>
      <c r="M20" s="4">
        <v>2270.34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45167</v>
      </c>
      <c r="S20" s="6">
        <v>45223</v>
      </c>
      <c r="T20" s="4" t="s">
        <v>34</v>
      </c>
      <c r="U20" s="4">
        <v>2270.34</v>
      </c>
      <c r="V20" s="4">
        <v>0</v>
      </c>
      <c r="W20" s="4">
        <v>0</v>
      </c>
      <c r="X20" s="4" t="s">
        <v>118</v>
      </c>
      <c r="Y20" s="4" t="s">
        <v>44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45219</v>
      </c>
      <c r="G21" s="6">
        <v>45220</v>
      </c>
      <c r="H21" s="4">
        <v>1</v>
      </c>
      <c r="I21" s="4">
        <v>1</v>
      </c>
      <c r="J21" s="4">
        <v>1</v>
      </c>
      <c r="K21" s="4" t="s">
        <v>30</v>
      </c>
      <c r="L21" s="4">
        <v>1351.01</v>
      </c>
      <c r="M21" s="4">
        <v>1351.01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45170</v>
      </c>
      <c r="S21" s="6">
        <v>45223</v>
      </c>
      <c r="T21" s="4" t="s">
        <v>34</v>
      </c>
      <c r="U21" s="4">
        <v>1351.01</v>
      </c>
      <c r="V21" s="4">
        <v>0</v>
      </c>
      <c r="W21" s="4">
        <v>0</v>
      </c>
      <c r="X21" s="4" t="s">
        <v>123</v>
      </c>
      <c r="Y21" s="4" t="s">
        <v>44</v>
      </c>
    </row>
    <row r="22" s="4" customFormat="1" spans="1:25">
      <c r="A22" s="4" t="s">
        <v>82</v>
      </c>
      <c r="B22" s="4" t="s">
        <v>26</v>
      </c>
      <c r="C22" s="4" t="s">
        <v>65</v>
      </c>
      <c r="D22" s="4" t="s">
        <v>83</v>
      </c>
      <c r="E22" s="4" t="s">
        <v>84</v>
      </c>
      <c r="F22" s="6">
        <v>45219</v>
      </c>
      <c r="G22" s="6">
        <v>45220</v>
      </c>
      <c r="H22" s="4">
        <v>1</v>
      </c>
      <c r="I22" s="4">
        <v>1</v>
      </c>
      <c r="J22" s="4">
        <v>1</v>
      </c>
      <c r="K22" s="4" t="s">
        <v>30</v>
      </c>
      <c r="L22" s="4">
        <v>-1155.28</v>
      </c>
      <c r="M22" s="4">
        <v>-1155.28</v>
      </c>
      <c r="N22" s="4" t="s">
        <v>85</v>
      </c>
      <c r="O22" s="4" t="s">
        <v>32</v>
      </c>
      <c r="P22" s="4" t="s">
        <v>33</v>
      </c>
      <c r="Q22" s="4">
        <v>0</v>
      </c>
      <c r="R22" s="7">
        <v>45153</v>
      </c>
      <c r="S22" s="6">
        <v>45223</v>
      </c>
      <c r="T22" s="4" t="s">
        <v>34</v>
      </c>
      <c r="U22" s="4">
        <v>-1155.28</v>
      </c>
      <c r="V22" s="4">
        <v>0</v>
      </c>
      <c r="W22" s="4">
        <v>0</v>
      </c>
      <c r="X22" s="4" t="s">
        <v>86</v>
      </c>
      <c r="Y22" s="4" t="s">
        <v>87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125</v>
      </c>
      <c r="E23" s="4" t="s">
        <v>126</v>
      </c>
      <c r="F23" s="6">
        <v>45219</v>
      </c>
      <c r="G23" s="6">
        <v>45220</v>
      </c>
      <c r="H23" s="4">
        <v>1</v>
      </c>
      <c r="I23" s="4">
        <v>1</v>
      </c>
      <c r="J23" s="4">
        <v>1</v>
      </c>
      <c r="K23" s="4" t="s">
        <v>30</v>
      </c>
      <c r="L23" s="4">
        <v>208.24</v>
      </c>
      <c r="M23" s="4">
        <v>208.24</v>
      </c>
      <c r="N23" s="4" t="s">
        <v>127</v>
      </c>
      <c r="O23" s="4" t="s">
        <v>32</v>
      </c>
      <c r="P23" s="4" t="s">
        <v>33</v>
      </c>
      <c r="Q23" s="4">
        <v>0</v>
      </c>
      <c r="R23" s="7">
        <v>45171</v>
      </c>
      <c r="S23" s="6">
        <v>45223</v>
      </c>
      <c r="T23" s="4" t="s">
        <v>34</v>
      </c>
      <c r="U23" s="4">
        <v>208.24</v>
      </c>
      <c r="V23" s="4">
        <v>0</v>
      </c>
      <c r="W23" s="4">
        <v>0</v>
      </c>
      <c r="X23" s="4" t="s">
        <v>128</v>
      </c>
      <c r="Y23" s="4" t="s">
        <v>44</v>
      </c>
    </row>
    <row r="24" s="4" customFormat="1" spans="1:25">
      <c r="A24" s="4" t="s">
        <v>129</v>
      </c>
      <c r="B24" s="4" t="s">
        <v>26</v>
      </c>
      <c r="C24" s="4" t="s">
        <v>27</v>
      </c>
      <c r="D24" s="4" t="s">
        <v>125</v>
      </c>
      <c r="E24" s="4" t="s">
        <v>126</v>
      </c>
      <c r="F24" s="6">
        <v>45219</v>
      </c>
      <c r="G24" s="6">
        <v>45220</v>
      </c>
      <c r="H24" s="4">
        <v>1</v>
      </c>
      <c r="I24" s="4">
        <v>1</v>
      </c>
      <c r="J24" s="4">
        <v>1</v>
      </c>
      <c r="K24" s="4" t="s">
        <v>30</v>
      </c>
      <c r="L24" s="4">
        <v>207.57</v>
      </c>
      <c r="M24" s="4">
        <v>207.57</v>
      </c>
      <c r="N24" s="4" t="s">
        <v>127</v>
      </c>
      <c r="O24" s="4" t="s">
        <v>32</v>
      </c>
      <c r="P24" s="4" t="s">
        <v>33</v>
      </c>
      <c r="Q24" s="4">
        <v>0</v>
      </c>
      <c r="R24" s="7">
        <v>45172</v>
      </c>
      <c r="S24" s="6">
        <v>45223</v>
      </c>
      <c r="T24" s="4" t="s">
        <v>34</v>
      </c>
      <c r="U24" s="4">
        <v>207.57</v>
      </c>
      <c r="V24" s="4">
        <v>0</v>
      </c>
      <c r="W24" s="4">
        <v>0</v>
      </c>
      <c r="X24" s="4" t="s">
        <v>130</v>
      </c>
      <c r="Y24" s="4" t="s">
        <v>44</v>
      </c>
    </row>
    <row r="25" s="4" customFormat="1" spans="1:25">
      <c r="A25" s="4" t="s">
        <v>131</v>
      </c>
      <c r="B25" s="4" t="s">
        <v>26</v>
      </c>
      <c r="C25" s="4" t="s">
        <v>27</v>
      </c>
      <c r="D25" s="4" t="s">
        <v>132</v>
      </c>
      <c r="E25" s="4" t="s">
        <v>47</v>
      </c>
      <c r="F25" s="6">
        <v>45217</v>
      </c>
      <c r="G25" s="6">
        <v>45220</v>
      </c>
      <c r="H25" s="4">
        <v>1</v>
      </c>
      <c r="I25" s="4">
        <v>3</v>
      </c>
      <c r="J25" s="4">
        <v>3</v>
      </c>
      <c r="K25" s="4" t="s">
        <v>30</v>
      </c>
      <c r="L25" s="4">
        <v>3945.78</v>
      </c>
      <c r="M25" s="4">
        <v>3945.78</v>
      </c>
      <c r="N25" s="4" t="s">
        <v>133</v>
      </c>
      <c r="O25" s="4" t="s">
        <v>32</v>
      </c>
      <c r="P25" s="4" t="s">
        <v>33</v>
      </c>
      <c r="Q25" s="4">
        <v>0</v>
      </c>
      <c r="R25" s="7">
        <v>45174</v>
      </c>
      <c r="S25" s="6">
        <v>45223</v>
      </c>
      <c r="T25" s="4" t="s">
        <v>34</v>
      </c>
      <c r="U25" s="4">
        <v>3945.78</v>
      </c>
      <c r="V25" s="4">
        <v>0</v>
      </c>
      <c r="W25" s="4">
        <v>0</v>
      </c>
      <c r="X25" s="4" t="s">
        <v>134</v>
      </c>
      <c r="Y25" s="4" t="s">
        <v>135</v>
      </c>
    </row>
    <row r="26" s="4" customFormat="1" spans="1:25">
      <c r="A26" s="4" t="s">
        <v>136</v>
      </c>
      <c r="B26" s="4" t="s">
        <v>26</v>
      </c>
      <c r="C26" s="4" t="s">
        <v>27</v>
      </c>
      <c r="D26" s="4" t="s">
        <v>137</v>
      </c>
      <c r="E26" s="4" t="s">
        <v>138</v>
      </c>
      <c r="F26" s="6">
        <v>45218</v>
      </c>
      <c r="G26" s="6">
        <v>45220</v>
      </c>
      <c r="H26" s="4">
        <v>1</v>
      </c>
      <c r="I26" s="4">
        <v>2</v>
      </c>
      <c r="J26" s="4">
        <v>2</v>
      </c>
      <c r="K26" s="4" t="s">
        <v>30</v>
      </c>
      <c r="L26" s="4">
        <v>1662.98</v>
      </c>
      <c r="M26" s="4">
        <v>1662.98</v>
      </c>
      <c r="N26" s="4" t="s">
        <v>139</v>
      </c>
      <c r="O26" s="4" t="s">
        <v>32</v>
      </c>
      <c r="P26" s="4" t="s">
        <v>33</v>
      </c>
      <c r="Q26" s="4">
        <v>0</v>
      </c>
      <c r="R26" s="7">
        <v>45174.0000115741</v>
      </c>
      <c r="S26" s="6">
        <v>45223</v>
      </c>
      <c r="T26" s="4" t="s">
        <v>34</v>
      </c>
      <c r="U26" s="4">
        <v>1662.98</v>
      </c>
      <c r="V26" s="4">
        <v>0</v>
      </c>
      <c r="W26" s="4">
        <v>0</v>
      </c>
      <c r="X26" s="4" t="s">
        <v>140</v>
      </c>
      <c r="Y26" s="4" t="s">
        <v>141</v>
      </c>
    </row>
    <row r="27" s="4" customFormat="1" spans="1:25">
      <c r="A27" s="4" t="s">
        <v>142</v>
      </c>
      <c r="B27" s="4" t="s">
        <v>26</v>
      </c>
      <c r="C27" s="4" t="s">
        <v>27</v>
      </c>
      <c r="D27" s="4" t="s">
        <v>143</v>
      </c>
      <c r="E27" s="4" t="s">
        <v>144</v>
      </c>
      <c r="F27" s="6">
        <v>45219</v>
      </c>
      <c r="G27" s="6">
        <v>45220</v>
      </c>
      <c r="H27" s="4">
        <v>1</v>
      </c>
      <c r="I27" s="4">
        <v>1</v>
      </c>
      <c r="J27" s="4">
        <v>1</v>
      </c>
      <c r="K27" s="4" t="s">
        <v>30</v>
      </c>
      <c r="L27" s="4">
        <v>1003.72</v>
      </c>
      <c r="M27" s="4">
        <v>1003.72</v>
      </c>
      <c r="N27" s="4" t="s">
        <v>145</v>
      </c>
      <c r="O27" s="4" t="s">
        <v>32</v>
      </c>
      <c r="P27" s="4" t="s">
        <v>33</v>
      </c>
      <c r="Q27" s="4">
        <v>0</v>
      </c>
      <c r="R27" s="7">
        <v>45175.0000115741</v>
      </c>
      <c r="S27" s="6">
        <v>45223</v>
      </c>
      <c r="T27" s="4" t="s">
        <v>34</v>
      </c>
      <c r="U27" s="4">
        <v>1003.72</v>
      </c>
      <c r="V27" s="4">
        <v>0</v>
      </c>
      <c r="W27" s="4">
        <v>0</v>
      </c>
      <c r="X27" s="4" t="s">
        <v>146</v>
      </c>
      <c r="Y27" s="4" t="s">
        <v>147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150</v>
      </c>
      <c r="F28" s="6">
        <v>45219</v>
      </c>
      <c r="G28" s="6">
        <v>45220</v>
      </c>
      <c r="H28" s="4">
        <v>1</v>
      </c>
      <c r="I28" s="4">
        <v>1</v>
      </c>
      <c r="J28" s="4">
        <v>1</v>
      </c>
      <c r="K28" s="4" t="s">
        <v>30</v>
      </c>
      <c r="L28" s="4">
        <v>1153.49</v>
      </c>
      <c r="M28" s="4">
        <v>1153.49</v>
      </c>
      <c r="N28" s="4" t="s">
        <v>151</v>
      </c>
      <c r="O28" s="4" t="s">
        <v>32</v>
      </c>
      <c r="P28" s="4" t="s">
        <v>33</v>
      </c>
      <c r="Q28" s="4">
        <v>0</v>
      </c>
      <c r="R28" s="7">
        <v>45175.0000115741</v>
      </c>
      <c r="S28" s="6">
        <v>45223</v>
      </c>
      <c r="T28" s="4" t="s">
        <v>34</v>
      </c>
      <c r="U28" s="4">
        <v>1153.49</v>
      </c>
      <c r="V28" s="4">
        <v>0</v>
      </c>
      <c r="W28" s="4">
        <v>0</v>
      </c>
      <c r="X28" s="4" t="s">
        <v>152</v>
      </c>
      <c r="Y28" s="4" t="s">
        <v>44</v>
      </c>
    </row>
    <row r="29" s="4" customFormat="1" spans="1:25">
      <c r="A29" s="4" t="s">
        <v>153</v>
      </c>
      <c r="B29" s="4" t="s">
        <v>26</v>
      </c>
      <c r="C29" s="4" t="s">
        <v>27</v>
      </c>
      <c r="D29" s="4" t="s">
        <v>154</v>
      </c>
      <c r="E29" s="4" t="s">
        <v>155</v>
      </c>
      <c r="F29" s="6">
        <v>45219</v>
      </c>
      <c r="G29" s="6">
        <v>45220</v>
      </c>
      <c r="H29" s="4">
        <v>1</v>
      </c>
      <c r="I29" s="4">
        <v>1</v>
      </c>
      <c r="J29" s="4">
        <v>1</v>
      </c>
      <c r="K29" s="4" t="s">
        <v>30</v>
      </c>
      <c r="L29" s="4">
        <v>668.84</v>
      </c>
      <c r="M29" s="4">
        <v>668.84</v>
      </c>
      <c r="N29" s="4" t="s">
        <v>156</v>
      </c>
      <c r="O29" s="4" t="s">
        <v>32</v>
      </c>
      <c r="P29" s="4" t="s">
        <v>33</v>
      </c>
      <c r="Q29" s="4">
        <v>0</v>
      </c>
      <c r="R29" s="7">
        <v>45175</v>
      </c>
      <c r="S29" s="6">
        <v>45223</v>
      </c>
      <c r="T29" s="4" t="s">
        <v>34</v>
      </c>
      <c r="U29" s="4">
        <v>668.84</v>
      </c>
      <c r="V29" s="4">
        <v>0</v>
      </c>
      <c r="W29" s="4">
        <v>0</v>
      </c>
      <c r="X29" s="4" t="s">
        <v>157</v>
      </c>
      <c r="Y29" s="4" t="s">
        <v>158</v>
      </c>
    </row>
    <row r="30" s="4" customFormat="1" spans="1:25">
      <c r="A30" s="4" t="s">
        <v>159</v>
      </c>
      <c r="B30" s="4" t="s">
        <v>26</v>
      </c>
      <c r="C30" s="4" t="s">
        <v>27</v>
      </c>
      <c r="D30" s="4" t="s">
        <v>160</v>
      </c>
      <c r="E30" s="4" t="s">
        <v>161</v>
      </c>
      <c r="F30" s="6">
        <v>45218</v>
      </c>
      <c r="G30" s="6">
        <v>45220</v>
      </c>
      <c r="H30" s="4">
        <v>1</v>
      </c>
      <c r="I30" s="4">
        <v>2</v>
      </c>
      <c r="J30" s="4">
        <v>2</v>
      </c>
      <c r="K30" s="4" t="s">
        <v>30</v>
      </c>
      <c r="L30" s="4">
        <v>1475.72</v>
      </c>
      <c r="M30" s="4">
        <v>1475.72</v>
      </c>
      <c r="N30" s="4" t="s">
        <v>162</v>
      </c>
      <c r="O30" s="4" t="s">
        <v>32</v>
      </c>
      <c r="P30" s="4" t="s">
        <v>33</v>
      </c>
      <c r="Q30" s="4">
        <v>0</v>
      </c>
      <c r="R30" s="7">
        <v>45176</v>
      </c>
      <c r="S30" s="6">
        <v>45223</v>
      </c>
      <c r="T30" s="4" t="s">
        <v>34</v>
      </c>
      <c r="U30" s="4">
        <v>1475.72</v>
      </c>
      <c r="V30" s="4">
        <v>0</v>
      </c>
      <c r="W30" s="4">
        <v>0</v>
      </c>
      <c r="X30" s="4" t="s">
        <v>163</v>
      </c>
      <c r="Y30" s="4" t="s">
        <v>44</v>
      </c>
    </row>
    <row r="31" s="4" customFormat="1" spans="1:25">
      <c r="A31" s="4" t="s">
        <v>164</v>
      </c>
      <c r="B31" s="4" t="s">
        <v>26</v>
      </c>
      <c r="C31" s="4" t="s">
        <v>27</v>
      </c>
      <c r="D31" s="4" t="s">
        <v>165</v>
      </c>
      <c r="E31" s="4" t="s">
        <v>166</v>
      </c>
      <c r="F31" s="6">
        <v>45218</v>
      </c>
      <c r="G31" s="6">
        <v>45220</v>
      </c>
      <c r="H31" s="4">
        <v>1</v>
      </c>
      <c r="I31" s="4">
        <v>2</v>
      </c>
      <c r="J31" s="4">
        <v>2</v>
      </c>
      <c r="K31" s="4" t="s">
        <v>30</v>
      </c>
      <c r="L31" s="4">
        <v>977.64</v>
      </c>
      <c r="M31" s="4">
        <v>977.64</v>
      </c>
      <c r="N31" s="4" t="s">
        <v>167</v>
      </c>
      <c r="O31" s="4" t="s">
        <v>32</v>
      </c>
      <c r="P31" s="4" t="s">
        <v>33</v>
      </c>
      <c r="Q31" s="4">
        <v>0</v>
      </c>
      <c r="R31" s="7">
        <v>45179</v>
      </c>
      <c r="S31" s="6">
        <v>45223</v>
      </c>
      <c r="T31" s="4" t="s">
        <v>34</v>
      </c>
      <c r="U31" s="4">
        <v>977.64</v>
      </c>
      <c r="V31" s="4">
        <v>0</v>
      </c>
      <c r="W31" s="4">
        <v>0</v>
      </c>
      <c r="X31" s="4" t="s">
        <v>168</v>
      </c>
      <c r="Y31" s="4" t="s">
        <v>169</v>
      </c>
    </row>
    <row r="32" s="4" customFormat="1" spans="1:25">
      <c r="A32" s="4" t="s">
        <v>170</v>
      </c>
      <c r="B32" s="4" t="s">
        <v>26</v>
      </c>
      <c r="C32" s="4" t="s">
        <v>27</v>
      </c>
      <c r="D32" s="4" t="s">
        <v>171</v>
      </c>
      <c r="E32" s="4" t="s">
        <v>172</v>
      </c>
      <c r="F32" s="6">
        <v>45217</v>
      </c>
      <c r="G32" s="6">
        <v>45220</v>
      </c>
      <c r="H32" s="4">
        <v>1</v>
      </c>
      <c r="I32" s="4">
        <v>3</v>
      </c>
      <c r="J32" s="4">
        <v>3</v>
      </c>
      <c r="K32" s="4" t="s">
        <v>30</v>
      </c>
      <c r="L32" s="4">
        <v>8529.3</v>
      </c>
      <c r="M32" s="4">
        <v>8529.3</v>
      </c>
      <c r="N32" s="4" t="s">
        <v>173</v>
      </c>
      <c r="O32" s="4" t="s">
        <v>32</v>
      </c>
      <c r="P32" s="4" t="s">
        <v>33</v>
      </c>
      <c r="Q32" s="4">
        <v>0</v>
      </c>
      <c r="R32" s="7">
        <v>45180</v>
      </c>
      <c r="S32" s="6">
        <v>45223</v>
      </c>
      <c r="T32" s="4" t="s">
        <v>34</v>
      </c>
      <c r="U32" s="4">
        <v>8529.3</v>
      </c>
      <c r="V32" s="4">
        <v>0</v>
      </c>
      <c r="W32" s="4">
        <v>0</v>
      </c>
      <c r="X32" s="4" t="s">
        <v>174</v>
      </c>
      <c r="Y32" s="4" t="s">
        <v>44</v>
      </c>
    </row>
    <row r="33" s="4" customFormat="1" spans="1:25">
      <c r="A33" s="4" t="s">
        <v>175</v>
      </c>
      <c r="B33" s="4" t="s">
        <v>26</v>
      </c>
      <c r="C33" s="4" t="s">
        <v>27</v>
      </c>
      <c r="D33" s="4" t="s">
        <v>176</v>
      </c>
      <c r="E33" s="4" t="s">
        <v>177</v>
      </c>
      <c r="F33" s="6">
        <v>45218</v>
      </c>
      <c r="G33" s="6">
        <v>45220</v>
      </c>
      <c r="H33" s="4">
        <v>4</v>
      </c>
      <c r="I33" s="4">
        <v>2</v>
      </c>
      <c r="J33" s="4">
        <v>8</v>
      </c>
      <c r="K33" s="4" t="s">
        <v>30</v>
      </c>
      <c r="L33" s="4">
        <v>6554.4</v>
      </c>
      <c r="M33" s="4">
        <v>6554.4</v>
      </c>
      <c r="N33" s="4" t="s">
        <v>178</v>
      </c>
      <c r="O33" s="4" t="s">
        <v>32</v>
      </c>
      <c r="P33" s="4" t="s">
        <v>33</v>
      </c>
      <c r="Q33" s="4">
        <v>0</v>
      </c>
      <c r="R33" s="7">
        <v>45182</v>
      </c>
      <c r="S33" s="6">
        <v>45223</v>
      </c>
      <c r="T33" s="4" t="s">
        <v>34</v>
      </c>
      <c r="U33" s="4">
        <v>6554.4</v>
      </c>
      <c r="V33" s="4">
        <v>0</v>
      </c>
      <c r="W33" s="4">
        <v>0</v>
      </c>
      <c r="X33" s="4" t="s">
        <v>179</v>
      </c>
      <c r="Y33" s="4" t="s">
        <v>180</v>
      </c>
    </row>
    <row r="34" s="4" customFormat="1" spans="1:25">
      <c r="A34" s="4" t="s">
        <v>159</v>
      </c>
      <c r="B34" s="4" t="s">
        <v>26</v>
      </c>
      <c r="C34" s="4" t="s">
        <v>65</v>
      </c>
      <c r="D34" s="4" t="s">
        <v>160</v>
      </c>
      <c r="E34" s="4" t="s">
        <v>161</v>
      </c>
      <c r="F34" s="6">
        <v>45218</v>
      </c>
      <c r="G34" s="6">
        <v>45220</v>
      </c>
      <c r="H34" s="4">
        <v>1</v>
      </c>
      <c r="I34" s="4">
        <v>2</v>
      </c>
      <c r="J34" s="4">
        <v>2</v>
      </c>
      <c r="K34" s="4" t="s">
        <v>30</v>
      </c>
      <c r="L34" s="4">
        <v>-1475.72</v>
      </c>
      <c r="M34" s="4">
        <v>-1475.72</v>
      </c>
      <c r="N34" s="4" t="s">
        <v>162</v>
      </c>
      <c r="O34" s="4" t="s">
        <v>32</v>
      </c>
      <c r="P34" s="4" t="s">
        <v>33</v>
      </c>
      <c r="Q34" s="4">
        <v>0</v>
      </c>
      <c r="R34" s="7">
        <v>45176</v>
      </c>
      <c r="S34" s="6">
        <v>45223</v>
      </c>
      <c r="T34" s="4" t="s">
        <v>34</v>
      </c>
      <c r="U34" s="4">
        <v>-1475.72</v>
      </c>
      <c r="V34" s="4">
        <v>0</v>
      </c>
      <c r="W34" s="4">
        <v>0</v>
      </c>
      <c r="X34" s="4" t="s">
        <v>163</v>
      </c>
      <c r="Y34" s="4" t="s">
        <v>44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182</v>
      </c>
      <c r="E35" s="4" t="s">
        <v>183</v>
      </c>
      <c r="F35" s="6">
        <v>45219</v>
      </c>
      <c r="G35" s="6">
        <v>45220</v>
      </c>
      <c r="H35" s="4">
        <v>1</v>
      </c>
      <c r="I35" s="4">
        <v>1</v>
      </c>
      <c r="J35" s="4">
        <v>1</v>
      </c>
      <c r="K35" s="4" t="s">
        <v>30</v>
      </c>
      <c r="L35" s="4">
        <v>1134.63</v>
      </c>
      <c r="M35" s="4">
        <v>1134.63</v>
      </c>
      <c r="N35" s="4" t="s">
        <v>184</v>
      </c>
      <c r="O35" s="4" t="s">
        <v>32</v>
      </c>
      <c r="P35" s="4" t="s">
        <v>33</v>
      </c>
      <c r="Q35" s="4">
        <v>0</v>
      </c>
      <c r="R35" s="7">
        <v>45182</v>
      </c>
      <c r="S35" s="6">
        <v>45223</v>
      </c>
      <c r="T35" s="4" t="s">
        <v>34</v>
      </c>
      <c r="U35" s="4">
        <v>1134.63</v>
      </c>
      <c r="V35" s="4">
        <v>0</v>
      </c>
      <c r="W35" s="4">
        <v>0</v>
      </c>
      <c r="X35" s="4" t="s">
        <v>44</v>
      </c>
      <c r="Y35" s="4" t="s">
        <v>44</v>
      </c>
    </row>
    <row r="36" s="4" customFormat="1" spans="1:25">
      <c r="A36" s="4" t="s">
        <v>185</v>
      </c>
      <c r="B36" s="4" t="s">
        <v>26</v>
      </c>
      <c r="C36" s="4" t="s">
        <v>27</v>
      </c>
      <c r="D36" s="4" t="s">
        <v>182</v>
      </c>
      <c r="E36" s="4" t="s">
        <v>183</v>
      </c>
      <c r="F36" s="6">
        <v>45219</v>
      </c>
      <c r="G36" s="6">
        <v>45220</v>
      </c>
      <c r="H36" s="4">
        <v>1</v>
      </c>
      <c r="I36" s="4">
        <v>1</v>
      </c>
      <c r="J36" s="4">
        <v>1</v>
      </c>
      <c r="K36" s="4" t="s">
        <v>30</v>
      </c>
      <c r="L36" s="4">
        <v>1134.63</v>
      </c>
      <c r="M36" s="4">
        <v>1134.63</v>
      </c>
      <c r="N36" s="4" t="s">
        <v>184</v>
      </c>
      <c r="O36" s="4" t="s">
        <v>32</v>
      </c>
      <c r="P36" s="4" t="s">
        <v>33</v>
      </c>
      <c r="Q36" s="4">
        <v>0</v>
      </c>
      <c r="R36" s="7">
        <v>45182</v>
      </c>
      <c r="S36" s="6">
        <v>45223</v>
      </c>
      <c r="T36" s="4" t="s">
        <v>34</v>
      </c>
      <c r="U36" s="4">
        <v>1134.63</v>
      </c>
      <c r="V36" s="4">
        <v>0</v>
      </c>
      <c r="W36" s="4">
        <v>0</v>
      </c>
      <c r="X36" s="4" t="s">
        <v>186</v>
      </c>
      <c r="Y36" s="4" t="s">
        <v>44</v>
      </c>
    </row>
    <row r="37" s="4" customFormat="1" spans="1:25">
      <c r="A37" s="4" t="s">
        <v>181</v>
      </c>
      <c r="B37" s="4" t="s">
        <v>26</v>
      </c>
      <c r="C37" s="4" t="s">
        <v>65</v>
      </c>
      <c r="D37" s="4" t="s">
        <v>182</v>
      </c>
      <c r="E37" s="4" t="s">
        <v>183</v>
      </c>
      <c r="F37" s="6">
        <v>45219</v>
      </c>
      <c r="G37" s="6">
        <v>45220</v>
      </c>
      <c r="H37" s="4">
        <v>1</v>
      </c>
      <c r="I37" s="4">
        <v>1</v>
      </c>
      <c r="J37" s="4">
        <v>1</v>
      </c>
      <c r="K37" s="4" t="s">
        <v>30</v>
      </c>
      <c r="L37" s="4">
        <v>-1134.63</v>
      </c>
      <c r="M37" s="4">
        <v>-1134.63</v>
      </c>
      <c r="N37" s="4" t="s">
        <v>184</v>
      </c>
      <c r="O37" s="4" t="s">
        <v>32</v>
      </c>
      <c r="P37" s="4" t="s">
        <v>33</v>
      </c>
      <c r="Q37" s="4">
        <v>0</v>
      </c>
      <c r="R37" s="7">
        <v>45182</v>
      </c>
      <c r="S37" s="6">
        <v>45223</v>
      </c>
      <c r="T37" s="4" t="s">
        <v>34</v>
      </c>
      <c r="U37" s="4">
        <v>-1134.63</v>
      </c>
      <c r="V37" s="4">
        <v>0</v>
      </c>
      <c r="W37" s="4">
        <v>0</v>
      </c>
      <c r="X37" s="4" t="s">
        <v>44</v>
      </c>
      <c r="Y37" s="4" t="s">
        <v>44</v>
      </c>
    </row>
    <row r="38" s="4" customFormat="1" spans="1:25">
      <c r="A38" s="4" t="s">
        <v>187</v>
      </c>
      <c r="B38" s="4" t="s">
        <v>26</v>
      </c>
      <c r="C38" s="4" t="s">
        <v>27</v>
      </c>
      <c r="D38" s="4" t="s">
        <v>188</v>
      </c>
      <c r="E38" s="4" t="s">
        <v>189</v>
      </c>
      <c r="F38" s="6">
        <v>45219</v>
      </c>
      <c r="G38" s="6">
        <v>45220</v>
      </c>
      <c r="H38" s="4">
        <v>1</v>
      </c>
      <c r="I38" s="4">
        <v>1</v>
      </c>
      <c r="J38" s="4">
        <v>1</v>
      </c>
      <c r="K38" s="4" t="s">
        <v>30</v>
      </c>
      <c r="L38" s="4">
        <v>1056.8</v>
      </c>
      <c r="M38" s="4">
        <v>1056.8</v>
      </c>
      <c r="N38" s="4" t="s">
        <v>190</v>
      </c>
      <c r="O38" s="4" t="s">
        <v>32</v>
      </c>
      <c r="P38" s="4" t="s">
        <v>33</v>
      </c>
      <c r="Q38" s="4">
        <v>0</v>
      </c>
      <c r="R38" s="7">
        <v>45183.0000115741</v>
      </c>
      <c r="S38" s="6">
        <v>45223</v>
      </c>
      <c r="T38" s="4" t="s">
        <v>34</v>
      </c>
      <c r="U38" s="4">
        <v>1056.8</v>
      </c>
      <c r="V38" s="4">
        <v>0</v>
      </c>
      <c r="W38" s="4">
        <v>0</v>
      </c>
      <c r="X38" s="4" t="s">
        <v>191</v>
      </c>
      <c r="Y38" s="4" t="s">
        <v>44</v>
      </c>
    </row>
    <row r="39" s="4" customFormat="1" spans="1:25">
      <c r="A39" s="4" t="s">
        <v>192</v>
      </c>
      <c r="B39" s="4" t="s">
        <v>26</v>
      </c>
      <c r="C39" s="4" t="s">
        <v>27</v>
      </c>
      <c r="D39" s="4" t="s">
        <v>193</v>
      </c>
      <c r="E39" s="4" t="s">
        <v>194</v>
      </c>
      <c r="F39" s="6">
        <v>45217</v>
      </c>
      <c r="G39" s="6">
        <v>45220</v>
      </c>
      <c r="H39" s="4">
        <v>1</v>
      </c>
      <c r="I39" s="4">
        <v>3</v>
      </c>
      <c r="J39" s="4">
        <v>3</v>
      </c>
      <c r="K39" s="4" t="s">
        <v>30</v>
      </c>
      <c r="L39" s="4">
        <v>1930.83</v>
      </c>
      <c r="M39" s="4">
        <v>1930.83</v>
      </c>
      <c r="N39" s="4" t="s">
        <v>195</v>
      </c>
      <c r="O39" s="4" t="s">
        <v>32</v>
      </c>
      <c r="P39" s="4" t="s">
        <v>33</v>
      </c>
      <c r="Q39" s="4">
        <v>0</v>
      </c>
      <c r="R39" s="7">
        <v>45183</v>
      </c>
      <c r="S39" s="6">
        <v>45223</v>
      </c>
      <c r="T39" s="4" t="s">
        <v>34</v>
      </c>
      <c r="U39" s="4">
        <v>1930.83</v>
      </c>
      <c r="V39" s="4">
        <v>0</v>
      </c>
      <c r="W39" s="4">
        <v>0</v>
      </c>
      <c r="X39" s="4" t="s">
        <v>196</v>
      </c>
      <c r="Y39" s="4" t="s">
        <v>44</v>
      </c>
    </row>
    <row r="40" s="4" customFormat="1" spans="1:25">
      <c r="A40" s="4" t="s">
        <v>197</v>
      </c>
      <c r="B40" s="4" t="s">
        <v>26</v>
      </c>
      <c r="C40" s="4" t="s">
        <v>27</v>
      </c>
      <c r="D40" s="4" t="s">
        <v>198</v>
      </c>
      <c r="E40" s="4" t="s">
        <v>199</v>
      </c>
      <c r="F40" s="6">
        <v>45218</v>
      </c>
      <c r="G40" s="6">
        <v>45220</v>
      </c>
      <c r="H40" s="4">
        <v>1</v>
      </c>
      <c r="I40" s="4">
        <v>2</v>
      </c>
      <c r="J40" s="4">
        <v>2</v>
      </c>
      <c r="K40" s="4" t="s">
        <v>30</v>
      </c>
      <c r="L40" s="4">
        <v>1303.28</v>
      </c>
      <c r="M40" s="4">
        <v>1303.28</v>
      </c>
      <c r="N40" s="4" t="s">
        <v>200</v>
      </c>
      <c r="O40" s="4" t="s">
        <v>32</v>
      </c>
      <c r="P40" s="4" t="s">
        <v>33</v>
      </c>
      <c r="Q40" s="4">
        <v>0</v>
      </c>
      <c r="R40" s="7">
        <v>45183.0000115741</v>
      </c>
      <c r="S40" s="6">
        <v>45223</v>
      </c>
      <c r="T40" s="4" t="s">
        <v>34</v>
      </c>
      <c r="U40" s="4">
        <v>1303.28</v>
      </c>
      <c r="V40" s="4">
        <v>0</v>
      </c>
      <c r="W40" s="4">
        <v>0</v>
      </c>
      <c r="X40" s="4" t="s">
        <v>201</v>
      </c>
      <c r="Y40" s="4" t="s">
        <v>44</v>
      </c>
    </row>
    <row r="41" s="4" customFormat="1" spans="1:25">
      <c r="A41" s="4" t="s">
        <v>192</v>
      </c>
      <c r="B41" s="4" t="s">
        <v>26</v>
      </c>
      <c r="C41" s="4" t="s">
        <v>65</v>
      </c>
      <c r="D41" s="4" t="s">
        <v>193</v>
      </c>
      <c r="E41" s="4" t="s">
        <v>194</v>
      </c>
      <c r="F41" s="6">
        <v>45217</v>
      </c>
      <c r="G41" s="6">
        <v>45220</v>
      </c>
      <c r="H41" s="4">
        <v>1</v>
      </c>
      <c r="I41" s="4">
        <v>3</v>
      </c>
      <c r="J41" s="4">
        <v>3</v>
      </c>
      <c r="K41" s="4" t="s">
        <v>30</v>
      </c>
      <c r="L41" s="4">
        <v>-1930.83</v>
      </c>
      <c r="M41" s="4">
        <v>-1930.83</v>
      </c>
      <c r="N41" s="4" t="s">
        <v>195</v>
      </c>
      <c r="O41" s="4" t="s">
        <v>32</v>
      </c>
      <c r="P41" s="4" t="s">
        <v>33</v>
      </c>
      <c r="Q41" s="4">
        <v>0</v>
      </c>
      <c r="R41" s="7">
        <v>45183</v>
      </c>
      <c r="S41" s="6">
        <v>45223</v>
      </c>
      <c r="T41" s="4" t="s">
        <v>34</v>
      </c>
      <c r="U41" s="4">
        <v>-1930.83</v>
      </c>
      <c r="V41" s="4">
        <v>0</v>
      </c>
      <c r="W41" s="4">
        <v>0</v>
      </c>
      <c r="X41" s="4" t="s">
        <v>196</v>
      </c>
      <c r="Y41" s="4" t="s">
        <v>44</v>
      </c>
    </row>
    <row r="42" s="4" customFormat="1" spans="1:25">
      <c r="A42" s="4" t="s">
        <v>202</v>
      </c>
      <c r="B42" s="4" t="s">
        <v>26</v>
      </c>
      <c r="C42" s="4" t="s">
        <v>27</v>
      </c>
      <c r="D42" s="4" t="s">
        <v>193</v>
      </c>
      <c r="E42" s="4" t="s">
        <v>194</v>
      </c>
      <c r="F42" s="6">
        <v>45217</v>
      </c>
      <c r="G42" s="6">
        <v>45220</v>
      </c>
      <c r="H42" s="4">
        <v>1</v>
      </c>
      <c r="I42" s="4">
        <v>3</v>
      </c>
      <c r="J42" s="4">
        <v>3</v>
      </c>
      <c r="K42" s="4" t="s">
        <v>30</v>
      </c>
      <c r="L42" s="4">
        <v>1927.92</v>
      </c>
      <c r="M42" s="4">
        <v>1927.92</v>
      </c>
      <c r="N42" s="4" t="s">
        <v>195</v>
      </c>
      <c r="O42" s="4" t="s">
        <v>32</v>
      </c>
      <c r="P42" s="4" t="s">
        <v>33</v>
      </c>
      <c r="Q42" s="4">
        <v>0</v>
      </c>
      <c r="R42" s="7">
        <v>45184.0000115741</v>
      </c>
      <c r="S42" s="6">
        <v>45223</v>
      </c>
      <c r="T42" s="4" t="s">
        <v>34</v>
      </c>
      <c r="U42" s="4">
        <v>1927.92</v>
      </c>
      <c r="V42" s="4">
        <v>0</v>
      </c>
      <c r="W42" s="4">
        <v>0</v>
      </c>
      <c r="X42" s="4" t="s">
        <v>203</v>
      </c>
      <c r="Y42" s="4" t="s">
        <v>204</v>
      </c>
    </row>
    <row r="43" s="4" customFormat="1" spans="1:25">
      <c r="A43" s="4" t="s">
        <v>205</v>
      </c>
      <c r="B43" s="4" t="s">
        <v>26</v>
      </c>
      <c r="C43" s="4" t="s">
        <v>27</v>
      </c>
      <c r="D43" s="4" t="s">
        <v>206</v>
      </c>
      <c r="E43" s="4" t="s">
        <v>207</v>
      </c>
      <c r="F43" s="6">
        <v>45219</v>
      </c>
      <c r="G43" s="6">
        <v>45220</v>
      </c>
      <c r="H43" s="4">
        <v>1</v>
      </c>
      <c r="I43" s="4">
        <v>1</v>
      </c>
      <c r="J43" s="4">
        <v>1</v>
      </c>
      <c r="K43" s="4" t="s">
        <v>30</v>
      </c>
      <c r="L43" s="4">
        <v>975.81</v>
      </c>
      <c r="M43" s="4">
        <v>975.81</v>
      </c>
      <c r="N43" s="4" t="s">
        <v>208</v>
      </c>
      <c r="O43" s="4" t="s">
        <v>32</v>
      </c>
      <c r="P43" s="4" t="s">
        <v>33</v>
      </c>
      <c r="Q43" s="4">
        <v>0</v>
      </c>
      <c r="R43" s="7">
        <v>45185.0000115741</v>
      </c>
      <c r="S43" s="6">
        <v>45223</v>
      </c>
      <c r="T43" s="4" t="s">
        <v>34</v>
      </c>
      <c r="U43" s="4">
        <v>975.81</v>
      </c>
      <c r="V43" s="4">
        <v>0</v>
      </c>
      <c r="W43" s="4">
        <v>0</v>
      </c>
      <c r="X43" s="4" t="s">
        <v>209</v>
      </c>
      <c r="Y43" s="4" t="s">
        <v>210</v>
      </c>
    </row>
    <row r="44" s="4" customFormat="1" spans="1:25">
      <c r="A44" s="4" t="s">
        <v>211</v>
      </c>
      <c r="B44" s="4" t="s">
        <v>26</v>
      </c>
      <c r="C44" s="4" t="s">
        <v>27</v>
      </c>
      <c r="D44" s="4" t="s">
        <v>212</v>
      </c>
      <c r="E44" s="4" t="s">
        <v>213</v>
      </c>
      <c r="F44" s="6">
        <v>45219</v>
      </c>
      <c r="G44" s="6">
        <v>45220</v>
      </c>
      <c r="H44" s="4">
        <v>1</v>
      </c>
      <c r="I44" s="4">
        <v>1</v>
      </c>
      <c r="J44" s="4">
        <v>1</v>
      </c>
      <c r="K44" s="4" t="s">
        <v>30</v>
      </c>
      <c r="L44" s="4">
        <v>427.62</v>
      </c>
      <c r="M44" s="4">
        <v>427.62</v>
      </c>
      <c r="N44" s="4" t="s">
        <v>214</v>
      </c>
      <c r="O44" s="4" t="s">
        <v>32</v>
      </c>
      <c r="P44" s="4" t="s">
        <v>33</v>
      </c>
      <c r="Q44" s="4">
        <v>0</v>
      </c>
      <c r="R44" s="7">
        <v>45186</v>
      </c>
      <c r="S44" s="6">
        <v>45223</v>
      </c>
      <c r="T44" s="4" t="s">
        <v>34</v>
      </c>
      <c r="U44" s="4">
        <v>427.62</v>
      </c>
      <c r="V44" s="4">
        <v>0</v>
      </c>
      <c r="W44" s="4">
        <v>0</v>
      </c>
      <c r="X44" s="4" t="s">
        <v>215</v>
      </c>
      <c r="Y44" s="4" t="s">
        <v>216</v>
      </c>
    </row>
    <row r="45" s="4" customFormat="1" spans="1:25">
      <c r="A45" s="4" t="s">
        <v>217</v>
      </c>
      <c r="B45" s="4" t="s">
        <v>26</v>
      </c>
      <c r="C45" s="4" t="s">
        <v>27</v>
      </c>
      <c r="D45" s="4" t="s">
        <v>218</v>
      </c>
      <c r="E45" s="4" t="s">
        <v>219</v>
      </c>
      <c r="F45" s="6">
        <v>45219</v>
      </c>
      <c r="G45" s="6">
        <v>45220</v>
      </c>
      <c r="H45" s="4">
        <v>1</v>
      </c>
      <c r="I45" s="4">
        <v>1</v>
      </c>
      <c r="J45" s="4">
        <v>1</v>
      </c>
      <c r="K45" s="4" t="s">
        <v>30</v>
      </c>
      <c r="L45" s="4">
        <v>796.26</v>
      </c>
      <c r="M45" s="4">
        <v>796.26</v>
      </c>
      <c r="N45" s="4" t="s">
        <v>220</v>
      </c>
      <c r="O45" s="4" t="s">
        <v>32</v>
      </c>
      <c r="P45" s="4" t="s">
        <v>33</v>
      </c>
      <c r="Q45" s="4">
        <v>0</v>
      </c>
      <c r="R45" s="7">
        <v>45186.0000115741</v>
      </c>
      <c r="S45" s="6">
        <v>45223</v>
      </c>
      <c r="T45" s="4" t="s">
        <v>34</v>
      </c>
      <c r="U45" s="4">
        <v>796.26</v>
      </c>
      <c r="V45" s="4">
        <v>0</v>
      </c>
      <c r="W45" s="4">
        <v>0</v>
      </c>
      <c r="X45" s="4" t="s">
        <v>221</v>
      </c>
      <c r="Y45" s="4" t="s">
        <v>44</v>
      </c>
    </row>
    <row r="46" s="4" customFormat="1" spans="1:25">
      <c r="A46" s="4" t="s">
        <v>222</v>
      </c>
      <c r="B46" s="4" t="s">
        <v>26</v>
      </c>
      <c r="C46" s="4" t="s">
        <v>27</v>
      </c>
      <c r="D46" s="4" t="s">
        <v>223</v>
      </c>
      <c r="E46" s="4" t="s">
        <v>224</v>
      </c>
      <c r="F46" s="6">
        <v>45218</v>
      </c>
      <c r="G46" s="6">
        <v>45220</v>
      </c>
      <c r="H46" s="4">
        <v>1</v>
      </c>
      <c r="I46" s="4">
        <v>2</v>
      </c>
      <c r="J46" s="4">
        <v>2</v>
      </c>
      <c r="K46" s="4" t="s">
        <v>30</v>
      </c>
      <c r="L46" s="4">
        <v>1869.56</v>
      </c>
      <c r="M46" s="4">
        <v>1869.56</v>
      </c>
      <c r="N46" s="4" t="s">
        <v>225</v>
      </c>
      <c r="O46" s="4" t="s">
        <v>32</v>
      </c>
      <c r="P46" s="4" t="s">
        <v>33</v>
      </c>
      <c r="Q46" s="4">
        <v>0</v>
      </c>
      <c r="R46" s="7">
        <v>45186.0000115741</v>
      </c>
      <c r="S46" s="6">
        <v>45223</v>
      </c>
      <c r="T46" s="4" t="s">
        <v>34</v>
      </c>
      <c r="U46" s="4">
        <v>1869.56</v>
      </c>
      <c r="V46" s="4">
        <v>0</v>
      </c>
      <c r="W46" s="4">
        <v>0</v>
      </c>
      <c r="X46" s="4" t="s">
        <v>226</v>
      </c>
      <c r="Y46" s="4" t="s">
        <v>44</v>
      </c>
    </row>
    <row r="47" s="4" customFormat="1" spans="1:25">
      <c r="A47" s="4" t="s">
        <v>227</v>
      </c>
      <c r="B47" s="4" t="s">
        <v>26</v>
      </c>
      <c r="C47" s="4" t="s">
        <v>27</v>
      </c>
      <c r="D47" s="4" t="s">
        <v>228</v>
      </c>
      <c r="E47" s="4" t="s">
        <v>219</v>
      </c>
      <c r="F47" s="6">
        <v>45219</v>
      </c>
      <c r="G47" s="6">
        <v>45220</v>
      </c>
      <c r="H47" s="4">
        <v>1</v>
      </c>
      <c r="I47" s="4">
        <v>1</v>
      </c>
      <c r="J47" s="4">
        <v>1</v>
      </c>
      <c r="K47" s="4" t="s">
        <v>30</v>
      </c>
      <c r="L47" s="4">
        <v>577.32</v>
      </c>
      <c r="M47" s="4">
        <v>577.32</v>
      </c>
      <c r="N47" s="4" t="s">
        <v>229</v>
      </c>
      <c r="O47" s="4" t="s">
        <v>32</v>
      </c>
      <c r="P47" s="4" t="s">
        <v>33</v>
      </c>
      <c r="Q47" s="4">
        <v>0</v>
      </c>
      <c r="R47" s="7">
        <v>45186</v>
      </c>
      <c r="S47" s="6">
        <v>45223</v>
      </c>
      <c r="T47" s="4" t="s">
        <v>34</v>
      </c>
      <c r="U47" s="4">
        <v>577.32</v>
      </c>
      <c r="V47" s="4">
        <v>0</v>
      </c>
      <c r="W47" s="4">
        <v>0</v>
      </c>
      <c r="X47" s="4" t="s">
        <v>230</v>
      </c>
      <c r="Y47" s="4" t="s">
        <v>44</v>
      </c>
    </row>
    <row r="48" s="4" customFormat="1" spans="1:25">
      <c r="A48" s="4" t="s">
        <v>231</v>
      </c>
      <c r="B48" s="4" t="s">
        <v>26</v>
      </c>
      <c r="C48" s="4" t="s">
        <v>27</v>
      </c>
      <c r="D48" s="4" t="s">
        <v>232</v>
      </c>
      <c r="E48" s="4" t="s">
        <v>233</v>
      </c>
      <c r="F48" s="6">
        <v>45217</v>
      </c>
      <c r="G48" s="6">
        <v>45220</v>
      </c>
      <c r="H48" s="4">
        <v>1</v>
      </c>
      <c r="I48" s="4">
        <v>3</v>
      </c>
      <c r="J48" s="4">
        <v>3</v>
      </c>
      <c r="K48" s="4" t="s">
        <v>30</v>
      </c>
      <c r="L48" s="4">
        <v>1475.44</v>
      </c>
      <c r="M48" s="4">
        <v>1475.44</v>
      </c>
      <c r="N48" s="4" t="s">
        <v>234</v>
      </c>
      <c r="O48" s="4" t="s">
        <v>32</v>
      </c>
      <c r="P48" s="4" t="s">
        <v>33</v>
      </c>
      <c r="Q48" s="4">
        <v>0</v>
      </c>
      <c r="R48" s="7">
        <v>45186.0000115741</v>
      </c>
      <c r="S48" s="6">
        <v>45223</v>
      </c>
      <c r="T48" s="4" t="s">
        <v>34</v>
      </c>
      <c r="U48" s="4">
        <v>1475.44</v>
      </c>
      <c r="V48" s="4">
        <v>0</v>
      </c>
      <c r="W48" s="4">
        <v>0</v>
      </c>
      <c r="X48" s="4" t="s">
        <v>235</v>
      </c>
      <c r="Y48" s="4" t="s">
        <v>236</v>
      </c>
    </row>
    <row r="49" s="4" customFormat="1" spans="1:25">
      <c r="A49" s="4" t="s">
        <v>237</v>
      </c>
      <c r="B49" s="4" t="s">
        <v>26</v>
      </c>
      <c r="C49" s="4" t="s">
        <v>27</v>
      </c>
      <c r="D49" s="4" t="s">
        <v>238</v>
      </c>
      <c r="E49" s="4" t="s">
        <v>239</v>
      </c>
      <c r="F49" s="6">
        <v>45219</v>
      </c>
      <c r="G49" s="6">
        <v>45220</v>
      </c>
      <c r="H49" s="4">
        <v>1</v>
      </c>
      <c r="I49" s="4">
        <v>1</v>
      </c>
      <c r="J49" s="4">
        <v>1</v>
      </c>
      <c r="K49" s="4" t="s">
        <v>30</v>
      </c>
      <c r="L49" s="4">
        <v>944.42</v>
      </c>
      <c r="M49" s="4">
        <v>944.42</v>
      </c>
      <c r="N49" s="4" t="s">
        <v>240</v>
      </c>
      <c r="O49" s="4" t="s">
        <v>32</v>
      </c>
      <c r="P49" s="4" t="s">
        <v>33</v>
      </c>
      <c r="Q49" s="4">
        <v>0</v>
      </c>
      <c r="R49" s="7">
        <v>45187.0000115741</v>
      </c>
      <c r="S49" s="6">
        <v>45223</v>
      </c>
      <c r="T49" s="4" t="s">
        <v>34</v>
      </c>
      <c r="U49" s="4">
        <v>944.42</v>
      </c>
      <c r="V49" s="4">
        <v>0</v>
      </c>
      <c r="W49" s="4">
        <v>0</v>
      </c>
      <c r="X49" s="4" t="s">
        <v>241</v>
      </c>
      <c r="Y49" s="4" t="s">
        <v>44</v>
      </c>
    </row>
    <row r="50" s="4" customFormat="1" spans="1:25">
      <c r="A50" s="4" t="s">
        <v>242</v>
      </c>
      <c r="B50" s="4" t="s">
        <v>26</v>
      </c>
      <c r="C50" s="4" t="s">
        <v>27</v>
      </c>
      <c r="D50" s="4" t="s">
        <v>243</v>
      </c>
      <c r="E50" s="4" t="s">
        <v>244</v>
      </c>
      <c r="F50" s="6">
        <v>45216</v>
      </c>
      <c r="G50" s="6">
        <v>45220</v>
      </c>
      <c r="H50" s="4">
        <v>1</v>
      </c>
      <c r="I50" s="4">
        <v>4</v>
      </c>
      <c r="J50" s="4">
        <v>4</v>
      </c>
      <c r="K50" s="4" t="s">
        <v>30</v>
      </c>
      <c r="L50" s="4">
        <v>3442.32</v>
      </c>
      <c r="M50" s="4">
        <v>3442.32</v>
      </c>
      <c r="N50" s="4" t="s">
        <v>245</v>
      </c>
      <c r="O50" s="4" t="s">
        <v>32</v>
      </c>
      <c r="P50" s="4" t="s">
        <v>33</v>
      </c>
      <c r="Q50" s="4">
        <v>0</v>
      </c>
      <c r="R50" s="7">
        <v>45187</v>
      </c>
      <c r="S50" s="6">
        <v>45223</v>
      </c>
      <c r="T50" s="4" t="s">
        <v>34</v>
      </c>
      <c r="U50" s="4">
        <v>3442.32</v>
      </c>
      <c r="V50" s="4">
        <v>0</v>
      </c>
      <c r="W50" s="4">
        <v>0</v>
      </c>
      <c r="X50" s="4" t="s">
        <v>246</v>
      </c>
      <c r="Y50" s="4" t="s">
        <v>247</v>
      </c>
    </row>
    <row r="51" s="4" customFormat="1" spans="1:25">
      <c r="A51" s="4" t="s">
        <v>217</v>
      </c>
      <c r="B51" s="4" t="s">
        <v>26</v>
      </c>
      <c r="C51" s="4" t="s">
        <v>65</v>
      </c>
      <c r="D51" s="4" t="s">
        <v>218</v>
      </c>
      <c r="E51" s="4" t="s">
        <v>219</v>
      </c>
      <c r="F51" s="6">
        <v>45219</v>
      </c>
      <c r="G51" s="6">
        <v>45220</v>
      </c>
      <c r="H51" s="4">
        <v>1</v>
      </c>
      <c r="I51" s="4">
        <v>1</v>
      </c>
      <c r="J51" s="4">
        <v>1</v>
      </c>
      <c r="K51" s="4" t="s">
        <v>30</v>
      </c>
      <c r="L51" s="4">
        <v>-796.26</v>
      </c>
      <c r="M51" s="4">
        <v>-796.26</v>
      </c>
      <c r="N51" s="4" t="s">
        <v>220</v>
      </c>
      <c r="O51" s="4" t="s">
        <v>32</v>
      </c>
      <c r="P51" s="4" t="s">
        <v>33</v>
      </c>
      <c r="Q51" s="4">
        <v>0</v>
      </c>
      <c r="R51" s="7">
        <v>45186.0000115741</v>
      </c>
      <c r="S51" s="6">
        <v>45223</v>
      </c>
      <c r="T51" s="4" t="s">
        <v>34</v>
      </c>
      <c r="U51" s="4">
        <v>-796.26</v>
      </c>
      <c r="V51" s="4">
        <v>0</v>
      </c>
      <c r="W51" s="4">
        <v>0</v>
      </c>
      <c r="X51" s="4" t="s">
        <v>221</v>
      </c>
      <c r="Y51" s="4" t="s">
        <v>44</v>
      </c>
    </row>
    <row r="52" s="4" customFormat="1" spans="1:25">
      <c r="A52" s="4" t="s">
        <v>248</v>
      </c>
      <c r="B52" s="4" t="s">
        <v>26</v>
      </c>
      <c r="C52" s="4" t="s">
        <v>27</v>
      </c>
      <c r="D52" s="4" t="s">
        <v>249</v>
      </c>
      <c r="E52" s="4" t="s">
        <v>250</v>
      </c>
      <c r="F52" s="6">
        <v>45218</v>
      </c>
      <c r="G52" s="6">
        <v>45220</v>
      </c>
      <c r="H52" s="4">
        <v>1</v>
      </c>
      <c r="I52" s="4">
        <v>2</v>
      </c>
      <c r="J52" s="4">
        <v>2</v>
      </c>
      <c r="K52" s="4" t="s">
        <v>30</v>
      </c>
      <c r="L52" s="4">
        <v>415.52</v>
      </c>
      <c r="M52" s="4">
        <v>415.52</v>
      </c>
      <c r="N52" s="4" t="s">
        <v>251</v>
      </c>
      <c r="O52" s="4" t="s">
        <v>32</v>
      </c>
      <c r="P52" s="4" t="s">
        <v>33</v>
      </c>
      <c r="Q52" s="4">
        <v>0</v>
      </c>
      <c r="R52" s="7">
        <v>45187</v>
      </c>
      <c r="S52" s="6">
        <v>45223</v>
      </c>
      <c r="T52" s="4" t="s">
        <v>34</v>
      </c>
      <c r="U52" s="4">
        <v>415.52</v>
      </c>
      <c r="V52" s="4">
        <v>0</v>
      </c>
      <c r="W52" s="4">
        <v>0</v>
      </c>
      <c r="X52" s="4" t="s">
        <v>252</v>
      </c>
      <c r="Y52" s="4" t="s">
        <v>253</v>
      </c>
    </row>
    <row r="53" s="4" customFormat="1" spans="1:25">
      <c r="A53" s="4" t="s">
        <v>254</v>
      </c>
      <c r="B53" s="4" t="s">
        <v>26</v>
      </c>
      <c r="C53" s="4" t="s">
        <v>27</v>
      </c>
      <c r="D53" s="4" t="s">
        <v>255</v>
      </c>
      <c r="E53" s="4" t="s">
        <v>256</v>
      </c>
      <c r="F53" s="6">
        <v>45213</v>
      </c>
      <c r="G53" s="6">
        <v>45220</v>
      </c>
      <c r="H53" s="4">
        <v>1</v>
      </c>
      <c r="I53" s="4">
        <v>7</v>
      </c>
      <c r="J53" s="4">
        <v>7</v>
      </c>
      <c r="K53" s="4" t="s">
        <v>30</v>
      </c>
      <c r="L53" s="4">
        <v>6493.2</v>
      </c>
      <c r="M53" s="4">
        <v>6493.2</v>
      </c>
      <c r="N53" s="4" t="s">
        <v>257</v>
      </c>
      <c r="O53" s="4" t="s">
        <v>32</v>
      </c>
      <c r="P53" s="4" t="s">
        <v>33</v>
      </c>
      <c r="Q53" s="4">
        <v>0</v>
      </c>
      <c r="R53" s="7">
        <v>45188.0000115741</v>
      </c>
      <c r="S53" s="6">
        <v>45223</v>
      </c>
      <c r="T53" s="4" t="s">
        <v>34</v>
      </c>
      <c r="U53" s="4">
        <v>6493.2</v>
      </c>
      <c r="V53" s="4">
        <v>0</v>
      </c>
      <c r="W53" s="4">
        <v>0</v>
      </c>
      <c r="X53" s="4" t="s">
        <v>258</v>
      </c>
      <c r="Y53" s="4" t="s">
        <v>44</v>
      </c>
    </row>
    <row r="54" s="4" customFormat="1" spans="1:25">
      <c r="A54" s="4" t="s">
        <v>254</v>
      </c>
      <c r="B54" s="4" t="s">
        <v>26</v>
      </c>
      <c r="C54" s="4" t="s">
        <v>65</v>
      </c>
      <c r="D54" s="4" t="s">
        <v>255</v>
      </c>
      <c r="E54" s="4" t="s">
        <v>256</v>
      </c>
      <c r="F54" s="6">
        <v>45213</v>
      </c>
      <c r="G54" s="6">
        <v>45220</v>
      </c>
      <c r="H54" s="4">
        <v>1</v>
      </c>
      <c r="I54" s="4">
        <v>7</v>
      </c>
      <c r="J54" s="4">
        <v>7</v>
      </c>
      <c r="K54" s="4" t="s">
        <v>30</v>
      </c>
      <c r="L54" s="4">
        <v>-6493.2</v>
      </c>
      <c r="M54" s="4">
        <v>-6493.2</v>
      </c>
      <c r="N54" s="4" t="s">
        <v>257</v>
      </c>
      <c r="O54" s="4" t="s">
        <v>32</v>
      </c>
      <c r="P54" s="4" t="s">
        <v>33</v>
      </c>
      <c r="Q54" s="4">
        <v>0</v>
      </c>
      <c r="R54" s="7">
        <v>45188.0000115741</v>
      </c>
      <c r="S54" s="6">
        <v>45223</v>
      </c>
      <c r="T54" s="4" t="s">
        <v>34</v>
      </c>
      <c r="U54" s="4">
        <v>-6493.2</v>
      </c>
      <c r="V54" s="4">
        <v>0</v>
      </c>
      <c r="W54" s="4">
        <v>0</v>
      </c>
      <c r="X54" s="4" t="s">
        <v>258</v>
      </c>
      <c r="Y54" s="4" t="s">
        <v>44</v>
      </c>
    </row>
    <row r="55" s="4" customFormat="1" spans="1:25">
      <c r="A55" s="4" t="s">
        <v>259</v>
      </c>
      <c r="B55" s="4" t="s">
        <v>26</v>
      </c>
      <c r="C55" s="4" t="s">
        <v>27</v>
      </c>
      <c r="D55" s="4" t="s">
        <v>260</v>
      </c>
      <c r="E55" s="4" t="s">
        <v>261</v>
      </c>
      <c r="F55" s="6">
        <v>45219</v>
      </c>
      <c r="G55" s="6">
        <v>45220</v>
      </c>
      <c r="H55" s="4">
        <v>1</v>
      </c>
      <c r="I55" s="4">
        <v>1</v>
      </c>
      <c r="J55" s="4">
        <v>1</v>
      </c>
      <c r="K55" s="4" t="s">
        <v>30</v>
      </c>
      <c r="L55" s="4">
        <v>612.44</v>
      </c>
      <c r="M55" s="4">
        <v>612.44</v>
      </c>
      <c r="N55" s="4" t="s">
        <v>262</v>
      </c>
      <c r="O55" s="4" t="s">
        <v>32</v>
      </c>
      <c r="P55" s="4" t="s">
        <v>33</v>
      </c>
      <c r="Q55" s="4">
        <v>0</v>
      </c>
      <c r="R55" s="7">
        <v>45189.0000115741</v>
      </c>
      <c r="S55" s="6">
        <v>45223</v>
      </c>
      <c r="T55" s="4" t="s">
        <v>34</v>
      </c>
      <c r="U55" s="4">
        <v>612.44</v>
      </c>
      <c r="V55" s="4">
        <v>0</v>
      </c>
      <c r="W55" s="4">
        <v>0</v>
      </c>
      <c r="X55" s="4" t="s">
        <v>263</v>
      </c>
      <c r="Y55" s="4" t="s">
        <v>264</v>
      </c>
    </row>
    <row r="56" s="4" customFormat="1" spans="1:25">
      <c r="A56" s="4" t="s">
        <v>265</v>
      </c>
      <c r="B56" s="4" t="s">
        <v>26</v>
      </c>
      <c r="C56" s="4" t="s">
        <v>27</v>
      </c>
      <c r="D56" s="4" t="s">
        <v>266</v>
      </c>
      <c r="E56" s="4" t="s">
        <v>267</v>
      </c>
      <c r="F56" s="6">
        <v>45218</v>
      </c>
      <c r="G56" s="6">
        <v>45220</v>
      </c>
      <c r="H56" s="4">
        <v>2</v>
      </c>
      <c r="I56" s="4">
        <v>2</v>
      </c>
      <c r="J56" s="4">
        <v>4</v>
      </c>
      <c r="K56" s="4" t="s">
        <v>30</v>
      </c>
      <c r="L56" s="4">
        <v>3891.8</v>
      </c>
      <c r="M56" s="4">
        <v>3891.8</v>
      </c>
      <c r="N56" s="4" t="s">
        <v>268</v>
      </c>
      <c r="O56" s="4" t="s">
        <v>32</v>
      </c>
      <c r="P56" s="4" t="s">
        <v>33</v>
      </c>
      <c r="Q56" s="4">
        <v>0</v>
      </c>
      <c r="R56" s="7">
        <v>45189</v>
      </c>
      <c r="S56" s="6">
        <v>45223</v>
      </c>
      <c r="T56" s="4" t="s">
        <v>34</v>
      </c>
      <c r="U56" s="4">
        <v>3891.8</v>
      </c>
      <c r="V56" s="4">
        <v>0</v>
      </c>
      <c r="W56" s="4">
        <v>0</v>
      </c>
      <c r="X56" s="4" t="s">
        <v>269</v>
      </c>
      <c r="Y56" s="4" t="s">
        <v>270</v>
      </c>
    </row>
    <row r="57" s="4" customFormat="1" spans="1:25">
      <c r="A57" s="4" t="s">
        <v>271</v>
      </c>
      <c r="B57" s="4" t="s">
        <v>26</v>
      </c>
      <c r="C57" s="4" t="s">
        <v>27</v>
      </c>
      <c r="D57" s="4" t="s">
        <v>272</v>
      </c>
      <c r="E57" s="4" t="s">
        <v>273</v>
      </c>
      <c r="F57" s="6">
        <v>45219</v>
      </c>
      <c r="G57" s="6">
        <v>45220</v>
      </c>
      <c r="H57" s="4">
        <v>2</v>
      </c>
      <c r="I57" s="4">
        <v>1</v>
      </c>
      <c r="J57" s="4">
        <v>2</v>
      </c>
      <c r="K57" s="4" t="s">
        <v>30</v>
      </c>
      <c r="L57" s="4">
        <v>1035.86</v>
      </c>
      <c r="M57" s="4">
        <v>1035.86</v>
      </c>
      <c r="N57" s="4" t="s">
        <v>274</v>
      </c>
      <c r="O57" s="4" t="s">
        <v>32</v>
      </c>
      <c r="P57" s="4" t="s">
        <v>33</v>
      </c>
      <c r="Q57" s="4">
        <v>0</v>
      </c>
      <c r="R57" s="7">
        <v>45189</v>
      </c>
      <c r="S57" s="6">
        <v>45223</v>
      </c>
      <c r="T57" s="4" t="s">
        <v>34</v>
      </c>
      <c r="U57" s="4">
        <v>1035.86</v>
      </c>
      <c r="V57" s="4">
        <v>0</v>
      </c>
      <c r="W57" s="4">
        <v>0</v>
      </c>
      <c r="X57" s="4" t="s">
        <v>275</v>
      </c>
      <c r="Y57" s="4" t="s">
        <v>276</v>
      </c>
    </row>
    <row r="58" s="4" customFormat="1" spans="1:25">
      <c r="A58" s="4" t="s">
        <v>277</v>
      </c>
      <c r="B58" s="4" t="s">
        <v>26</v>
      </c>
      <c r="C58" s="4" t="s">
        <v>27</v>
      </c>
      <c r="D58" s="4" t="s">
        <v>278</v>
      </c>
      <c r="E58" s="4" t="s">
        <v>279</v>
      </c>
      <c r="F58" s="6">
        <v>45219</v>
      </c>
      <c r="G58" s="6">
        <v>45220</v>
      </c>
      <c r="H58" s="4">
        <v>1</v>
      </c>
      <c r="I58" s="4">
        <v>1</v>
      </c>
      <c r="J58" s="4">
        <v>1</v>
      </c>
      <c r="K58" s="4" t="s">
        <v>30</v>
      </c>
      <c r="L58" s="4">
        <v>488.61</v>
      </c>
      <c r="M58" s="4">
        <v>488.61</v>
      </c>
      <c r="N58" s="4" t="s">
        <v>280</v>
      </c>
      <c r="O58" s="4" t="s">
        <v>32</v>
      </c>
      <c r="P58" s="4" t="s">
        <v>33</v>
      </c>
      <c r="Q58" s="4">
        <v>0</v>
      </c>
      <c r="R58" s="7">
        <v>45189</v>
      </c>
      <c r="S58" s="6">
        <v>45223</v>
      </c>
      <c r="T58" s="4" t="s">
        <v>34</v>
      </c>
      <c r="U58" s="4">
        <v>488.61</v>
      </c>
      <c r="V58" s="4">
        <v>0</v>
      </c>
      <c r="W58" s="4">
        <v>0</v>
      </c>
      <c r="X58" s="4" t="s">
        <v>281</v>
      </c>
      <c r="Y58" s="4" t="s">
        <v>282</v>
      </c>
    </row>
    <row r="59" s="4" customFormat="1" spans="1:25">
      <c r="A59" s="4" t="s">
        <v>283</v>
      </c>
      <c r="B59" s="4" t="s">
        <v>26</v>
      </c>
      <c r="C59" s="4" t="s">
        <v>27</v>
      </c>
      <c r="D59" s="4" t="s">
        <v>182</v>
      </c>
      <c r="E59" s="4" t="s">
        <v>183</v>
      </c>
      <c r="F59" s="6">
        <v>45216</v>
      </c>
      <c r="G59" s="6">
        <v>45220</v>
      </c>
      <c r="H59" s="4">
        <v>1</v>
      </c>
      <c r="I59" s="4">
        <v>4</v>
      </c>
      <c r="J59" s="4">
        <v>4</v>
      </c>
      <c r="K59" s="4" t="s">
        <v>30</v>
      </c>
      <c r="L59" s="4">
        <v>4602.99</v>
      </c>
      <c r="M59" s="4">
        <v>4602.99</v>
      </c>
      <c r="N59" s="4" t="s">
        <v>284</v>
      </c>
      <c r="O59" s="4" t="s">
        <v>32</v>
      </c>
      <c r="P59" s="4" t="s">
        <v>33</v>
      </c>
      <c r="Q59" s="4">
        <v>0</v>
      </c>
      <c r="R59" s="7">
        <v>45189</v>
      </c>
      <c r="S59" s="6">
        <v>45223</v>
      </c>
      <c r="T59" s="4" t="s">
        <v>34</v>
      </c>
      <c r="U59" s="4">
        <v>4602.99</v>
      </c>
      <c r="V59" s="4">
        <v>0</v>
      </c>
      <c r="W59" s="4">
        <v>0</v>
      </c>
      <c r="X59" s="4" t="s">
        <v>285</v>
      </c>
      <c r="Y59" s="4" t="s">
        <v>44</v>
      </c>
    </row>
    <row r="60" s="4" customFormat="1" spans="1:25">
      <c r="A60" s="4" t="s">
        <v>283</v>
      </c>
      <c r="B60" s="4" t="s">
        <v>26</v>
      </c>
      <c r="C60" s="4" t="s">
        <v>65</v>
      </c>
      <c r="D60" s="4" t="s">
        <v>182</v>
      </c>
      <c r="E60" s="4" t="s">
        <v>183</v>
      </c>
      <c r="F60" s="6">
        <v>45216</v>
      </c>
      <c r="G60" s="6">
        <v>45220</v>
      </c>
      <c r="H60" s="4">
        <v>1</v>
      </c>
      <c r="I60" s="4">
        <v>4</v>
      </c>
      <c r="J60" s="4">
        <v>4</v>
      </c>
      <c r="K60" s="4" t="s">
        <v>30</v>
      </c>
      <c r="L60" s="4">
        <v>-4602.99</v>
      </c>
      <c r="M60" s="4">
        <v>-4602.99</v>
      </c>
      <c r="N60" s="4" t="s">
        <v>284</v>
      </c>
      <c r="O60" s="4" t="s">
        <v>32</v>
      </c>
      <c r="P60" s="4" t="s">
        <v>33</v>
      </c>
      <c r="Q60" s="4">
        <v>0</v>
      </c>
      <c r="R60" s="7">
        <v>45189</v>
      </c>
      <c r="S60" s="6">
        <v>45223</v>
      </c>
      <c r="T60" s="4" t="s">
        <v>34</v>
      </c>
      <c r="U60" s="4">
        <v>-4602.99</v>
      </c>
      <c r="V60" s="4">
        <v>0</v>
      </c>
      <c r="W60" s="4">
        <v>0</v>
      </c>
      <c r="X60" s="4" t="s">
        <v>285</v>
      </c>
      <c r="Y60" s="4" t="s">
        <v>44</v>
      </c>
    </row>
    <row r="61" s="4" customFormat="1" spans="1:25">
      <c r="A61" s="4" t="s">
        <v>286</v>
      </c>
      <c r="B61" s="4" t="s">
        <v>26</v>
      </c>
      <c r="C61" s="4" t="s">
        <v>27</v>
      </c>
      <c r="D61" s="4" t="s">
        <v>287</v>
      </c>
      <c r="E61" s="4" t="s">
        <v>288</v>
      </c>
      <c r="F61" s="6">
        <v>45214</v>
      </c>
      <c r="G61" s="6">
        <v>45220</v>
      </c>
      <c r="H61" s="4">
        <v>1</v>
      </c>
      <c r="I61" s="4">
        <v>6</v>
      </c>
      <c r="J61" s="4">
        <v>6</v>
      </c>
      <c r="K61" s="4" t="s">
        <v>30</v>
      </c>
      <c r="L61" s="4">
        <v>5604.9</v>
      </c>
      <c r="M61" s="4">
        <v>5604.9</v>
      </c>
      <c r="N61" s="4" t="s">
        <v>289</v>
      </c>
      <c r="O61" s="4" t="s">
        <v>32</v>
      </c>
      <c r="P61" s="4" t="s">
        <v>33</v>
      </c>
      <c r="Q61" s="4">
        <v>0</v>
      </c>
      <c r="R61" s="7">
        <v>45189</v>
      </c>
      <c r="S61" s="6">
        <v>45223</v>
      </c>
      <c r="T61" s="4" t="s">
        <v>34</v>
      </c>
      <c r="U61" s="4">
        <v>5604.9</v>
      </c>
      <c r="V61" s="4">
        <v>0</v>
      </c>
      <c r="W61" s="4">
        <v>0</v>
      </c>
      <c r="X61" s="4" t="s">
        <v>290</v>
      </c>
      <c r="Y61" s="4" t="s">
        <v>44</v>
      </c>
    </row>
    <row r="62" s="4" customFormat="1" spans="1:25">
      <c r="A62" s="4" t="s">
        <v>291</v>
      </c>
      <c r="B62" s="4" t="s">
        <v>26</v>
      </c>
      <c r="C62" s="4" t="s">
        <v>27</v>
      </c>
      <c r="D62" s="4" t="s">
        <v>292</v>
      </c>
      <c r="E62" s="4" t="s">
        <v>293</v>
      </c>
      <c r="F62" s="6">
        <v>45219</v>
      </c>
      <c r="G62" s="6">
        <v>45220</v>
      </c>
      <c r="H62" s="4">
        <v>1</v>
      </c>
      <c r="I62" s="4">
        <v>1</v>
      </c>
      <c r="J62" s="4">
        <v>1</v>
      </c>
      <c r="K62" s="4" t="s">
        <v>30</v>
      </c>
      <c r="L62" s="4">
        <v>1350.48</v>
      </c>
      <c r="M62" s="4">
        <v>1350.48</v>
      </c>
      <c r="N62" s="4" t="s">
        <v>294</v>
      </c>
      <c r="O62" s="4" t="s">
        <v>32</v>
      </c>
      <c r="P62" s="4" t="s">
        <v>33</v>
      </c>
      <c r="Q62" s="4">
        <v>0</v>
      </c>
      <c r="R62" s="7">
        <v>45189.0000115741</v>
      </c>
      <c r="S62" s="6">
        <v>45223</v>
      </c>
      <c r="T62" s="4" t="s">
        <v>34</v>
      </c>
      <c r="U62" s="4">
        <v>1350.48</v>
      </c>
      <c r="V62" s="4">
        <v>0</v>
      </c>
      <c r="W62" s="4">
        <v>0</v>
      </c>
      <c r="X62" s="4" t="s">
        <v>295</v>
      </c>
      <c r="Y62" s="4" t="s">
        <v>44</v>
      </c>
    </row>
    <row r="63" s="4" customFormat="1" spans="1:25">
      <c r="A63" s="4" t="s">
        <v>286</v>
      </c>
      <c r="B63" s="4" t="s">
        <v>26</v>
      </c>
      <c r="C63" s="4" t="s">
        <v>65</v>
      </c>
      <c r="D63" s="4" t="s">
        <v>287</v>
      </c>
      <c r="E63" s="4" t="s">
        <v>288</v>
      </c>
      <c r="F63" s="6">
        <v>45214</v>
      </c>
      <c r="G63" s="6">
        <v>45220</v>
      </c>
      <c r="H63" s="4">
        <v>1</v>
      </c>
      <c r="I63" s="4">
        <v>6</v>
      </c>
      <c r="J63" s="4">
        <v>6</v>
      </c>
      <c r="K63" s="4" t="s">
        <v>30</v>
      </c>
      <c r="L63" s="4">
        <v>-5604.9</v>
      </c>
      <c r="M63" s="4">
        <v>-5604.9</v>
      </c>
      <c r="N63" s="4" t="s">
        <v>289</v>
      </c>
      <c r="O63" s="4" t="s">
        <v>32</v>
      </c>
      <c r="P63" s="4" t="s">
        <v>33</v>
      </c>
      <c r="Q63" s="4">
        <v>0</v>
      </c>
      <c r="R63" s="7">
        <v>45189</v>
      </c>
      <c r="S63" s="6">
        <v>45223</v>
      </c>
      <c r="T63" s="4" t="s">
        <v>34</v>
      </c>
      <c r="U63" s="4">
        <v>-5604.9</v>
      </c>
      <c r="V63" s="4">
        <v>0</v>
      </c>
      <c r="W63" s="4">
        <v>0</v>
      </c>
      <c r="X63" s="4" t="s">
        <v>290</v>
      </c>
      <c r="Y63" s="4" t="s">
        <v>44</v>
      </c>
    </row>
    <row r="64" s="4" customFormat="1" spans="1:25">
      <c r="A64" s="4" t="s">
        <v>296</v>
      </c>
      <c r="B64" s="4" t="s">
        <v>26</v>
      </c>
      <c r="C64" s="4" t="s">
        <v>27</v>
      </c>
      <c r="D64" s="4" t="s">
        <v>297</v>
      </c>
      <c r="E64" s="4" t="s">
        <v>189</v>
      </c>
      <c r="F64" s="6">
        <v>45215</v>
      </c>
      <c r="G64" s="6">
        <v>45220</v>
      </c>
      <c r="H64" s="4">
        <v>1</v>
      </c>
      <c r="I64" s="4">
        <v>5</v>
      </c>
      <c r="J64" s="4">
        <v>5</v>
      </c>
      <c r="K64" s="4" t="s">
        <v>30</v>
      </c>
      <c r="L64" s="4">
        <v>2138.26</v>
      </c>
      <c r="M64" s="4">
        <v>2138.26</v>
      </c>
      <c r="N64" s="4" t="s">
        <v>298</v>
      </c>
      <c r="O64" s="4" t="s">
        <v>32</v>
      </c>
      <c r="P64" s="4" t="s">
        <v>33</v>
      </c>
      <c r="Q64" s="4">
        <v>0</v>
      </c>
      <c r="R64" s="7">
        <v>45189.0000115741</v>
      </c>
      <c r="S64" s="6">
        <v>45223</v>
      </c>
      <c r="T64" s="4" t="s">
        <v>34</v>
      </c>
      <c r="U64" s="4">
        <v>2138.26</v>
      </c>
      <c r="V64" s="4">
        <v>0</v>
      </c>
      <c r="W64" s="4">
        <v>0</v>
      </c>
      <c r="X64" s="4" t="s">
        <v>299</v>
      </c>
      <c r="Y64" s="4" t="s">
        <v>300</v>
      </c>
    </row>
    <row r="65" s="4" customFormat="1" spans="1:25">
      <c r="A65" s="4" t="s">
        <v>301</v>
      </c>
      <c r="B65" s="4" t="s">
        <v>26</v>
      </c>
      <c r="C65" s="4" t="s">
        <v>27</v>
      </c>
      <c r="D65" s="4" t="s">
        <v>302</v>
      </c>
      <c r="E65" s="4" t="s">
        <v>303</v>
      </c>
      <c r="F65" s="6">
        <v>45218</v>
      </c>
      <c r="G65" s="6">
        <v>45220</v>
      </c>
      <c r="H65" s="4">
        <v>1</v>
      </c>
      <c r="I65" s="4">
        <v>2</v>
      </c>
      <c r="J65" s="4">
        <v>2</v>
      </c>
      <c r="K65" s="4" t="s">
        <v>30</v>
      </c>
      <c r="L65" s="4">
        <v>946.2</v>
      </c>
      <c r="M65" s="4">
        <v>946.2</v>
      </c>
      <c r="N65" s="4" t="s">
        <v>304</v>
      </c>
      <c r="O65" s="4" t="s">
        <v>32</v>
      </c>
      <c r="P65" s="4" t="s">
        <v>33</v>
      </c>
      <c r="Q65" s="4">
        <v>0</v>
      </c>
      <c r="R65" s="7">
        <v>45190.0000115741</v>
      </c>
      <c r="S65" s="6">
        <v>45223</v>
      </c>
      <c r="T65" s="4" t="s">
        <v>34</v>
      </c>
      <c r="U65" s="4">
        <v>946.2</v>
      </c>
      <c r="V65" s="4">
        <v>0</v>
      </c>
      <c r="W65" s="4">
        <v>0</v>
      </c>
      <c r="X65" s="4" t="s">
        <v>305</v>
      </c>
      <c r="Y65" s="4" t="s">
        <v>44</v>
      </c>
    </row>
    <row r="66" s="4" customFormat="1" spans="1:25">
      <c r="A66" s="4" t="s">
        <v>306</v>
      </c>
      <c r="B66" s="4" t="s">
        <v>26</v>
      </c>
      <c r="C66" s="4" t="s">
        <v>27</v>
      </c>
      <c r="D66" s="4" t="s">
        <v>307</v>
      </c>
      <c r="E66" s="4" t="s">
        <v>308</v>
      </c>
      <c r="F66" s="6">
        <v>45219</v>
      </c>
      <c r="G66" s="6">
        <v>45220</v>
      </c>
      <c r="H66" s="4">
        <v>1</v>
      </c>
      <c r="I66" s="4">
        <v>1</v>
      </c>
      <c r="J66" s="4">
        <v>1</v>
      </c>
      <c r="K66" s="4" t="s">
        <v>30</v>
      </c>
      <c r="L66" s="4">
        <v>676.07</v>
      </c>
      <c r="M66" s="4">
        <v>676.07</v>
      </c>
      <c r="N66" s="4" t="s">
        <v>309</v>
      </c>
      <c r="O66" s="4" t="s">
        <v>32</v>
      </c>
      <c r="P66" s="4" t="s">
        <v>33</v>
      </c>
      <c r="Q66" s="4">
        <v>0</v>
      </c>
      <c r="R66" s="7">
        <v>45190.0000115741</v>
      </c>
      <c r="S66" s="6">
        <v>45223</v>
      </c>
      <c r="T66" s="4" t="s">
        <v>34</v>
      </c>
      <c r="U66" s="4">
        <v>676.07</v>
      </c>
      <c r="V66" s="4">
        <v>0</v>
      </c>
      <c r="W66" s="4">
        <v>0</v>
      </c>
      <c r="X66" s="4" t="s">
        <v>310</v>
      </c>
      <c r="Y66" s="4" t="s">
        <v>311</v>
      </c>
    </row>
    <row r="67" s="4" customFormat="1" spans="1:25">
      <c r="A67" s="4" t="s">
        <v>312</v>
      </c>
      <c r="B67" s="4" t="s">
        <v>26</v>
      </c>
      <c r="C67" s="4" t="s">
        <v>27</v>
      </c>
      <c r="D67" s="4" t="s">
        <v>313</v>
      </c>
      <c r="E67" s="4" t="s">
        <v>314</v>
      </c>
      <c r="F67" s="6">
        <v>45219</v>
      </c>
      <c r="G67" s="6">
        <v>45220</v>
      </c>
      <c r="H67" s="4">
        <v>1</v>
      </c>
      <c r="I67" s="4">
        <v>1</v>
      </c>
      <c r="J67" s="4">
        <v>1</v>
      </c>
      <c r="K67" s="4" t="s">
        <v>30</v>
      </c>
      <c r="L67" s="4">
        <v>977.04</v>
      </c>
      <c r="M67" s="4">
        <v>977.04</v>
      </c>
      <c r="N67" s="4" t="s">
        <v>315</v>
      </c>
      <c r="O67" s="4" t="s">
        <v>32</v>
      </c>
      <c r="P67" s="4" t="s">
        <v>33</v>
      </c>
      <c r="Q67" s="4">
        <v>0</v>
      </c>
      <c r="R67" s="7">
        <v>45190</v>
      </c>
      <c r="S67" s="6">
        <v>45223</v>
      </c>
      <c r="T67" s="4" t="s">
        <v>34</v>
      </c>
      <c r="U67" s="4">
        <v>977.04</v>
      </c>
      <c r="V67" s="4">
        <v>0</v>
      </c>
      <c r="W67" s="4">
        <v>0</v>
      </c>
      <c r="X67" s="4" t="s">
        <v>316</v>
      </c>
      <c r="Y67" s="4" t="s">
        <v>317</v>
      </c>
    </row>
    <row r="68" s="4" customFormat="1" spans="1:25">
      <c r="A68" s="4" t="s">
        <v>318</v>
      </c>
      <c r="B68" s="4" t="s">
        <v>26</v>
      </c>
      <c r="C68" s="4" t="s">
        <v>27</v>
      </c>
      <c r="D68" s="4" t="s">
        <v>319</v>
      </c>
      <c r="E68" s="4" t="s">
        <v>320</v>
      </c>
      <c r="F68" s="6">
        <v>45217</v>
      </c>
      <c r="G68" s="6">
        <v>45220</v>
      </c>
      <c r="H68" s="4">
        <v>1</v>
      </c>
      <c r="I68" s="4">
        <v>3</v>
      </c>
      <c r="J68" s="4">
        <v>3</v>
      </c>
      <c r="K68" s="4" t="s">
        <v>30</v>
      </c>
      <c r="L68" s="4">
        <v>1141.35</v>
      </c>
      <c r="M68" s="4">
        <v>1141.35</v>
      </c>
      <c r="N68" s="4" t="s">
        <v>321</v>
      </c>
      <c r="O68" s="4" t="s">
        <v>32</v>
      </c>
      <c r="P68" s="4" t="s">
        <v>33</v>
      </c>
      <c r="Q68" s="4">
        <v>0</v>
      </c>
      <c r="R68" s="7">
        <v>45191</v>
      </c>
      <c r="S68" s="6">
        <v>45223</v>
      </c>
      <c r="T68" s="4" t="s">
        <v>34</v>
      </c>
      <c r="U68" s="4">
        <v>1141.35</v>
      </c>
      <c r="V68" s="4">
        <v>0</v>
      </c>
      <c r="W68" s="4">
        <v>0</v>
      </c>
      <c r="X68" s="4" t="s">
        <v>322</v>
      </c>
      <c r="Y68" s="4" t="s">
        <v>44</v>
      </c>
    </row>
    <row r="69" s="4" customFormat="1" spans="1:25">
      <c r="A69" s="4" t="s">
        <v>323</v>
      </c>
      <c r="B69" s="4" t="s">
        <v>26</v>
      </c>
      <c r="C69" s="4" t="s">
        <v>27</v>
      </c>
      <c r="D69" s="4" t="s">
        <v>324</v>
      </c>
      <c r="E69" s="4" t="s">
        <v>325</v>
      </c>
      <c r="F69" s="6">
        <v>45219</v>
      </c>
      <c r="G69" s="6">
        <v>45220</v>
      </c>
      <c r="H69" s="4">
        <v>1</v>
      </c>
      <c r="I69" s="4">
        <v>1</v>
      </c>
      <c r="J69" s="4">
        <v>1</v>
      </c>
      <c r="K69" s="4" t="s">
        <v>30</v>
      </c>
      <c r="L69" s="4">
        <v>595.43</v>
      </c>
      <c r="M69" s="4">
        <v>595.43</v>
      </c>
      <c r="N69" s="4" t="s">
        <v>326</v>
      </c>
      <c r="O69" s="4" t="s">
        <v>32</v>
      </c>
      <c r="P69" s="4" t="s">
        <v>33</v>
      </c>
      <c r="Q69" s="4">
        <v>0</v>
      </c>
      <c r="R69" s="7">
        <v>45191.0000115741</v>
      </c>
      <c r="S69" s="6">
        <v>45223</v>
      </c>
      <c r="T69" s="4" t="s">
        <v>34</v>
      </c>
      <c r="U69" s="4">
        <v>595.43</v>
      </c>
      <c r="V69" s="4">
        <v>0</v>
      </c>
      <c r="W69" s="4">
        <v>0</v>
      </c>
      <c r="X69" s="4" t="s">
        <v>327</v>
      </c>
      <c r="Y69" s="4" t="s">
        <v>44</v>
      </c>
    </row>
    <row r="70" s="4" customFormat="1" spans="1:25">
      <c r="A70" s="4" t="s">
        <v>328</v>
      </c>
      <c r="B70" s="4" t="s">
        <v>26</v>
      </c>
      <c r="C70" s="4" t="s">
        <v>27</v>
      </c>
      <c r="D70" s="4" t="s">
        <v>243</v>
      </c>
      <c r="E70" s="4" t="s">
        <v>329</v>
      </c>
      <c r="F70" s="6">
        <v>45219</v>
      </c>
      <c r="G70" s="6">
        <v>45220</v>
      </c>
      <c r="H70" s="4">
        <v>1</v>
      </c>
      <c r="I70" s="4">
        <v>1</v>
      </c>
      <c r="J70" s="4">
        <v>1</v>
      </c>
      <c r="K70" s="4" t="s">
        <v>30</v>
      </c>
      <c r="L70" s="4">
        <v>984.88</v>
      </c>
      <c r="M70" s="4">
        <v>984.88</v>
      </c>
      <c r="N70" s="4" t="s">
        <v>330</v>
      </c>
      <c r="O70" s="4" t="s">
        <v>32</v>
      </c>
      <c r="P70" s="4" t="s">
        <v>33</v>
      </c>
      <c r="Q70" s="4">
        <v>0</v>
      </c>
      <c r="R70" s="7">
        <v>45192</v>
      </c>
      <c r="S70" s="6">
        <v>45223</v>
      </c>
      <c r="T70" s="4" t="s">
        <v>34</v>
      </c>
      <c r="U70" s="4">
        <v>984.88</v>
      </c>
      <c r="V70" s="4">
        <v>0</v>
      </c>
      <c r="W70" s="4">
        <v>0</v>
      </c>
      <c r="X70" s="4" t="s">
        <v>331</v>
      </c>
      <c r="Y70" s="4" t="s">
        <v>44</v>
      </c>
    </row>
    <row r="71" s="4" customFormat="1" spans="1:25">
      <c r="A71" s="4" t="s">
        <v>328</v>
      </c>
      <c r="B71" s="4" t="s">
        <v>26</v>
      </c>
      <c r="C71" s="4" t="s">
        <v>65</v>
      </c>
      <c r="D71" s="4" t="s">
        <v>243</v>
      </c>
      <c r="E71" s="4" t="s">
        <v>329</v>
      </c>
      <c r="F71" s="6">
        <v>45219</v>
      </c>
      <c r="G71" s="6">
        <v>45220</v>
      </c>
      <c r="H71" s="4">
        <v>1</v>
      </c>
      <c r="I71" s="4">
        <v>1</v>
      </c>
      <c r="J71" s="4">
        <v>1</v>
      </c>
      <c r="K71" s="4" t="s">
        <v>30</v>
      </c>
      <c r="L71" s="4">
        <v>-984.88</v>
      </c>
      <c r="M71" s="4">
        <v>-984.88</v>
      </c>
      <c r="N71" s="4" t="s">
        <v>330</v>
      </c>
      <c r="O71" s="4" t="s">
        <v>32</v>
      </c>
      <c r="P71" s="4" t="s">
        <v>33</v>
      </c>
      <c r="Q71" s="4">
        <v>0</v>
      </c>
      <c r="R71" s="7">
        <v>45192</v>
      </c>
      <c r="S71" s="6">
        <v>45223</v>
      </c>
      <c r="T71" s="4" t="s">
        <v>34</v>
      </c>
      <c r="U71" s="4">
        <v>-984.88</v>
      </c>
      <c r="V71" s="4">
        <v>0</v>
      </c>
      <c r="W71" s="4">
        <v>0</v>
      </c>
      <c r="X71" s="4" t="s">
        <v>331</v>
      </c>
      <c r="Y71" s="4" t="s">
        <v>44</v>
      </c>
    </row>
    <row r="72" s="4" customFormat="1" spans="1:25">
      <c r="A72" s="4" t="s">
        <v>332</v>
      </c>
      <c r="B72" s="4" t="s">
        <v>26</v>
      </c>
      <c r="C72" s="4" t="s">
        <v>27</v>
      </c>
      <c r="D72" s="4" t="s">
        <v>243</v>
      </c>
      <c r="E72" s="4" t="s">
        <v>329</v>
      </c>
      <c r="F72" s="6">
        <v>45219</v>
      </c>
      <c r="G72" s="6">
        <v>45220</v>
      </c>
      <c r="H72" s="4">
        <v>1</v>
      </c>
      <c r="I72" s="4">
        <v>1</v>
      </c>
      <c r="J72" s="4">
        <v>1</v>
      </c>
      <c r="K72" s="4" t="s">
        <v>30</v>
      </c>
      <c r="L72" s="4">
        <v>984.88</v>
      </c>
      <c r="M72" s="4">
        <v>984.88</v>
      </c>
      <c r="N72" s="4" t="s">
        <v>333</v>
      </c>
      <c r="O72" s="4" t="s">
        <v>32</v>
      </c>
      <c r="P72" s="4" t="s">
        <v>33</v>
      </c>
      <c r="Q72" s="4">
        <v>0</v>
      </c>
      <c r="R72" s="7">
        <v>45192</v>
      </c>
      <c r="S72" s="6">
        <v>45223</v>
      </c>
      <c r="T72" s="4" t="s">
        <v>34</v>
      </c>
      <c r="U72" s="4">
        <v>984.88</v>
      </c>
      <c r="V72" s="4">
        <v>0</v>
      </c>
      <c r="W72" s="4">
        <v>0</v>
      </c>
      <c r="X72" s="4" t="s">
        <v>334</v>
      </c>
      <c r="Y72" s="4" t="s">
        <v>335</v>
      </c>
    </row>
    <row r="73" s="4" customFormat="1" spans="1:25">
      <c r="A73" s="4" t="s">
        <v>336</v>
      </c>
      <c r="B73" s="4" t="s">
        <v>26</v>
      </c>
      <c r="C73" s="4" t="s">
        <v>27</v>
      </c>
      <c r="D73" s="4" t="s">
        <v>337</v>
      </c>
      <c r="E73" s="4" t="s">
        <v>338</v>
      </c>
      <c r="F73" s="6">
        <v>45218</v>
      </c>
      <c r="G73" s="6">
        <v>45220</v>
      </c>
      <c r="H73" s="4">
        <v>1</v>
      </c>
      <c r="I73" s="4">
        <v>2</v>
      </c>
      <c r="J73" s="4">
        <v>2</v>
      </c>
      <c r="K73" s="4" t="s">
        <v>30</v>
      </c>
      <c r="L73" s="4">
        <v>514.92</v>
      </c>
      <c r="M73" s="4">
        <v>514.92</v>
      </c>
      <c r="N73" s="4" t="s">
        <v>339</v>
      </c>
      <c r="O73" s="4" t="s">
        <v>32</v>
      </c>
      <c r="P73" s="4" t="s">
        <v>33</v>
      </c>
      <c r="Q73" s="4">
        <v>0</v>
      </c>
      <c r="R73" s="7">
        <v>45193.0000115741</v>
      </c>
      <c r="S73" s="6">
        <v>45223</v>
      </c>
      <c r="T73" s="4" t="s">
        <v>34</v>
      </c>
      <c r="U73" s="4">
        <v>514.92</v>
      </c>
      <c r="V73" s="4">
        <v>0</v>
      </c>
      <c r="W73" s="4">
        <v>0</v>
      </c>
      <c r="X73" s="4" t="s">
        <v>340</v>
      </c>
      <c r="Y73" s="4" t="s">
        <v>44</v>
      </c>
    </row>
    <row r="74" s="4" customFormat="1" spans="1:25">
      <c r="A74" s="4" t="s">
        <v>341</v>
      </c>
      <c r="B74" s="4" t="s">
        <v>26</v>
      </c>
      <c r="C74" s="4" t="s">
        <v>27</v>
      </c>
      <c r="D74" s="4" t="s">
        <v>342</v>
      </c>
      <c r="E74" s="4" t="s">
        <v>343</v>
      </c>
      <c r="F74" s="6">
        <v>45219</v>
      </c>
      <c r="G74" s="6">
        <v>45220</v>
      </c>
      <c r="H74" s="4">
        <v>1</v>
      </c>
      <c r="I74" s="4">
        <v>1</v>
      </c>
      <c r="J74" s="4">
        <v>1</v>
      </c>
      <c r="K74" s="4" t="s">
        <v>30</v>
      </c>
      <c r="L74" s="4">
        <v>1805.41</v>
      </c>
      <c r="M74" s="4">
        <v>1805.41</v>
      </c>
      <c r="N74" s="4" t="s">
        <v>344</v>
      </c>
      <c r="O74" s="4" t="s">
        <v>32</v>
      </c>
      <c r="P74" s="4" t="s">
        <v>33</v>
      </c>
      <c r="Q74" s="4">
        <v>0</v>
      </c>
      <c r="R74" s="7">
        <v>45194.0000115741</v>
      </c>
      <c r="S74" s="6">
        <v>45223</v>
      </c>
      <c r="T74" s="4" t="s">
        <v>34</v>
      </c>
      <c r="U74" s="4">
        <v>1805.41</v>
      </c>
      <c r="V74" s="4">
        <v>0</v>
      </c>
      <c r="W74" s="4">
        <v>0</v>
      </c>
      <c r="X74" s="4" t="s">
        <v>345</v>
      </c>
      <c r="Y74" s="4" t="s">
        <v>346</v>
      </c>
    </row>
    <row r="75" s="4" customFormat="1" spans="1:25">
      <c r="A75" s="4" t="s">
        <v>347</v>
      </c>
      <c r="B75" s="4" t="s">
        <v>26</v>
      </c>
      <c r="C75" s="4" t="s">
        <v>27</v>
      </c>
      <c r="D75" s="4" t="s">
        <v>342</v>
      </c>
      <c r="E75" s="4" t="s">
        <v>348</v>
      </c>
      <c r="F75" s="6">
        <v>45219</v>
      </c>
      <c r="G75" s="6">
        <v>45220</v>
      </c>
      <c r="H75" s="4">
        <v>1</v>
      </c>
      <c r="I75" s="4">
        <v>1</v>
      </c>
      <c r="J75" s="4">
        <v>1</v>
      </c>
      <c r="K75" s="4" t="s">
        <v>30</v>
      </c>
      <c r="L75" s="4">
        <v>1878.97</v>
      </c>
      <c r="M75" s="4">
        <v>1878.97</v>
      </c>
      <c r="N75" s="4" t="s">
        <v>349</v>
      </c>
      <c r="O75" s="4" t="s">
        <v>32</v>
      </c>
      <c r="P75" s="4" t="s">
        <v>33</v>
      </c>
      <c r="Q75" s="4">
        <v>0</v>
      </c>
      <c r="R75" s="7">
        <v>45195.0000115741</v>
      </c>
      <c r="S75" s="6">
        <v>45223</v>
      </c>
      <c r="T75" s="4" t="s">
        <v>34</v>
      </c>
      <c r="U75" s="4">
        <v>1878.97</v>
      </c>
      <c r="V75" s="4">
        <v>0</v>
      </c>
      <c r="W75" s="4">
        <v>0</v>
      </c>
      <c r="X75" s="4" t="s">
        <v>350</v>
      </c>
      <c r="Y75" s="4" t="s">
        <v>351</v>
      </c>
    </row>
    <row r="76" s="4" customFormat="1" spans="1:25">
      <c r="A76" s="4" t="s">
        <v>352</v>
      </c>
      <c r="B76" s="4" t="s">
        <v>26</v>
      </c>
      <c r="C76" s="4" t="s">
        <v>27</v>
      </c>
      <c r="D76" s="4" t="s">
        <v>353</v>
      </c>
      <c r="E76" s="4" t="s">
        <v>354</v>
      </c>
      <c r="F76" s="6">
        <v>45218</v>
      </c>
      <c r="G76" s="6">
        <v>45220</v>
      </c>
      <c r="H76" s="4">
        <v>1</v>
      </c>
      <c r="I76" s="4">
        <v>2</v>
      </c>
      <c r="J76" s="4">
        <v>2</v>
      </c>
      <c r="K76" s="4" t="s">
        <v>30</v>
      </c>
      <c r="L76" s="4">
        <v>879.24</v>
      </c>
      <c r="M76" s="4">
        <v>879.24</v>
      </c>
      <c r="N76" s="4" t="s">
        <v>355</v>
      </c>
      <c r="O76" s="4" t="s">
        <v>32</v>
      </c>
      <c r="P76" s="4" t="s">
        <v>33</v>
      </c>
      <c r="Q76" s="4">
        <v>0</v>
      </c>
      <c r="R76" s="7">
        <v>45195</v>
      </c>
      <c r="S76" s="6">
        <v>45223</v>
      </c>
      <c r="T76" s="4" t="s">
        <v>34</v>
      </c>
      <c r="U76" s="4">
        <v>879.24</v>
      </c>
      <c r="V76" s="4">
        <v>0</v>
      </c>
      <c r="W76" s="4">
        <v>0</v>
      </c>
      <c r="X76" s="4" t="s">
        <v>356</v>
      </c>
      <c r="Y76" s="4" t="s">
        <v>44</v>
      </c>
    </row>
    <row r="77" s="4" customFormat="1" spans="1:25">
      <c r="A77" s="4" t="s">
        <v>357</v>
      </c>
      <c r="B77" s="4" t="s">
        <v>26</v>
      </c>
      <c r="C77" s="4" t="s">
        <v>27</v>
      </c>
      <c r="D77" s="4" t="s">
        <v>358</v>
      </c>
      <c r="E77" s="4" t="s">
        <v>359</v>
      </c>
      <c r="F77" s="6">
        <v>45217</v>
      </c>
      <c r="G77" s="6">
        <v>45220</v>
      </c>
      <c r="H77" s="4">
        <v>2</v>
      </c>
      <c r="I77" s="4">
        <v>3</v>
      </c>
      <c r="J77" s="4">
        <v>6</v>
      </c>
      <c r="K77" s="4" t="s">
        <v>30</v>
      </c>
      <c r="L77" s="4">
        <v>11184.6</v>
      </c>
      <c r="M77" s="4">
        <v>11184.6</v>
      </c>
      <c r="N77" s="4" t="s">
        <v>360</v>
      </c>
      <c r="O77" s="4" t="s">
        <v>32</v>
      </c>
      <c r="P77" s="4" t="s">
        <v>33</v>
      </c>
      <c r="Q77" s="4">
        <v>0</v>
      </c>
      <c r="R77" s="7">
        <v>45196.0000115741</v>
      </c>
      <c r="S77" s="6">
        <v>45223</v>
      </c>
      <c r="T77" s="4" t="s">
        <v>34</v>
      </c>
      <c r="U77" s="4">
        <v>11184.6</v>
      </c>
      <c r="V77" s="4">
        <v>0</v>
      </c>
      <c r="W77" s="4">
        <v>0</v>
      </c>
      <c r="X77" s="4" t="s">
        <v>361</v>
      </c>
      <c r="Y77" s="4" t="s">
        <v>362</v>
      </c>
    </row>
    <row r="78" s="4" customFormat="1" spans="1:25">
      <c r="A78" s="4" t="s">
        <v>363</v>
      </c>
      <c r="B78" s="4" t="s">
        <v>26</v>
      </c>
      <c r="C78" s="4" t="s">
        <v>27</v>
      </c>
      <c r="D78" s="4" t="s">
        <v>364</v>
      </c>
      <c r="E78" s="4" t="s">
        <v>365</v>
      </c>
      <c r="F78" s="6">
        <v>45219</v>
      </c>
      <c r="G78" s="6">
        <v>45220</v>
      </c>
      <c r="H78" s="4">
        <v>1</v>
      </c>
      <c r="I78" s="4">
        <v>1</v>
      </c>
      <c r="J78" s="4">
        <v>1</v>
      </c>
      <c r="K78" s="4" t="s">
        <v>30</v>
      </c>
      <c r="L78" s="4">
        <v>571.23</v>
      </c>
      <c r="M78" s="4">
        <v>571.23</v>
      </c>
      <c r="N78" s="4" t="s">
        <v>366</v>
      </c>
      <c r="O78" s="4" t="s">
        <v>32</v>
      </c>
      <c r="P78" s="4" t="s">
        <v>33</v>
      </c>
      <c r="Q78" s="4">
        <v>0</v>
      </c>
      <c r="R78" s="7">
        <v>45197.0000115741</v>
      </c>
      <c r="S78" s="6">
        <v>45223</v>
      </c>
      <c r="T78" s="4" t="s">
        <v>34</v>
      </c>
      <c r="U78" s="4">
        <v>571.23</v>
      </c>
      <c r="V78" s="4">
        <v>0</v>
      </c>
      <c r="W78" s="4">
        <v>0</v>
      </c>
      <c r="X78" s="4" t="s">
        <v>367</v>
      </c>
      <c r="Y78" s="4" t="s">
        <v>368</v>
      </c>
    </row>
    <row r="79" s="4" customFormat="1" spans="1:25">
      <c r="A79" s="4" t="s">
        <v>291</v>
      </c>
      <c r="B79" s="4" t="s">
        <v>26</v>
      </c>
      <c r="C79" s="4" t="s">
        <v>65</v>
      </c>
      <c r="D79" s="4" t="s">
        <v>292</v>
      </c>
      <c r="E79" s="4" t="s">
        <v>293</v>
      </c>
      <c r="F79" s="6">
        <v>45219</v>
      </c>
      <c r="G79" s="6">
        <v>45220</v>
      </c>
      <c r="H79" s="4">
        <v>1</v>
      </c>
      <c r="I79" s="4">
        <v>1</v>
      </c>
      <c r="J79" s="4">
        <v>1</v>
      </c>
      <c r="K79" s="4" t="s">
        <v>30</v>
      </c>
      <c r="L79" s="4">
        <v>-1350.48</v>
      </c>
      <c r="M79" s="4">
        <v>-1350.48</v>
      </c>
      <c r="N79" s="4" t="s">
        <v>294</v>
      </c>
      <c r="O79" s="4" t="s">
        <v>32</v>
      </c>
      <c r="P79" s="4" t="s">
        <v>33</v>
      </c>
      <c r="Q79" s="4">
        <v>0</v>
      </c>
      <c r="R79" s="7">
        <v>45189.0000115741</v>
      </c>
      <c r="S79" s="6">
        <v>45223</v>
      </c>
      <c r="T79" s="4" t="s">
        <v>34</v>
      </c>
      <c r="U79" s="4">
        <v>-1350.48</v>
      </c>
      <c r="V79" s="4">
        <v>0</v>
      </c>
      <c r="W79" s="4">
        <v>0</v>
      </c>
      <c r="X79" s="4" t="s">
        <v>295</v>
      </c>
      <c r="Y79" s="4" t="s">
        <v>44</v>
      </c>
    </row>
    <row r="80" s="4" customFormat="1" spans="1:25">
      <c r="A80" s="4" t="s">
        <v>88</v>
      </c>
      <c r="B80" s="4" t="s">
        <v>26</v>
      </c>
      <c r="C80" s="4" t="s">
        <v>65</v>
      </c>
      <c r="D80" s="4" t="s">
        <v>89</v>
      </c>
      <c r="E80" s="4" t="s">
        <v>90</v>
      </c>
      <c r="F80" s="6">
        <v>45219</v>
      </c>
      <c r="G80" s="6">
        <v>45220</v>
      </c>
      <c r="H80" s="4">
        <v>1</v>
      </c>
      <c r="I80" s="4">
        <v>1</v>
      </c>
      <c r="J80" s="4">
        <v>1</v>
      </c>
      <c r="K80" s="4" t="s">
        <v>30</v>
      </c>
      <c r="L80" s="4">
        <v>-775.4</v>
      </c>
      <c r="M80" s="4">
        <v>-775.4</v>
      </c>
      <c r="N80" s="4" t="s">
        <v>91</v>
      </c>
      <c r="O80" s="4" t="s">
        <v>32</v>
      </c>
      <c r="P80" s="4" t="s">
        <v>33</v>
      </c>
      <c r="Q80" s="4">
        <v>0</v>
      </c>
      <c r="R80" s="7">
        <v>45154</v>
      </c>
      <c r="S80" s="6">
        <v>45223</v>
      </c>
      <c r="T80" s="4" t="s">
        <v>34</v>
      </c>
      <c r="U80" s="4">
        <v>-775.4</v>
      </c>
      <c r="V80" s="4">
        <v>0</v>
      </c>
      <c r="W80" s="4">
        <v>0</v>
      </c>
      <c r="X80" s="4" t="s">
        <v>92</v>
      </c>
      <c r="Y80" s="4" t="s">
        <v>44</v>
      </c>
    </row>
    <row r="81" s="4" customFormat="1" spans="1:25">
      <c r="A81" s="4" t="s">
        <v>369</v>
      </c>
      <c r="B81" s="4" t="s">
        <v>26</v>
      </c>
      <c r="C81" s="4" t="s">
        <v>27</v>
      </c>
      <c r="D81" s="4" t="s">
        <v>370</v>
      </c>
      <c r="E81" s="4" t="s">
        <v>371</v>
      </c>
      <c r="F81" s="6">
        <v>45219</v>
      </c>
      <c r="G81" s="6">
        <v>45220</v>
      </c>
      <c r="H81" s="4">
        <v>1</v>
      </c>
      <c r="I81" s="4">
        <v>1</v>
      </c>
      <c r="J81" s="4">
        <v>1</v>
      </c>
      <c r="K81" s="4" t="s">
        <v>30</v>
      </c>
      <c r="L81" s="4">
        <v>1268.83</v>
      </c>
      <c r="M81" s="4">
        <v>1268.83</v>
      </c>
      <c r="N81" s="4" t="s">
        <v>372</v>
      </c>
      <c r="O81" s="4" t="s">
        <v>32</v>
      </c>
      <c r="P81" s="4" t="s">
        <v>33</v>
      </c>
      <c r="Q81" s="4">
        <v>0</v>
      </c>
      <c r="R81" s="7">
        <v>45198</v>
      </c>
      <c r="S81" s="6">
        <v>45223</v>
      </c>
      <c r="T81" s="4" t="s">
        <v>34</v>
      </c>
      <c r="U81" s="4">
        <v>1268.83</v>
      </c>
      <c r="V81" s="4">
        <v>0</v>
      </c>
      <c r="W81" s="4">
        <v>0</v>
      </c>
      <c r="X81" s="4" t="s">
        <v>373</v>
      </c>
      <c r="Y81" s="4" t="s">
        <v>44</v>
      </c>
    </row>
    <row r="82" s="4" customFormat="1" spans="1:25">
      <c r="A82" s="4" t="s">
        <v>374</v>
      </c>
      <c r="B82" s="4" t="s">
        <v>26</v>
      </c>
      <c r="C82" s="4" t="s">
        <v>27</v>
      </c>
      <c r="D82" s="4" t="s">
        <v>375</v>
      </c>
      <c r="E82" s="4" t="s">
        <v>376</v>
      </c>
      <c r="F82" s="6">
        <v>45219</v>
      </c>
      <c r="G82" s="6">
        <v>45220</v>
      </c>
      <c r="H82" s="4">
        <v>1</v>
      </c>
      <c r="I82" s="4">
        <v>1</v>
      </c>
      <c r="J82" s="4">
        <v>1</v>
      </c>
      <c r="K82" s="4" t="s">
        <v>30</v>
      </c>
      <c r="L82" s="4">
        <v>509.22</v>
      </c>
      <c r="M82" s="4">
        <v>509.22</v>
      </c>
      <c r="N82" s="4" t="s">
        <v>377</v>
      </c>
      <c r="O82" s="4" t="s">
        <v>32</v>
      </c>
      <c r="P82" s="4" t="s">
        <v>33</v>
      </c>
      <c r="Q82" s="4">
        <v>0</v>
      </c>
      <c r="R82" s="7">
        <v>45199.0000115741</v>
      </c>
      <c r="S82" s="6">
        <v>45223</v>
      </c>
      <c r="T82" s="4" t="s">
        <v>34</v>
      </c>
      <c r="U82" s="4">
        <v>509.22</v>
      </c>
      <c r="V82" s="4">
        <v>0</v>
      </c>
      <c r="W82" s="4">
        <v>0</v>
      </c>
      <c r="X82" s="4" t="s">
        <v>378</v>
      </c>
      <c r="Y82" s="4" t="s">
        <v>379</v>
      </c>
    </row>
    <row r="83" s="4" customFormat="1" spans="1:25">
      <c r="A83" s="4" t="s">
        <v>380</v>
      </c>
      <c r="B83" s="4" t="s">
        <v>26</v>
      </c>
      <c r="C83" s="4" t="s">
        <v>27</v>
      </c>
      <c r="D83" s="4" t="s">
        <v>381</v>
      </c>
      <c r="E83" s="4" t="s">
        <v>382</v>
      </c>
      <c r="F83" s="6">
        <v>45218</v>
      </c>
      <c r="G83" s="6">
        <v>45220</v>
      </c>
      <c r="H83" s="4">
        <v>1</v>
      </c>
      <c r="I83" s="4">
        <v>2</v>
      </c>
      <c r="J83" s="4">
        <v>2</v>
      </c>
      <c r="K83" s="4" t="s">
        <v>30</v>
      </c>
      <c r="L83" s="4">
        <v>646.12</v>
      </c>
      <c r="M83" s="4">
        <v>646.12</v>
      </c>
      <c r="N83" s="4" t="s">
        <v>383</v>
      </c>
      <c r="O83" s="4" t="s">
        <v>32</v>
      </c>
      <c r="P83" s="4" t="s">
        <v>33</v>
      </c>
      <c r="Q83" s="4">
        <v>0</v>
      </c>
      <c r="R83" s="7">
        <v>45199.0000115741</v>
      </c>
      <c r="S83" s="6">
        <v>45223</v>
      </c>
      <c r="T83" s="4" t="s">
        <v>34</v>
      </c>
      <c r="U83" s="4">
        <v>646.12</v>
      </c>
      <c r="V83" s="4">
        <v>0</v>
      </c>
      <c r="W83" s="4">
        <v>0</v>
      </c>
      <c r="X83" s="4" t="s">
        <v>384</v>
      </c>
      <c r="Y83" s="4" t="s">
        <v>385</v>
      </c>
    </row>
    <row r="84" s="4" customFormat="1" spans="1:25">
      <c r="A84" s="4" t="s">
        <v>386</v>
      </c>
      <c r="B84" s="4" t="s">
        <v>26</v>
      </c>
      <c r="C84" s="4" t="s">
        <v>27</v>
      </c>
      <c r="D84" s="4" t="s">
        <v>387</v>
      </c>
      <c r="E84" s="4" t="s">
        <v>388</v>
      </c>
      <c r="F84" s="6">
        <v>45219</v>
      </c>
      <c r="G84" s="6">
        <v>45220</v>
      </c>
      <c r="H84" s="4">
        <v>1</v>
      </c>
      <c r="I84" s="4">
        <v>1</v>
      </c>
      <c r="J84" s="4">
        <v>1</v>
      </c>
      <c r="K84" s="4" t="s">
        <v>30</v>
      </c>
      <c r="L84" s="4">
        <v>1014.01</v>
      </c>
      <c r="M84" s="4">
        <v>1014.01</v>
      </c>
      <c r="N84" s="4" t="s">
        <v>389</v>
      </c>
      <c r="O84" s="4" t="s">
        <v>32</v>
      </c>
      <c r="P84" s="4" t="s">
        <v>33</v>
      </c>
      <c r="Q84" s="4">
        <v>0</v>
      </c>
      <c r="R84" s="7">
        <v>45200</v>
      </c>
      <c r="S84" s="6">
        <v>45223</v>
      </c>
      <c r="T84" s="4" t="s">
        <v>34</v>
      </c>
      <c r="U84" s="4">
        <v>1014.01</v>
      </c>
      <c r="V84" s="4">
        <v>0</v>
      </c>
      <c r="W84" s="4">
        <v>0</v>
      </c>
      <c r="X84" s="4" t="s">
        <v>390</v>
      </c>
      <c r="Y84" s="4" t="s">
        <v>391</v>
      </c>
    </row>
    <row r="85" s="4" customFormat="1" spans="1:25">
      <c r="A85" s="4" t="s">
        <v>392</v>
      </c>
      <c r="B85" s="4" t="s">
        <v>26</v>
      </c>
      <c r="C85" s="4" t="s">
        <v>27</v>
      </c>
      <c r="D85" s="4" t="s">
        <v>393</v>
      </c>
      <c r="E85" s="4" t="s">
        <v>394</v>
      </c>
      <c r="F85" s="6">
        <v>45218</v>
      </c>
      <c r="G85" s="6">
        <v>45220</v>
      </c>
      <c r="H85" s="4">
        <v>1</v>
      </c>
      <c r="I85" s="4">
        <v>2</v>
      </c>
      <c r="J85" s="4">
        <v>2</v>
      </c>
      <c r="K85" s="4" t="s">
        <v>30</v>
      </c>
      <c r="L85" s="4">
        <v>1696.7</v>
      </c>
      <c r="M85" s="4">
        <v>1696.7</v>
      </c>
      <c r="N85" s="4" t="s">
        <v>395</v>
      </c>
      <c r="O85" s="4" t="s">
        <v>32</v>
      </c>
      <c r="P85" s="4" t="s">
        <v>33</v>
      </c>
      <c r="Q85" s="4">
        <v>0</v>
      </c>
      <c r="R85" s="7">
        <v>45200</v>
      </c>
      <c r="S85" s="6">
        <v>45223</v>
      </c>
      <c r="T85" s="4" t="s">
        <v>34</v>
      </c>
      <c r="U85" s="4">
        <v>1696.7</v>
      </c>
      <c r="V85" s="4">
        <v>0</v>
      </c>
      <c r="W85" s="4">
        <v>0</v>
      </c>
      <c r="X85" s="4" t="s">
        <v>396</v>
      </c>
      <c r="Y85" s="4" t="s">
        <v>44</v>
      </c>
    </row>
    <row r="86" s="4" customFormat="1" spans="1:25">
      <c r="A86" s="4" t="s">
        <v>397</v>
      </c>
      <c r="B86" s="4" t="s">
        <v>26</v>
      </c>
      <c r="C86" s="4" t="s">
        <v>27</v>
      </c>
      <c r="D86" s="4" t="s">
        <v>398</v>
      </c>
      <c r="E86" s="4" t="s">
        <v>399</v>
      </c>
      <c r="F86" s="6">
        <v>45216</v>
      </c>
      <c r="G86" s="6">
        <v>45220</v>
      </c>
      <c r="H86" s="4">
        <v>1</v>
      </c>
      <c r="I86" s="4">
        <v>4</v>
      </c>
      <c r="J86" s="4">
        <v>4</v>
      </c>
      <c r="K86" s="4" t="s">
        <v>30</v>
      </c>
      <c r="L86" s="4">
        <v>969.04</v>
      </c>
      <c r="M86" s="4">
        <v>969.04</v>
      </c>
      <c r="N86" s="4" t="s">
        <v>400</v>
      </c>
      <c r="O86" s="4" t="s">
        <v>32</v>
      </c>
      <c r="P86" s="4" t="s">
        <v>33</v>
      </c>
      <c r="Q86" s="4">
        <v>0</v>
      </c>
      <c r="R86" s="7">
        <v>45200.0000115741</v>
      </c>
      <c r="S86" s="6">
        <v>45223</v>
      </c>
      <c r="T86" s="4" t="s">
        <v>34</v>
      </c>
      <c r="U86" s="4">
        <v>969.04</v>
      </c>
      <c r="V86" s="4">
        <v>0</v>
      </c>
      <c r="W86" s="4">
        <v>0</v>
      </c>
      <c r="X86" s="4" t="s">
        <v>401</v>
      </c>
      <c r="Y86" s="4" t="s">
        <v>402</v>
      </c>
    </row>
    <row r="87" s="4" customFormat="1" spans="1:25">
      <c r="A87" s="4" t="s">
        <v>403</v>
      </c>
      <c r="B87" s="4" t="s">
        <v>26</v>
      </c>
      <c r="C87" s="4" t="s">
        <v>27</v>
      </c>
      <c r="D87" s="4" t="s">
        <v>404</v>
      </c>
      <c r="E87" s="4" t="s">
        <v>405</v>
      </c>
      <c r="F87" s="6">
        <v>45219</v>
      </c>
      <c r="G87" s="6">
        <v>45220</v>
      </c>
      <c r="H87" s="4">
        <v>1</v>
      </c>
      <c r="I87" s="4">
        <v>1</v>
      </c>
      <c r="J87" s="4">
        <v>1</v>
      </c>
      <c r="K87" s="4" t="s">
        <v>30</v>
      </c>
      <c r="L87" s="4">
        <v>1685.4</v>
      </c>
      <c r="M87" s="4">
        <v>1685.4</v>
      </c>
      <c r="N87" s="4" t="s">
        <v>406</v>
      </c>
      <c r="O87" s="4" t="s">
        <v>32</v>
      </c>
      <c r="P87" s="4" t="s">
        <v>33</v>
      </c>
      <c r="Q87" s="4">
        <v>0</v>
      </c>
      <c r="R87" s="7">
        <v>45200</v>
      </c>
      <c r="S87" s="6">
        <v>45223</v>
      </c>
      <c r="T87" s="4" t="s">
        <v>34</v>
      </c>
      <c r="U87" s="4">
        <v>1685.4</v>
      </c>
      <c r="V87" s="4">
        <v>0</v>
      </c>
      <c r="W87" s="4">
        <v>0</v>
      </c>
      <c r="X87" s="4" t="s">
        <v>407</v>
      </c>
      <c r="Y87" s="4" t="s">
        <v>44</v>
      </c>
    </row>
    <row r="88" s="4" customFormat="1" spans="1:25">
      <c r="A88" s="4" t="s">
        <v>408</v>
      </c>
      <c r="B88" s="4" t="s">
        <v>26</v>
      </c>
      <c r="C88" s="4" t="s">
        <v>27</v>
      </c>
      <c r="D88" s="4" t="s">
        <v>409</v>
      </c>
      <c r="E88" s="4" t="s">
        <v>410</v>
      </c>
      <c r="F88" s="6">
        <v>45219</v>
      </c>
      <c r="G88" s="6">
        <v>45220</v>
      </c>
      <c r="H88" s="4">
        <v>1</v>
      </c>
      <c r="I88" s="4">
        <v>1</v>
      </c>
      <c r="J88" s="4">
        <v>1</v>
      </c>
      <c r="K88" s="4" t="s">
        <v>30</v>
      </c>
      <c r="L88" s="4">
        <v>898.88</v>
      </c>
      <c r="M88" s="4">
        <v>898.88</v>
      </c>
      <c r="N88" s="4" t="s">
        <v>411</v>
      </c>
      <c r="O88" s="4" t="s">
        <v>32</v>
      </c>
      <c r="P88" s="4" t="s">
        <v>33</v>
      </c>
      <c r="Q88" s="4">
        <v>0</v>
      </c>
      <c r="R88" s="7">
        <v>45200</v>
      </c>
      <c r="S88" s="6">
        <v>45223</v>
      </c>
      <c r="T88" s="4" t="s">
        <v>34</v>
      </c>
      <c r="U88" s="4">
        <v>898.88</v>
      </c>
      <c r="V88" s="4">
        <v>0</v>
      </c>
      <c r="W88" s="4">
        <v>0</v>
      </c>
      <c r="X88" s="4" t="s">
        <v>412</v>
      </c>
      <c r="Y88" s="4" t="s">
        <v>44</v>
      </c>
    </row>
    <row r="89" s="4" customFormat="1" spans="1:25">
      <c r="A89" s="4" t="s">
        <v>413</v>
      </c>
      <c r="B89" s="4" t="s">
        <v>26</v>
      </c>
      <c r="C89" s="4" t="s">
        <v>27</v>
      </c>
      <c r="D89" s="4" t="s">
        <v>414</v>
      </c>
      <c r="E89" s="4" t="s">
        <v>415</v>
      </c>
      <c r="F89" s="6">
        <v>45219</v>
      </c>
      <c r="G89" s="6">
        <v>45220</v>
      </c>
      <c r="H89" s="4">
        <v>1</v>
      </c>
      <c r="I89" s="4">
        <v>1</v>
      </c>
      <c r="J89" s="4">
        <v>1</v>
      </c>
      <c r="K89" s="4" t="s">
        <v>30</v>
      </c>
      <c r="L89" s="4">
        <v>1297.46</v>
      </c>
      <c r="M89" s="4">
        <v>1297.46</v>
      </c>
      <c r="N89" s="4" t="s">
        <v>416</v>
      </c>
      <c r="O89" s="4" t="s">
        <v>32</v>
      </c>
      <c r="P89" s="4" t="s">
        <v>33</v>
      </c>
      <c r="Q89" s="4">
        <v>0</v>
      </c>
      <c r="R89" s="7">
        <v>45201</v>
      </c>
      <c r="S89" s="6">
        <v>45223</v>
      </c>
      <c r="T89" s="4" t="s">
        <v>34</v>
      </c>
      <c r="U89" s="4">
        <v>1297.46</v>
      </c>
      <c r="V89" s="4">
        <v>0</v>
      </c>
      <c r="W89" s="4">
        <v>0</v>
      </c>
      <c r="X89" s="4" t="s">
        <v>417</v>
      </c>
      <c r="Y89" s="4" t="s">
        <v>418</v>
      </c>
    </row>
    <row r="90" s="4" customFormat="1" spans="1:25">
      <c r="A90" s="4" t="s">
        <v>419</v>
      </c>
      <c r="B90" s="4" t="s">
        <v>26</v>
      </c>
      <c r="C90" s="4" t="s">
        <v>27</v>
      </c>
      <c r="D90" s="4" t="s">
        <v>420</v>
      </c>
      <c r="E90" s="4" t="s">
        <v>421</v>
      </c>
      <c r="F90" s="6">
        <v>45219</v>
      </c>
      <c r="G90" s="6">
        <v>45220</v>
      </c>
      <c r="H90" s="4">
        <v>1</v>
      </c>
      <c r="I90" s="4">
        <v>1</v>
      </c>
      <c r="J90" s="4">
        <v>1</v>
      </c>
      <c r="K90" s="4" t="s">
        <v>30</v>
      </c>
      <c r="L90" s="4">
        <v>375.44</v>
      </c>
      <c r="M90" s="4">
        <v>375.44</v>
      </c>
      <c r="N90" s="4" t="s">
        <v>422</v>
      </c>
      <c r="O90" s="4" t="s">
        <v>32</v>
      </c>
      <c r="P90" s="4" t="s">
        <v>33</v>
      </c>
      <c r="Q90" s="4">
        <v>0</v>
      </c>
      <c r="R90" s="7">
        <v>45201</v>
      </c>
      <c r="S90" s="6">
        <v>45223</v>
      </c>
      <c r="T90" s="4" t="s">
        <v>34</v>
      </c>
      <c r="U90" s="4">
        <v>375.44</v>
      </c>
      <c r="V90" s="4">
        <v>0</v>
      </c>
      <c r="W90" s="4">
        <v>0</v>
      </c>
      <c r="X90" s="4" t="s">
        <v>423</v>
      </c>
      <c r="Y90" s="4" t="s">
        <v>424</v>
      </c>
    </row>
    <row r="91" s="4" customFormat="1" spans="1:25">
      <c r="A91" s="4" t="s">
        <v>425</v>
      </c>
      <c r="B91" s="4" t="s">
        <v>26</v>
      </c>
      <c r="C91" s="4" t="s">
        <v>27</v>
      </c>
      <c r="D91" s="4" t="s">
        <v>426</v>
      </c>
      <c r="E91" s="4" t="s">
        <v>427</v>
      </c>
      <c r="F91" s="6">
        <v>45218</v>
      </c>
      <c r="G91" s="6">
        <v>45220</v>
      </c>
      <c r="H91" s="4">
        <v>1</v>
      </c>
      <c r="I91" s="4">
        <v>2</v>
      </c>
      <c r="J91" s="4">
        <v>2</v>
      </c>
      <c r="K91" s="4" t="s">
        <v>30</v>
      </c>
      <c r="L91" s="4">
        <v>713.82</v>
      </c>
      <c r="M91" s="4">
        <v>713.82</v>
      </c>
      <c r="N91" s="4" t="s">
        <v>428</v>
      </c>
      <c r="O91" s="4" t="s">
        <v>32</v>
      </c>
      <c r="P91" s="4" t="s">
        <v>33</v>
      </c>
      <c r="Q91" s="4">
        <v>0</v>
      </c>
      <c r="R91" s="7">
        <v>45201</v>
      </c>
      <c r="S91" s="6">
        <v>45223</v>
      </c>
      <c r="T91" s="4" t="s">
        <v>34</v>
      </c>
      <c r="U91" s="4">
        <v>713.82</v>
      </c>
      <c r="V91" s="4">
        <v>0</v>
      </c>
      <c r="W91" s="4">
        <v>0</v>
      </c>
      <c r="X91" s="4" t="s">
        <v>429</v>
      </c>
      <c r="Y91" s="4" t="s">
        <v>430</v>
      </c>
    </row>
    <row r="92" s="4" customFormat="1" spans="1:25">
      <c r="A92" s="4" t="s">
        <v>431</v>
      </c>
      <c r="B92" s="4" t="s">
        <v>26</v>
      </c>
      <c r="C92" s="4" t="s">
        <v>27</v>
      </c>
      <c r="D92" s="4" t="s">
        <v>432</v>
      </c>
      <c r="E92" s="4" t="s">
        <v>433</v>
      </c>
      <c r="F92" s="6">
        <v>45219</v>
      </c>
      <c r="G92" s="6">
        <v>45220</v>
      </c>
      <c r="H92" s="4">
        <v>2</v>
      </c>
      <c r="I92" s="4">
        <v>1</v>
      </c>
      <c r="J92" s="4">
        <v>2</v>
      </c>
      <c r="K92" s="4" t="s">
        <v>30</v>
      </c>
      <c r="L92" s="4">
        <v>3904.44</v>
      </c>
      <c r="M92" s="4">
        <v>3904.44</v>
      </c>
      <c r="N92" s="4" t="s">
        <v>434</v>
      </c>
      <c r="O92" s="4" t="s">
        <v>32</v>
      </c>
      <c r="P92" s="4" t="s">
        <v>33</v>
      </c>
      <c r="Q92" s="4">
        <v>0</v>
      </c>
      <c r="R92" s="7">
        <v>45201</v>
      </c>
      <c r="S92" s="6">
        <v>45223</v>
      </c>
      <c r="T92" s="4" t="s">
        <v>34</v>
      </c>
      <c r="U92" s="4">
        <v>3904.44</v>
      </c>
      <c r="V92" s="4">
        <v>0</v>
      </c>
      <c r="W92" s="4">
        <v>0</v>
      </c>
      <c r="X92" s="4" t="s">
        <v>435</v>
      </c>
      <c r="Y92" s="4" t="s">
        <v>436</v>
      </c>
    </row>
    <row r="93" s="4" customFormat="1" spans="1:25">
      <c r="A93" s="4" t="s">
        <v>170</v>
      </c>
      <c r="B93" s="4" t="s">
        <v>26</v>
      </c>
      <c r="C93" s="4" t="s">
        <v>65</v>
      </c>
      <c r="D93" s="4" t="s">
        <v>171</v>
      </c>
      <c r="E93" s="4" t="s">
        <v>172</v>
      </c>
      <c r="F93" s="6">
        <v>45217</v>
      </c>
      <c r="G93" s="6">
        <v>45220</v>
      </c>
      <c r="H93" s="4">
        <v>1</v>
      </c>
      <c r="I93" s="4">
        <v>3</v>
      </c>
      <c r="J93" s="4">
        <v>3</v>
      </c>
      <c r="K93" s="4" t="s">
        <v>30</v>
      </c>
      <c r="L93" s="4">
        <v>-8529.3</v>
      </c>
      <c r="M93" s="4">
        <v>-8529.3</v>
      </c>
      <c r="N93" s="4" t="s">
        <v>173</v>
      </c>
      <c r="O93" s="4" t="s">
        <v>32</v>
      </c>
      <c r="P93" s="4" t="s">
        <v>33</v>
      </c>
      <c r="Q93" s="4">
        <v>0</v>
      </c>
      <c r="R93" s="7">
        <v>45180</v>
      </c>
      <c r="S93" s="6">
        <v>45223</v>
      </c>
      <c r="T93" s="4" t="s">
        <v>34</v>
      </c>
      <c r="U93" s="4">
        <v>-8529.3</v>
      </c>
      <c r="V93" s="4">
        <v>0</v>
      </c>
      <c r="W93" s="4">
        <v>0</v>
      </c>
      <c r="X93" s="4" t="s">
        <v>174</v>
      </c>
      <c r="Y93" s="4" t="s">
        <v>44</v>
      </c>
    </row>
    <row r="94" s="4" customFormat="1" spans="1:25">
      <c r="A94" s="4" t="s">
        <v>437</v>
      </c>
      <c r="B94" s="4" t="s">
        <v>26</v>
      </c>
      <c r="C94" s="4" t="s">
        <v>27</v>
      </c>
      <c r="D94" s="4" t="s">
        <v>438</v>
      </c>
      <c r="E94" s="4" t="s">
        <v>439</v>
      </c>
      <c r="F94" s="6">
        <v>45218</v>
      </c>
      <c r="G94" s="6">
        <v>45220</v>
      </c>
      <c r="H94" s="4">
        <v>1</v>
      </c>
      <c r="I94" s="4">
        <v>2</v>
      </c>
      <c r="J94" s="4">
        <v>2</v>
      </c>
      <c r="K94" s="4" t="s">
        <v>30</v>
      </c>
      <c r="L94" s="4">
        <v>718.66</v>
      </c>
      <c r="M94" s="4">
        <v>718.66</v>
      </c>
      <c r="N94" s="4" t="s">
        <v>440</v>
      </c>
      <c r="O94" s="4" t="s">
        <v>32</v>
      </c>
      <c r="P94" s="4" t="s">
        <v>33</v>
      </c>
      <c r="Q94" s="4">
        <v>0</v>
      </c>
      <c r="R94" s="7">
        <v>45201.0000115741</v>
      </c>
      <c r="S94" s="6">
        <v>45223</v>
      </c>
      <c r="T94" s="4" t="s">
        <v>34</v>
      </c>
      <c r="U94" s="4">
        <v>718.66</v>
      </c>
      <c r="V94" s="4">
        <v>0</v>
      </c>
      <c r="W94" s="4">
        <v>0</v>
      </c>
      <c r="X94" s="4" t="s">
        <v>441</v>
      </c>
      <c r="Y94" s="4" t="s">
        <v>442</v>
      </c>
    </row>
    <row r="95" s="4" customFormat="1" spans="1:25">
      <c r="A95" s="4" t="s">
        <v>443</v>
      </c>
      <c r="B95" s="4" t="s">
        <v>26</v>
      </c>
      <c r="C95" s="4" t="s">
        <v>27</v>
      </c>
      <c r="D95" s="4" t="s">
        <v>438</v>
      </c>
      <c r="E95" s="4" t="s">
        <v>444</v>
      </c>
      <c r="F95" s="6">
        <v>45218</v>
      </c>
      <c r="G95" s="6">
        <v>45220</v>
      </c>
      <c r="H95" s="4">
        <v>1</v>
      </c>
      <c r="I95" s="4">
        <v>2</v>
      </c>
      <c r="J95" s="4">
        <v>2</v>
      </c>
      <c r="K95" s="4" t="s">
        <v>30</v>
      </c>
      <c r="L95" s="4">
        <v>718.66</v>
      </c>
      <c r="M95" s="4">
        <v>718.66</v>
      </c>
      <c r="N95" s="4" t="s">
        <v>445</v>
      </c>
      <c r="O95" s="4" t="s">
        <v>32</v>
      </c>
      <c r="P95" s="4" t="s">
        <v>33</v>
      </c>
      <c r="Q95" s="4">
        <v>0</v>
      </c>
      <c r="R95" s="7">
        <v>45201</v>
      </c>
      <c r="S95" s="6">
        <v>45223</v>
      </c>
      <c r="T95" s="4" t="s">
        <v>34</v>
      </c>
      <c r="U95" s="4">
        <v>718.66</v>
      </c>
      <c r="V95" s="4">
        <v>0</v>
      </c>
      <c r="W95" s="4">
        <v>0</v>
      </c>
      <c r="X95" s="4" t="s">
        <v>446</v>
      </c>
      <c r="Y95" s="4" t="s">
        <v>447</v>
      </c>
    </row>
    <row r="96" s="4" customFormat="1" spans="1:25">
      <c r="A96" s="4" t="s">
        <v>448</v>
      </c>
      <c r="B96" s="4" t="s">
        <v>26</v>
      </c>
      <c r="C96" s="4" t="s">
        <v>27</v>
      </c>
      <c r="D96" s="4" t="s">
        <v>449</v>
      </c>
      <c r="E96" s="4" t="s">
        <v>450</v>
      </c>
      <c r="F96" s="6">
        <v>45217</v>
      </c>
      <c r="G96" s="6">
        <v>45220</v>
      </c>
      <c r="H96" s="4">
        <v>1</v>
      </c>
      <c r="I96" s="4">
        <v>3</v>
      </c>
      <c r="J96" s="4">
        <v>3</v>
      </c>
      <c r="K96" s="4" t="s">
        <v>30</v>
      </c>
      <c r="L96" s="4">
        <v>835.76</v>
      </c>
      <c r="M96" s="4">
        <v>835.76</v>
      </c>
      <c r="N96" s="4" t="s">
        <v>451</v>
      </c>
      <c r="O96" s="4" t="s">
        <v>32</v>
      </c>
      <c r="P96" s="4" t="s">
        <v>33</v>
      </c>
      <c r="Q96" s="4">
        <v>0</v>
      </c>
      <c r="R96" s="7">
        <v>45201.0000115741</v>
      </c>
      <c r="S96" s="6">
        <v>45223</v>
      </c>
      <c r="T96" s="4" t="s">
        <v>34</v>
      </c>
      <c r="U96" s="4">
        <v>835.76</v>
      </c>
      <c r="V96" s="4">
        <v>0</v>
      </c>
      <c r="W96" s="4">
        <v>0</v>
      </c>
      <c r="X96" s="4" t="s">
        <v>452</v>
      </c>
      <c r="Y96" s="4" t="s">
        <v>453</v>
      </c>
    </row>
    <row r="97" s="4" customFormat="1" spans="1:25">
      <c r="A97" s="4" t="s">
        <v>454</v>
      </c>
      <c r="B97" s="4" t="s">
        <v>26</v>
      </c>
      <c r="C97" s="4" t="s">
        <v>27</v>
      </c>
      <c r="D97" s="4" t="s">
        <v>455</v>
      </c>
      <c r="E97" s="4" t="s">
        <v>388</v>
      </c>
      <c r="F97" s="6">
        <v>45219</v>
      </c>
      <c r="G97" s="6">
        <v>45220</v>
      </c>
      <c r="H97" s="4">
        <v>1</v>
      </c>
      <c r="I97" s="4">
        <v>1</v>
      </c>
      <c r="J97" s="4">
        <v>1</v>
      </c>
      <c r="K97" s="4" t="s">
        <v>30</v>
      </c>
      <c r="L97" s="4">
        <v>1167.44</v>
      </c>
      <c r="M97" s="4">
        <v>1167.44</v>
      </c>
      <c r="N97" s="4" t="s">
        <v>456</v>
      </c>
      <c r="O97" s="4" t="s">
        <v>32</v>
      </c>
      <c r="P97" s="4" t="s">
        <v>33</v>
      </c>
      <c r="Q97" s="4">
        <v>0</v>
      </c>
      <c r="R97" s="7">
        <v>45202.0000115741</v>
      </c>
      <c r="S97" s="6">
        <v>45223</v>
      </c>
      <c r="T97" s="4" t="s">
        <v>34</v>
      </c>
      <c r="U97" s="4">
        <v>1167.44</v>
      </c>
      <c r="V97" s="4">
        <v>0</v>
      </c>
      <c r="W97" s="4">
        <v>0</v>
      </c>
      <c r="X97" s="4" t="s">
        <v>457</v>
      </c>
      <c r="Y97" s="4" t="s">
        <v>458</v>
      </c>
    </row>
    <row r="98" s="4" customFormat="1" spans="1:25">
      <c r="A98" s="4" t="s">
        <v>459</v>
      </c>
      <c r="B98" s="4" t="s">
        <v>26</v>
      </c>
      <c r="C98" s="4" t="s">
        <v>27</v>
      </c>
      <c r="D98" s="4" t="s">
        <v>460</v>
      </c>
      <c r="E98" s="4" t="s">
        <v>461</v>
      </c>
      <c r="F98" s="6">
        <v>45218</v>
      </c>
      <c r="G98" s="6">
        <v>45220</v>
      </c>
      <c r="H98" s="4">
        <v>1</v>
      </c>
      <c r="I98" s="4">
        <v>2</v>
      </c>
      <c r="J98" s="4">
        <v>2</v>
      </c>
      <c r="K98" s="4" t="s">
        <v>30</v>
      </c>
      <c r="L98" s="4">
        <v>4954.54</v>
      </c>
      <c r="M98" s="4">
        <v>4954.54</v>
      </c>
      <c r="N98" s="4" t="s">
        <v>462</v>
      </c>
      <c r="O98" s="4" t="s">
        <v>32</v>
      </c>
      <c r="P98" s="4" t="s">
        <v>33</v>
      </c>
      <c r="Q98" s="4">
        <v>0</v>
      </c>
      <c r="R98" s="7">
        <v>45202</v>
      </c>
      <c r="S98" s="6">
        <v>45223</v>
      </c>
      <c r="T98" s="4" t="s">
        <v>34</v>
      </c>
      <c r="U98" s="4">
        <v>4954.54</v>
      </c>
      <c r="V98" s="4">
        <v>0</v>
      </c>
      <c r="W98" s="4">
        <v>0</v>
      </c>
      <c r="X98" s="4" t="s">
        <v>463</v>
      </c>
      <c r="Y98" s="4" t="s">
        <v>44</v>
      </c>
    </row>
    <row r="99" s="4" customFormat="1" spans="1:25">
      <c r="A99" s="4" t="s">
        <v>464</v>
      </c>
      <c r="B99" s="4" t="s">
        <v>26</v>
      </c>
      <c r="C99" s="4" t="s">
        <v>27</v>
      </c>
      <c r="D99" s="4" t="s">
        <v>465</v>
      </c>
      <c r="E99" s="4" t="s">
        <v>466</v>
      </c>
      <c r="F99" s="6">
        <v>45219</v>
      </c>
      <c r="G99" s="6">
        <v>45220</v>
      </c>
      <c r="H99" s="4">
        <v>1</v>
      </c>
      <c r="I99" s="4">
        <v>1</v>
      </c>
      <c r="J99" s="4">
        <v>1</v>
      </c>
      <c r="K99" s="4" t="s">
        <v>30</v>
      </c>
      <c r="L99" s="4">
        <v>503.09</v>
      </c>
      <c r="M99" s="4">
        <v>503.09</v>
      </c>
      <c r="N99" s="4" t="s">
        <v>467</v>
      </c>
      <c r="O99" s="4" t="s">
        <v>32</v>
      </c>
      <c r="P99" s="4" t="s">
        <v>33</v>
      </c>
      <c r="Q99" s="4">
        <v>0</v>
      </c>
      <c r="R99" s="7">
        <v>45203</v>
      </c>
      <c r="S99" s="6">
        <v>45223</v>
      </c>
      <c r="T99" s="4" t="s">
        <v>34</v>
      </c>
      <c r="U99" s="4">
        <v>503.09</v>
      </c>
      <c r="V99" s="4">
        <v>0</v>
      </c>
      <c r="W99" s="4">
        <v>0</v>
      </c>
      <c r="X99" s="4" t="s">
        <v>468</v>
      </c>
      <c r="Y99" s="4" t="s">
        <v>469</v>
      </c>
    </row>
    <row r="100" s="4" customFormat="1" spans="1:25">
      <c r="A100" s="4" t="s">
        <v>341</v>
      </c>
      <c r="B100" s="4" t="s">
        <v>26</v>
      </c>
      <c r="C100" s="4" t="s">
        <v>65</v>
      </c>
      <c r="D100" s="4" t="s">
        <v>342</v>
      </c>
      <c r="E100" s="4" t="s">
        <v>343</v>
      </c>
      <c r="F100" s="6">
        <v>45219</v>
      </c>
      <c r="G100" s="6">
        <v>45220</v>
      </c>
      <c r="H100" s="4">
        <v>1</v>
      </c>
      <c r="I100" s="4">
        <v>1</v>
      </c>
      <c r="J100" s="4">
        <v>1</v>
      </c>
      <c r="K100" s="4" t="s">
        <v>30</v>
      </c>
      <c r="L100" s="4">
        <v>-1805.41</v>
      </c>
      <c r="M100" s="4">
        <v>-1805.41</v>
      </c>
      <c r="N100" s="4" t="s">
        <v>344</v>
      </c>
      <c r="O100" s="4" t="s">
        <v>32</v>
      </c>
      <c r="P100" s="4" t="s">
        <v>33</v>
      </c>
      <c r="Q100" s="4">
        <v>0</v>
      </c>
      <c r="R100" s="7">
        <v>45194.0000115741</v>
      </c>
      <c r="S100" s="6">
        <v>45223</v>
      </c>
      <c r="T100" s="4" t="s">
        <v>34</v>
      </c>
      <c r="U100" s="4">
        <v>-1805.41</v>
      </c>
      <c r="V100" s="4">
        <v>0</v>
      </c>
      <c r="W100" s="4">
        <v>0</v>
      </c>
      <c r="X100" s="4" t="s">
        <v>345</v>
      </c>
      <c r="Y100" s="4" t="s">
        <v>346</v>
      </c>
    </row>
    <row r="101" s="4" customFormat="1" spans="1:25">
      <c r="A101" s="4" t="s">
        <v>470</v>
      </c>
      <c r="B101" s="4" t="s">
        <v>26</v>
      </c>
      <c r="C101" s="4" t="s">
        <v>27</v>
      </c>
      <c r="D101" s="4" t="s">
        <v>471</v>
      </c>
      <c r="E101" s="4" t="s">
        <v>472</v>
      </c>
      <c r="F101" s="6">
        <v>45219</v>
      </c>
      <c r="G101" s="6">
        <v>45220</v>
      </c>
      <c r="H101" s="4">
        <v>1</v>
      </c>
      <c r="I101" s="4">
        <v>1</v>
      </c>
      <c r="J101" s="4">
        <v>1</v>
      </c>
      <c r="K101" s="4" t="s">
        <v>30</v>
      </c>
      <c r="L101" s="4">
        <v>774.42</v>
      </c>
      <c r="M101" s="4">
        <v>774.42</v>
      </c>
      <c r="N101" s="4" t="s">
        <v>473</v>
      </c>
      <c r="O101" s="4" t="s">
        <v>32</v>
      </c>
      <c r="P101" s="4" t="s">
        <v>33</v>
      </c>
      <c r="Q101" s="4">
        <v>0</v>
      </c>
      <c r="R101" s="7">
        <v>45203.0000115741</v>
      </c>
      <c r="S101" s="6">
        <v>45223</v>
      </c>
      <c r="T101" s="4" t="s">
        <v>34</v>
      </c>
      <c r="U101" s="4">
        <v>774.42</v>
      </c>
      <c r="V101" s="4">
        <v>0</v>
      </c>
      <c r="W101" s="4">
        <v>0</v>
      </c>
      <c r="X101" s="4" t="s">
        <v>474</v>
      </c>
      <c r="Y101" s="4" t="s">
        <v>475</v>
      </c>
    </row>
    <row r="102" s="4" customFormat="1" spans="1:25">
      <c r="A102" s="4" t="s">
        <v>476</v>
      </c>
      <c r="B102" s="4" t="s">
        <v>26</v>
      </c>
      <c r="C102" s="4" t="s">
        <v>27</v>
      </c>
      <c r="D102" s="4" t="s">
        <v>477</v>
      </c>
      <c r="E102" s="4" t="s">
        <v>478</v>
      </c>
      <c r="F102" s="6">
        <v>45218</v>
      </c>
      <c r="G102" s="6">
        <v>45220</v>
      </c>
      <c r="H102" s="4">
        <v>1</v>
      </c>
      <c r="I102" s="4">
        <v>2</v>
      </c>
      <c r="J102" s="4">
        <v>2</v>
      </c>
      <c r="K102" s="4" t="s">
        <v>30</v>
      </c>
      <c r="L102" s="4">
        <v>2148.2</v>
      </c>
      <c r="M102" s="4">
        <v>2148.2</v>
      </c>
      <c r="N102" s="4" t="s">
        <v>479</v>
      </c>
      <c r="O102" s="4" t="s">
        <v>32</v>
      </c>
      <c r="P102" s="4" t="s">
        <v>33</v>
      </c>
      <c r="Q102" s="4">
        <v>0</v>
      </c>
      <c r="R102" s="7">
        <v>45204.0000115741</v>
      </c>
      <c r="S102" s="6">
        <v>45223</v>
      </c>
      <c r="T102" s="4" t="s">
        <v>34</v>
      </c>
      <c r="U102" s="4">
        <v>2148.2</v>
      </c>
      <c r="V102" s="4">
        <v>0</v>
      </c>
      <c r="W102" s="4">
        <v>0</v>
      </c>
      <c r="X102" s="4" t="s">
        <v>480</v>
      </c>
      <c r="Y102" s="4" t="s">
        <v>481</v>
      </c>
    </row>
    <row r="103" s="4" customFormat="1" spans="1:25">
      <c r="A103" s="4" t="s">
        <v>482</v>
      </c>
      <c r="B103" s="4" t="s">
        <v>26</v>
      </c>
      <c r="C103" s="4" t="s">
        <v>27</v>
      </c>
      <c r="D103" s="4" t="s">
        <v>483</v>
      </c>
      <c r="E103" s="4" t="s">
        <v>484</v>
      </c>
      <c r="F103" s="6">
        <v>45215</v>
      </c>
      <c r="G103" s="6">
        <v>45220</v>
      </c>
      <c r="H103" s="4">
        <v>1</v>
      </c>
      <c r="I103" s="4">
        <v>5</v>
      </c>
      <c r="J103" s="4">
        <v>5</v>
      </c>
      <c r="K103" s="4" t="s">
        <v>30</v>
      </c>
      <c r="L103" s="4">
        <v>2147.65</v>
      </c>
      <c r="M103" s="4">
        <v>2147.65</v>
      </c>
      <c r="N103" s="4" t="s">
        <v>485</v>
      </c>
      <c r="O103" s="4" t="s">
        <v>32</v>
      </c>
      <c r="P103" s="4" t="s">
        <v>33</v>
      </c>
      <c r="Q103" s="4">
        <v>0</v>
      </c>
      <c r="R103" s="7">
        <v>45204.0000115741</v>
      </c>
      <c r="S103" s="6">
        <v>45223</v>
      </c>
      <c r="T103" s="4" t="s">
        <v>34</v>
      </c>
      <c r="U103" s="4">
        <v>2147.65</v>
      </c>
      <c r="V103" s="4">
        <v>0</v>
      </c>
      <c r="W103" s="4">
        <v>0</v>
      </c>
      <c r="X103" s="4" t="s">
        <v>486</v>
      </c>
      <c r="Y103" s="4" t="s">
        <v>487</v>
      </c>
    </row>
    <row r="104" s="4" customFormat="1" spans="1:25">
      <c r="A104" s="4" t="s">
        <v>488</v>
      </c>
      <c r="B104" s="4" t="s">
        <v>26</v>
      </c>
      <c r="C104" s="4" t="s">
        <v>27</v>
      </c>
      <c r="D104" s="4" t="s">
        <v>489</v>
      </c>
      <c r="E104" s="4" t="s">
        <v>490</v>
      </c>
      <c r="F104" s="6">
        <v>45219</v>
      </c>
      <c r="G104" s="6">
        <v>45220</v>
      </c>
      <c r="H104" s="4">
        <v>1</v>
      </c>
      <c r="I104" s="4">
        <v>1</v>
      </c>
      <c r="J104" s="4">
        <v>1</v>
      </c>
      <c r="K104" s="4" t="s">
        <v>30</v>
      </c>
      <c r="L104" s="4">
        <v>306.34</v>
      </c>
      <c r="M104" s="4">
        <v>306.34</v>
      </c>
      <c r="N104" s="4" t="s">
        <v>491</v>
      </c>
      <c r="O104" s="4" t="s">
        <v>32</v>
      </c>
      <c r="P104" s="4" t="s">
        <v>33</v>
      </c>
      <c r="Q104" s="4">
        <v>0</v>
      </c>
      <c r="R104" s="7">
        <v>45204</v>
      </c>
      <c r="S104" s="6">
        <v>45223</v>
      </c>
      <c r="T104" s="4" t="s">
        <v>34</v>
      </c>
      <c r="U104" s="4">
        <v>306.34</v>
      </c>
      <c r="V104" s="4">
        <v>0</v>
      </c>
      <c r="W104" s="4">
        <v>0</v>
      </c>
      <c r="X104" s="4" t="s">
        <v>492</v>
      </c>
      <c r="Y104" s="4" t="s">
        <v>493</v>
      </c>
    </row>
    <row r="105" s="4" customFormat="1" spans="1:25">
      <c r="A105" s="4" t="s">
        <v>494</v>
      </c>
      <c r="B105" s="4" t="s">
        <v>26</v>
      </c>
      <c r="C105" s="4" t="s">
        <v>27</v>
      </c>
      <c r="D105" s="4" t="s">
        <v>495</v>
      </c>
      <c r="E105" s="4" t="s">
        <v>496</v>
      </c>
      <c r="F105" s="6">
        <v>45219</v>
      </c>
      <c r="G105" s="6">
        <v>45220</v>
      </c>
      <c r="H105" s="4">
        <v>1</v>
      </c>
      <c r="I105" s="4">
        <v>1</v>
      </c>
      <c r="J105" s="4">
        <v>1</v>
      </c>
      <c r="K105" s="4" t="s">
        <v>30</v>
      </c>
      <c r="L105" s="4">
        <v>271.06</v>
      </c>
      <c r="M105" s="4">
        <v>271.06</v>
      </c>
      <c r="N105" s="4" t="s">
        <v>497</v>
      </c>
      <c r="O105" s="4" t="s">
        <v>32</v>
      </c>
      <c r="P105" s="4" t="s">
        <v>33</v>
      </c>
      <c r="Q105" s="4">
        <v>0</v>
      </c>
      <c r="R105" s="7">
        <v>45205</v>
      </c>
      <c r="S105" s="6">
        <v>45223</v>
      </c>
      <c r="T105" s="4" t="s">
        <v>34</v>
      </c>
      <c r="U105" s="4">
        <v>271.06</v>
      </c>
      <c r="V105" s="4">
        <v>0</v>
      </c>
      <c r="W105" s="4">
        <v>0</v>
      </c>
      <c r="X105" s="4" t="s">
        <v>498</v>
      </c>
      <c r="Y105" s="4" t="s">
        <v>499</v>
      </c>
    </row>
    <row r="106" s="4" customFormat="1" spans="1:25">
      <c r="A106" s="4" t="s">
        <v>500</v>
      </c>
      <c r="B106" s="4" t="s">
        <v>26</v>
      </c>
      <c r="C106" s="4" t="s">
        <v>27</v>
      </c>
      <c r="D106" s="4" t="s">
        <v>501</v>
      </c>
      <c r="E106" s="4" t="s">
        <v>244</v>
      </c>
      <c r="F106" s="6">
        <v>45217</v>
      </c>
      <c r="G106" s="6">
        <v>45220</v>
      </c>
      <c r="H106" s="4">
        <v>1</v>
      </c>
      <c r="I106" s="4">
        <v>3</v>
      </c>
      <c r="J106" s="4">
        <v>3</v>
      </c>
      <c r="K106" s="4" t="s">
        <v>30</v>
      </c>
      <c r="L106" s="4">
        <v>1543.22</v>
      </c>
      <c r="M106" s="4">
        <v>1543.22</v>
      </c>
      <c r="N106" s="4" t="s">
        <v>502</v>
      </c>
      <c r="O106" s="4" t="s">
        <v>32</v>
      </c>
      <c r="P106" s="4" t="s">
        <v>33</v>
      </c>
      <c r="Q106" s="4">
        <v>0</v>
      </c>
      <c r="R106" s="7">
        <v>45205</v>
      </c>
      <c r="S106" s="6">
        <v>45223</v>
      </c>
      <c r="T106" s="4" t="s">
        <v>34</v>
      </c>
      <c r="U106" s="4">
        <v>1543.22</v>
      </c>
      <c r="V106" s="4">
        <v>0</v>
      </c>
      <c r="W106" s="4">
        <v>0</v>
      </c>
      <c r="X106" s="4" t="s">
        <v>503</v>
      </c>
      <c r="Y106" s="4" t="s">
        <v>44</v>
      </c>
    </row>
    <row r="107" s="4" customFormat="1" spans="1:25">
      <c r="A107" s="4" t="s">
        <v>500</v>
      </c>
      <c r="B107" s="4" t="s">
        <v>26</v>
      </c>
      <c r="C107" s="4" t="s">
        <v>65</v>
      </c>
      <c r="D107" s="4" t="s">
        <v>501</v>
      </c>
      <c r="E107" s="4" t="s">
        <v>244</v>
      </c>
      <c r="F107" s="6">
        <v>45217</v>
      </c>
      <c r="G107" s="6">
        <v>45220</v>
      </c>
      <c r="H107" s="4">
        <v>1</v>
      </c>
      <c r="I107" s="4">
        <v>3</v>
      </c>
      <c r="J107" s="4">
        <v>3</v>
      </c>
      <c r="K107" s="4" t="s">
        <v>30</v>
      </c>
      <c r="L107" s="4">
        <v>-1543.22</v>
      </c>
      <c r="M107" s="4">
        <v>-1543.22</v>
      </c>
      <c r="N107" s="4" t="s">
        <v>502</v>
      </c>
      <c r="O107" s="4" t="s">
        <v>32</v>
      </c>
      <c r="P107" s="4" t="s">
        <v>33</v>
      </c>
      <c r="Q107" s="4">
        <v>0</v>
      </c>
      <c r="R107" s="7">
        <v>45205</v>
      </c>
      <c r="S107" s="6">
        <v>45223</v>
      </c>
      <c r="T107" s="4" t="s">
        <v>34</v>
      </c>
      <c r="U107" s="4">
        <v>-1543.22</v>
      </c>
      <c r="V107" s="4">
        <v>0</v>
      </c>
      <c r="W107" s="4">
        <v>0</v>
      </c>
      <c r="X107" s="4" t="s">
        <v>503</v>
      </c>
      <c r="Y107" s="4" t="s">
        <v>44</v>
      </c>
    </row>
    <row r="108" s="4" customFormat="1" spans="1:25">
      <c r="A108" s="4" t="s">
        <v>504</v>
      </c>
      <c r="B108" s="4" t="s">
        <v>26</v>
      </c>
      <c r="C108" s="4" t="s">
        <v>27</v>
      </c>
      <c r="D108" s="4" t="s">
        <v>505</v>
      </c>
      <c r="E108" s="4" t="s">
        <v>279</v>
      </c>
      <c r="F108" s="6">
        <v>45217</v>
      </c>
      <c r="G108" s="6">
        <v>45220</v>
      </c>
      <c r="H108" s="4">
        <v>2</v>
      </c>
      <c r="I108" s="4">
        <v>3</v>
      </c>
      <c r="J108" s="4">
        <v>6</v>
      </c>
      <c r="K108" s="4" t="s">
        <v>30</v>
      </c>
      <c r="L108" s="4">
        <v>20940</v>
      </c>
      <c r="M108" s="4">
        <v>20940</v>
      </c>
      <c r="N108" s="4" t="s">
        <v>506</v>
      </c>
      <c r="O108" s="4" t="s">
        <v>32</v>
      </c>
      <c r="P108" s="4" t="s">
        <v>33</v>
      </c>
      <c r="Q108" s="4">
        <v>0</v>
      </c>
      <c r="R108" s="7">
        <v>45205.0000115741</v>
      </c>
      <c r="S108" s="6">
        <v>45223</v>
      </c>
      <c r="T108" s="4" t="s">
        <v>34</v>
      </c>
      <c r="U108" s="4">
        <v>20940</v>
      </c>
      <c r="V108" s="4">
        <v>0</v>
      </c>
      <c r="W108" s="4">
        <v>0</v>
      </c>
      <c r="X108" s="4" t="s">
        <v>507</v>
      </c>
      <c r="Y108" s="4" t="s">
        <v>508</v>
      </c>
    </row>
    <row r="109" s="4" customFormat="1" spans="1:25">
      <c r="A109" s="4" t="s">
        <v>509</v>
      </c>
      <c r="B109" s="4" t="s">
        <v>26</v>
      </c>
      <c r="C109" s="4" t="s">
        <v>27</v>
      </c>
      <c r="D109" s="4" t="s">
        <v>510</v>
      </c>
      <c r="E109" s="4" t="s">
        <v>511</v>
      </c>
      <c r="F109" s="6">
        <v>45214</v>
      </c>
      <c r="G109" s="6">
        <v>45220</v>
      </c>
      <c r="H109" s="4">
        <v>1</v>
      </c>
      <c r="I109" s="4">
        <v>6</v>
      </c>
      <c r="J109" s="4">
        <v>6</v>
      </c>
      <c r="K109" s="4" t="s">
        <v>30</v>
      </c>
      <c r="L109" s="4">
        <v>4567.6</v>
      </c>
      <c r="M109" s="4">
        <v>4567.6</v>
      </c>
      <c r="N109" s="4" t="s">
        <v>512</v>
      </c>
      <c r="O109" s="4" t="s">
        <v>32</v>
      </c>
      <c r="P109" s="4" t="s">
        <v>33</v>
      </c>
      <c r="Q109" s="4">
        <v>0</v>
      </c>
      <c r="R109" s="7">
        <v>45206.0000115741</v>
      </c>
      <c r="S109" s="6">
        <v>45223</v>
      </c>
      <c r="T109" s="4" t="s">
        <v>34</v>
      </c>
      <c r="U109" s="4">
        <v>4567.6</v>
      </c>
      <c r="V109" s="4">
        <v>0</v>
      </c>
      <c r="W109" s="4">
        <v>0</v>
      </c>
      <c r="X109" s="4" t="s">
        <v>513</v>
      </c>
      <c r="Y109" s="4" t="s">
        <v>44</v>
      </c>
    </row>
    <row r="110" s="4" customFormat="1" spans="1:25">
      <c r="A110" s="4" t="s">
        <v>514</v>
      </c>
      <c r="B110" s="4" t="s">
        <v>26</v>
      </c>
      <c r="C110" s="4" t="s">
        <v>27</v>
      </c>
      <c r="D110" s="4" t="s">
        <v>515</v>
      </c>
      <c r="E110" s="4" t="s">
        <v>450</v>
      </c>
      <c r="F110" s="6">
        <v>45218</v>
      </c>
      <c r="G110" s="6">
        <v>45220</v>
      </c>
      <c r="H110" s="4">
        <v>1</v>
      </c>
      <c r="I110" s="4">
        <v>2</v>
      </c>
      <c r="J110" s="4">
        <v>2</v>
      </c>
      <c r="K110" s="4" t="s">
        <v>30</v>
      </c>
      <c r="L110" s="4">
        <v>394.76</v>
      </c>
      <c r="M110" s="4">
        <v>394.76</v>
      </c>
      <c r="N110" s="4" t="s">
        <v>516</v>
      </c>
      <c r="O110" s="4" t="s">
        <v>32</v>
      </c>
      <c r="P110" s="4" t="s">
        <v>33</v>
      </c>
      <c r="Q110" s="4">
        <v>0</v>
      </c>
      <c r="R110" s="7">
        <v>45207.0000115741</v>
      </c>
      <c r="S110" s="6">
        <v>45223</v>
      </c>
      <c r="T110" s="4" t="s">
        <v>34</v>
      </c>
      <c r="U110" s="4">
        <v>394.76</v>
      </c>
      <c r="V110" s="4">
        <v>0</v>
      </c>
      <c r="W110" s="4">
        <v>0</v>
      </c>
      <c r="X110" s="4" t="s">
        <v>517</v>
      </c>
      <c r="Y110" s="4" t="s">
        <v>44</v>
      </c>
    </row>
    <row r="111" s="4" customFormat="1" spans="1:25">
      <c r="A111" s="4" t="s">
        <v>518</v>
      </c>
      <c r="B111" s="4" t="s">
        <v>26</v>
      </c>
      <c r="C111" s="4" t="s">
        <v>27</v>
      </c>
      <c r="D111" s="4" t="s">
        <v>519</v>
      </c>
      <c r="E111" s="4" t="s">
        <v>520</v>
      </c>
      <c r="F111" s="6">
        <v>45214</v>
      </c>
      <c r="G111" s="6">
        <v>45220</v>
      </c>
      <c r="H111" s="4">
        <v>1</v>
      </c>
      <c r="I111" s="4">
        <v>6</v>
      </c>
      <c r="J111" s="4">
        <v>6</v>
      </c>
      <c r="K111" s="4" t="s">
        <v>30</v>
      </c>
      <c r="L111" s="4">
        <v>3075.96</v>
      </c>
      <c r="M111" s="4">
        <v>3075.96</v>
      </c>
      <c r="N111" s="4" t="s">
        <v>521</v>
      </c>
      <c r="O111" s="4" t="s">
        <v>32</v>
      </c>
      <c r="P111" s="4" t="s">
        <v>33</v>
      </c>
      <c r="Q111" s="4">
        <v>0</v>
      </c>
      <c r="R111" s="7">
        <v>45196.0000115741</v>
      </c>
      <c r="S111" s="6">
        <v>45223</v>
      </c>
      <c r="T111" s="4" t="s">
        <v>34</v>
      </c>
      <c r="U111" s="4">
        <v>3075.96</v>
      </c>
      <c r="V111" s="4">
        <v>0</v>
      </c>
      <c r="W111" s="4">
        <v>0</v>
      </c>
      <c r="X111" s="4" t="s">
        <v>522</v>
      </c>
      <c r="Y111" s="4" t="s">
        <v>44</v>
      </c>
    </row>
    <row r="112" s="4" customFormat="1" spans="1:25">
      <c r="A112" s="4" t="s">
        <v>523</v>
      </c>
      <c r="B112" s="4" t="s">
        <v>26</v>
      </c>
      <c r="C112" s="4" t="s">
        <v>27</v>
      </c>
      <c r="D112" s="4" t="s">
        <v>524</v>
      </c>
      <c r="E112" s="4" t="s">
        <v>525</v>
      </c>
      <c r="F112" s="6">
        <v>45217</v>
      </c>
      <c r="G112" s="6">
        <v>45220</v>
      </c>
      <c r="H112" s="4">
        <v>1</v>
      </c>
      <c r="I112" s="4">
        <v>3</v>
      </c>
      <c r="J112" s="4">
        <v>3</v>
      </c>
      <c r="K112" s="4" t="s">
        <v>30</v>
      </c>
      <c r="L112" s="4">
        <v>544.53</v>
      </c>
      <c r="M112" s="4">
        <v>544.53</v>
      </c>
      <c r="N112" s="4" t="s">
        <v>526</v>
      </c>
      <c r="O112" s="4" t="s">
        <v>32</v>
      </c>
      <c r="P112" s="4" t="s">
        <v>33</v>
      </c>
      <c r="Q112" s="4">
        <v>0</v>
      </c>
      <c r="R112" s="7">
        <v>45207</v>
      </c>
      <c r="S112" s="6">
        <v>45223</v>
      </c>
      <c r="T112" s="4" t="s">
        <v>34</v>
      </c>
      <c r="U112" s="4">
        <v>544.53</v>
      </c>
      <c r="V112" s="4">
        <v>0</v>
      </c>
      <c r="W112" s="4">
        <v>0</v>
      </c>
      <c r="X112" s="4" t="s">
        <v>527</v>
      </c>
      <c r="Y112" s="4" t="s">
        <v>44</v>
      </c>
    </row>
    <row r="113" s="4" customFormat="1" spans="1:25">
      <c r="A113" s="4" t="s">
        <v>528</v>
      </c>
      <c r="B113" s="4" t="s">
        <v>26</v>
      </c>
      <c r="C113" s="4" t="s">
        <v>27</v>
      </c>
      <c r="D113" s="4" t="s">
        <v>529</v>
      </c>
      <c r="E113" s="4" t="s">
        <v>530</v>
      </c>
      <c r="F113" s="6">
        <v>45218</v>
      </c>
      <c r="G113" s="6">
        <v>45220</v>
      </c>
      <c r="H113" s="4">
        <v>1</v>
      </c>
      <c r="I113" s="4">
        <v>2</v>
      </c>
      <c r="J113" s="4">
        <v>2</v>
      </c>
      <c r="K113" s="4" t="s">
        <v>30</v>
      </c>
      <c r="L113" s="4">
        <v>1900.82</v>
      </c>
      <c r="M113" s="4">
        <v>1900.82</v>
      </c>
      <c r="N113" s="4" t="s">
        <v>531</v>
      </c>
      <c r="O113" s="4" t="s">
        <v>32</v>
      </c>
      <c r="P113" s="4" t="s">
        <v>33</v>
      </c>
      <c r="Q113" s="4">
        <v>0</v>
      </c>
      <c r="R113" s="7">
        <v>45207</v>
      </c>
      <c r="S113" s="6">
        <v>45223</v>
      </c>
      <c r="T113" s="4" t="s">
        <v>34</v>
      </c>
      <c r="U113" s="4">
        <v>1900.82</v>
      </c>
      <c r="V113" s="4">
        <v>0</v>
      </c>
      <c r="W113" s="4">
        <v>0</v>
      </c>
      <c r="X113" s="4" t="s">
        <v>532</v>
      </c>
      <c r="Y113" s="4" t="s">
        <v>533</v>
      </c>
    </row>
    <row r="114" s="4" customFormat="1" spans="1:25">
      <c r="A114" s="4" t="s">
        <v>534</v>
      </c>
      <c r="B114" s="4" t="s">
        <v>26</v>
      </c>
      <c r="C114" s="4" t="s">
        <v>27</v>
      </c>
      <c r="D114" s="4" t="s">
        <v>529</v>
      </c>
      <c r="E114" s="4" t="s">
        <v>530</v>
      </c>
      <c r="F114" s="6">
        <v>45218</v>
      </c>
      <c r="G114" s="6">
        <v>45220</v>
      </c>
      <c r="H114" s="4">
        <v>1</v>
      </c>
      <c r="I114" s="4">
        <v>2</v>
      </c>
      <c r="J114" s="4">
        <v>2</v>
      </c>
      <c r="K114" s="4" t="s">
        <v>30</v>
      </c>
      <c r="L114" s="4">
        <v>1900.82</v>
      </c>
      <c r="M114" s="4">
        <v>1900.82</v>
      </c>
      <c r="N114" s="4" t="s">
        <v>535</v>
      </c>
      <c r="O114" s="4" t="s">
        <v>32</v>
      </c>
      <c r="P114" s="4" t="s">
        <v>33</v>
      </c>
      <c r="Q114" s="4">
        <v>0</v>
      </c>
      <c r="R114" s="7">
        <v>45207</v>
      </c>
      <c r="S114" s="6">
        <v>45223</v>
      </c>
      <c r="T114" s="4" t="s">
        <v>34</v>
      </c>
      <c r="U114" s="4">
        <v>1900.82</v>
      </c>
      <c r="V114" s="4">
        <v>0</v>
      </c>
      <c r="W114" s="4">
        <v>0</v>
      </c>
      <c r="X114" s="4" t="s">
        <v>536</v>
      </c>
      <c r="Y114" s="4" t="s">
        <v>537</v>
      </c>
    </row>
    <row r="115" s="4" customFormat="1" spans="1:25">
      <c r="A115" s="4" t="s">
        <v>538</v>
      </c>
      <c r="B115" s="4" t="s">
        <v>26</v>
      </c>
      <c r="C115" s="4" t="s">
        <v>27</v>
      </c>
      <c r="D115" s="4" t="s">
        <v>539</v>
      </c>
      <c r="E115" s="4" t="s">
        <v>540</v>
      </c>
      <c r="F115" s="6">
        <v>45219</v>
      </c>
      <c r="G115" s="6">
        <v>45220</v>
      </c>
      <c r="H115" s="4">
        <v>1</v>
      </c>
      <c r="I115" s="4">
        <v>1</v>
      </c>
      <c r="J115" s="4">
        <v>1</v>
      </c>
      <c r="K115" s="4" t="s">
        <v>30</v>
      </c>
      <c r="L115" s="4">
        <v>331.52</v>
      </c>
      <c r="M115" s="4">
        <v>331.52</v>
      </c>
      <c r="N115" s="4" t="s">
        <v>541</v>
      </c>
      <c r="O115" s="4" t="s">
        <v>32</v>
      </c>
      <c r="P115" s="4" t="s">
        <v>33</v>
      </c>
      <c r="Q115" s="4">
        <v>0</v>
      </c>
      <c r="R115" s="7">
        <v>45208.0000115741</v>
      </c>
      <c r="S115" s="6">
        <v>45223</v>
      </c>
      <c r="T115" s="4" t="s">
        <v>34</v>
      </c>
      <c r="U115" s="4">
        <v>331.52</v>
      </c>
      <c r="V115" s="4">
        <v>0</v>
      </c>
      <c r="W115" s="4">
        <v>0</v>
      </c>
      <c r="X115" s="4" t="s">
        <v>542</v>
      </c>
      <c r="Y115" s="4" t="s">
        <v>543</v>
      </c>
    </row>
    <row r="116" s="4" customFormat="1" spans="1:25">
      <c r="A116" s="4" t="s">
        <v>323</v>
      </c>
      <c r="B116" s="4" t="s">
        <v>26</v>
      </c>
      <c r="C116" s="4" t="s">
        <v>65</v>
      </c>
      <c r="D116" s="4" t="s">
        <v>324</v>
      </c>
      <c r="E116" s="4" t="s">
        <v>325</v>
      </c>
      <c r="F116" s="6">
        <v>45219</v>
      </c>
      <c r="G116" s="6">
        <v>45220</v>
      </c>
      <c r="H116" s="4">
        <v>1</v>
      </c>
      <c r="I116" s="4">
        <v>1</v>
      </c>
      <c r="J116" s="4">
        <v>1</v>
      </c>
      <c r="K116" s="4" t="s">
        <v>30</v>
      </c>
      <c r="L116" s="4">
        <v>-595.43</v>
      </c>
      <c r="M116" s="4">
        <v>-595.43</v>
      </c>
      <c r="N116" s="4" t="s">
        <v>326</v>
      </c>
      <c r="O116" s="4" t="s">
        <v>32</v>
      </c>
      <c r="P116" s="4" t="s">
        <v>33</v>
      </c>
      <c r="Q116" s="4">
        <v>0</v>
      </c>
      <c r="R116" s="7">
        <v>45191.0000115741</v>
      </c>
      <c r="S116" s="6">
        <v>45223</v>
      </c>
      <c r="T116" s="4" t="s">
        <v>34</v>
      </c>
      <c r="U116" s="4">
        <v>-595.43</v>
      </c>
      <c r="V116" s="4">
        <v>0</v>
      </c>
      <c r="W116" s="4">
        <v>0</v>
      </c>
      <c r="X116" s="4" t="s">
        <v>327</v>
      </c>
      <c r="Y116" s="4" t="s">
        <v>44</v>
      </c>
    </row>
    <row r="117" s="4" customFormat="1" spans="1:25">
      <c r="A117" s="4" t="s">
        <v>544</v>
      </c>
      <c r="B117" s="4" t="s">
        <v>26</v>
      </c>
      <c r="C117" s="4" t="s">
        <v>27</v>
      </c>
      <c r="D117" s="4" t="s">
        <v>545</v>
      </c>
      <c r="E117" s="4" t="s">
        <v>546</v>
      </c>
      <c r="F117" s="6">
        <v>45218</v>
      </c>
      <c r="G117" s="6">
        <v>45220</v>
      </c>
      <c r="H117" s="4">
        <v>2</v>
      </c>
      <c r="I117" s="4">
        <v>2</v>
      </c>
      <c r="J117" s="4">
        <v>4</v>
      </c>
      <c r="K117" s="4" t="s">
        <v>30</v>
      </c>
      <c r="L117" s="4">
        <v>819.8</v>
      </c>
      <c r="M117" s="4">
        <v>819.8</v>
      </c>
      <c r="N117" s="4" t="s">
        <v>547</v>
      </c>
      <c r="O117" s="4" t="s">
        <v>32</v>
      </c>
      <c r="P117" s="4" t="s">
        <v>33</v>
      </c>
      <c r="Q117" s="4">
        <v>0</v>
      </c>
      <c r="R117" s="7">
        <v>45209.0000115741</v>
      </c>
      <c r="S117" s="6">
        <v>45223</v>
      </c>
      <c r="T117" s="4" t="s">
        <v>34</v>
      </c>
      <c r="U117" s="4">
        <v>819.8</v>
      </c>
      <c r="V117" s="4">
        <v>0</v>
      </c>
      <c r="W117" s="4">
        <v>0</v>
      </c>
      <c r="X117" s="4" t="s">
        <v>548</v>
      </c>
      <c r="Y117" s="4" t="s">
        <v>549</v>
      </c>
    </row>
    <row r="118" s="4" customFormat="1" spans="1:25">
      <c r="A118" s="4" t="s">
        <v>550</v>
      </c>
      <c r="B118" s="4" t="s">
        <v>26</v>
      </c>
      <c r="C118" s="4" t="s">
        <v>27</v>
      </c>
      <c r="D118" s="4" t="s">
        <v>551</v>
      </c>
      <c r="E118" s="4" t="s">
        <v>552</v>
      </c>
      <c r="F118" s="6">
        <v>45218</v>
      </c>
      <c r="G118" s="6">
        <v>45220</v>
      </c>
      <c r="H118" s="4">
        <v>1</v>
      </c>
      <c r="I118" s="4">
        <v>2</v>
      </c>
      <c r="J118" s="4">
        <v>2</v>
      </c>
      <c r="K118" s="4" t="s">
        <v>30</v>
      </c>
      <c r="L118" s="4">
        <v>193.68</v>
      </c>
      <c r="M118" s="4">
        <v>193.68</v>
      </c>
      <c r="N118" s="4" t="s">
        <v>553</v>
      </c>
      <c r="O118" s="4" t="s">
        <v>32</v>
      </c>
      <c r="P118" s="4" t="s">
        <v>33</v>
      </c>
      <c r="Q118" s="4">
        <v>0</v>
      </c>
      <c r="R118" s="7">
        <v>45209.0000115741</v>
      </c>
      <c r="S118" s="6">
        <v>45223</v>
      </c>
      <c r="T118" s="4" t="s">
        <v>34</v>
      </c>
      <c r="U118" s="4">
        <v>193.68</v>
      </c>
      <c r="V118" s="4">
        <v>0</v>
      </c>
      <c r="W118" s="4">
        <v>0</v>
      </c>
      <c r="X118" s="4" t="s">
        <v>554</v>
      </c>
      <c r="Y118" s="4" t="s">
        <v>44</v>
      </c>
    </row>
    <row r="119" s="4" customFormat="1" spans="1:25">
      <c r="A119" s="4" t="s">
        <v>555</v>
      </c>
      <c r="B119" s="4" t="s">
        <v>26</v>
      </c>
      <c r="C119" s="4" t="s">
        <v>27</v>
      </c>
      <c r="D119" s="4" t="s">
        <v>477</v>
      </c>
      <c r="E119" s="4" t="s">
        <v>478</v>
      </c>
      <c r="F119" s="6">
        <v>45217</v>
      </c>
      <c r="G119" s="6">
        <v>45220</v>
      </c>
      <c r="H119" s="4">
        <v>1</v>
      </c>
      <c r="I119" s="4">
        <v>3</v>
      </c>
      <c r="J119" s="4">
        <v>3</v>
      </c>
      <c r="K119" s="4" t="s">
        <v>30</v>
      </c>
      <c r="L119" s="4">
        <v>3110.16</v>
      </c>
      <c r="M119" s="4">
        <v>3110.16</v>
      </c>
      <c r="N119" s="4" t="s">
        <v>556</v>
      </c>
      <c r="O119" s="4" t="s">
        <v>32</v>
      </c>
      <c r="P119" s="4" t="s">
        <v>33</v>
      </c>
      <c r="Q119" s="4">
        <v>0</v>
      </c>
      <c r="R119" s="7">
        <v>45210.0000115741</v>
      </c>
      <c r="S119" s="6">
        <v>45223</v>
      </c>
      <c r="T119" s="4" t="s">
        <v>34</v>
      </c>
      <c r="U119" s="4">
        <v>3110.16</v>
      </c>
      <c r="V119" s="4">
        <v>0</v>
      </c>
      <c r="W119" s="4">
        <v>0</v>
      </c>
      <c r="X119" s="4" t="s">
        <v>557</v>
      </c>
      <c r="Y119" s="4" t="s">
        <v>558</v>
      </c>
    </row>
    <row r="120" s="4" customFormat="1" spans="1:25">
      <c r="A120" s="4" t="s">
        <v>559</v>
      </c>
      <c r="B120" s="4" t="s">
        <v>26</v>
      </c>
      <c r="C120" s="4" t="s">
        <v>27</v>
      </c>
      <c r="D120" s="4" t="s">
        <v>560</v>
      </c>
      <c r="E120" s="4" t="s">
        <v>561</v>
      </c>
      <c r="F120" s="6">
        <v>45216</v>
      </c>
      <c r="G120" s="6">
        <v>45220</v>
      </c>
      <c r="H120" s="4">
        <v>1</v>
      </c>
      <c r="I120" s="4">
        <v>4</v>
      </c>
      <c r="J120" s="4">
        <v>4</v>
      </c>
      <c r="K120" s="4" t="s">
        <v>30</v>
      </c>
      <c r="L120" s="4">
        <v>3521.72</v>
      </c>
      <c r="M120" s="4">
        <v>3521.72</v>
      </c>
      <c r="N120" s="4" t="s">
        <v>562</v>
      </c>
      <c r="O120" s="4" t="s">
        <v>32</v>
      </c>
      <c r="P120" s="4" t="s">
        <v>33</v>
      </c>
      <c r="Q120" s="4">
        <v>0</v>
      </c>
      <c r="R120" s="7">
        <v>45210.0000115741</v>
      </c>
      <c r="S120" s="6">
        <v>45223</v>
      </c>
      <c r="T120" s="4" t="s">
        <v>34</v>
      </c>
      <c r="U120" s="4">
        <v>3521.72</v>
      </c>
      <c r="V120" s="4">
        <v>0</v>
      </c>
      <c r="W120" s="4">
        <v>0</v>
      </c>
      <c r="X120" s="4" t="s">
        <v>563</v>
      </c>
      <c r="Y120" s="4" t="s">
        <v>564</v>
      </c>
    </row>
    <row r="121" s="4" customFormat="1" spans="1:25">
      <c r="A121" s="4" t="s">
        <v>565</v>
      </c>
      <c r="B121" s="4" t="s">
        <v>26</v>
      </c>
      <c r="C121" s="4" t="s">
        <v>27</v>
      </c>
      <c r="D121" s="4" t="s">
        <v>566</v>
      </c>
      <c r="E121" s="4" t="s">
        <v>567</v>
      </c>
      <c r="F121" s="6">
        <v>45219</v>
      </c>
      <c r="G121" s="6">
        <v>45220</v>
      </c>
      <c r="H121" s="4">
        <v>1</v>
      </c>
      <c r="I121" s="4">
        <v>1</v>
      </c>
      <c r="J121" s="4">
        <v>1</v>
      </c>
      <c r="K121" s="4" t="s">
        <v>30</v>
      </c>
      <c r="L121" s="4">
        <v>689.66</v>
      </c>
      <c r="M121" s="4">
        <v>689.66</v>
      </c>
      <c r="N121" s="4" t="s">
        <v>568</v>
      </c>
      <c r="O121" s="4" t="s">
        <v>32</v>
      </c>
      <c r="P121" s="4" t="s">
        <v>33</v>
      </c>
      <c r="Q121" s="4">
        <v>0</v>
      </c>
      <c r="R121" s="7">
        <v>45210.0000115741</v>
      </c>
      <c r="S121" s="6">
        <v>45223</v>
      </c>
      <c r="T121" s="4" t="s">
        <v>34</v>
      </c>
      <c r="U121" s="4">
        <v>689.66</v>
      </c>
      <c r="V121" s="4">
        <v>0</v>
      </c>
      <c r="W121" s="4">
        <v>0</v>
      </c>
      <c r="X121" s="4" t="s">
        <v>569</v>
      </c>
      <c r="Y121" s="4" t="s">
        <v>44</v>
      </c>
    </row>
    <row r="122" s="4" customFormat="1" spans="1:25">
      <c r="A122" s="4" t="s">
        <v>570</v>
      </c>
      <c r="B122" s="4" t="s">
        <v>26</v>
      </c>
      <c r="C122" s="4" t="s">
        <v>27</v>
      </c>
      <c r="D122" s="4" t="s">
        <v>571</v>
      </c>
      <c r="E122" s="4" t="s">
        <v>572</v>
      </c>
      <c r="F122" s="6">
        <v>45213</v>
      </c>
      <c r="G122" s="6">
        <v>45220</v>
      </c>
      <c r="H122" s="4">
        <v>1</v>
      </c>
      <c r="I122" s="4">
        <v>7</v>
      </c>
      <c r="J122" s="4">
        <v>7</v>
      </c>
      <c r="K122" s="4" t="s">
        <v>30</v>
      </c>
      <c r="L122" s="4">
        <v>7340.46</v>
      </c>
      <c r="M122" s="4">
        <v>7340.46</v>
      </c>
      <c r="N122" s="4" t="s">
        <v>573</v>
      </c>
      <c r="O122" s="4" t="s">
        <v>32</v>
      </c>
      <c r="P122" s="4" t="s">
        <v>33</v>
      </c>
      <c r="Q122" s="4">
        <v>0</v>
      </c>
      <c r="R122" s="7">
        <v>45210.0000115741</v>
      </c>
      <c r="S122" s="6">
        <v>45223</v>
      </c>
      <c r="T122" s="4" t="s">
        <v>34</v>
      </c>
      <c r="U122" s="4">
        <v>7340.46</v>
      </c>
      <c r="V122" s="4">
        <v>0</v>
      </c>
      <c r="W122" s="4">
        <v>0</v>
      </c>
      <c r="X122" s="4" t="s">
        <v>574</v>
      </c>
      <c r="Y122" s="4" t="s">
        <v>575</v>
      </c>
    </row>
    <row r="123" s="4" customFormat="1" spans="1:25">
      <c r="A123" s="4" t="s">
        <v>576</v>
      </c>
      <c r="B123" s="4" t="s">
        <v>26</v>
      </c>
      <c r="C123" s="4" t="s">
        <v>27</v>
      </c>
      <c r="D123" s="4" t="s">
        <v>212</v>
      </c>
      <c r="E123" s="4" t="s">
        <v>577</v>
      </c>
      <c r="F123" s="6">
        <v>45219</v>
      </c>
      <c r="G123" s="6">
        <v>45220</v>
      </c>
      <c r="H123" s="4">
        <v>2</v>
      </c>
      <c r="I123" s="4">
        <v>1</v>
      </c>
      <c r="J123" s="4">
        <v>2</v>
      </c>
      <c r="K123" s="4" t="s">
        <v>30</v>
      </c>
      <c r="L123" s="4">
        <v>665.24</v>
      </c>
      <c r="M123" s="4">
        <v>665.24</v>
      </c>
      <c r="N123" s="4" t="s">
        <v>578</v>
      </c>
      <c r="O123" s="4" t="s">
        <v>32</v>
      </c>
      <c r="P123" s="4" t="s">
        <v>33</v>
      </c>
      <c r="Q123" s="4">
        <v>0</v>
      </c>
      <c r="R123" s="7">
        <v>45210</v>
      </c>
      <c r="S123" s="6">
        <v>45223</v>
      </c>
      <c r="T123" s="4" t="s">
        <v>34</v>
      </c>
      <c r="U123" s="4">
        <v>665.24</v>
      </c>
      <c r="V123" s="4">
        <v>0</v>
      </c>
      <c r="W123" s="4">
        <v>0</v>
      </c>
      <c r="X123" s="4" t="s">
        <v>579</v>
      </c>
      <c r="Y123" s="4" t="s">
        <v>44</v>
      </c>
    </row>
    <row r="124" s="4" customFormat="1" spans="1:25">
      <c r="A124" s="4" t="s">
        <v>580</v>
      </c>
      <c r="B124" s="4" t="s">
        <v>26</v>
      </c>
      <c r="C124" s="4" t="s">
        <v>27</v>
      </c>
      <c r="D124" s="4" t="s">
        <v>581</v>
      </c>
      <c r="E124" s="4" t="s">
        <v>582</v>
      </c>
      <c r="F124" s="6">
        <v>45217</v>
      </c>
      <c r="G124" s="6">
        <v>45220</v>
      </c>
      <c r="H124" s="4">
        <v>1</v>
      </c>
      <c r="I124" s="4">
        <v>3</v>
      </c>
      <c r="J124" s="4">
        <v>3</v>
      </c>
      <c r="K124" s="4" t="s">
        <v>30</v>
      </c>
      <c r="L124" s="4">
        <v>1128.99</v>
      </c>
      <c r="M124" s="4">
        <v>1128.99</v>
      </c>
      <c r="N124" s="4" t="s">
        <v>583</v>
      </c>
      <c r="O124" s="4" t="s">
        <v>32</v>
      </c>
      <c r="P124" s="4" t="s">
        <v>33</v>
      </c>
      <c r="Q124" s="4">
        <v>0</v>
      </c>
      <c r="R124" s="7">
        <v>45211</v>
      </c>
      <c r="S124" s="6">
        <v>45223</v>
      </c>
      <c r="T124" s="4" t="s">
        <v>34</v>
      </c>
      <c r="U124" s="4">
        <v>1128.99</v>
      </c>
      <c r="V124" s="4">
        <v>0</v>
      </c>
      <c r="W124" s="4">
        <v>0</v>
      </c>
      <c r="X124" s="4" t="s">
        <v>584</v>
      </c>
      <c r="Y124" s="4" t="s">
        <v>44</v>
      </c>
    </row>
    <row r="125" s="4" customFormat="1" spans="1:25">
      <c r="A125" s="4" t="s">
        <v>585</v>
      </c>
      <c r="B125" s="4" t="s">
        <v>26</v>
      </c>
      <c r="C125" s="4" t="s">
        <v>27</v>
      </c>
      <c r="D125" s="4" t="s">
        <v>586</v>
      </c>
      <c r="E125" s="4" t="s">
        <v>587</v>
      </c>
      <c r="F125" s="6">
        <v>45217</v>
      </c>
      <c r="G125" s="6">
        <v>45220</v>
      </c>
      <c r="H125" s="4">
        <v>1</v>
      </c>
      <c r="I125" s="4">
        <v>3</v>
      </c>
      <c r="J125" s="4">
        <v>3</v>
      </c>
      <c r="K125" s="4" t="s">
        <v>30</v>
      </c>
      <c r="L125" s="4">
        <v>1072.95</v>
      </c>
      <c r="M125" s="4">
        <v>1072.95</v>
      </c>
      <c r="N125" s="4" t="s">
        <v>588</v>
      </c>
      <c r="O125" s="4" t="s">
        <v>32</v>
      </c>
      <c r="P125" s="4" t="s">
        <v>33</v>
      </c>
      <c r="Q125" s="4">
        <v>0</v>
      </c>
      <c r="R125" s="7">
        <v>45211.0000115741</v>
      </c>
      <c r="S125" s="6">
        <v>45223</v>
      </c>
      <c r="T125" s="4" t="s">
        <v>34</v>
      </c>
      <c r="U125" s="4">
        <v>1072.95</v>
      </c>
      <c r="V125" s="4">
        <v>0</v>
      </c>
      <c r="W125" s="4">
        <v>0</v>
      </c>
      <c r="X125" s="4" t="s">
        <v>589</v>
      </c>
      <c r="Y125" s="4" t="s">
        <v>44</v>
      </c>
    </row>
    <row r="126" s="4" customFormat="1" spans="1:25">
      <c r="A126" s="4" t="s">
        <v>259</v>
      </c>
      <c r="B126" s="4" t="s">
        <v>26</v>
      </c>
      <c r="C126" s="4" t="s">
        <v>65</v>
      </c>
      <c r="D126" s="4" t="s">
        <v>260</v>
      </c>
      <c r="E126" s="4" t="s">
        <v>261</v>
      </c>
      <c r="F126" s="6">
        <v>45219</v>
      </c>
      <c r="G126" s="6">
        <v>45220</v>
      </c>
      <c r="H126" s="4">
        <v>1</v>
      </c>
      <c r="I126" s="4">
        <v>1</v>
      </c>
      <c r="J126" s="4">
        <v>1</v>
      </c>
      <c r="K126" s="4" t="s">
        <v>30</v>
      </c>
      <c r="L126" s="4">
        <v>-612.44</v>
      </c>
      <c r="M126" s="4">
        <v>-612.44</v>
      </c>
      <c r="N126" s="4" t="s">
        <v>262</v>
      </c>
      <c r="O126" s="4" t="s">
        <v>32</v>
      </c>
      <c r="P126" s="4" t="s">
        <v>33</v>
      </c>
      <c r="Q126" s="4">
        <v>0</v>
      </c>
      <c r="R126" s="7">
        <v>45189.0000115741</v>
      </c>
      <c r="S126" s="6">
        <v>45223</v>
      </c>
      <c r="T126" s="4" t="s">
        <v>34</v>
      </c>
      <c r="U126" s="4">
        <v>-612.44</v>
      </c>
      <c r="V126" s="4">
        <v>0</v>
      </c>
      <c r="W126" s="4">
        <v>0</v>
      </c>
      <c r="X126" s="4" t="s">
        <v>263</v>
      </c>
      <c r="Y126" s="4" t="s">
        <v>264</v>
      </c>
    </row>
    <row r="127" s="4" customFormat="1" spans="1:25">
      <c r="A127" s="4" t="s">
        <v>590</v>
      </c>
      <c r="B127" s="4" t="s">
        <v>26</v>
      </c>
      <c r="C127" s="4" t="s">
        <v>27</v>
      </c>
      <c r="D127" s="4" t="s">
        <v>302</v>
      </c>
      <c r="E127" s="4" t="s">
        <v>439</v>
      </c>
      <c r="F127" s="6">
        <v>45218</v>
      </c>
      <c r="G127" s="6">
        <v>45220</v>
      </c>
      <c r="H127" s="4">
        <v>2</v>
      </c>
      <c r="I127" s="4">
        <v>2</v>
      </c>
      <c r="J127" s="4">
        <v>4</v>
      </c>
      <c r="K127" s="4" t="s">
        <v>30</v>
      </c>
      <c r="L127" s="4">
        <v>1683.28</v>
      </c>
      <c r="M127" s="4">
        <v>1683.28</v>
      </c>
      <c r="N127" s="4" t="s">
        <v>591</v>
      </c>
      <c r="O127" s="4" t="s">
        <v>32</v>
      </c>
      <c r="P127" s="4" t="s">
        <v>33</v>
      </c>
      <c r="Q127" s="4">
        <v>0</v>
      </c>
      <c r="R127" s="7">
        <v>45211</v>
      </c>
      <c r="S127" s="6">
        <v>45223</v>
      </c>
      <c r="T127" s="4" t="s">
        <v>34</v>
      </c>
      <c r="U127" s="4">
        <v>1683.28</v>
      </c>
      <c r="V127" s="4">
        <v>0</v>
      </c>
      <c r="W127" s="4">
        <v>0</v>
      </c>
      <c r="X127" s="4" t="s">
        <v>592</v>
      </c>
      <c r="Y127" s="4" t="s">
        <v>44</v>
      </c>
    </row>
    <row r="128" s="4" customFormat="1" spans="1:25">
      <c r="A128" s="4" t="s">
        <v>593</v>
      </c>
      <c r="B128" s="4" t="s">
        <v>26</v>
      </c>
      <c r="C128" s="4" t="s">
        <v>27</v>
      </c>
      <c r="D128" s="4" t="s">
        <v>292</v>
      </c>
      <c r="E128" s="4" t="s">
        <v>293</v>
      </c>
      <c r="F128" s="6">
        <v>45219</v>
      </c>
      <c r="G128" s="6">
        <v>45220</v>
      </c>
      <c r="H128" s="4">
        <v>1</v>
      </c>
      <c r="I128" s="4">
        <v>1</v>
      </c>
      <c r="J128" s="4">
        <v>1</v>
      </c>
      <c r="K128" s="4" t="s">
        <v>30</v>
      </c>
      <c r="L128" s="4">
        <v>1419.35</v>
      </c>
      <c r="M128" s="4">
        <v>1419.35</v>
      </c>
      <c r="N128" s="4" t="s">
        <v>594</v>
      </c>
      <c r="O128" s="4" t="s">
        <v>32</v>
      </c>
      <c r="P128" s="4" t="s">
        <v>33</v>
      </c>
      <c r="Q128" s="4">
        <v>0</v>
      </c>
      <c r="R128" s="7">
        <v>45211</v>
      </c>
      <c r="S128" s="6">
        <v>45223</v>
      </c>
      <c r="T128" s="4" t="s">
        <v>34</v>
      </c>
      <c r="U128" s="4">
        <v>1419.35</v>
      </c>
      <c r="V128" s="4">
        <v>0</v>
      </c>
      <c r="W128" s="4">
        <v>0</v>
      </c>
      <c r="X128" s="4" t="s">
        <v>595</v>
      </c>
      <c r="Y128" s="4" t="s">
        <v>44</v>
      </c>
    </row>
    <row r="129" s="4" customFormat="1" spans="1:25">
      <c r="A129" s="4" t="s">
        <v>596</v>
      </c>
      <c r="B129" s="4" t="s">
        <v>26</v>
      </c>
      <c r="C129" s="4" t="s">
        <v>27</v>
      </c>
      <c r="D129" s="4" t="s">
        <v>597</v>
      </c>
      <c r="E129" s="4" t="s">
        <v>598</v>
      </c>
      <c r="F129" s="6">
        <v>45217</v>
      </c>
      <c r="G129" s="6">
        <v>45220</v>
      </c>
      <c r="H129" s="4">
        <v>1</v>
      </c>
      <c r="I129" s="4">
        <v>3</v>
      </c>
      <c r="J129" s="4">
        <v>3</v>
      </c>
      <c r="K129" s="4" t="s">
        <v>30</v>
      </c>
      <c r="L129" s="4">
        <v>1000.2</v>
      </c>
      <c r="M129" s="4">
        <v>1000.2</v>
      </c>
      <c r="N129" s="4" t="s">
        <v>599</v>
      </c>
      <c r="O129" s="4" t="s">
        <v>32</v>
      </c>
      <c r="P129" s="4" t="s">
        <v>33</v>
      </c>
      <c r="Q129" s="4">
        <v>0</v>
      </c>
      <c r="R129" s="7">
        <v>45211</v>
      </c>
      <c r="S129" s="6">
        <v>45223</v>
      </c>
      <c r="T129" s="4" t="s">
        <v>34</v>
      </c>
      <c r="U129" s="4">
        <v>1000.2</v>
      </c>
      <c r="V129" s="4">
        <v>0</v>
      </c>
      <c r="W129" s="4">
        <v>0</v>
      </c>
      <c r="X129" s="4" t="s">
        <v>600</v>
      </c>
      <c r="Y129" s="4" t="s">
        <v>601</v>
      </c>
    </row>
    <row r="130" s="4" customFormat="1" spans="1:25">
      <c r="A130" s="4" t="s">
        <v>602</v>
      </c>
      <c r="B130" s="4" t="s">
        <v>26</v>
      </c>
      <c r="C130" s="4" t="s">
        <v>27</v>
      </c>
      <c r="D130" s="4" t="s">
        <v>603</v>
      </c>
      <c r="E130" s="4" t="s">
        <v>604</v>
      </c>
      <c r="F130" s="6">
        <v>45218</v>
      </c>
      <c r="G130" s="6">
        <v>45220</v>
      </c>
      <c r="H130" s="4">
        <v>1</v>
      </c>
      <c r="I130" s="4">
        <v>2</v>
      </c>
      <c r="J130" s="4">
        <v>2</v>
      </c>
      <c r="K130" s="4" t="s">
        <v>30</v>
      </c>
      <c r="L130" s="4">
        <v>3648.8</v>
      </c>
      <c r="M130" s="4">
        <v>3648.8</v>
      </c>
      <c r="N130" s="4" t="s">
        <v>605</v>
      </c>
      <c r="O130" s="4" t="s">
        <v>32</v>
      </c>
      <c r="P130" s="4" t="s">
        <v>33</v>
      </c>
      <c r="Q130" s="4">
        <v>0</v>
      </c>
      <c r="R130" s="7">
        <v>45211.0000115741</v>
      </c>
      <c r="S130" s="6">
        <v>45223</v>
      </c>
      <c r="T130" s="4" t="s">
        <v>34</v>
      </c>
      <c r="U130" s="4">
        <v>3648.8</v>
      </c>
      <c r="V130" s="4">
        <v>0</v>
      </c>
      <c r="W130" s="4">
        <v>0</v>
      </c>
      <c r="X130" s="4" t="s">
        <v>606</v>
      </c>
      <c r="Y130" s="4" t="s">
        <v>607</v>
      </c>
    </row>
    <row r="131" s="4" customFormat="1" spans="1:25">
      <c r="A131" s="4" t="s">
        <v>608</v>
      </c>
      <c r="B131" s="4" t="s">
        <v>26</v>
      </c>
      <c r="C131" s="4" t="s">
        <v>27</v>
      </c>
      <c r="D131" s="4" t="s">
        <v>609</v>
      </c>
      <c r="E131" s="4" t="s">
        <v>610</v>
      </c>
      <c r="F131" s="6">
        <v>45218</v>
      </c>
      <c r="G131" s="6">
        <v>45220</v>
      </c>
      <c r="H131" s="4">
        <v>1</v>
      </c>
      <c r="I131" s="4">
        <v>2</v>
      </c>
      <c r="J131" s="4">
        <v>2</v>
      </c>
      <c r="K131" s="4" t="s">
        <v>30</v>
      </c>
      <c r="L131" s="4">
        <v>930.3</v>
      </c>
      <c r="M131" s="4">
        <v>930.3</v>
      </c>
      <c r="N131" s="4" t="s">
        <v>611</v>
      </c>
      <c r="O131" s="4" t="s">
        <v>32</v>
      </c>
      <c r="P131" s="4" t="s">
        <v>33</v>
      </c>
      <c r="Q131" s="4">
        <v>0</v>
      </c>
      <c r="R131" s="7">
        <v>45211</v>
      </c>
      <c r="S131" s="6">
        <v>45223</v>
      </c>
      <c r="T131" s="4" t="s">
        <v>34</v>
      </c>
      <c r="U131" s="4">
        <v>930.3</v>
      </c>
      <c r="V131" s="4">
        <v>0</v>
      </c>
      <c r="W131" s="4">
        <v>0</v>
      </c>
      <c r="X131" s="4" t="s">
        <v>612</v>
      </c>
      <c r="Y131" s="4" t="s">
        <v>44</v>
      </c>
    </row>
    <row r="132" s="4" customFormat="1" spans="1:25">
      <c r="A132" s="4" t="s">
        <v>613</v>
      </c>
      <c r="B132" s="4" t="s">
        <v>26</v>
      </c>
      <c r="C132" s="4" t="s">
        <v>27</v>
      </c>
      <c r="D132" s="4" t="s">
        <v>212</v>
      </c>
      <c r="E132" s="4" t="s">
        <v>577</v>
      </c>
      <c r="F132" s="6">
        <v>45219</v>
      </c>
      <c r="G132" s="6">
        <v>45220</v>
      </c>
      <c r="H132" s="4">
        <v>1</v>
      </c>
      <c r="I132" s="4">
        <v>1</v>
      </c>
      <c r="J132" s="4">
        <v>1</v>
      </c>
      <c r="K132" s="4" t="s">
        <v>30</v>
      </c>
      <c r="L132" s="4">
        <v>332.61</v>
      </c>
      <c r="M132" s="4">
        <v>332.61</v>
      </c>
      <c r="N132" s="4" t="s">
        <v>614</v>
      </c>
      <c r="O132" s="4" t="s">
        <v>32</v>
      </c>
      <c r="P132" s="4" t="s">
        <v>33</v>
      </c>
      <c r="Q132" s="4">
        <v>0</v>
      </c>
      <c r="R132" s="7">
        <v>45211</v>
      </c>
      <c r="S132" s="6">
        <v>45223</v>
      </c>
      <c r="T132" s="4" t="s">
        <v>34</v>
      </c>
      <c r="U132" s="4">
        <v>332.61</v>
      </c>
      <c r="V132" s="4">
        <v>0</v>
      </c>
      <c r="W132" s="4">
        <v>0</v>
      </c>
      <c r="X132" s="4" t="s">
        <v>615</v>
      </c>
      <c r="Y132" s="4" t="s">
        <v>44</v>
      </c>
    </row>
    <row r="133" s="4" customFormat="1" spans="1:25">
      <c r="A133" s="4" t="s">
        <v>616</v>
      </c>
      <c r="B133" s="4" t="s">
        <v>26</v>
      </c>
      <c r="C133" s="4" t="s">
        <v>27</v>
      </c>
      <c r="D133" s="4" t="s">
        <v>617</v>
      </c>
      <c r="E133" s="4" t="s">
        <v>618</v>
      </c>
      <c r="F133" s="6">
        <v>45219</v>
      </c>
      <c r="G133" s="6">
        <v>45220</v>
      </c>
      <c r="H133" s="4">
        <v>1</v>
      </c>
      <c r="I133" s="4">
        <v>1</v>
      </c>
      <c r="J133" s="4">
        <v>1</v>
      </c>
      <c r="K133" s="4" t="s">
        <v>30</v>
      </c>
      <c r="L133" s="4">
        <v>482.46</v>
      </c>
      <c r="M133" s="4">
        <v>482.46</v>
      </c>
      <c r="N133" s="4" t="s">
        <v>619</v>
      </c>
      <c r="O133" s="4" t="s">
        <v>32</v>
      </c>
      <c r="P133" s="4" t="s">
        <v>33</v>
      </c>
      <c r="Q133" s="4">
        <v>0</v>
      </c>
      <c r="R133" s="7">
        <v>45212.0000115741</v>
      </c>
      <c r="S133" s="6">
        <v>45223</v>
      </c>
      <c r="T133" s="4" t="s">
        <v>34</v>
      </c>
      <c r="U133" s="4">
        <v>482.46</v>
      </c>
      <c r="V133" s="4">
        <v>0</v>
      </c>
      <c r="W133" s="4">
        <v>0</v>
      </c>
      <c r="X133" s="4" t="s">
        <v>620</v>
      </c>
      <c r="Y133" s="4" t="s">
        <v>621</v>
      </c>
    </row>
    <row r="134" s="4" customFormat="1" spans="1:25">
      <c r="A134" s="4" t="s">
        <v>622</v>
      </c>
      <c r="B134" s="4" t="s">
        <v>26</v>
      </c>
      <c r="C134" s="4" t="s">
        <v>27</v>
      </c>
      <c r="D134" s="4" t="s">
        <v>623</v>
      </c>
      <c r="E134" s="4" t="s">
        <v>624</v>
      </c>
      <c r="F134" s="6">
        <v>45217</v>
      </c>
      <c r="G134" s="6">
        <v>45220</v>
      </c>
      <c r="H134" s="4">
        <v>1</v>
      </c>
      <c r="I134" s="4">
        <v>3</v>
      </c>
      <c r="J134" s="4">
        <v>3</v>
      </c>
      <c r="K134" s="4" t="s">
        <v>30</v>
      </c>
      <c r="L134" s="4">
        <v>969.99</v>
      </c>
      <c r="M134" s="4">
        <v>969.99</v>
      </c>
      <c r="N134" s="4" t="s">
        <v>625</v>
      </c>
      <c r="O134" s="4" t="s">
        <v>32</v>
      </c>
      <c r="P134" s="4" t="s">
        <v>33</v>
      </c>
      <c r="Q134" s="4">
        <v>0</v>
      </c>
      <c r="R134" s="7">
        <v>45212.0000115741</v>
      </c>
      <c r="S134" s="6">
        <v>45223</v>
      </c>
      <c r="T134" s="4" t="s">
        <v>34</v>
      </c>
      <c r="U134" s="4">
        <v>969.99</v>
      </c>
      <c r="V134" s="4">
        <v>0</v>
      </c>
      <c r="W134" s="4">
        <v>0</v>
      </c>
      <c r="X134" s="4" t="s">
        <v>626</v>
      </c>
      <c r="Y134" s="4" t="s">
        <v>627</v>
      </c>
    </row>
    <row r="135" s="4" customFormat="1" spans="1:25">
      <c r="A135" s="4" t="s">
        <v>628</v>
      </c>
      <c r="B135" s="4" t="s">
        <v>26</v>
      </c>
      <c r="C135" s="4" t="s">
        <v>27</v>
      </c>
      <c r="D135" s="4" t="s">
        <v>629</v>
      </c>
      <c r="E135" s="4" t="s">
        <v>47</v>
      </c>
      <c r="F135" s="6">
        <v>45215</v>
      </c>
      <c r="G135" s="6">
        <v>45220</v>
      </c>
      <c r="H135" s="4">
        <v>1</v>
      </c>
      <c r="I135" s="4">
        <v>5</v>
      </c>
      <c r="J135" s="4">
        <v>5</v>
      </c>
      <c r="K135" s="4" t="s">
        <v>30</v>
      </c>
      <c r="L135" s="4">
        <v>792.02</v>
      </c>
      <c r="M135" s="4">
        <v>792.02</v>
      </c>
      <c r="N135" s="4" t="s">
        <v>630</v>
      </c>
      <c r="O135" s="4" t="s">
        <v>32</v>
      </c>
      <c r="P135" s="4" t="s">
        <v>33</v>
      </c>
      <c r="Q135" s="4">
        <v>0</v>
      </c>
      <c r="R135" s="7">
        <v>45212.0000115741</v>
      </c>
      <c r="S135" s="6">
        <v>45223</v>
      </c>
      <c r="T135" s="4" t="s">
        <v>34</v>
      </c>
      <c r="U135" s="4">
        <v>792.02</v>
      </c>
      <c r="V135" s="4">
        <v>0</v>
      </c>
      <c r="W135" s="4">
        <v>0</v>
      </c>
      <c r="X135" s="4" t="s">
        <v>631</v>
      </c>
      <c r="Y135" s="4" t="s">
        <v>632</v>
      </c>
    </row>
    <row r="136" s="4" customFormat="1" spans="1:25">
      <c r="A136" s="4" t="s">
        <v>633</v>
      </c>
      <c r="B136" s="4" t="s">
        <v>26</v>
      </c>
      <c r="C136" s="4" t="s">
        <v>27</v>
      </c>
      <c r="D136" s="4" t="s">
        <v>634</v>
      </c>
      <c r="E136" s="4" t="s">
        <v>587</v>
      </c>
      <c r="F136" s="6">
        <v>45219</v>
      </c>
      <c r="G136" s="6">
        <v>45220</v>
      </c>
      <c r="H136" s="4">
        <v>1</v>
      </c>
      <c r="I136" s="4">
        <v>1</v>
      </c>
      <c r="J136" s="4">
        <v>1</v>
      </c>
      <c r="K136" s="4" t="s">
        <v>30</v>
      </c>
      <c r="L136" s="4">
        <v>1420.22</v>
      </c>
      <c r="M136" s="4">
        <v>1420.22</v>
      </c>
      <c r="N136" s="4" t="s">
        <v>635</v>
      </c>
      <c r="O136" s="4" t="s">
        <v>32</v>
      </c>
      <c r="P136" s="4" t="s">
        <v>33</v>
      </c>
      <c r="Q136" s="4">
        <v>0</v>
      </c>
      <c r="R136" s="7">
        <v>45178.0000115741</v>
      </c>
      <c r="S136" s="6">
        <v>45223</v>
      </c>
      <c r="T136" s="4" t="s">
        <v>34</v>
      </c>
      <c r="U136" s="4">
        <v>1420.22</v>
      </c>
      <c r="V136" s="4">
        <v>0</v>
      </c>
      <c r="W136" s="4">
        <v>0</v>
      </c>
      <c r="X136" s="4" t="s">
        <v>636</v>
      </c>
      <c r="Y136" s="4" t="s">
        <v>637</v>
      </c>
    </row>
    <row r="137" s="4" customFormat="1" spans="1:25">
      <c r="A137" s="4" t="s">
        <v>638</v>
      </c>
      <c r="B137" s="4" t="s">
        <v>26</v>
      </c>
      <c r="C137" s="4" t="s">
        <v>27</v>
      </c>
      <c r="D137" s="4" t="s">
        <v>639</v>
      </c>
      <c r="E137" s="4" t="s">
        <v>640</v>
      </c>
      <c r="F137" s="6">
        <v>45215</v>
      </c>
      <c r="G137" s="6">
        <v>45220</v>
      </c>
      <c r="H137" s="4">
        <v>1</v>
      </c>
      <c r="I137" s="4">
        <v>5</v>
      </c>
      <c r="J137" s="4">
        <v>5</v>
      </c>
      <c r="K137" s="4" t="s">
        <v>30</v>
      </c>
      <c r="L137" s="4">
        <v>1050.13</v>
      </c>
      <c r="M137" s="4">
        <v>1050.13</v>
      </c>
      <c r="N137" s="4" t="s">
        <v>641</v>
      </c>
      <c r="O137" s="4" t="s">
        <v>32</v>
      </c>
      <c r="P137" s="4" t="s">
        <v>33</v>
      </c>
      <c r="Q137" s="4">
        <v>0</v>
      </c>
      <c r="R137" s="7">
        <v>45212</v>
      </c>
      <c r="S137" s="6">
        <v>45223</v>
      </c>
      <c r="T137" s="4" t="s">
        <v>34</v>
      </c>
      <c r="U137" s="4">
        <v>1050.13</v>
      </c>
      <c r="V137" s="4">
        <v>0</v>
      </c>
      <c r="W137" s="4">
        <v>0</v>
      </c>
      <c r="X137" s="4" t="s">
        <v>642</v>
      </c>
      <c r="Y137" s="4" t="s">
        <v>643</v>
      </c>
    </row>
    <row r="138" s="4" customFormat="1" spans="1:25">
      <c r="A138" s="4" t="s">
        <v>644</v>
      </c>
      <c r="B138" s="4" t="s">
        <v>26</v>
      </c>
      <c r="C138" s="4" t="s">
        <v>27</v>
      </c>
      <c r="D138" s="4" t="s">
        <v>645</v>
      </c>
      <c r="E138" s="4" t="s">
        <v>444</v>
      </c>
      <c r="F138" s="6">
        <v>45219</v>
      </c>
      <c r="G138" s="6">
        <v>45220</v>
      </c>
      <c r="H138" s="4">
        <v>1</v>
      </c>
      <c r="I138" s="4">
        <v>1</v>
      </c>
      <c r="J138" s="4">
        <v>1</v>
      </c>
      <c r="K138" s="4" t="s">
        <v>30</v>
      </c>
      <c r="L138" s="4">
        <v>299.9</v>
      </c>
      <c r="M138" s="4">
        <v>299.9</v>
      </c>
      <c r="N138" s="4" t="s">
        <v>646</v>
      </c>
      <c r="O138" s="4" t="s">
        <v>32</v>
      </c>
      <c r="P138" s="4" t="s">
        <v>33</v>
      </c>
      <c r="Q138" s="4">
        <v>0</v>
      </c>
      <c r="R138" s="7">
        <v>45212.0000115741</v>
      </c>
      <c r="S138" s="6">
        <v>45223</v>
      </c>
      <c r="T138" s="4" t="s">
        <v>34</v>
      </c>
      <c r="U138" s="4">
        <v>299.9</v>
      </c>
      <c r="V138" s="4">
        <v>0</v>
      </c>
      <c r="W138" s="4">
        <v>0</v>
      </c>
      <c r="X138" s="4" t="s">
        <v>647</v>
      </c>
      <c r="Y138" s="4" t="s">
        <v>648</v>
      </c>
    </row>
    <row r="139" s="4" customFormat="1" spans="1:25">
      <c r="A139" s="4" t="s">
        <v>649</v>
      </c>
      <c r="B139" s="4" t="s">
        <v>26</v>
      </c>
      <c r="C139" s="4" t="s">
        <v>27</v>
      </c>
      <c r="D139" s="4" t="s">
        <v>650</v>
      </c>
      <c r="E139" s="4" t="s">
        <v>651</v>
      </c>
      <c r="F139" s="6">
        <v>45218</v>
      </c>
      <c r="G139" s="6">
        <v>45220</v>
      </c>
      <c r="H139" s="4">
        <v>1</v>
      </c>
      <c r="I139" s="4">
        <v>2</v>
      </c>
      <c r="J139" s="4">
        <v>2</v>
      </c>
      <c r="K139" s="4" t="s">
        <v>30</v>
      </c>
      <c r="L139" s="4">
        <v>530.58</v>
      </c>
      <c r="M139" s="4">
        <v>530.58</v>
      </c>
      <c r="N139" s="4" t="s">
        <v>652</v>
      </c>
      <c r="O139" s="4" t="s">
        <v>32</v>
      </c>
      <c r="P139" s="4" t="s">
        <v>33</v>
      </c>
      <c r="Q139" s="4">
        <v>0</v>
      </c>
      <c r="R139" s="7">
        <v>45212.0000115741</v>
      </c>
      <c r="S139" s="6">
        <v>45223</v>
      </c>
      <c r="T139" s="4" t="s">
        <v>34</v>
      </c>
      <c r="U139" s="4">
        <v>530.58</v>
      </c>
      <c r="V139" s="4">
        <v>0</v>
      </c>
      <c r="W139" s="4">
        <v>0</v>
      </c>
      <c r="X139" s="4" t="s">
        <v>653</v>
      </c>
      <c r="Y139" s="4" t="s">
        <v>654</v>
      </c>
    </row>
    <row r="140" s="4" customFormat="1" spans="1:25">
      <c r="A140" s="4" t="s">
        <v>655</v>
      </c>
      <c r="B140" s="4" t="s">
        <v>26</v>
      </c>
      <c r="C140" s="4" t="s">
        <v>27</v>
      </c>
      <c r="D140" s="4" t="s">
        <v>656</v>
      </c>
      <c r="E140" s="4" t="s">
        <v>657</v>
      </c>
      <c r="F140" s="6">
        <v>45214</v>
      </c>
      <c r="G140" s="6">
        <v>45220</v>
      </c>
      <c r="H140" s="4">
        <v>1</v>
      </c>
      <c r="I140" s="4">
        <v>6</v>
      </c>
      <c r="J140" s="4">
        <v>6</v>
      </c>
      <c r="K140" s="4" t="s">
        <v>30</v>
      </c>
      <c r="L140" s="4">
        <v>1957.65</v>
      </c>
      <c r="M140" s="4">
        <v>1957.65</v>
      </c>
      <c r="N140" s="4" t="s">
        <v>658</v>
      </c>
      <c r="O140" s="4" t="s">
        <v>32</v>
      </c>
      <c r="P140" s="4" t="s">
        <v>33</v>
      </c>
      <c r="Q140" s="4">
        <v>0</v>
      </c>
      <c r="R140" s="7">
        <v>45212.0000115741</v>
      </c>
      <c r="S140" s="6">
        <v>45223</v>
      </c>
      <c r="T140" s="4" t="s">
        <v>34</v>
      </c>
      <c r="U140" s="4">
        <v>1957.65</v>
      </c>
      <c r="V140" s="4">
        <v>0</v>
      </c>
      <c r="W140" s="4">
        <v>0</v>
      </c>
      <c r="X140" s="4" t="s">
        <v>659</v>
      </c>
      <c r="Y140" s="4" t="s">
        <v>660</v>
      </c>
    </row>
    <row r="141" s="4" customFormat="1" spans="1:25">
      <c r="A141" s="4" t="s">
        <v>661</v>
      </c>
      <c r="B141" s="4" t="s">
        <v>26</v>
      </c>
      <c r="C141" s="4" t="s">
        <v>27</v>
      </c>
      <c r="D141" s="4" t="s">
        <v>650</v>
      </c>
      <c r="E141" s="4" t="s">
        <v>651</v>
      </c>
      <c r="F141" s="6">
        <v>45219</v>
      </c>
      <c r="G141" s="6">
        <v>45220</v>
      </c>
      <c r="H141" s="4">
        <v>1</v>
      </c>
      <c r="I141" s="4">
        <v>1</v>
      </c>
      <c r="J141" s="4">
        <v>1</v>
      </c>
      <c r="K141" s="4" t="s">
        <v>30</v>
      </c>
      <c r="L141" s="4">
        <v>278.22</v>
      </c>
      <c r="M141" s="4">
        <v>278.22</v>
      </c>
      <c r="N141" s="4" t="s">
        <v>662</v>
      </c>
      <c r="O141" s="4" t="s">
        <v>32</v>
      </c>
      <c r="P141" s="4" t="s">
        <v>33</v>
      </c>
      <c r="Q141" s="4">
        <v>0</v>
      </c>
      <c r="R141" s="7">
        <v>45213.0000115741</v>
      </c>
      <c r="S141" s="6">
        <v>45223</v>
      </c>
      <c r="T141" s="4" t="s">
        <v>34</v>
      </c>
      <c r="U141" s="4">
        <v>278.22</v>
      </c>
      <c r="V141" s="4">
        <v>0</v>
      </c>
      <c r="W141" s="4">
        <v>0</v>
      </c>
      <c r="X141" s="4" t="s">
        <v>663</v>
      </c>
      <c r="Y141" s="4" t="s">
        <v>664</v>
      </c>
    </row>
    <row r="142" s="4" customFormat="1" spans="1:25">
      <c r="A142" s="4" t="s">
        <v>665</v>
      </c>
      <c r="B142" s="4" t="s">
        <v>26</v>
      </c>
      <c r="C142" s="4" t="s">
        <v>27</v>
      </c>
      <c r="D142" s="4" t="s">
        <v>319</v>
      </c>
      <c r="E142" s="4" t="s">
        <v>666</v>
      </c>
      <c r="F142" s="6">
        <v>45215</v>
      </c>
      <c r="G142" s="6">
        <v>45220</v>
      </c>
      <c r="H142" s="4">
        <v>1</v>
      </c>
      <c r="I142" s="4">
        <v>5</v>
      </c>
      <c r="J142" s="4">
        <v>5</v>
      </c>
      <c r="K142" s="4" t="s">
        <v>30</v>
      </c>
      <c r="L142" s="4">
        <v>2104.14</v>
      </c>
      <c r="M142" s="4">
        <v>2104.14</v>
      </c>
      <c r="N142" s="4" t="s">
        <v>667</v>
      </c>
      <c r="O142" s="4" t="s">
        <v>32</v>
      </c>
      <c r="P142" s="4" t="s">
        <v>33</v>
      </c>
      <c r="Q142" s="4">
        <v>0</v>
      </c>
      <c r="R142" s="7">
        <v>45213.0000115741</v>
      </c>
      <c r="S142" s="6">
        <v>45223</v>
      </c>
      <c r="T142" s="4" t="s">
        <v>34</v>
      </c>
      <c r="U142" s="4">
        <v>2104.14</v>
      </c>
      <c r="V142" s="4">
        <v>0</v>
      </c>
      <c r="W142" s="4">
        <v>0</v>
      </c>
      <c r="X142" s="4" t="s">
        <v>668</v>
      </c>
      <c r="Y142" s="4" t="s">
        <v>44</v>
      </c>
    </row>
    <row r="143" s="4" customFormat="1" spans="1:25">
      <c r="A143" s="4" t="s">
        <v>669</v>
      </c>
      <c r="B143" s="4" t="s">
        <v>26</v>
      </c>
      <c r="C143" s="4" t="s">
        <v>27</v>
      </c>
      <c r="D143" s="4" t="s">
        <v>670</v>
      </c>
      <c r="E143" s="4" t="s">
        <v>671</v>
      </c>
      <c r="F143" s="6">
        <v>45219</v>
      </c>
      <c r="G143" s="6">
        <v>45220</v>
      </c>
      <c r="H143" s="4">
        <v>1</v>
      </c>
      <c r="I143" s="4">
        <v>1</v>
      </c>
      <c r="J143" s="4">
        <v>1</v>
      </c>
      <c r="K143" s="4" t="s">
        <v>30</v>
      </c>
      <c r="L143" s="4">
        <v>364.85</v>
      </c>
      <c r="M143" s="4">
        <v>364.85</v>
      </c>
      <c r="N143" s="4" t="s">
        <v>672</v>
      </c>
      <c r="O143" s="4" t="s">
        <v>32</v>
      </c>
      <c r="P143" s="4" t="s">
        <v>33</v>
      </c>
      <c r="Q143" s="4">
        <v>0</v>
      </c>
      <c r="R143" s="7">
        <v>45213.0000115741</v>
      </c>
      <c r="S143" s="6">
        <v>45223</v>
      </c>
      <c r="T143" s="4" t="s">
        <v>34</v>
      </c>
      <c r="U143" s="4">
        <v>364.85</v>
      </c>
      <c r="V143" s="4">
        <v>0</v>
      </c>
      <c r="W143" s="4">
        <v>0</v>
      </c>
      <c r="X143" s="4" t="s">
        <v>673</v>
      </c>
      <c r="Y143" s="4" t="s">
        <v>674</v>
      </c>
    </row>
    <row r="144" s="4" customFormat="1" spans="1:25">
      <c r="A144" s="4" t="s">
        <v>675</v>
      </c>
      <c r="B144" s="4" t="s">
        <v>26</v>
      </c>
      <c r="C144" s="4" t="s">
        <v>27</v>
      </c>
      <c r="D144" s="4" t="s">
        <v>676</v>
      </c>
      <c r="E144" s="4" t="s">
        <v>677</v>
      </c>
      <c r="F144" s="6">
        <v>45219</v>
      </c>
      <c r="G144" s="6">
        <v>45220</v>
      </c>
      <c r="H144" s="4">
        <v>1</v>
      </c>
      <c r="I144" s="4">
        <v>1</v>
      </c>
      <c r="J144" s="4">
        <v>1</v>
      </c>
      <c r="K144" s="4" t="s">
        <v>30</v>
      </c>
      <c r="L144" s="4">
        <v>1086.99</v>
      </c>
      <c r="M144" s="4">
        <v>1086.99</v>
      </c>
      <c r="N144" s="4" t="s">
        <v>678</v>
      </c>
      <c r="O144" s="4" t="s">
        <v>32</v>
      </c>
      <c r="P144" s="4" t="s">
        <v>33</v>
      </c>
      <c r="Q144" s="4">
        <v>0</v>
      </c>
      <c r="R144" s="7">
        <v>45213</v>
      </c>
      <c r="S144" s="6">
        <v>45223</v>
      </c>
      <c r="T144" s="4" t="s">
        <v>34</v>
      </c>
      <c r="U144" s="4">
        <v>1086.99</v>
      </c>
      <c r="V144" s="4">
        <v>0</v>
      </c>
      <c r="W144" s="4">
        <v>0</v>
      </c>
      <c r="X144" s="4" t="s">
        <v>679</v>
      </c>
      <c r="Y144" s="4" t="s">
        <v>44</v>
      </c>
    </row>
    <row r="145" s="4" customFormat="1" spans="1:25">
      <c r="A145" s="4" t="s">
        <v>680</v>
      </c>
      <c r="B145" s="4" t="s">
        <v>26</v>
      </c>
      <c r="C145" s="4" t="s">
        <v>27</v>
      </c>
      <c r="D145" s="4" t="s">
        <v>681</v>
      </c>
      <c r="E145" s="4" t="s">
        <v>682</v>
      </c>
      <c r="F145" s="6">
        <v>45219</v>
      </c>
      <c r="G145" s="6">
        <v>45220</v>
      </c>
      <c r="H145" s="4">
        <v>1</v>
      </c>
      <c r="I145" s="4">
        <v>1</v>
      </c>
      <c r="J145" s="4">
        <v>1</v>
      </c>
      <c r="K145" s="4" t="s">
        <v>30</v>
      </c>
      <c r="L145" s="4">
        <v>747.62</v>
      </c>
      <c r="M145" s="4">
        <v>747.62</v>
      </c>
      <c r="N145" s="4" t="s">
        <v>683</v>
      </c>
      <c r="O145" s="4" t="s">
        <v>32</v>
      </c>
      <c r="P145" s="4" t="s">
        <v>33</v>
      </c>
      <c r="Q145" s="4">
        <v>0</v>
      </c>
      <c r="R145" s="7">
        <v>45213.0000115741</v>
      </c>
      <c r="S145" s="6">
        <v>45223</v>
      </c>
      <c r="T145" s="4" t="s">
        <v>34</v>
      </c>
      <c r="U145" s="4">
        <v>747.62</v>
      </c>
      <c r="V145" s="4">
        <v>0</v>
      </c>
      <c r="W145" s="4">
        <v>0</v>
      </c>
      <c r="X145" s="4" t="s">
        <v>684</v>
      </c>
      <c r="Y145" s="4" t="s">
        <v>685</v>
      </c>
    </row>
    <row r="146" s="4" customFormat="1" spans="1:25">
      <c r="A146" s="4" t="s">
        <v>686</v>
      </c>
      <c r="B146" s="4" t="s">
        <v>26</v>
      </c>
      <c r="C146" s="4" t="s">
        <v>27</v>
      </c>
      <c r="D146" s="4" t="s">
        <v>687</v>
      </c>
      <c r="E146" s="4" t="s">
        <v>688</v>
      </c>
      <c r="F146" s="6">
        <v>45218</v>
      </c>
      <c r="G146" s="6">
        <v>45220</v>
      </c>
      <c r="H146" s="4">
        <v>1</v>
      </c>
      <c r="I146" s="4">
        <v>2</v>
      </c>
      <c r="J146" s="4">
        <v>2</v>
      </c>
      <c r="K146" s="4" t="s">
        <v>30</v>
      </c>
      <c r="L146" s="4">
        <v>574.6</v>
      </c>
      <c r="M146" s="4">
        <v>574.6</v>
      </c>
      <c r="N146" s="4" t="s">
        <v>689</v>
      </c>
      <c r="O146" s="4" t="s">
        <v>32</v>
      </c>
      <c r="P146" s="4" t="s">
        <v>33</v>
      </c>
      <c r="Q146" s="4">
        <v>0</v>
      </c>
      <c r="R146" s="7">
        <v>45213</v>
      </c>
      <c r="S146" s="6">
        <v>45223</v>
      </c>
      <c r="T146" s="4" t="s">
        <v>34</v>
      </c>
      <c r="U146" s="4">
        <v>574.6</v>
      </c>
      <c r="V146" s="4">
        <v>0</v>
      </c>
      <c r="W146" s="4">
        <v>0</v>
      </c>
      <c r="X146" s="4" t="s">
        <v>690</v>
      </c>
      <c r="Y146" s="4" t="s">
        <v>691</v>
      </c>
    </row>
    <row r="147" s="4" customFormat="1" spans="1:25">
      <c r="A147" s="4" t="s">
        <v>114</v>
      </c>
      <c r="B147" s="4" t="s">
        <v>26</v>
      </c>
      <c r="C147" s="4" t="s">
        <v>65</v>
      </c>
      <c r="D147" s="4" t="s">
        <v>115</v>
      </c>
      <c r="E147" s="4" t="s">
        <v>116</v>
      </c>
      <c r="F147" s="6">
        <v>45218</v>
      </c>
      <c r="G147" s="6">
        <v>45220</v>
      </c>
      <c r="H147" s="4">
        <v>1</v>
      </c>
      <c r="I147" s="4">
        <v>2</v>
      </c>
      <c r="J147" s="4">
        <v>2</v>
      </c>
      <c r="K147" s="4" t="s">
        <v>30</v>
      </c>
      <c r="L147" s="4">
        <v>-2270.34</v>
      </c>
      <c r="M147" s="4">
        <v>-2270.34</v>
      </c>
      <c r="N147" s="4" t="s">
        <v>117</v>
      </c>
      <c r="O147" s="4" t="s">
        <v>32</v>
      </c>
      <c r="P147" s="4" t="s">
        <v>33</v>
      </c>
      <c r="Q147" s="4">
        <v>0</v>
      </c>
      <c r="R147" s="7">
        <v>45167</v>
      </c>
      <c r="S147" s="6">
        <v>45223</v>
      </c>
      <c r="T147" s="4" t="s">
        <v>34</v>
      </c>
      <c r="U147" s="4">
        <v>-2270.34</v>
      </c>
      <c r="V147" s="4">
        <v>0</v>
      </c>
      <c r="W147" s="4">
        <v>0</v>
      </c>
      <c r="X147" s="4" t="s">
        <v>118</v>
      </c>
      <c r="Y147" s="4" t="s">
        <v>44</v>
      </c>
    </row>
    <row r="148" s="4" customFormat="1" spans="1:25">
      <c r="A148" s="4" t="s">
        <v>692</v>
      </c>
      <c r="B148" s="4" t="s">
        <v>26</v>
      </c>
      <c r="C148" s="4" t="s">
        <v>27</v>
      </c>
      <c r="D148" s="4" t="s">
        <v>693</v>
      </c>
      <c r="E148" s="4" t="s">
        <v>694</v>
      </c>
      <c r="F148" s="6">
        <v>45219</v>
      </c>
      <c r="G148" s="6">
        <v>45220</v>
      </c>
      <c r="H148" s="4">
        <v>1</v>
      </c>
      <c r="I148" s="4">
        <v>1</v>
      </c>
      <c r="J148" s="4">
        <v>1</v>
      </c>
      <c r="K148" s="4" t="s">
        <v>30</v>
      </c>
      <c r="L148" s="4">
        <v>261.45</v>
      </c>
      <c r="M148" s="4">
        <v>261.45</v>
      </c>
      <c r="N148" s="4" t="s">
        <v>695</v>
      </c>
      <c r="O148" s="4" t="s">
        <v>32</v>
      </c>
      <c r="P148" s="4" t="s">
        <v>33</v>
      </c>
      <c r="Q148" s="4">
        <v>0</v>
      </c>
      <c r="R148" s="7">
        <v>45214.0000115741</v>
      </c>
      <c r="S148" s="6">
        <v>45223</v>
      </c>
      <c r="T148" s="4" t="s">
        <v>34</v>
      </c>
      <c r="U148" s="4">
        <v>261.45</v>
      </c>
      <c r="V148" s="4">
        <v>0</v>
      </c>
      <c r="W148" s="4">
        <v>0</v>
      </c>
      <c r="X148" s="4" t="s">
        <v>696</v>
      </c>
      <c r="Y148" s="4" t="s">
        <v>697</v>
      </c>
    </row>
    <row r="149" s="4" customFormat="1" spans="1:25">
      <c r="A149" s="4" t="s">
        <v>698</v>
      </c>
      <c r="B149" s="4" t="s">
        <v>26</v>
      </c>
      <c r="C149" s="4" t="s">
        <v>27</v>
      </c>
      <c r="D149" s="4" t="s">
        <v>699</v>
      </c>
      <c r="E149" s="4" t="s">
        <v>700</v>
      </c>
      <c r="F149" s="6">
        <v>45219</v>
      </c>
      <c r="G149" s="6">
        <v>45220</v>
      </c>
      <c r="H149" s="4">
        <v>1</v>
      </c>
      <c r="I149" s="4">
        <v>1</v>
      </c>
      <c r="J149" s="4">
        <v>1</v>
      </c>
      <c r="K149" s="4" t="s">
        <v>30</v>
      </c>
      <c r="L149" s="4">
        <v>310.42</v>
      </c>
      <c r="M149" s="4">
        <v>310.42</v>
      </c>
      <c r="N149" s="4" t="s">
        <v>701</v>
      </c>
      <c r="O149" s="4" t="s">
        <v>32</v>
      </c>
      <c r="P149" s="4" t="s">
        <v>33</v>
      </c>
      <c r="Q149" s="4">
        <v>0</v>
      </c>
      <c r="R149" s="7">
        <v>45214</v>
      </c>
      <c r="S149" s="6">
        <v>45223</v>
      </c>
      <c r="T149" s="4" t="s">
        <v>34</v>
      </c>
      <c r="U149" s="4">
        <v>310.42</v>
      </c>
      <c r="V149" s="4">
        <v>0</v>
      </c>
      <c r="W149" s="4">
        <v>0</v>
      </c>
      <c r="X149" s="4" t="s">
        <v>702</v>
      </c>
      <c r="Y149" s="4" t="s">
        <v>44</v>
      </c>
    </row>
    <row r="150" s="4" customFormat="1" spans="1:25">
      <c r="A150" s="4" t="s">
        <v>703</v>
      </c>
      <c r="B150" s="4" t="s">
        <v>26</v>
      </c>
      <c r="C150" s="4" t="s">
        <v>27</v>
      </c>
      <c r="D150" s="4" t="s">
        <v>212</v>
      </c>
      <c r="E150" s="4" t="s">
        <v>577</v>
      </c>
      <c r="F150" s="6">
        <v>45219</v>
      </c>
      <c r="G150" s="6">
        <v>45220</v>
      </c>
      <c r="H150" s="4">
        <v>1</v>
      </c>
      <c r="I150" s="4">
        <v>1</v>
      </c>
      <c r="J150" s="4">
        <v>1</v>
      </c>
      <c r="K150" s="4" t="s">
        <v>30</v>
      </c>
      <c r="L150" s="4">
        <v>332.81</v>
      </c>
      <c r="M150" s="4">
        <v>332.81</v>
      </c>
      <c r="N150" s="4" t="s">
        <v>704</v>
      </c>
      <c r="O150" s="4" t="s">
        <v>32</v>
      </c>
      <c r="P150" s="4" t="s">
        <v>33</v>
      </c>
      <c r="Q150" s="4">
        <v>0</v>
      </c>
      <c r="R150" s="7">
        <v>45214.0000115741</v>
      </c>
      <c r="S150" s="6">
        <v>45223</v>
      </c>
      <c r="T150" s="4" t="s">
        <v>34</v>
      </c>
      <c r="U150" s="4">
        <v>332.81</v>
      </c>
      <c r="V150" s="4">
        <v>0</v>
      </c>
      <c r="W150" s="4">
        <v>0</v>
      </c>
      <c r="X150" s="4" t="s">
        <v>705</v>
      </c>
      <c r="Y150" s="4" t="s">
        <v>44</v>
      </c>
    </row>
    <row r="151" s="4" customFormat="1" spans="1:25">
      <c r="A151" s="4" t="s">
        <v>706</v>
      </c>
      <c r="B151" s="4" t="s">
        <v>26</v>
      </c>
      <c r="C151" s="4" t="s">
        <v>27</v>
      </c>
      <c r="D151" s="4" t="s">
        <v>212</v>
      </c>
      <c r="E151" s="4" t="s">
        <v>577</v>
      </c>
      <c r="F151" s="6">
        <v>45219</v>
      </c>
      <c r="G151" s="6">
        <v>45220</v>
      </c>
      <c r="H151" s="4">
        <v>1</v>
      </c>
      <c r="I151" s="4">
        <v>1</v>
      </c>
      <c r="J151" s="4">
        <v>1</v>
      </c>
      <c r="K151" s="4" t="s">
        <v>30</v>
      </c>
      <c r="L151" s="4">
        <v>332.81</v>
      </c>
      <c r="M151" s="4">
        <v>332.81</v>
      </c>
      <c r="N151" s="4" t="s">
        <v>707</v>
      </c>
      <c r="O151" s="4" t="s">
        <v>32</v>
      </c>
      <c r="P151" s="4" t="s">
        <v>33</v>
      </c>
      <c r="Q151" s="4">
        <v>0</v>
      </c>
      <c r="R151" s="7">
        <v>45214</v>
      </c>
      <c r="S151" s="6">
        <v>45223</v>
      </c>
      <c r="T151" s="4" t="s">
        <v>34</v>
      </c>
      <c r="U151" s="4">
        <v>332.81</v>
      </c>
      <c r="V151" s="4">
        <v>0</v>
      </c>
      <c r="W151" s="4">
        <v>0</v>
      </c>
      <c r="X151" s="4" t="s">
        <v>708</v>
      </c>
      <c r="Y151" s="4" t="s">
        <v>44</v>
      </c>
    </row>
    <row r="152" s="4" customFormat="1" spans="1:25">
      <c r="A152" s="4" t="s">
        <v>709</v>
      </c>
      <c r="B152" s="4" t="s">
        <v>26</v>
      </c>
      <c r="C152" s="4" t="s">
        <v>27</v>
      </c>
      <c r="D152" s="4" t="s">
        <v>710</v>
      </c>
      <c r="E152" s="4" t="s">
        <v>711</v>
      </c>
      <c r="F152" s="6">
        <v>45218</v>
      </c>
      <c r="G152" s="6">
        <v>45220</v>
      </c>
      <c r="H152" s="4">
        <v>1</v>
      </c>
      <c r="I152" s="4">
        <v>2</v>
      </c>
      <c r="J152" s="4">
        <v>2</v>
      </c>
      <c r="K152" s="4" t="s">
        <v>30</v>
      </c>
      <c r="L152" s="4">
        <v>795.99</v>
      </c>
      <c r="M152" s="4">
        <v>795.99</v>
      </c>
      <c r="N152" s="4" t="s">
        <v>712</v>
      </c>
      <c r="O152" s="4" t="s">
        <v>32</v>
      </c>
      <c r="P152" s="4" t="s">
        <v>33</v>
      </c>
      <c r="Q152" s="4">
        <v>0</v>
      </c>
      <c r="R152" s="7">
        <v>45215.0000115741</v>
      </c>
      <c r="S152" s="6">
        <v>45223</v>
      </c>
      <c r="T152" s="4" t="s">
        <v>34</v>
      </c>
      <c r="U152" s="4">
        <v>795.99</v>
      </c>
      <c r="V152" s="4">
        <v>0</v>
      </c>
      <c r="W152" s="4">
        <v>0</v>
      </c>
      <c r="X152" s="4" t="s">
        <v>713</v>
      </c>
      <c r="Y152" s="4" t="s">
        <v>714</v>
      </c>
    </row>
    <row r="153" s="4" customFormat="1" spans="1:26">
      <c r="A153" s="4" t="s">
        <v>715</v>
      </c>
      <c r="B153" s="4" t="s">
        <v>26</v>
      </c>
      <c r="C153" s="4" t="s">
        <v>27</v>
      </c>
      <c r="D153" s="4" t="s">
        <v>716</v>
      </c>
      <c r="E153" s="4" t="s">
        <v>444</v>
      </c>
      <c r="F153" s="6">
        <v>45217</v>
      </c>
      <c r="G153" s="6">
        <v>45220</v>
      </c>
      <c r="H153" s="4">
        <v>2</v>
      </c>
      <c r="I153" s="4">
        <v>3</v>
      </c>
      <c r="J153" s="4">
        <v>6</v>
      </c>
      <c r="K153" s="4" t="s">
        <v>30</v>
      </c>
      <c r="L153" s="4">
        <v>1474.06</v>
      </c>
      <c r="M153" s="4">
        <v>1474.06</v>
      </c>
      <c r="N153" s="4" t="s">
        <v>717</v>
      </c>
      <c r="O153" s="4" t="s">
        <v>32</v>
      </c>
      <c r="P153" s="4" t="s">
        <v>33</v>
      </c>
      <c r="Q153" s="4">
        <v>0</v>
      </c>
      <c r="R153" s="7">
        <v>45215.0000115741</v>
      </c>
      <c r="S153" s="6">
        <v>45223</v>
      </c>
      <c r="T153" s="4" t="s">
        <v>34</v>
      </c>
      <c r="U153" s="4">
        <v>1474.06</v>
      </c>
      <c r="V153" s="4">
        <v>0</v>
      </c>
      <c r="W153" s="4">
        <v>0</v>
      </c>
      <c r="X153" s="4" t="s">
        <v>718</v>
      </c>
      <c r="Y153" s="4" t="s">
        <v>719</v>
      </c>
      <c r="Z153" s="4" t="s">
        <v>720</v>
      </c>
    </row>
    <row r="154" s="4" customFormat="1" spans="1:25">
      <c r="A154" s="4" t="s">
        <v>721</v>
      </c>
      <c r="B154" s="4" t="s">
        <v>26</v>
      </c>
      <c r="C154" s="4" t="s">
        <v>27</v>
      </c>
      <c r="D154" s="4" t="s">
        <v>716</v>
      </c>
      <c r="E154" s="4" t="s">
        <v>722</v>
      </c>
      <c r="F154" s="6">
        <v>45217</v>
      </c>
      <c r="G154" s="6">
        <v>45220</v>
      </c>
      <c r="H154" s="4">
        <v>1</v>
      </c>
      <c r="I154" s="4">
        <v>3</v>
      </c>
      <c r="J154" s="4">
        <v>3</v>
      </c>
      <c r="K154" s="4" t="s">
        <v>30</v>
      </c>
      <c r="L154" s="4">
        <v>737.03</v>
      </c>
      <c r="M154" s="4">
        <v>737.03</v>
      </c>
      <c r="N154" s="4" t="s">
        <v>723</v>
      </c>
      <c r="O154" s="4" t="s">
        <v>32</v>
      </c>
      <c r="P154" s="4" t="s">
        <v>33</v>
      </c>
      <c r="Q154" s="4">
        <v>0</v>
      </c>
      <c r="R154" s="7">
        <v>45215</v>
      </c>
      <c r="S154" s="6">
        <v>45223</v>
      </c>
      <c r="T154" s="4" t="s">
        <v>34</v>
      </c>
      <c r="U154" s="4">
        <v>737.03</v>
      </c>
      <c r="V154" s="4">
        <v>0</v>
      </c>
      <c r="W154" s="4">
        <v>0</v>
      </c>
      <c r="X154" s="4" t="s">
        <v>724</v>
      </c>
      <c r="Y154" s="4" t="s">
        <v>725</v>
      </c>
    </row>
    <row r="155" s="4" customFormat="1" spans="1:25">
      <c r="A155" s="4" t="s">
        <v>726</v>
      </c>
      <c r="B155" s="4" t="s">
        <v>26</v>
      </c>
      <c r="C155" s="4" t="s">
        <v>27</v>
      </c>
      <c r="D155" s="4" t="s">
        <v>727</v>
      </c>
      <c r="E155" s="4" t="s">
        <v>728</v>
      </c>
      <c r="F155" s="6">
        <v>45219</v>
      </c>
      <c r="G155" s="6">
        <v>45220</v>
      </c>
      <c r="H155" s="4">
        <v>1</v>
      </c>
      <c r="I155" s="4">
        <v>1</v>
      </c>
      <c r="J155" s="4">
        <v>1</v>
      </c>
      <c r="K155" s="4" t="s">
        <v>30</v>
      </c>
      <c r="L155" s="4">
        <v>1299.63</v>
      </c>
      <c r="M155" s="4">
        <v>1299.63</v>
      </c>
      <c r="N155" s="4" t="s">
        <v>729</v>
      </c>
      <c r="O155" s="4" t="s">
        <v>32</v>
      </c>
      <c r="P155" s="4" t="s">
        <v>33</v>
      </c>
      <c r="Q155" s="4">
        <v>0</v>
      </c>
      <c r="R155" s="7">
        <v>45215.0000115741</v>
      </c>
      <c r="S155" s="6">
        <v>45223</v>
      </c>
      <c r="T155" s="4" t="s">
        <v>34</v>
      </c>
      <c r="U155" s="4">
        <v>1299.63</v>
      </c>
      <c r="V155" s="4">
        <v>0</v>
      </c>
      <c r="W155" s="4">
        <v>0</v>
      </c>
      <c r="X155" s="4" t="s">
        <v>730</v>
      </c>
      <c r="Y155" s="4" t="s">
        <v>44</v>
      </c>
    </row>
    <row r="156" s="4" customFormat="1" spans="1:25">
      <c r="A156" s="4" t="s">
        <v>726</v>
      </c>
      <c r="B156" s="4" t="s">
        <v>26</v>
      </c>
      <c r="C156" s="4" t="s">
        <v>65</v>
      </c>
      <c r="D156" s="4" t="s">
        <v>727</v>
      </c>
      <c r="E156" s="4" t="s">
        <v>728</v>
      </c>
      <c r="F156" s="6">
        <v>45219</v>
      </c>
      <c r="G156" s="6">
        <v>45220</v>
      </c>
      <c r="H156" s="4">
        <v>1</v>
      </c>
      <c r="I156" s="4">
        <v>1</v>
      </c>
      <c r="J156" s="4">
        <v>1</v>
      </c>
      <c r="K156" s="4" t="s">
        <v>30</v>
      </c>
      <c r="L156" s="4">
        <v>-1299.63</v>
      </c>
      <c r="M156" s="4">
        <v>-1299.63</v>
      </c>
      <c r="N156" s="4" t="s">
        <v>729</v>
      </c>
      <c r="O156" s="4" t="s">
        <v>32</v>
      </c>
      <c r="P156" s="4" t="s">
        <v>33</v>
      </c>
      <c r="Q156" s="4">
        <v>0</v>
      </c>
      <c r="R156" s="7">
        <v>45215.0000115741</v>
      </c>
      <c r="S156" s="6">
        <v>45223</v>
      </c>
      <c r="T156" s="4" t="s">
        <v>34</v>
      </c>
      <c r="U156" s="4">
        <v>-1299.63</v>
      </c>
      <c r="V156" s="4">
        <v>0</v>
      </c>
      <c r="W156" s="4">
        <v>0</v>
      </c>
      <c r="X156" s="4" t="s">
        <v>730</v>
      </c>
      <c r="Y156" s="4" t="s">
        <v>44</v>
      </c>
    </row>
    <row r="157" s="4" customFormat="1" spans="1:25">
      <c r="A157" s="4" t="s">
        <v>731</v>
      </c>
      <c r="B157" s="4" t="s">
        <v>26</v>
      </c>
      <c r="C157" s="4" t="s">
        <v>27</v>
      </c>
      <c r="D157" s="4" t="s">
        <v>732</v>
      </c>
      <c r="E157" s="4" t="s">
        <v>733</v>
      </c>
      <c r="F157" s="6">
        <v>45217</v>
      </c>
      <c r="G157" s="6">
        <v>45220</v>
      </c>
      <c r="H157" s="4">
        <v>1</v>
      </c>
      <c r="I157" s="4">
        <v>3</v>
      </c>
      <c r="J157" s="4">
        <v>3</v>
      </c>
      <c r="K157" s="4" t="s">
        <v>30</v>
      </c>
      <c r="L157" s="4">
        <v>1167.13</v>
      </c>
      <c r="M157" s="4">
        <v>1167.13</v>
      </c>
      <c r="N157" s="4" t="s">
        <v>734</v>
      </c>
      <c r="O157" s="4" t="s">
        <v>32</v>
      </c>
      <c r="P157" s="4" t="s">
        <v>33</v>
      </c>
      <c r="Q157" s="4">
        <v>0</v>
      </c>
      <c r="R157" s="7">
        <v>45215</v>
      </c>
      <c r="S157" s="6">
        <v>45223</v>
      </c>
      <c r="T157" s="4" t="s">
        <v>34</v>
      </c>
      <c r="U157" s="4">
        <v>1167.13</v>
      </c>
      <c r="V157" s="4">
        <v>0</v>
      </c>
      <c r="W157" s="4">
        <v>0</v>
      </c>
      <c r="X157" s="4" t="s">
        <v>735</v>
      </c>
      <c r="Y157" s="4" t="s">
        <v>44</v>
      </c>
    </row>
    <row r="158" s="4" customFormat="1" spans="1:25">
      <c r="A158" s="4" t="s">
        <v>736</v>
      </c>
      <c r="B158" s="4" t="s">
        <v>26</v>
      </c>
      <c r="C158" s="4" t="s">
        <v>27</v>
      </c>
      <c r="D158" s="4" t="s">
        <v>699</v>
      </c>
      <c r="E158" s="4" t="s">
        <v>737</v>
      </c>
      <c r="F158" s="6">
        <v>45218</v>
      </c>
      <c r="G158" s="6">
        <v>45220</v>
      </c>
      <c r="H158" s="4">
        <v>2</v>
      </c>
      <c r="I158" s="4">
        <v>2</v>
      </c>
      <c r="J158" s="4">
        <v>4</v>
      </c>
      <c r="K158" s="4" t="s">
        <v>30</v>
      </c>
      <c r="L158" s="4">
        <v>1142.44</v>
      </c>
      <c r="M158" s="4">
        <v>1142.44</v>
      </c>
      <c r="N158" s="4" t="s">
        <v>738</v>
      </c>
      <c r="O158" s="4" t="s">
        <v>32</v>
      </c>
      <c r="P158" s="4" t="s">
        <v>33</v>
      </c>
      <c r="Q158" s="4">
        <v>0</v>
      </c>
      <c r="R158" s="7">
        <v>45215.0000115741</v>
      </c>
      <c r="S158" s="6">
        <v>45223</v>
      </c>
      <c r="T158" s="4" t="s">
        <v>34</v>
      </c>
      <c r="U158" s="4">
        <v>1142.44</v>
      </c>
      <c r="V158" s="4">
        <v>0</v>
      </c>
      <c r="W158" s="4">
        <v>0</v>
      </c>
      <c r="X158" s="4" t="s">
        <v>739</v>
      </c>
      <c r="Y158" s="4" t="s">
        <v>44</v>
      </c>
    </row>
    <row r="159" s="4" customFormat="1" spans="1:25">
      <c r="A159" s="4" t="s">
        <v>740</v>
      </c>
      <c r="B159" s="4" t="s">
        <v>26</v>
      </c>
      <c r="C159" s="4" t="s">
        <v>27</v>
      </c>
      <c r="D159" s="4" t="s">
        <v>741</v>
      </c>
      <c r="E159" s="4" t="s">
        <v>742</v>
      </c>
      <c r="F159" s="6">
        <v>45219</v>
      </c>
      <c r="G159" s="6">
        <v>45220</v>
      </c>
      <c r="H159" s="4">
        <v>1</v>
      </c>
      <c r="I159" s="4">
        <v>1</v>
      </c>
      <c r="J159" s="4">
        <v>1</v>
      </c>
      <c r="K159" s="4" t="s">
        <v>30</v>
      </c>
      <c r="L159" s="4">
        <v>192.57</v>
      </c>
      <c r="M159" s="4">
        <v>192.57</v>
      </c>
      <c r="N159" s="4" t="s">
        <v>743</v>
      </c>
      <c r="O159" s="4" t="s">
        <v>32</v>
      </c>
      <c r="P159" s="4" t="s">
        <v>33</v>
      </c>
      <c r="Q159" s="4">
        <v>0</v>
      </c>
      <c r="R159" s="7">
        <v>45215</v>
      </c>
      <c r="S159" s="6">
        <v>45223</v>
      </c>
      <c r="T159" s="4" t="s">
        <v>34</v>
      </c>
      <c r="U159" s="4">
        <v>192.57</v>
      </c>
      <c r="V159" s="4">
        <v>0</v>
      </c>
      <c r="W159" s="4">
        <v>0</v>
      </c>
      <c r="X159" s="4" t="s">
        <v>744</v>
      </c>
      <c r="Y159" s="4" t="s">
        <v>745</v>
      </c>
    </row>
    <row r="160" s="4" customFormat="1" spans="1:25">
      <c r="A160" s="4" t="s">
        <v>746</v>
      </c>
      <c r="B160" s="4" t="s">
        <v>26</v>
      </c>
      <c r="C160" s="4" t="s">
        <v>27</v>
      </c>
      <c r="D160" s="4" t="s">
        <v>747</v>
      </c>
      <c r="E160" s="4" t="s">
        <v>748</v>
      </c>
      <c r="F160" s="6">
        <v>45219</v>
      </c>
      <c r="G160" s="6">
        <v>45220</v>
      </c>
      <c r="H160" s="4">
        <v>1</v>
      </c>
      <c r="I160" s="4">
        <v>1</v>
      </c>
      <c r="J160" s="4">
        <v>1</v>
      </c>
      <c r="K160" s="4" t="s">
        <v>30</v>
      </c>
      <c r="L160" s="4">
        <v>165.46</v>
      </c>
      <c r="M160" s="4">
        <v>165.46</v>
      </c>
      <c r="N160" s="4" t="s">
        <v>749</v>
      </c>
      <c r="O160" s="4" t="s">
        <v>32</v>
      </c>
      <c r="P160" s="4" t="s">
        <v>33</v>
      </c>
      <c r="Q160" s="4">
        <v>0</v>
      </c>
      <c r="R160" s="7">
        <v>45215</v>
      </c>
      <c r="S160" s="6">
        <v>45223</v>
      </c>
      <c r="T160" s="4" t="s">
        <v>34</v>
      </c>
      <c r="U160" s="4">
        <v>165.46</v>
      </c>
      <c r="V160" s="4">
        <v>0</v>
      </c>
      <c r="W160" s="4">
        <v>0</v>
      </c>
      <c r="X160" s="4" t="s">
        <v>750</v>
      </c>
      <c r="Y160" s="4" t="s">
        <v>751</v>
      </c>
    </row>
    <row r="161" s="4" customFormat="1" spans="1:25">
      <c r="A161" s="4" t="s">
        <v>752</v>
      </c>
      <c r="B161" s="4" t="s">
        <v>26</v>
      </c>
      <c r="C161" s="4" t="s">
        <v>27</v>
      </c>
      <c r="D161" s="4" t="s">
        <v>753</v>
      </c>
      <c r="E161" s="4" t="s">
        <v>279</v>
      </c>
      <c r="F161" s="6">
        <v>45219</v>
      </c>
      <c r="G161" s="6">
        <v>45220</v>
      </c>
      <c r="H161" s="4">
        <v>1</v>
      </c>
      <c r="I161" s="4">
        <v>1</v>
      </c>
      <c r="J161" s="4">
        <v>1</v>
      </c>
      <c r="K161" s="4" t="s">
        <v>30</v>
      </c>
      <c r="L161" s="4">
        <v>484.38</v>
      </c>
      <c r="M161" s="4">
        <v>484.38</v>
      </c>
      <c r="N161" s="4" t="s">
        <v>754</v>
      </c>
      <c r="O161" s="4" t="s">
        <v>32</v>
      </c>
      <c r="P161" s="4" t="s">
        <v>33</v>
      </c>
      <c r="Q161" s="4">
        <v>0</v>
      </c>
      <c r="R161" s="7">
        <v>45215.0000115741</v>
      </c>
      <c r="S161" s="6">
        <v>45223</v>
      </c>
      <c r="T161" s="4" t="s">
        <v>34</v>
      </c>
      <c r="U161" s="4">
        <v>484.38</v>
      </c>
      <c r="V161" s="4">
        <v>0</v>
      </c>
      <c r="W161" s="4">
        <v>0</v>
      </c>
      <c r="X161" s="4" t="s">
        <v>755</v>
      </c>
      <c r="Y161" s="4" t="s">
        <v>756</v>
      </c>
    </row>
    <row r="162" s="4" customFormat="1" spans="1:25">
      <c r="A162" s="4" t="s">
        <v>109</v>
      </c>
      <c r="B162" s="4" t="s">
        <v>26</v>
      </c>
      <c r="C162" s="4" t="s">
        <v>65</v>
      </c>
      <c r="D162" s="4" t="s">
        <v>110</v>
      </c>
      <c r="E162" s="4" t="s">
        <v>111</v>
      </c>
      <c r="F162" s="6">
        <v>45219</v>
      </c>
      <c r="G162" s="6">
        <v>45220</v>
      </c>
      <c r="H162" s="4">
        <v>1</v>
      </c>
      <c r="I162" s="4">
        <v>1</v>
      </c>
      <c r="J162" s="4">
        <v>1</v>
      </c>
      <c r="K162" s="4" t="s">
        <v>30</v>
      </c>
      <c r="L162" s="4">
        <v>-1718.9</v>
      </c>
      <c r="M162" s="4">
        <v>-1718.9</v>
      </c>
      <c r="N162" s="4" t="s">
        <v>112</v>
      </c>
      <c r="O162" s="4" t="s">
        <v>32</v>
      </c>
      <c r="P162" s="4" t="s">
        <v>33</v>
      </c>
      <c r="Q162" s="4">
        <v>0</v>
      </c>
      <c r="R162" s="7">
        <v>45167.0000115741</v>
      </c>
      <c r="S162" s="6">
        <v>45223</v>
      </c>
      <c r="T162" s="4" t="s">
        <v>34</v>
      </c>
      <c r="U162" s="4">
        <v>-1718.9</v>
      </c>
      <c r="V162" s="4">
        <v>0</v>
      </c>
      <c r="W162" s="4">
        <v>0</v>
      </c>
      <c r="X162" s="4" t="s">
        <v>113</v>
      </c>
      <c r="Y162" s="4" t="s">
        <v>44</v>
      </c>
    </row>
    <row r="163" s="4" customFormat="1" spans="1:25">
      <c r="A163" s="4" t="s">
        <v>757</v>
      </c>
      <c r="B163" s="4" t="s">
        <v>26</v>
      </c>
      <c r="C163" s="4" t="s">
        <v>27</v>
      </c>
      <c r="D163" s="4" t="s">
        <v>758</v>
      </c>
      <c r="E163" s="4" t="s">
        <v>759</v>
      </c>
      <c r="F163" s="6">
        <v>45218</v>
      </c>
      <c r="G163" s="6">
        <v>45220</v>
      </c>
      <c r="H163" s="4">
        <v>1</v>
      </c>
      <c r="I163" s="4">
        <v>2</v>
      </c>
      <c r="J163" s="4">
        <v>2</v>
      </c>
      <c r="K163" s="4" t="s">
        <v>30</v>
      </c>
      <c r="L163" s="4">
        <v>9659.2</v>
      </c>
      <c r="M163" s="4">
        <v>9659.2</v>
      </c>
      <c r="N163" s="4" t="s">
        <v>760</v>
      </c>
      <c r="O163" s="4" t="s">
        <v>32</v>
      </c>
      <c r="P163" s="4" t="s">
        <v>33</v>
      </c>
      <c r="Q163" s="4">
        <v>0</v>
      </c>
      <c r="R163" s="7">
        <v>45216.0000115741</v>
      </c>
      <c r="S163" s="6">
        <v>45223</v>
      </c>
      <c r="T163" s="4" t="s">
        <v>34</v>
      </c>
      <c r="U163" s="4">
        <v>9659.2</v>
      </c>
      <c r="V163" s="4">
        <v>0</v>
      </c>
      <c r="W163" s="4">
        <v>0</v>
      </c>
      <c r="X163" s="4" t="s">
        <v>761</v>
      </c>
      <c r="Y163" s="4" t="s">
        <v>44</v>
      </c>
    </row>
    <row r="164" s="4" customFormat="1" spans="1:25">
      <c r="A164" s="4" t="s">
        <v>762</v>
      </c>
      <c r="B164" s="4" t="s">
        <v>26</v>
      </c>
      <c r="C164" s="4" t="s">
        <v>27</v>
      </c>
      <c r="D164" s="4" t="s">
        <v>763</v>
      </c>
      <c r="E164" s="4" t="s">
        <v>764</v>
      </c>
      <c r="F164" s="6">
        <v>45218</v>
      </c>
      <c r="G164" s="6">
        <v>45220</v>
      </c>
      <c r="H164" s="4">
        <v>1</v>
      </c>
      <c r="I164" s="4">
        <v>2</v>
      </c>
      <c r="J164" s="4">
        <v>2</v>
      </c>
      <c r="K164" s="4" t="s">
        <v>30</v>
      </c>
      <c r="L164" s="4">
        <v>1820.82</v>
      </c>
      <c r="M164" s="4">
        <v>1820.82</v>
      </c>
      <c r="N164" s="4" t="s">
        <v>765</v>
      </c>
      <c r="O164" s="4" t="s">
        <v>32</v>
      </c>
      <c r="P164" s="4" t="s">
        <v>33</v>
      </c>
      <c r="Q164" s="4">
        <v>0</v>
      </c>
      <c r="R164" s="7">
        <v>45216.0000115741</v>
      </c>
      <c r="S164" s="6">
        <v>45223</v>
      </c>
      <c r="T164" s="4" t="s">
        <v>34</v>
      </c>
      <c r="U164" s="4">
        <v>1820.82</v>
      </c>
      <c r="V164" s="4">
        <v>0</v>
      </c>
      <c r="W164" s="4">
        <v>0</v>
      </c>
      <c r="X164" s="4" t="s">
        <v>766</v>
      </c>
      <c r="Y164" s="4" t="s">
        <v>44</v>
      </c>
    </row>
    <row r="165" s="4" customFormat="1" spans="1:25">
      <c r="A165" s="4" t="s">
        <v>767</v>
      </c>
      <c r="B165" s="4" t="s">
        <v>26</v>
      </c>
      <c r="C165" s="4" t="s">
        <v>27</v>
      </c>
      <c r="D165" s="4" t="s">
        <v>768</v>
      </c>
      <c r="E165" s="4" t="s">
        <v>769</v>
      </c>
      <c r="F165" s="6">
        <v>45219</v>
      </c>
      <c r="G165" s="6">
        <v>45220</v>
      </c>
      <c r="H165" s="4">
        <v>1</v>
      </c>
      <c r="I165" s="4">
        <v>1</v>
      </c>
      <c r="J165" s="4">
        <v>1</v>
      </c>
      <c r="K165" s="4" t="s">
        <v>30</v>
      </c>
      <c r="L165" s="4">
        <v>832.63</v>
      </c>
      <c r="M165" s="4">
        <v>832.63</v>
      </c>
      <c r="N165" s="4" t="s">
        <v>770</v>
      </c>
      <c r="O165" s="4" t="s">
        <v>32</v>
      </c>
      <c r="P165" s="4" t="s">
        <v>33</v>
      </c>
      <c r="Q165" s="4">
        <v>0</v>
      </c>
      <c r="R165" s="7">
        <v>45216.0000115741</v>
      </c>
      <c r="S165" s="6">
        <v>45223</v>
      </c>
      <c r="T165" s="4" t="s">
        <v>34</v>
      </c>
      <c r="U165" s="4">
        <v>832.63</v>
      </c>
      <c r="V165" s="4">
        <v>0</v>
      </c>
      <c r="W165" s="4">
        <v>0</v>
      </c>
      <c r="X165" s="4" t="s">
        <v>771</v>
      </c>
      <c r="Y165" s="4" t="s">
        <v>772</v>
      </c>
    </row>
    <row r="166" s="4" customFormat="1" spans="1:25">
      <c r="A166" s="4" t="s">
        <v>762</v>
      </c>
      <c r="B166" s="4" t="s">
        <v>26</v>
      </c>
      <c r="C166" s="4" t="s">
        <v>65</v>
      </c>
      <c r="D166" s="4" t="s">
        <v>763</v>
      </c>
      <c r="E166" s="4" t="s">
        <v>764</v>
      </c>
      <c r="F166" s="6">
        <v>45218</v>
      </c>
      <c r="G166" s="6">
        <v>45220</v>
      </c>
      <c r="H166" s="4">
        <v>1</v>
      </c>
      <c r="I166" s="4">
        <v>2</v>
      </c>
      <c r="J166" s="4">
        <v>2</v>
      </c>
      <c r="K166" s="4" t="s">
        <v>30</v>
      </c>
      <c r="L166" s="4">
        <v>-1820.82</v>
      </c>
      <c r="M166" s="4">
        <v>-1820.82</v>
      </c>
      <c r="N166" s="4" t="s">
        <v>765</v>
      </c>
      <c r="O166" s="4" t="s">
        <v>32</v>
      </c>
      <c r="P166" s="4" t="s">
        <v>33</v>
      </c>
      <c r="Q166" s="4">
        <v>0</v>
      </c>
      <c r="R166" s="7">
        <v>45216.0000115741</v>
      </c>
      <c r="S166" s="6">
        <v>45223</v>
      </c>
      <c r="T166" s="4" t="s">
        <v>34</v>
      </c>
      <c r="U166" s="4">
        <v>-1820.82</v>
      </c>
      <c r="V166" s="4">
        <v>0</v>
      </c>
      <c r="W166" s="4">
        <v>0</v>
      </c>
      <c r="X166" s="4" t="s">
        <v>766</v>
      </c>
      <c r="Y166" s="4" t="s">
        <v>44</v>
      </c>
    </row>
    <row r="167" s="4" customFormat="1" spans="1:25">
      <c r="A167" s="4" t="s">
        <v>773</v>
      </c>
      <c r="B167" s="4" t="s">
        <v>26</v>
      </c>
      <c r="C167" s="4" t="s">
        <v>27</v>
      </c>
      <c r="D167" s="4" t="s">
        <v>774</v>
      </c>
      <c r="E167" s="4" t="s">
        <v>279</v>
      </c>
      <c r="F167" s="6">
        <v>45219</v>
      </c>
      <c r="G167" s="6">
        <v>45220</v>
      </c>
      <c r="H167" s="4">
        <v>1</v>
      </c>
      <c r="I167" s="4">
        <v>1</v>
      </c>
      <c r="J167" s="4">
        <v>1</v>
      </c>
      <c r="K167" s="4" t="s">
        <v>30</v>
      </c>
      <c r="L167" s="4">
        <v>193.99</v>
      </c>
      <c r="M167" s="4">
        <v>193.99</v>
      </c>
      <c r="N167" s="4" t="s">
        <v>775</v>
      </c>
      <c r="O167" s="4" t="s">
        <v>32</v>
      </c>
      <c r="P167" s="4" t="s">
        <v>33</v>
      </c>
      <c r="Q167" s="4">
        <v>0</v>
      </c>
      <c r="R167" s="7">
        <v>45216</v>
      </c>
      <c r="S167" s="6">
        <v>45223</v>
      </c>
      <c r="T167" s="4" t="s">
        <v>34</v>
      </c>
      <c r="U167" s="4">
        <v>193.99</v>
      </c>
      <c r="V167" s="4">
        <v>0</v>
      </c>
      <c r="W167" s="4">
        <v>0</v>
      </c>
      <c r="X167" s="4" t="s">
        <v>776</v>
      </c>
      <c r="Y167" s="4" t="s">
        <v>44</v>
      </c>
    </row>
    <row r="168" s="4" customFormat="1" spans="1:25">
      <c r="A168" s="4" t="s">
        <v>777</v>
      </c>
      <c r="B168" s="4" t="s">
        <v>26</v>
      </c>
      <c r="C168" s="4" t="s">
        <v>27</v>
      </c>
      <c r="D168" s="4" t="s">
        <v>778</v>
      </c>
      <c r="E168" s="4" t="s">
        <v>779</v>
      </c>
      <c r="F168" s="6">
        <v>45217</v>
      </c>
      <c r="G168" s="6">
        <v>45220</v>
      </c>
      <c r="H168" s="4">
        <v>1</v>
      </c>
      <c r="I168" s="4">
        <v>3</v>
      </c>
      <c r="J168" s="4">
        <v>3</v>
      </c>
      <c r="K168" s="4" t="s">
        <v>30</v>
      </c>
      <c r="L168" s="4">
        <v>1655.4</v>
      </c>
      <c r="M168" s="4">
        <v>1655.4</v>
      </c>
      <c r="N168" s="4" t="s">
        <v>780</v>
      </c>
      <c r="O168" s="4" t="s">
        <v>32</v>
      </c>
      <c r="P168" s="4" t="s">
        <v>33</v>
      </c>
      <c r="Q168" s="4">
        <v>0</v>
      </c>
      <c r="R168" s="7">
        <v>45216.0000115741</v>
      </c>
      <c r="S168" s="6">
        <v>45223</v>
      </c>
      <c r="T168" s="4" t="s">
        <v>34</v>
      </c>
      <c r="U168" s="4">
        <v>1655.4</v>
      </c>
      <c r="V168" s="4">
        <v>0</v>
      </c>
      <c r="W168" s="4">
        <v>0</v>
      </c>
      <c r="X168" s="4" t="s">
        <v>781</v>
      </c>
      <c r="Y168" s="4" t="s">
        <v>44</v>
      </c>
    </row>
    <row r="169" s="4" customFormat="1" spans="1:25">
      <c r="A169" s="4" t="s">
        <v>565</v>
      </c>
      <c r="B169" s="4" t="s">
        <v>26</v>
      </c>
      <c r="C169" s="4" t="s">
        <v>65</v>
      </c>
      <c r="D169" s="4" t="s">
        <v>566</v>
      </c>
      <c r="E169" s="4" t="s">
        <v>567</v>
      </c>
      <c r="F169" s="6">
        <v>45219</v>
      </c>
      <c r="G169" s="6">
        <v>45220</v>
      </c>
      <c r="H169" s="4">
        <v>1</v>
      </c>
      <c r="I169" s="4">
        <v>1</v>
      </c>
      <c r="J169" s="4">
        <v>1</v>
      </c>
      <c r="K169" s="4" t="s">
        <v>30</v>
      </c>
      <c r="L169" s="4">
        <v>-689.66</v>
      </c>
      <c r="M169" s="4">
        <v>-689.66</v>
      </c>
      <c r="N169" s="4" t="s">
        <v>568</v>
      </c>
      <c r="O169" s="4" t="s">
        <v>32</v>
      </c>
      <c r="P169" s="4" t="s">
        <v>33</v>
      </c>
      <c r="Q169" s="4">
        <v>0</v>
      </c>
      <c r="R169" s="7">
        <v>45210.0000115741</v>
      </c>
      <c r="S169" s="6">
        <v>45223</v>
      </c>
      <c r="T169" s="4" t="s">
        <v>34</v>
      </c>
      <c r="U169" s="4">
        <v>-689.66</v>
      </c>
      <c r="V169" s="4">
        <v>0</v>
      </c>
      <c r="W169" s="4">
        <v>0</v>
      </c>
      <c r="X169" s="4" t="s">
        <v>569</v>
      </c>
      <c r="Y169" s="4" t="s">
        <v>44</v>
      </c>
    </row>
    <row r="170" s="4" customFormat="1" spans="1:25">
      <c r="A170" s="4" t="s">
        <v>782</v>
      </c>
      <c r="B170" s="4" t="s">
        <v>26</v>
      </c>
      <c r="C170" s="4" t="s">
        <v>27</v>
      </c>
      <c r="D170" s="4" t="s">
        <v>783</v>
      </c>
      <c r="E170" s="4" t="s">
        <v>784</v>
      </c>
      <c r="F170" s="6">
        <v>45219</v>
      </c>
      <c r="G170" s="6">
        <v>45220</v>
      </c>
      <c r="H170" s="4">
        <v>1</v>
      </c>
      <c r="I170" s="4">
        <v>1</v>
      </c>
      <c r="J170" s="4">
        <v>1</v>
      </c>
      <c r="K170" s="4" t="s">
        <v>30</v>
      </c>
      <c r="L170" s="4">
        <v>332.77</v>
      </c>
      <c r="M170" s="4">
        <v>332.77</v>
      </c>
      <c r="N170" s="4" t="s">
        <v>785</v>
      </c>
      <c r="O170" s="4" t="s">
        <v>32</v>
      </c>
      <c r="P170" s="4" t="s">
        <v>33</v>
      </c>
      <c r="Q170" s="4">
        <v>0</v>
      </c>
      <c r="R170" s="7">
        <v>45216</v>
      </c>
      <c r="S170" s="6">
        <v>45223</v>
      </c>
      <c r="T170" s="4" t="s">
        <v>34</v>
      </c>
      <c r="U170" s="4">
        <v>332.77</v>
      </c>
      <c r="V170" s="4">
        <v>0</v>
      </c>
      <c r="W170" s="4">
        <v>0</v>
      </c>
      <c r="X170" s="4" t="s">
        <v>786</v>
      </c>
      <c r="Y170" s="4" t="s">
        <v>44</v>
      </c>
    </row>
    <row r="171" s="4" customFormat="1" spans="1:25">
      <c r="A171" s="4" t="s">
        <v>787</v>
      </c>
      <c r="B171" s="4" t="s">
        <v>26</v>
      </c>
      <c r="C171" s="4" t="s">
        <v>27</v>
      </c>
      <c r="D171" s="4" t="s">
        <v>788</v>
      </c>
      <c r="E171" s="4" t="s">
        <v>41</v>
      </c>
      <c r="F171" s="6">
        <v>45217</v>
      </c>
      <c r="G171" s="6">
        <v>45220</v>
      </c>
      <c r="H171" s="4">
        <v>1</v>
      </c>
      <c r="I171" s="4">
        <v>3</v>
      </c>
      <c r="J171" s="4">
        <v>3</v>
      </c>
      <c r="K171" s="4" t="s">
        <v>30</v>
      </c>
      <c r="L171" s="4">
        <v>430.9</v>
      </c>
      <c r="M171" s="4">
        <v>430.9</v>
      </c>
      <c r="N171" s="4" t="s">
        <v>789</v>
      </c>
      <c r="O171" s="4" t="s">
        <v>32</v>
      </c>
      <c r="P171" s="4" t="s">
        <v>33</v>
      </c>
      <c r="Q171" s="4">
        <v>0</v>
      </c>
      <c r="R171" s="7">
        <v>45216.0000115741</v>
      </c>
      <c r="S171" s="6">
        <v>45223</v>
      </c>
      <c r="T171" s="4" t="s">
        <v>34</v>
      </c>
      <c r="U171" s="4">
        <v>430.9</v>
      </c>
      <c r="V171" s="4">
        <v>0</v>
      </c>
      <c r="W171" s="4">
        <v>0</v>
      </c>
      <c r="X171" s="4" t="s">
        <v>790</v>
      </c>
      <c r="Y171" s="4" t="s">
        <v>44</v>
      </c>
    </row>
    <row r="172" s="4" customFormat="1" spans="1:25">
      <c r="A172" s="4" t="s">
        <v>408</v>
      </c>
      <c r="B172" s="4" t="s">
        <v>26</v>
      </c>
      <c r="C172" s="4" t="s">
        <v>65</v>
      </c>
      <c r="D172" s="4" t="s">
        <v>409</v>
      </c>
      <c r="E172" s="4" t="s">
        <v>410</v>
      </c>
      <c r="F172" s="6">
        <v>45219</v>
      </c>
      <c r="G172" s="6">
        <v>45220</v>
      </c>
      <c r="H172" s="4">
        <v>1</v>
      </c>
      <c r="I172" s="4">
        <v>1</v>
      </c>
      <c r="J172" s="4">
        <v>1</v>
      </c>
      <c r="K172" s="4" t="s">
        <v>30</v>
      </c>
      <c r="L172" s="4">
        <v>-898.88</v>
      </c>
      <c r="M172" s="4">
        <v>-898.88</v>
      </c>
      <c r="N172" s="4" t="s">
        <v>411</v>
      </c>
      <c r="O172" s="4" t="s">
        <v>32</v>
      </c>
      <c r="P172" s="4" t="s">
        <v>33</v>
      </c>
      <c r="Q172" s="4">
        <v>0</v>
      </c>
      <c r="R172" s="7">
        <v>45200</v>
      </c>
      <c r="S172" s="6">
        <v>45223</v>
      </c>
      <c r="T172" s="4" t="s">
        <v>34</v>
      </c>
      <c r="U172" s="4">
        <v>-898.88</v>
      </c>
      <c r="V172" s="4">
        <v>0</v>
      </c>
      <c r="W172" s="4">
        <v>0</v>
      </c>
      <c r="X172" s="4" t="s">
        <v>412</v>
      </c>
      <c r="Y172" s="4" t="s">
        <v>44</v>
      </c>
    </row>
    <row r="173" s="4" customFormat="1" spans="1:25">
      <c r="A173" s="4" t="s">
        <v>791</v>
      </c>
      <c r="B173" s="4" t="s">
        <v>26</v>
      </c>
      <c r="C173" s="4" t="s">
        <v>27</v>
      </c>
      <c r="D173" s="4" t="s">
        <v>792</v>
      </c>
      <c r="E173" s="4" t="s">
        <v>47</v>
      </c>
      <c r="F173" s="6">
        <v>45219</v>
      </c>
      <c r="G173" s="6">
        <v>45220</v>
      </c>
      <c r="H173" s="4">
        <v>1</v>
      </c>
      <c r="I173" s="4">
        <v>1</v>
      </c>
      <c r="J173" s="4">
        <v>1</v>
      </c>
      <c r="K173" s="4" t="s">
        <v>30</v>
      </c>
      <c r="L173" s="4">
        <v>218.71</v>
      </c>
      <c r="M173" s="4">
        <v>218.71</v>
      </c>
      <c r="N173" s="4" t="s">
        <v>793</v>
      </c>
      <c r="O173" s="4" t="s">
        <v>32</v>
      </c>
      <c r="P173" s="4" t="s">
        <v>33</v>
      </c>
      <c r="Q173" s="4">
        <v>0</v>
      </c>
      <c r="R173" s="7">
        <v>45216</v>
      </c>
      <c r="S173" s="6">
        <v>45223</v>
      </c>
      <c r="T173" s="4" t="s">
        <v>34</v>
      </c>
      <c r="U173" s="4">
        <v>218.71</v>
      </c>
      <c r="V173" s="4">
        <v>0</v>
      </c>
      <c r="W173" s="4">
        <v>0</v>
      </c>
      <c r="X173" s="4" t="s">
        <v>794</v>
      </c>
      <c r="Y173" s="4" t="s">
        <v>795</v>
      </c>
    </row>
    <row r="174" s="4" customFormat="1" spans="1:25">
      <c r="A174" s="4" t="s">
        <v>796</v>
      </c>
      <c r="B174" s="4" t="s">
        <v>26</v>
      </c>
      <c r="C174" s="4" t="s">
        <v>27</v>
      </c>
      <c r="D174" s="4" t="s">
        <v>539</v>
      </c>
      <c r="E174" s="4" t="s">
        <v>540</v>
      </c>
      <c r="F174" s="6">
        <v>45219</v>
      </c>
      <c r="G174" s="6">
        <v>45220</v>
      </c>
      <c r="H174" s="4">
        <v>1</v>
      </c>
      <c r="I174" s="4">
        <v>1</v>
      </c>
      <c r="J174" s="4">
        <v>1</v>
      </c>
      <c r="K174" s="4" t="s">
        <v>30</v>
      </c>
      <c r="L174" s="4">
        <v>326.99</v>
      </c>
      <c r="M174" s="4">
        <v>326.99</v>
      </c>
      <c r="N174" s="4" t="s">
        <v>797</v>
      </c>
      <c r="O174" s="4" t="s">
        <v>32</v>
      </c>
      <c r="P174" s="4" t="s">
        <v>33</v>
      </c>
      <c r="Q174" s="4">
        <v>0</v>
      </c>
      <c r="R174" s="7">
        <v>45216</v>
      </c>
      <c r="S174" s="6">
        <v>45223</v>
      </c>
      <c r="T174" s="4" t="s">
        <v>34</v>
      </c>
      <c r="U174" s="4">
        <v>326.99</v>
      </c>
      <c r="V174" s="4">
        <v>0</v>
      </c>
      <c r="W174" s="4">
        <v>0</v>
      </c>
      <c r="X174" s="4" t="s">
        <v>798</v>
      </c>
      <c r="Y174" s="4" t="s">
        <v>799</v>
      </c>
    </row>
    <row r="175" s="4" customFormat="1" spans="1:25">
      <c r="A175" s="4" t="s">
        <v>800</v>
      </c>
      <c r="B175" s="4" t="s">
        <v>26</v>
      </c>
      <c r="C175" s="4" t="s">
        <v>27</v>
      </c>
      <c r="D175" s="4" t="s">
        <v>801</v>
      </c>
      <c r="E175" s="4" t="s">
        <v>95</v>
      </c>
      <c r="F175" s="6">
        <v>45219</v>
      </c>
      <c r="G175" s="6">
        <v>45220</v>
      </c>
      <c r="H175" s="4">
        <v>1</v>
      </c>
      <c r="I175" s="4">
        <v>1</v>
      </c>
      <c r="J175" s="4">
        <v>1</v>
      </c>
      <c r="K175" s="4" t="s">
        <v>30</v>
      </c>
      <c r="L175" s="4">
        <v>293.99</v>
      </c>
      <c r="M175" s="4">
        <v>293.99</v>
      </c>
      <c r="N175" s="4" t="s">
        <v>802</v>
      </c>
      <c r="O175" s="4" t="s">
        <v>32</v>
      </c>
      <c r="P175" s="4" t="s">
        <v>33</v>
      </c>
      <c r="Q175" s="4">
        <v>0</v>
      </c>
      <c r="R175" s="7">
        <v>45217.0000115741</v>
      </c>
      <c r="S175" s="6">
        <v>45223</v>
      </c>
      <c r="T175" s="4" t="s">
        <v>34</v>
      </c>
      <c r="U175" s="4">
        <v>293.99</v>
      </c>
      <c r="V175" s="4">
        <v>0</v>
      </c>
      <c r="W175" s="4">
        <v>0</v>
      </c>
      <c r="X175" s="4" t="s">
        <v>803</v>
      </c>
      <c r="Y175" s="4" t="s">
        <v>44</v>
      </c>
    </row>
    <row r="176" s="4" customFormat="1" spans="1:25">
      <c r="A176" s="4" t="s">
        <v>804</v>
      </c>
      <c r="B176" s="4" t="s">
        <v>26</v>
      </c>
      <c r="C176" s="4" t="s">
        <v>27</v>
      </c>
      <c r="D176" s="4" t="s">
        <v>805</v>
      </c>
      <c r="E176" s="4" t="s">
        <v>806</v>
      </c>
      <c r="F176" s="6">
        <v>45218</v>
      </c>
      <c r="G176" s="6">
        <v>45220</v>
      </c>
      <c r="H176" s="4">
        <v>1</v>
      </c>
      <c r="I176" s="4">
        <v>2</v>
      </c>
      <c r="J176" s="4">
        <v>2</v>
      </c>
      <c r="K176" s="4" t="s">
        <v>30</v>
      </c>
      <c r="L176" s="4">
        <v>5467.95</v>
      </c>
      <c r="M176" s="4">
        <v>5467.95</v>
      </c>
      <c r="N176" s="4" t="s">
        <v>807</v>
      </c>
      <c r="O176" s="4" t="s">
        <v>32</v>
      </c>
      <c r="P176" s="4" t="s">
        <v>33</v>
      </c>
      <c r="Q176" s="4">
        <v>0</v>
      </c>
      <c r="R176" s="7">
        <v>45217</v>
      </c>
      <c r="S176" s="6">
        <v>45223</v>
      </c>
      <c r="T176" s="4" t="s">
        <v>34</v>
      </c>
      <c r="U176" s="4">
        <v>5467.95</v>
      </c>
      <c r="V176" s="4">
        <v>0</v>
      </c>
      <c r="W176" s="4">
        <v>0</v>
      </c>
      <c r="X176" s="4" t="s">
        <v>808</v>
      </c>
      <c r="Y176" s="4" t="s">
        <v>809</v>
      </c>
    </row>
    <row r="177" s="4" customFormat="1" spans="1:25">
      <c r="A177" s="4" t="s">
        <v>810</v>
      </c>
      <c r="B177" s="4" t="s">
        <v>26</v>
      </c>
      <c r="C177" s="4" t="s">
        <v>27</v>
      </c>
      <c r="D177" s="4" t="s">
        <v>811</v>
      </c>
      <c r="E177" s="4" t="s">
        <v>279</v>
      </c>
      <c r="F177" s="6">
        <v>45219</v>
      </c>
      <c r="G177" s="6">
        <v>45220</v>
      </c>
      <c r="H177" s="4">
        <v>1</v>
      </c>
      <c r="I177" s="4">
        <v>1</v>
      </c>
      <c r="J177" s="4">
        <v>1</v>
      </c>
      <c r="K177" s="4" t="s">
        <v>30</v>
      </c>
      <c r="L177" s="4">
        <v>325.36</v>
      </c>
      <c r="M177" s="4">
        <v>325.36</v>
      </c>
      <c r="N177" s="4" t="s">
        <v>812</v>
      </c>
      <c r="O177" s="4" t="s">
        <v>32</v>
      </c>
      <c r="P177" s="4" t="s">
        <v>33</v>
      </c>
      <c r="Q177" s="4">
        <v>0</v>
      </c>
      <c r="R177" s="7">
        <v>45217</v>
      </c>
      <c r="S177" s="6">
        <v>45223</v>
      </c>
      <c r="T177" s="4" t="s">
        <v>34</v>
      </c>
      <c r="U177" s="4">
        <v>325.36</v>
      </c>
      <c r="V177" s="4">
        <v>0</v>
      </c>
      <c r="W177" s="4">
        <v>0</v>
      </c>
      <c r="X177" s="4" t="s">
        <v>813</v>
      </c>
      <c r="Y177" s="4" t="s">
        <v>814</v>
      </c>
    </row>
    <row r="178" s="4" customFormat="1" spans="1:25">
      <c r="A178" s="4" t="s">
        <v>815</v>
      </c>
      <c r="B178" s="4" t="s">
        <v>26</v>
      </c>
      <c r="C178" s="4" t="s">
        <v>27</v>
      </c>
      <c r="D178" s="4" t="s">
        <v>816</v>
      </c>
      <c r="E178" s="4" t="s">
        <v>817</v>
      </c>
      <c r="F178" s="6">
        <v>45218</v>
      </c>
      <c r="G178" s="6">
        <v>45220</v>
      </c>
      <c r="H178" s="4">
        <v>2</v>
      </c>
      <c r="I178" s="4">
        <v>2</v>
      </c>
      <c r="J178" s="4">
        <v>4</v>
      </c>
      <c r="K178" s="4" t="s">
        <v>30</v>
      </c>
      <c r="L178" s="4">
        <v>670.12</v>
      </c>
      <c r="M178" s="4">
        <v>670.12</v>
      </c>
      <c r="N178" s="4" t="s">
        <v>818</v>
      </c>
      <c r="O178" s="4" t="s">
        <v>32</v>
      </c>
      <c r="P178" s="4" t="s">
        <v>33</v>
      </c>
      <c r="Q178" s="4">
        <v>0</v>
      </c>
      <c r="R178" s="7">
        <v>45217.0000115741</v>
      </c>
      <c r="S178" s="6">
        <v>45223</v>
      </c>
      <c r="T178" s="4" t="s">
        <v>34</v>
      </c>
      <c r="U178" s="4">
        <v>670.12</v>
      </c>
      <c r="V178" s="4">
        <v>0</v>
      </c>
      <c r="W178" s="4">
        <v>0</v>
      </c>
      <c r="X178" s="4" t="s">
        <v>819</v>
      </c>
      <c r="Y178" s="4" t="s">
        <v>820</v>
      </c>
    </row>
    <row r="179" s="4" customFormat="1" spans="1:25">
      <c r="A179" s="4" t="s">
        <v>197</v>
      </c>
      <c r="B179" s="4" t="s">
        <v>26</v>
      </c>
      <c r="C179" s="4" t="s">
        <v>65</v>
      </c>
      <c r="D179" s="4" t="s">
        <v>198</v>
      </c>
      <c r="E179" s="4" t="s">
        <v>199</v>
      </c>
      <c r="F179" s="6">
        <v>45218</v>
      </c>
      <c r="G179" s="6">
        <v>45220</v>
      </c>
      <c r="H179" s="4">
        <v>1</v>
      </c>
      <c r="I179" s="4">
        <v>2</v>
      </c>
      <c r="J179" s="4">
        <v>2</v>
      </c>
      <c r="K179" s="4" t="s">
        <v>30</v>
      </c>
      <c r="L179" s="4">
        <v>-1303.28</v>
      </c>
      <c r="M179" s="4">
        <v>-1303.28</v>
      </c>
      <c r="N179" s="4" t="s">
        <v>200</v>
      </c>
      <c r="O179" s="4" t="s">
        <v>32</v>
      </c>
      <c r="P179" s="4" t="s">
        <v>33</v>
      </c>
      <c r="Q179" s="4">
        <v>0</v>
      </c>
      <c r="R179" s="7">
        <v>45183.0000115741</v>
      </c>
      <c r="S179" s="6">
        <v>45223</v>
      </c>
      <c r="T179" s="4" t="s">
        <v>34</v>
      </c>
      <c r="U179" s="4">
        <v>-1303.28</v>
      </c>
      <c r="V179" s="4">
        <v>0</v>
      </c>
      <c r="W179" s="4">
        <v>0</v>
      </c>
      <c r="X179" s="4" t="s">
        <v>201</v>
      </c>
      <c r="Y179" s="4" t="s">
        <v>44</v>
      </c>
    </row>
    <row r="180" s="4" customFormat="1" spans="1:25">
      <c r="A180" s="4" t="s">
        <v>821</v>
      </c>
      <c r="B180" s="4" t="s">
        <v>26</v>
      </c>
      <c r="C180" s="4" t="s">
        <v>27</v>
      </c>
      <c r="D180" s="4" t="s">
        <v>822</v>
      </c>
      <c r="E180" s="4" t="s">
        <v>823</v>
      </c>
      <c r="F180" s="6">
        <v>45218</v>
      </c>
      <c r="G180" s="6">
        <v>45220</v>
      </c>
      <c r="H180" s="4">
        <v>1</v>
      </c>
      <c r="I180" s="4">
        <v>2</v>
      </c>
      <c r="J180" s="4">
        <v>2</v>
      </c>
      <c r="K180" s="4" t="s">
        <v>30</v>
      </c>
      <c r="L180" s="4">
        <v>493.36</v>
      </c>
      <c r="M180" s="4">
        <v>493.36</v>
      </c>
      <c r="N180" s="4" t="s">
        <v>824</v>
      </c>
      <c r="O180" s="4" t="s">
        <v>32</v>
      </c>
      <c r="P180" s="4" t="s">
        <v>33</v>
      </c>
      <c r="Q180" s="4">
        <v>0</v>
      </c>
      <c r="R180" s="7">
        <v>45217</v>
      </c>
      <c r="S180" s="6">
        <v>45223</v>
      </c>
      <c r="T180" s="4" t="s">
        <v>34</v>
      </c>
      <c r="U180" s="4">
        <v>493.36</v>
      </c>
      <c r="V180" s="4">
        <v>0</v>
      </c>
      <c r="W180" s="4">
        <v>0</v>
      </c>
      <c r="X180" s="4" t="s">
        <v>825</v>
      </c>
      <c r="Y180" s="4" t="s">
        <v>44</v>
      </c>
    </row>
    <row r="181" s="4" customFormat="1" spans="1:25">
      <c r="A181" s="4" t="s">
        <v>826</v>
      </c>
      <c r="B181" s="4" t="s">
        <v>26</v>
      </c>
      <c r="C181" s="4" t="s">
        <v>27</v>
      </c>
      <c r="D181" s="4" t="s">
        <v>827</v>
      </c>
      <c r="E181" s="4" t="s">
        <v>530</v>
      </c>
      <c r="F181" s="6">
        <v>45219</v>
      </c>
      <c r="G181" s="6">
        <v>45220</v>
      </c>
      <c r="H181" s="4">
        <v>2</v>
      </c>
      <c r="I181" s="4">
        <v>1</v>
      </c>
      <c r="J181" s="4">
        <v>2</v>
      </c>
      <c r="K181" s="4" t="s">
        <v>30</v>
      </c>
      <c r="L181" s="4">
        <v>951.56</v>
      </c>
      <c r="M181" s="4">
        <v>951.56</v>
      </c>
      <c r="N181" s="4" t="s">
        <v>828</v>
      </c>
      <c r="O181" s="4" t="s">
        <v>32</v>
      </c>
      <c r="P181" s="4" t="s">
        <v>33</v>
      </c>
      <c r="Q181" s="4">
        <v>0</v>
      </c>
      <c r="R181" s="7">
        <v>45217</v>
      </c>
      <c r="S181" s="6">
        <v>45223</v>
      </c>
      <c r="T181" s="4" t="s">
        <v>34</v>
      </c>
      <c r="U181" s="4">
        <v>951.56</v>
      </c>
      <c r="V181" s="4">
        <v>0</v>
      </c>
      <c r="W181" s="4">
        <v>0</v>
      </c>
      <c r="X181" s="4" t="s">
        <v>829</v>
      </c>
      <c r="Y181" s="4" t="s">
        <v>44</v>
      </c>
    </row>
    <row r="182" s="4" customFormat="1" spans="1:25">
      <c r="A182" s="4" t="s">
        <v>830</v>
      </c>
      <c r="B182" s="4" t="s">
        <v>26</v>
      </c>
      <c r="C182" s="4" t="s">
        <v>27</v>
      </c>
      <c r="D182" s="4" t="s">
        <v>831</v>
      </c>
      <c r="E182" s="4" t="s">
        <v>832</v>
      </c>
      <c r="F182" s="6">
        <v>45219</v>
      </c>
      <c r="G182" s="6">
        <v>45220</v>
      </c>
      <c r="H182" s="4">
        <v>1</v>
      </c>
      <c r="I182" s="4">
        <v>1</v>
      </c>
      <c r="J182" s="4">
        <v>1</v>
      </c>
      <c r="K182" s="4" t="s">
        <v>30</v>
      </c>
      <c r="L182" s="4">
        <v>235.85</v>
      </c>
      <c r="M182" s="4">
        <v>235.85</v>
      </c>
      <c r="N182" s="4" t="s">
        <v>833</v>
      </c>
      <c r="O182" s="4" t="s">
        <v>32</v>
      </c>
      <c r="P182" s="4" t="s">
        <v>33</v>
      </c>
      <c r="Q182" s="4">
        <v>0</v>
      </c>
      <c r="R182" s="7">
        <v>45217</v>
      </c>
      <c r="S182" s="6">
        <v>45223</v>
      </c>
      <c r="T182" s="4" t="s">
        <v>34</v>
      </c>
      <c r="U182" s="4">
        <v>235.85</v>
      </c>
      <c r="V182" s="4">
        <v>0</v>
      </c>
      <c r="W182" s="4">
        <v>0</v>
      </c>
      <c r="X182" s="4" t="s">
        <v>834</v>
      </c>
      <c r="Y182" s="4" t="s">
        <v>835</v>
      </c>
    </row>
    <row r="183" s="4" customFormat="1" spans="1:25">
      <c r="A183" s="4" t="s">
        <v>836</v>
      </c>
      <c r="B183" s="4" t="s">
        <v>26</v>
      </c>
      <c r="C183" s="4" t="s">
        <v>27</v>
      </c>
      <c r="D183" s="4" t="s">
        <v>837</v>
      </c>
      <c r="E183" s="4" t="s">
        <v>838</v>
      </c>
      <c r="F183" s="6">
        <v>45218</v>
      </c>
      <c r="G183" s="6">
        <v>45220</v>
      </c>
      <c r="H183" s="4">
        <v>1</v>
      </c>
      <c r="I183" s="4">
        <v>2</v>
      </c>
      <c r="J183" s="4">
        <v>2</v>
      </c>
      <c r="K183" s="4" t="s">
        <v>30</v>
      </c>
      <c r="L183" s="4">
        <v>613.14</v>
      </c>
      <c r="M183" s="4">
        <v>613.14</v>
      </c>
      <c r="N183" s="4" t="s">
        <v>839</v>
      </c>
      <c r="O183" s="4" t="s">
        <v>32</v>
      </c>
      <c r="P183" s="4" t="s">
        <v>33</v>
      </c>
      <c r="Q183" s="4">
        <v>0</v>
      </c>
      <c r="R183" s="7">
        <v>45217.0000115741</v>
      </c>
      <c r="S183" s="6">
        <v>45223</v>
      </c>
      <c r="T183" s="4" t="s">
        <v>34</v>
      </c>
      <c r="U183" s="4">
        <v>613.14</v>
      </c>
      <c r="V183" s="4">
        <v>0</v>
      </c>
      <c r="W183" s="4">
        <v>0</v>
      </c>
      <c r="X183" s="4" t="s">
        <v>840</v>
      </c>
      <c r="Y183" s="4" t="s">
        <v>841</v>
      </c>
    </row>
    <row r="184" s="4" customFormat="1" spans="1:25">
      <c r="A184" s="4" t="s">
        <v>842</v>
      </c>
      <c r="B184" s="4" t="s">
        <v>26</v>
      </c>
      <c r="C184" s="4" t="s">
        <v>27</v>
      </c>
      <c r="D184" s="4" t="s">
        <v>843</v>
      </c>
      <c r="E184" s="4" t="s">
        <v>779</v>
      </c>
      <c r="F184" s="6">
        <v>45219</v>
      </c>
      <c r="G184" s="6">
        <v>45220</v>
      </c>
      <c r="H184" s="4">
        <v>1</v>
      </c>
      <c r="I184" s="4">
        <v>1</v>
      </c>
      <c r="J184" s="4">
        <v>1</v>
      </c>
      <c r="K184" s="4" t="s">
        <v>30</v>
      </c>
      <c r="L184" s="4">
        <v>934.11</v>
      </c>
      <c r="M184" s="4">
        <v>934.11</v>
      </c>
      <c r="N184" s="4" t="s">
        <v>844</v>
      </c>
      <c r="O184" s="4" t="s">
        <v>32</v>
      </c>
      <c r="P184" s="4" t="s">
        <v>33</v>
      </c>
      <c r="Q184" s="4">
        <v>0</v>
      </c>
      <c r="R184" s="7">
        <v>45218</v>
      </c>
      <c r="S184" s="6">
        <v>45223</v>
      </c>
      <c r="T184" s="4" t="s">
        <v>34</v>
      </c>
      <c r="U184" s="4">
        <v>934.11</v>
      </c>
      <c r="V184" s="4">
        <v>0</v>
      </c>
      <c r="W184" s="4">
        <v>0</v>
      </c>
      <c r="X184" s="4" t="s">
        <v>845</v>
      </c>
      <c r="Y184" s="4" t="s">
        <v>44</v>
      </c>
    </row>
    <row r="185" s="4" customFormat="1" spans="1:25">
      <c r="A185" s="4" t="s">
        <v>846</v>
      </c>
      <c r="B185" s="4" t="s">
        <v>26</v>
      </c>
      <c r="C185" s="4" t="s">
        <v>27</v>
      </c>
      <c r="D185" s="4" t="s">
        <v>847</v>
      </c>
      <c r="E185" s="4" t="s">
        <v>848</v>
      </c>
      <c r="F185" s="6">
        <v>45219</v>
      </c>
      <c r="G185" s="6">
        <v>45220</v>
      </c>
      <c r="H185" s="4">
        <v>1</v>
      </c>
      <c r="I185" s="4">
        <v>1</v>
      </c>
      <c r="J185" s="4">
        <v>1</v>
      </c>
      <c r="K185" s="4" t="s">
        <v>30</v>
      </c>
      <c r="L185" s="4">
        <v>1126.12</v>
      </c>
      <c r="M185" s="4">
        <v>1126.12</v>
      </c>
      <c r="N185" s="4" t="s">
        <v>849</v>
      </c>
      <c r="O185" s="4" t="s">
        <v>32</v>
      </c>
      <c r="P185" s="4" t="s">
        <v>33</v>
      </c>
      <c r="Q185" s="4">
        <v>0</v>
      </c>
      <c r="R185" s="7">
        <v>45218.0000115741</v>
      </c>
      <c r="S185" s="6">
        <v>45223</v>
      </c>
      <c r="T185" s="4" t="s">
        <v>34</v>
      </c>
      <c r="U185" s="4">
        <v>1126.12</v>
      </c>
      <c r="V185" s="4">
        <v>0</v>
      </c>
      <c r="W185" s="4">
        <v>0</v>
      </c>
      <c r="X185" s="4" t="s">
        <v>850</v>
      </c>
      <c r="Y185" s="4" t="s">
        <v>44</v>
      </c>
    </row>
    <row r="186" s="4" customFormat="1" spans="1:25">
      <c r="A186" s="4" t="s">
        <v>851</v>
      </c>
      <c r="B186" s="4" t="s">
        <v>26</v>
      </c>
      <c r="C186" s="4" t="s">
        <v>27</v>
      </c>
      <c r="D186" s="4" t="s">
        <v>852</v>
      </c>
      <c r="E186" s="4" t="s">
        <v>853</v>
      </c>
      <c r="F186" s="6">
        <v>45219</v>
      </c>
      <c r="G186" s="6">
        <v>45220</v>
      </c>
      <c r="H186" s="4">
        <v>1</v>
      </c>
      <c r="I186" s="4">
        <v>1</v>
      </c>
      <c r="J186" s="4">
        <v>1</v>
      </c>
      <c r="K186" s="4" t="s">
        <v>30</v>
      </c>
      <c r="L186" s="4">
        <v>1599.61</v>
      </c>
      <c r="M186" s="4">
        <v>1599.61</v>
      </c>
      <c r="N186" s="4" t="s">
        <v>854</v>
      </c>
      <c r="O186" s="4" t="s">
        <v>32</v>
      </c>
      <c r="P186" s="4" t="s">
        <v>33</v>
      </c>
      <c r="Q186" s="4">
        <v>0</v>
      </c>
      <c r="R186" s="7">
        <v>45218</v>
      </c>
      <c r="S186" s="6">
        <v>45223</v>
      </c>
      <c r="T186" s="4" t="s">
        <v>34</v>
      </c>
      <c r="U186" s="4">
        <v>1599.61</v>
      </c>
      <c r="V186" s="4">
        <v>0</v>
      </c>
      <c r="W186" s="4">
        <v>0</v>
      </c>
      <c r="X186" s="4" t="s">
        <v>855</v>
      </c>
      <c r="Y186" s="4" t="s">
        <v>44</v>
      </c>
    </row>
    <row r="187" s="4" customFormat="1" spans="1:25">
      <c r="A187" s="4" t="s">
        <v>856</v>
      </c>
      <c r="B187" s="4" t="s">
        <v>26</v>
      </c>
      <c r="C187" s="4" t="s">
        <v>27</v>
      </c>
      <c r="D187" s="4" t="s">
        <v>857</v>
      </c>
      <c r="E187" s="4" t="s">
        <v>858</v>
      </c>
      <c r="F187" s="6">
        <v>45219</v>
      </c>
      <c r="G187" s="6">
        <v>45220</v>
      </c>
      <c r="H187" s="4">
        <v>1</v>
      </c>
      <c r="I187" s="4">
        <v>1</v>
      </c>
      <c r="J187" s="4">
        <v>1</v>
      </c>
      <c r="K187" s="4" t="s">
        <v>30</v>
      </c>
      <c r="L187" s="4">
        <v>637.48</v>
      </c>
      <c r="M187" s="4">
        <v>637.48</v>
      </c>
      <c r="N187" s="4" t="s">
        <v>859</v>
      </c>
      <c r="O187" s="4" t="s">
        <v>32</v>
      </c>
      <c r="P187" s="4" t="s">
        <v>33</v>
      </c>
      <c r="Q187" s="4">
        <v>0</v>
      </c>
      <c r="R187" s="7">
        <v>45218.0000115741</v>
      </c>
      <c r="S187" s="6">
        <v>45223</v>
      </c>
      <c r="T187" s="4" t="s">
        <v>34</v>
      </c>
      <c r="U187" s="4">
        <v>637.48</v>
      </c>
      <c r="V187" s="4">
        <v>0</v>
      </c>
      <c r="W187" s="4">
        <v>0</v>
      </c>
      <c r="X187" s="4" t="s">
        <v>860</v>
      </c>
      <c r="Y187" s="4" t="s">
        <v>861</v>
      </c>
    </row>
    <row r="188" s="4" customFormat="1" spans="1:25">
      <c r="A188" s="4" t="s">
        <v>862</v>
      </c>
      <c r="B188" s="4" t="s">
        <v>26</v>
      </c>
      <c r="C188" s="4" t="s">
        <v>27</v>
      </c>
      <c r="D188" s="4" t="s">
        <v>863</v>
      </c>
      <c r="E188" s="4" t="s">
        <v>47</v>
      </c>
      <c r="F188" s="6">
        <v>45219</v>
      </c>
      <c r="G188" s="6">
        <v>45220</v>
      </c>
      <c r="H188" s="4">
        <v>1</v>
      </c>
      <c r="I188" s="4">
        <v>1</v>
      </c>
      <c r="J188" s="4">
        <v>1</v>
      </c>
      <c r="K188" s="4" t="s">
        <v>30</v>
      </c>
      <c r="L188" s="4">
        <v>624.27</v>
      </c>
      <c r="M188" s="4">
        <v>624.27</v>
      </c>
      <c r="N188" s="4" t="s">
        <v>864</v>
      </c>
      <c r="O188" s="4" t="s">
        <v>32</v>
      </c>
      <c r="P188" s="4" t="s">
        <v>33</v>
      </c>
      <c r="Q188" s="4">
        <v>0</v>
      </c>
      <c r="R188" s="7">
        <v>45218</v>
      </c>
      <c r="S188" s="6">
        <v>45223</v>
      </c>
      <c r="T188" s="4" t="s">
        <v>34</v>
      </c>
      <c r="U188" s="4">
        <v>624.27</v>
      </c>
      <c r="V188" s="4">
        <v>0</v>
      </c>
      <c r="W188" s="4">
        <v>0</v>
      </c>
      <c r="X188" s="4" t="s">
        <v>865</v>
      </c>
      <c r="Y188" s="4" t="s">
        <v>44</v>
      </c>
    </row>
    <row r="189" s="4" customFormat="1" spans="1:25">
      <c r="A189" s="4" t="s">
        <v>866</v>
      </c>
      <c r="B189" s="4" t="s">
        <v>26</v>
      </c>
      <c r="C189" s="4" t="s">
        <v>27</v>
      </c>
      <c r="D189" s="4" t="s">
        <v>867</v>
      </c>
      <c r="E189" s="4" t="s">
        <v>868</v>
      </c>
      <c r="F189" s="6">
        <v>45219</v>
      </c>
      <c r="G189" s="6">
        <v>45220</v>
      </c>
      <c r="H189" s="4">
        <v>1</v>
      </c>
      <c r="I189" s="4">
        <v>1</v>
      </c>
      <c r="J189" s="4">
        <v>1</v>
      </c>
      <c r="K189" s="4" t="s">
        <v>30</v>
      </c>
      <c r="L189" s="4">
        <v>367.42</v>
      </c>
      <c r="M189" s="4">
        <v>367.42</v>
      </c>
      <c r="N189" s="4" t="s">
        <v>869</v>
      </c>
      <c r="O189" s="4" t="s">
        <v>32</v>
      </c>
      <c r="P189" s="4" t="s">
        <v>33</v>
      </c>
      <c r="Q189" s="4">
        <v>0</v>
      </c>
      <c r="R189" s="7">
        <v>45218.0000115741</v>
      </c>
      <c r="S189" s="6">
        <v>45223</v>
      </c>
      <c r="T189" s="4" t="s">
        <v>34</v>
      </c>
      <c r="U189" s="4">
        <v>367.42</v>
      </c>
      <c r="V189" s="4">
        <v>0</v>
      </c>
      <c r="W189" s="4">
        <v>0</v>
      </c>
      <c r="X189" s="4" t="s">
        <v>870</v>
      </c>
      <c r="Y189" s="4" t="s">
        <v>44</v>
      </c>
    </row>
    <row r="190" s="4" customFormat="1" spans="1:25">
      <c r="A190" s="4" t="s">
        <v>871</v>
      </c>
      <c r="B190" s="4" t="s">
        <v>26</v>
      </c>
      <c r="C190" s="4" t="s">
        <v>27</v>
      </c>
      <c r="D190" s="4" t="s">
        <v>732</v>
      </c>
      <c r="E190" s="4" t="s">
        <v>733</v>
      </c>
      <c r="F190" s="6">
        <v>45219</v>
      </c>
      <c r="G190" s="6">
        <v>45220</v>
      </c>
      <c r="H190" s="4">
        <v>1</v>
      </c>
      <c r="I190" s="4">
        <v>1</v>
      </c>
      <c r="J190" s="4">
        <v>1</v>
      </c>
      <c r="K190" s="4" t="s">
        <v>30</v>
      </c>
      <c r="L190" s="4">
        <v>387.72</v>
      </c>
      <c r="M190" s="4">
        <v>387.72</v>
      </c>
      <c r="N190" s="4" t="s">
        <v>872</v>
      </c>
      <c r="O190" s="4" t="s">
        <v>32</v>
      </c>
      <c r="P190" s="4" t="s">
        <v>33</v>
      </c>
      <c r="Q190" s="4">
        <v>0</v>
      </c>
      <c r="R190" s="7">
        <v>45218.0000115741</v>
      </c>
      <c r="S190" s="6">
        <v>45223</v>
      </c>
      <c r="T190" s="4" t="s">
        <v>34</v>
      </c>
      <c r="U190" s="4">
        <v>387.72</v>
      </c>
      <c r="V190" s="4">
        <v>0</v>
      </c>
      <c r="W190" s="4">
        <v>0</v>
      </c>
      <c r="X190" s="4" t="s">
        <v>873</v>
      </c>
      <c r="Y190" s="4" t="s">
        <v>44</v>
      </c>
    </row>
    <row r="191" s="4" customFormat="1" spans="1:25">
      <c r="A191" s="4" t="s">
        <v>874</v>
      </c>
      <c r="B191" s="4" t="s">
        <v>26</v>
      </c>
      <c r="C191" s="4" t="s">
        <v>27</v>
      </c>
      <c r="D191" s="4" t="s">
        <v>875</v>
      </c>
      <c r="E191" s="4" t="s">
        <v>876</v>
      </c>
      <c r="F191" s="6">
        <v>45219</v>
      </c>
      <c r="G191" s="6">
        <v>45220</v>
      </c>
      <c r="H191" s="4">
        <v>1</v>
      </c>
      <c r="I191" s="4">
        <v>1</v>
      </c>
      <c r="J191" s="4">
        <v>1</v>
      </c>
      <c r="K191" s="4" t="s">
        <v>30</v>
      </c>
      <c r="L191" s="4">
        <v>251.66</v>
      </c>
      <c r="M191" s="4">
        <v>251.66</v>
      </c>
      <c r="N191" s="4" t="s">
        <v>877</v>
      </c>
      <c r="O191" s="4" t="s">
        <v>32</v>
      </c>
      <c r="P191" s="4" t="s">
        <v>33</v>
      </c>
      <c r="Q191" s="4">
        <v>0</v>
      </c>
      <c r="R191" s="7">
        <v>45218</v>
      </c>
      <c r="S191" s="6">
        <v>45223</v>
      </c>
      <c r="T191" s="4" t="s">
        <v>34</v>
      </c>
      <c r="U191" s="4">
        <v>251.66</v>
      </c>
      <c r="V191" s="4">
        <v>0</v>
      </c>
      <c r="W191" s="4">
        <v>0</v>
      </c>
      <c r="X191" s="4" t="s">
        <v>878</v>
      </c>
      <c r="Y191" s="4" t="s">
        <v>879</v>
      </c>
    </row>
    <row r="192" s="4" customFormat="1" spans="1:25">
      <c r="A192" s="4" t="s">
        <v>880</v>
      </c>
      <c r="B192" s="4" t="s">
        <v>26</v>
      </c>
      <c r="C192" s="4" t="s">
        <v>27</v>
      </c>
      <c r="D192" s="4" t="s">
        <v>857</v>
      </c>
      <c r="E192" s="4" t="s">
        <v>881</v>
      </c>
      <c r="F192" s="6">
        <v>45219</v>
      </c>
      <c r="G192" s="6">
        <v>45220</v>
      </c>
      <c r="H192" s="4">
        <v>1</v>
      </c>
      <c r="I192" s="4">
        <v>1</v>
      </c>
      <c r="J192" s="4">
        <v>1</v>
      </c>
      <c r="K192" s="4" t="s">
        <v>30</v>
      </c>
      <c r="L192" s="4">
        <v>705.24</v>
      </c>
      <c r="M192" s="4">
        <v>705.24</v>
      </c>
      <c r="N192" s="4" t="s">
        <v>882</v>
      </c>
      <c r="O192" s="4" t="s">
        <v>32</v>
      </c>
      <c r="P192" s="4" t="s">
        <v>33</v>
      </c>
      <c r="Q192" s="4">
        <v>0</v>
      </c>
      <c r="R192" s="7">
        <v>45218</v>
      </c>
      <c r="S192" s="6">
        <v>45223</v>
      </c>
      <c r="T192" s="4" t="s">
        <v>34</v>
      </c>
      <c r="U192" s="4">
        <v>705.24</v>
      </c>
      <c r="V192" s="4">
        <v>0</v>
      </c>
      <c r="W192" s="4">
        <v>0</v>
      </c>
      <c r="X192" s="4" t="s">
        <v>883</v>
      </c>
      <c r="Y192" s="4" t="s">
        <v>884</v>
      </c>
    </row>
    <row r="193" s="4" customFormat="1" spans="1:25">
      <c r="A193" s="4" t="s">
        <v>885</v>
      </c>
      <c r="B193" s="4" t="s">
        <v>26</v>
      </c>
      <c r="C193" s="4" t="s">
        <v>27</v>
      </c>
      <c r="D193" s="4" t="s">
        <v>857</v>
      </c>
      <c r="E193" s="4" t="s">
        <v>450</v>
      </c>
      <c r="F193" s="6">
        <v>45219</v>
      </c>
      <c r="G193" s="6">
        <v>45220</v>
      </c>
      <c r="H193" s="4">
        <v>1</v>
      </c>
      <c r="I193" s="4">
        <v>1</v>
      </c>
      <c r="J193" s="4">
        <v>1</v>
      </c>
      <c r="K193" s="4" t="s">
        <v>30</v>
      </c>
      <c r="L193" s="4">
        <v>749.36</v>
      </c>
      <c r="M193" s="4">
        <v>749.36</v>
      </c>
      <c r="N193" s="4" t="s">
        <v>886</v>
      </c>
      <c r="O193" s="4" t="s">
        <v>32</v>
      </c>
      <c r="P193" s="4" t="s">
        <v>33</v>
      </c>
      <c r="Q193" s="4">
        <v>0</v>
      </c>
      <c r="R193" s="7">
        <v>45218</v>
      </c>
      <c r="S193" s="6">
        <v>45223</v>
      </c>
      <c r="T193" s="4" t="s">
        <v>34</v>
      </c>
      <c r="U193" s="4">
        <v>749.36</v>
      </c>
      <c r="V193" s="4">
        <v>0</v>
      </c>
      <c r="W193" s="4">
        <v>0</v>
      </c>
      <c r="X193" s="4" t="s">
        <v>887</v>
      </c>
      <c r="Y193" s="4" t="s">
        <v>888</v>
      </c>
    </row>
    <row r="194" s="4" customFormat="1" spans="1:25">
      <c r="A194" s="4" t="s">
        <v>889</v>
      </c>
      <c r="B194" s="4" t="s">
        <v>26</v>
      </c>
      <c r="C194" s="4" t="s">
        <v>27</v>
      </c>
      <c r="D194" s="4" t="s">
        <v>857</v>
      </c>
      <c r="E194" s="4" t="s">
        <v>450</v>
      </c>
      <c r="F194" s="6">
        <v>45219</v>
      </c>
      <c r="G194" s="6">
        <v>45220</v>
      </c>
      <c r="H194" s="4">
        <v>1</v>
      </c>
      <c r="I194" s="4">
        <v>1</v>
      </c>
      <c r="J194" s="4">
        <v>1</v>
      </c>
      <c r="K194" s="4" t="s">
        <v>30</v>
      </c>
      <c r="L194" s="4">
        <v>749.36</v>
      </c>
      <c r="M194" s="4">
        <v>749.36</v>
      </c>
      <c r="N194" s="4" t="s">
        <v>890</v>
      </c>
      <c r="O194" s="4" t="s">
        <v>32</v>
      </c>
      <c r="P194" s="4" t="s">
        <v>33</v>
      </c>
      <c r="Q194" s="4">
        <v>0</v>
      </c>
      <c r="R194" s="7">
        <v>45218</v>
      </c>
      <c r="S194" s="6">
        <v>45223</v>
      </c>
      <c r="T194" s="4" t="s">
        <v>34</v>
      </c>
      <c r="U194" s="4">
        <v>749.36</v>
      </c>
      <c r="V194" s="4">
        <v>0</v>
      </c>
      <c r="W194" s="4">
        <v>0</v>
      </c>
      <c r="X194" s="4" t="s">
        <v>891</v>
      </c>
      <c r="Y194" s="4" t="s">
        <v>892</v>
      </c>
    </row>
    <row r="195" s="4" customFormat="1" spans="1:25">
      <c r="A195" s="4" t="s">
        <v>893</v>
      </c>
      <c r="B195" s="4" t="s">
        <v>26</v>
      </c>
      <c r="C195" s="4" t="s">
        <v>27</v>
      </c>
      <c r="D195" s="4" t="s">
        <v>857</v>
      </c>
      <c r="E195" s="4" t="s">
        <v>450</v>
      </c>
      <c r="F195" s="6">
        <v>45219</v>
      </c>
      <c r="G195" s="6">
        <v>45220</v>
      </c>
      <c r="H195" s="4">
        <v>1</v>
      </c>
      <c r="I195" s="4">
        <v>1</v>
      </c>
      <c r="J195" s="4">
        <v>1</v>
      </c>
      <c r="K195" s="4" t="s">
        <v>30</v>
      </c>
      <c r="L195" s="4">
        <v>749.36</v>
      </c>
      <c r="M195" s="4">
        <v>749.36</v>
      </c>
      <c r="N195" s="4" t="s">
        <v>894</v>
      </c>
      <c r="O195" s="4" t="s">
        <v>32</v>
      </c>
      <c r="P195" s="4" t="s">
        <v>33</v>
      </c>
      <c r="Q195" s="4">
        <v>0</v>
      </c>
      <c r="R195" s="7">
        <v>45218</v>
      </c>
      <c r="S195" s="6">
        <v>45223</v>
      </c>
      <c r="T195" s="4" t="s">
        <v>34</v>
      </c>
      <c r="U195" s="4">
        <v>749.36</v>
      </c>
      <c r="V195" s="4">
        <v>0</v>
      </c>
      <c r="W195" s="4">
        <v>0</v>
      </c>
      <c r="X195" s="4" t="s">
        <v>895</v>
      </c>
      <c r="Y195" s="4" t="s">
        <v>896</v>
      </c>
    </row>
    <row r="196" s="4" customFormat="1" spans="1:25">
      <c r="A196" s="4" t="s">
        <v>897</v>
      </c>
      <c r="B196" s="4" t="s">
        <v>26</v>
      </c>
      <c r="C196" s="4" t="s">
        <v>27</v>
      </c>
      <c r="D196" s="4" t="s">
        <v>857</v>
      </c>
      <c r="E196" s="4" t="s">
        <v>450</v>
      </c>
      <c r="F196" s="6">
        <v>45219</v>
      </c>
      <c r="G196" s="6">
        <v>45220</v>
      </c>
      <c r="H196" s="4">
        <v>1</v>
      </c>
      <c r="I196" s="4">
        <v>1</v>
      </c>
      <c r="J196" s="4">
        <v>1</v>
      </c>
      <c r="K196" s="4" t="s">
        <v>30</v>
      </c>
      <c r="L196" s="4">
        <v>749.36</v>
      </c>
      <c r="M196" s="4">
        <v>749.36</v>
      </c>
      <c r="N196" s="4" t="s">
        <v>898</v>
      </c>
      <c r="O196" s="4" t="s">
        <v>32</v>
      </c>
      <c r="P196" s="4" t="s">
        <v>33</v>
      </c>
      <c r="Q196" s="4">
        <v>0</v>
      </c>
      <c r="R196" s="7">
        <v>45218.0000115741</v>
      </c>
      <c r="S196" s="6">
        <v>45223</v>
      </c>
      <c r="T196" s="4" t="s">
        <v>34</v>
      </c>
      <c r="U196" s="4">
        <v>749.36</v>
      </c>
      <c r="V196" s="4">
        <v>0</v>
      </c>
      <c r="W196" s="4">
        <v>0</v>
      </c>
      <c r="X196" s="4" t="s">
        <v>899</v>
      </c>
      <c r="Y196" s="4" t="s">
        <v>900</v>
      </c>
    </row>
    <row r="197" s="4" customFormat="1" spans="1:25">
      <c r="A197" s="4" t="s">
        <v>901</v>
      </c>
      <c r="B197" s="4" t="s">
        <v>26</v>
      </c>
      <c r="C197" s="4" t="s">
        <v>27</v>
      </c>
      <c r="D197" s="4" t="s">
        <v>857</v>
      </c>
      <c r="E197" s="4" t="s">
        <v>450</v>
      </c>
      <c r="F197" s="6">
        <v>45219</v>
      </c>
      <c r="G197" s="6">
        <v>45220</v>
      </c>
      <c r="H197" s="4">
        <v>1</v>
      </c>
      <c r="I197" s="4">
        <v>1</v>
      </c>
      <c r="J197" s="4">
        <v>1</v>
      </c>
      <c r="K197" s="4" t="s">
        <v>30</v>
      </c>
      <c r="L197" s="4">
        <v>749.36</v>
      </c>
      <c r="M197" s="4">
        <v>749.36</v>
      </c>
      <c r="N197" s="4" t="s">
        <v>902</v>
      </c>
      <c r="O197" s="4" t="s">
        <v>32</v>
      </c>
      <c r="P197" s="4" t="s">
        <v>33</v>
      </c>
      <c r="Q197" s="4">
        <v>0</v>
      </c>
      <c r="R197" s="7">
        <v>45218.0000115741</v>
      </c>
      <c r="S197" s="6">
        <v>45223</v>
      </c>
      <c r="T197" s="4" t="s">
        <v>34</v>
      </c>
      <c r="U197" s="4">
        <v>749.36</v>
      </c>
      <c r="V197" s="4">
        <v>0</v>
      </c>
      <c r="W197" s="4">
        <v>0</v>
      </c>
      <c r="X197" s="4" t="s">
        <v>903</v>
      </c>
      <c r="Y197" s="4" t="s">
        <v>904</v>
      </c>
    </row>
    <row r="198" s="4" customFormat="1" spans="1:25">
      <c r="A198" s="4" t="s">
        <v>905</v>
      </c>
      <c r="B198" s="4" t="s">
        <v>26</v>
      </c>
      <c r="C198" s="4" t="s">
        <v>27</v>
      </c>
      <c r="D198" s="4" t="s">
        <v>906</v>
      </c>
      <c r="E198" s="4" t="s">
        <v>907</v>
      </c>
      <c r="F198" s="6">
        <v>45219</v>
      </c>
      <c r="G198" s="6">
        <v>45220</v>
      </c>
      <c r="H198" s="4">
        <v>1</v>
      </c>
      <c r="I198" s="4">
        <v>1</v>
      </c>
      <c r="J198" s="4">
        <v>1</v>
      </c>
      <c r="K198" s="4" t="s">
        <v>30</v>
      </c>
      <c r="L198" s="4">
        <v>247.21</v>
      </c>
      <c r="M198" s="4">
        <v>247.21</v>
      </c>
      <c r="N198" s="4" t="s">
        <v>908</v>
      </c>
      <c r="O198" s="4" t="s">
        <v>32</v>
      </c>
      <c r="P198" s="4" t="s">
        <v>33</v>
      </c>
      <c r="Q198" s="4">
        <v>0</v>
      </c>
      <c r="R198" s="7">
        <v>45218</v>
      </c>
      <c r="S198" s="6">
        <v>45223</v>
      </c>
      <c r="T198" s="4" t="s">
        <v>34</v>
      </c>
      <c r="U198" s="4">
        <v>247.21</v>
      </c>
      <c r="V198" s="4">
        <v>0</v>
      </c>
      <c r="W198" s="4">
        <v>0</v>
      </c>
      <c r="X198" s="4" t="s">
        <v>909</v>
      </c>
      <c r="Y198" s="4" t="s">
        <v>910</v>
      </c>
    </row>
    <row r="199" s="4" customFormat="1" spans="1:25">
      <c r="A199" s="4" t="s">
        <v>911</v>
      </c>
      <c r="B199" s="4" t="s">
        <v>26</v>
      </c>
      <c r="C199" s="4" t="s">
        <v>27</v>
      </c>
      <c r="D199" s="4" t="s">
        <v>912</v>
      </c>
      <c r="E199" s="4" t="s">
        <v>415</v>
      </c>
      <c r="F199" s="6">
        <v>45219</v>
      </c>
      <c r="G199" s="6">
        <v>45220</v>
      </c>
      <c r="H199" s="4">
        <v>1</v>
      </c>
      <c r="I199" s="4">
        <v>1</v>
      </c>
      <c r="J199" s="4">
        <v>1</v>
      </c>
      <c r="K199" s="4" t="s">
        <v>30</v>
      </c>
      <c r="L199" s="4">
        <v>167.67</v>
      </c>
      <c r="M199" s="4">
        <v>167.67</v>
      </c>
      <c r="N199" s="4" t="s">
        <v>913</v>
      </c>
      <c r="O199" s="4" t="s">
        <v>32</v>
      </c>
      <c r="P199" s="4" t="s">
        <v>33</v>
      </c>
      <c r="Q199" s="4">
        <v>0</v>
      </c>
      <c r="R199" s="7">
        <v>45218.0000115741</v>
      </c>
      <c r="S199" s="6">
        <v>45223</v>
      </c>
      <c r="T199" s="4" t="s">
        <v>34</v>
      </c>
      <c r="U199" s="4">
        <v>167.67</v>
      </c>
      <c r="V199" s="4">
        <v>0</v>
      </c>
      <c r="W199" s="4">
        <v>0</v>
      </c>
      <c r="X199" s="4" t="s">
        <v>914</v>
      </c>
      <c r="Y199" s="4" t="s">
        <v>915</v>
      </c>
    </row>
    <row r="200" s="4" customFormat="1" spans="1:25">
      <c r="A200" s="4" t="s">
        <v>916</v>
      </c>
      <c r="B200" s="4" t="s">
        <v>26</v>
      </c>
      <c r="C200" s="4" t="s">
        <v>27</v>
      </c>
      <c r="D200" s="4" t="s">
        <v>788</v>
      </c>
      <c r="E200" s="4" t="s">
        <v>41</v>
      </c>
      <c r="F200" s="6">
        <v>45219</v>
      </c>
      <c r="G200" s="6">
        <v>45220</v>
      </c>
      <c r="H200" s="4">
        <v>1</v>
      </c>
      <c r="I200" s="4">
        <v>1</v>
      </c>
      <c r="J200" s="4">
        <v>1</v>
      </c>
      <c r="K200" s="4" t="s">
        <v>30</v>
      </c>
      <c r="L200" s="4">
        <v>143.53</v>
      </c>
      <c r="M200" s="4">
        <v>143.53</v>
      </c>
      <c r="N200" s="4" t="s">
        <v>917</v>
      </c>
      <c r="O200" s="4" t="s">
        <v>32</v>
      </c>
      <c r="P200" s="4" t="s">
        <v>33</v>
      </c>
      <c r="Q200" s="4">
        <v>0</v>
      </c>
      <c r="R200" s="7">
        <v>45218</v>
      </c>
      <c r="S200" s="6">
        <v>45223</v>
      </c>
      <c r="T200" s="4" t="s">
        <v>34</v>
      </c>
      <c r="U200" s="4">
        <v>143.53</v>
      </c>
      <c r="V200" s="4">
        <v>0</v>
      </c>
      <c r="W200" s="4">
        <v>0</v>
      </c>
      <c r="X200" s="4" t="s">
        <v>918</v>
      </c>
      <c r="Y200" s="4" t="s">
        <v>44</v>
      </c>
    </row>
    <row r="201" s="4" customFormat="1" spans="1:25">
      <c r="A201" s="4" t="s">
        <v>919</v>
      </c>
      <c r="B201" s="4" t="s">
        <v>26</v>
      </c>
      <c r="C201" s="4" t="s">
        <v>27</v>
      </c>
      <c r="D201" s="4" t="s">
        <v>920</v>
      </c>
      <c r="E201" s="4" t="s">
        <v>921</v>
      </c>
      <c r="F201" s="6">
        <v>45219</v>
      </c>
      <c r="G201" s="6">
        <v>45220</v>
      </c>
      <c r="H201" s="4">
        <v>1</v>
      </c>
      <c r="I201" s="4">
        <v>1</v>
      </c>
      <c r="J201" s="4">
        <v>1</v>
      </c>
      <c r="K201" s="4" t="s">
        <v>30</v>
      </c>
      <c r="L201" s="4">
        <v>327.8</v>
      </c>
      <c r="M201" s="4">
        <v>327.8</v>
      </c>
      <c r="N201" s="4" t="s">
        <v>922</v>
      </c>
      <c r="O201" s="4" t="s">
        <v>32</v>
      </c>
      <c r="P201" s="4" t="s">
        <v>33</v>
      </c>
      <c r="Q201" s="4">
        <v>0</v>
      </c>
      <c r="R201" s="7">
        <v>45218</v>
      </c>
      <c r="S201" s="6">
        <v>45223</v>
      </c>
      <c r="T201" s="4" t="s">
        <v>34</v>
      </c>
      <c r="U201" s="4">
        <v>327.8</v>
      </c>
      <c r="V201" s="4">
        <v>0</v>
      </c>
      <c r="W201" s="4">
        <v>0</v>
      </c>
      <c r="X201" s="4" t="s">
        <v>923</v>
      </c>
      <c r="Y201" s="4" t="s">
        <v>924</v>
      </c>
    </row>
    <row r="202" s="4" customFormat="1" spans="1:25">
      <c r="A202" s="4" t="s">
        <v>925</v>
      </c>
      <c r="B202" s="4" t="s">
        <v>26</v>
      </c>
      <c r="C202" s="4" t="s">
        <v>27</v>
      </c>
      <c r="D202" s="4" t="s">
        <v>926</v>
      </c>
      <c r="E202" s="4" t="s">
        <v>598</v>
      </c>
      <c r="F202" s="6">
        <v>45219</v>
      </c>
      <c r="G202" s="6">
        <v>45220</v>
      </c>
      <c r="H202" s="4">
        <v>1</v>
      </c>
      <c r="I202" s="4">
        <v>1</v>
      </c>
      <c r="J202" s="4">
        <v>1</v>
      </c>
      <c r="K202" s="4" t="s">
        <v>30</v>
      </c>
      <c r="L202" s="4">
        <v>287.04</v>
      </c>
      <c r="M202" s="4">
        <v>287.04</v>
      </c>
      <c r="N202" s="4" t="s">
        <v>927</v>
      </c>
      <c r="O202" s="4" t="s">
        <v>32</v>
      </c>
      <c r="P202" s="4" t="s">
        <v>33</v>
      </c>
      <c r="Q202" s="4">
        <v>0</v>
      </c>
      <c r="R202" s="7">
        <v>45218.0000115741</v>
      </c>
      <c r="S202" s="6">
        <v>45223</v>
      </c>
      <c r="T202" s="4" t="s">
        <v>34</v>
      </c>
      <c r="U202" s="4">
        <v>287.04</v>
      </c>
      <c r="V202" s="4">
        <v>0</v>
      </c>
      <c r="W202" s="4">
        <v>0</v>
      </c>
      <c r="X202" s="4" t="s">
        <v>928</v>
      </c>
      <c r="Y202" s="4" t="s">
        <v>44</v>
      </c>
    </row>
    <row r="203" s="4" customFormat="1" spans="1:25">
      <c r="A203" s="4" t="s">
        <v>929</v>
      </c>
      <c r="B203" s="4" t="s">
        <v>26</v>
      </c>
      <c r="C203" s="4" t="s">
        <v>27</v>
      </c>
      <c r="D203" s="4" t="s">
        <v>930</v>
      </c>
      <c r="E203" s="4" t="s">
        <v>931</v>
      </c>
      <c r="F203" s="6">
        <v>45219</v>
      </c>
      <c r="G203" s="6">
        <v>45220</v>
      </c>
      <c r="H203" s="4">
        <v>1</v>
      </c>
      <c r="I203" s="4">
        <v>1</v>
      </c>
      <c r="J203" s="4">
        <v>1</v>
      </c>
      <c r="K203" s="4" t="s">
        <v>30</v>
      </c>
      <c r="L203" s="4">
        <v>441.51</v>
      </c>
      <c r="M203" s="4">
        <v>441.51</v>
      </c>
      <c r="N203" s="4" t="s">
        <v>932</v>
      </c>
      <c r="O203" s="4" t="s">
        <v>32</v>
      </c>
      <c r="P203" s="4" t="s">
        <v>33</v>
      </c>
      <c r="Q203" s="4">
        <v>0</v>
      </c>
      <c r="R203" s="7">
        <v>45218.0000115741</v>
      </c>
      <c r="S203" s="6">
        <v>45223</v>
      </c>
      <c r="T203" s="4" t="s">
        <v>34</v>
      </c>
      <c r="U203" s="4">
        <v>441.51</v>
      </c>
      <c r="V203" s="4">
        <v>0</v>
      </c>
      <c r="W203" s="4">
        <v>0</v>
      </c>
      <c r="X203" s="4" t="s">
        <v>933</v>
      </c>
      <c r="Y203" s="4" t="s">
        <v>44</v>
      </c>
    </row>
    <row r="204" s="4" customFormat="1" spans="1:25">
      <c r="A204" s="4" t="s">
        <v>934</v>
      </c>
      <c r="B204" s="4" t="s">
        <v>26</v>
      </c>
      <c r="C204" s="4" t="s">
        <v>27</v>
      </c>
      <c r="D204" s="4" t="s">
        <v>926</v>
      </c>
      <c r="E204" s="4" t="s">
        <v>598</v>
      </c>
      <c r="F204" s="6">
        <v>45219</v>
      </c>
      <c r="G204" s="6">
        <v>45220</v>
      </c>
      <c r="H204" s="4">
        <v>1</v>
      </c>
      <c r="I204" s="4">
        <v>1</v>
      </c>
      <c r="J204" s="4">
        <v>1</v>
      </c>
      <c r="K204" s="4" t="s">
        <v>30</v>
      </c>
      <c r="L204" s="4">
        <v>287.04</v>
      </c>
      <c r="M204" s="4">
        <v>287.04</v>
      </c>
      <c r="N204" s="4" t="s">
        <v>935</v>
      </c>
      <c r="O204" s="4" t="s">
        <v>32</v>
      </c>
      <c r="P204" s="4" t="s">
        <v>33</v>
      </c>
      <c r="Q204" s="4">
        <v>0</v>
      </c>
      <c r="R204" s="7">
        <v>45218.0000115741</v>
      </c>
      <c r="S204" s="6">
        <v>45223</v>
      </c>
      <c r="T204" s="4" t="s">
        <v>34</v>
      </c>
      <c r="U204" s="4">
        <v>287.04</v>
      </c>
      <c r="V204" s="4">
        <v>0</v>
      </c>
      <c r="W204" s="4">
        <v>0</v>
      </c>
      <c r="X204" s="4" t="s">
        <v>936</v>
      </c>
      <c r="Y204" s="4" t="s">
        <v>44</v>
      </c>
    </row>
    <row r="205" s="4" customFormat="1" spans="1:25">
      <c r="A205" s="4" t="s">
        <v>937</v>
      </c>
      <c r="B205" s="4" t="s">
        <v>26</v>
      </c>
      <c r="C205" s="4" t="s">
        <v>27</v>
      </c>
      <c r="D205" s="4" t="s">
        <v>926</v>
      </c>
      <c r="E205" s="4" t="s">
        <v>444</v>
      </c>
      <c r="F205" s="6">
        <v>45219</v>
      </c>
      <c r="G205" s="6">
        <v>45220</v>
      </c>
      <c r="H205" s="4">
        <v>1</v>
      </c>
      <c r="I205" s="4">
        <v>1</v>
      </c>
      <c r="J205" s="4">
        <v>1</v>
      </c>
      <c r="K205" s="4" t="s">
        <v>30</v>
      </c>
      <c r="L205" s="4">
        <v>220.8</v>
      </c>
      <c r="M205" s="4">
        <v>220.8</v>
      </c>
      <c r="N205" s="4" t="s">
        <v>938</v>
      </c>
      <c r="O205" s="4" t="s">
        <v>32</v>
      </c>
      <c r="P205" s="4" t="s">
        <v>33</v>
      </c>
      <c r="Q205" s="4">
        <v>0</v>
      </c>
      <c r="R205" s="7">
        <v>45218.0000115741</v>
      </c>
      <c r="S205" s="6">
        <v>45223</v>
      </c>
      <c r="T205" s="4" t="s">
        <v>34</v>
      </c>
      <c r="U205" s="4">
        <v>220.8</v>
      </c>
      <c r="V205" s="4">
        <v>0</v>
      </c>
      <c r="W205" s="4">
        <v>0</v>
      </c>
      <c r="X205" s="4" t="s">
        <v>939</v>
      </c>
      <c r="Y205" s="4" t="s">
        <v>44</v>
      </c>
    </row>
    <row r="206" s="4" customFormat="1" spans="1:25">
      <c r="A206" s="4" t="s">
        <v>940</v>
      </c>
      <c r="B206" s="4" t="s">
        <v>26</v>
      </c>
      <c r="C206" s="4" t="s">
        <v>27</v>
      </c>
      <c r="D206" s="4" t="s">
        <v>941</v>
      </c>
      <c r="E206" s="4" t="s">
        <v>942</v>
      </c>
      <c r="F206" s="6">
        <v>45219</v>
      </c>
      <c r="G206" s="6">
        <v>45220</v>
      </c>
      <c r="H206" s="4">
        <v>2</v>
      </c>
      <c r="I206" s="4">
        <v>1</v>
      </c>
      <c r="J206" s="4">
        <v>2</v>
      </c>
      <c r="K206" s="4" t="s">
        <v>30</v>
      </c>
      <c r="L206" s="4">
        <v>2279.5</v>
      </c>
      <c r="M206" s="4">
        <v>2279.5</v>
      </c>
      <c r="N206" s="4" t="s">
        <v>943</v>
      </c>
      <c r="O206" s="4" t="s">
        <v>32</v>
      </c>
      <c r="P206" s="4" t="s">
        <v>33</v>
      </c>
      <c r="Q206" s="4">
        <v>0</v>
      </c>
      <c r="R206" s="7">
        <v>45218.0000115741</v>
      </c>
      <c r="S206" s="6">
        <v>45223</v>
      </c>
      <c r="T206" s="4" t="s">
        <v>34</v>
      </c>
      <c r="U206" s="4">
        <v>2279.5</v>
      </c>
      <c r="V206" s="4">
        <v>0</v>
      </c>
      <c r="W206" s="4">
        <v>0</v>
      </c>
      <c r="X206" s="4" t="s">
        <v>944</v>
      </c>
      <c r="Y206" s="4" t="s">
        <v>44</v>
      </c>
    </row>
    <row r="207" s="4" customFormat="1" spans="1:25">
      <c r="A207" s="4" t="s">
        <v>945</v>
      </c>
      <c r="B207" s="4" t="s">
        <v>26</v>
      </c>
      <c r="C207" s="4" t="s">
        <v>27</v>
      </c>
      <c r="D207" s="4" t="s">
        <v>946</v>
      </c>
      <c r="E207" s="4" t="s">
        <v>947</v>
      </c>
      <c r="F207" s="6">
        <v>45219</v>
      </c>
      <c r="G207" s="6">
        <v>45220</v>
      </c>
      <c r="H207" s="4">
        <v>1</v>
      </c>
      <c r="I207" s="4">
        <v>1</v>
      </c>
      <c r="J207" s="4">
        <v>1</v>
      </c>
      <c r="K207" s="4" t="s">
        <v>30</v>
      </c>
      <c r="L207" s="4">
        <v>366.26</v>
      </c>
      <c r="M207" s="4">
        <v>366.26</v>
      </c>
      <c r="N207" s="4" t="s">
        <v>948</v>
      </c>
      <c r="O207" s="4" t="s">
        <v>32</v>
      </c>
      <c r="P207" s="4" t="s">
        <v>33</v>
      </c>
      <c r="Q207" s="4">
        <v>0</v>
      </c>
      <c r="R207" s="7">
        <v>45218</v>
      </c>
      <c r="S207" s="6">
        <v>45223</v>
      </c>
      <c r="T207" s="4" t="s">
        <v>34</v>
      </c>
      <c r="U207" s="4">
        <v>366.26</v>
      </c>
      <c r="V207" s="4">
        <v>0</v>
      </c>
      <c r="W207" s="4">
        <v>0</v>
      </c>
      <c r="X207" s="4" t="s">
        <v>949</v>
      </c>
      <c r="Y207" s="4" t="s">
        <v>950</v>
      </c>
    </row>
    <row r="208" s="4" customFormat="1" spans="1:25">
      <c r="A208" s="4" t="s">
        <v>951</v>
      </c>
      <c r="B208" s="4" t="s">
        <v>26</v>
      </c>
      <c r="C208" s="4" t="s">
        <v>27</v>
      </c>
      <c r="D208" s="4" t="s">
        <v>952</v>
      </c>
      <c r="E208" s="4" t="s">
        <v>953</v>
      </c>
      <c r="F208" s="6">
        <v>45219</v>
      </c>
      <c r="G208" s="6">
        <v>45220</v>
      </c>
      <c r="H208" s="4">
        <v>1</v>
      </c>
      <c r="I208" s="4">
        <v>1</v>
      </c>
      <c r="J208" s="4">
        <v>1</v>
      </c>
      <c r="K208" s="4" t="s">
        <v>30</v>
      </c>
      <c r="L208" s="4">
        <v>234.14</v>
      </c>
      <c r="M208" s="4">
        <v>234.14</v>
      </c>
      <c r="N208" s="4" t="s">
        <v>954</v>
      </c>
      <c r="O208" s="4" t="s">
        <v>32</v>
      </c>
      <c r="P208" s="4" t="s">
        <v>33</v>
      </c>
      <c r="Q208" s="4">
        <v>0</v>
      </c>
      <c r="R208" s="7">
        <v>45218</v>
      </c>
      <c r="S208" s="6">
        <v>45223</v>
      </c>
      <c r="T208" s="4" t="s">
        <v>34</v>
      </c>
      <c r="U208" s="4">
        <v>234.14</v>
      </c>
      <c r="V208" s="4">
        <v>0</v>
      </c>
      <c r="W208" s="4">
        <v>0</v>
      </c>
      <c r="X208" s="4" t="s">
        <v>955</v>
      </c>
      <c r="Y208" s="4" t="s">
        <v>956</v>
      </c>
    </row>
    <row r="209" s="4" customFormat="1" spans="1:25">
      <c r="A209" s="4" t="s">
        <v>957</v>
      </c>
      <c r="B209" s="4" t="s">
        <v>26</v>
      </c>
      <c r="C209" s="4" t="s">
        <v>27</v>
      </c>
      <c r="D209" s="4" t="s">
        <v>958</v>
      </c>
      <c r="E209" s="4" t="s">
        <v>682</v>
      </c>
      <c r="F209" s="6">
        <v>45219</v>
      </c>
      <c r="G209" s="6">
        <v>45220</v>
      </c>
      <c r="H209" s="4">
        <v>1</v>
      </c>
      <c r="I209" s="4">
        <v>1</v>
      </c>
      <c r="J209" s="4">
        <v>1</v>
      </c>
      <c r="K209" s="4" t="s">
        <v>30</v>
      </c>
      <c r="L209" s="4">
        <v>659.9</v>
      </c>
      <c r="M209" s="4">
        <v>659.9</v>
      </c>
      <c r="N209" s="4" t="s">
        <v>959</v>
      </c>
      <c r="O209" s="4" t="s">
        <v>32</v>
      </c>
      <c r="P209" s="4" t="s">
        <v>33</v>
      </c>
      <c r="Q209" s="4">
        <v>0</v>
      </c>
      <c r="R209" s="7">
        <v>45218.0000115741</v>
      </c>
      <c r="S209" s="6">
        <v>45223</v>
      </c>
      <c r="T209" s="4" t="s">
        <v>34</v>
      </c>
      <c r="U209" s="4">
        <v>659.9</v>
      </c>
      <c r="V209" s="4">
        <v>0</v>
      </c>
      <c r="W209" s="4">
        <v>0</v>
      </c>
      <c r="X209" s="4" t="s">
        <v>960</v>
      </c>
      <c r="Y209" s="4" t="s">
        <v>961</v>
      </c>
    </row>
    <row r="210" s="4" customFormat="1" spans="1:25">
      <c r="A210" s="4" t="s">
        <v>962</v>
      </c>
      <c r="B210" s="4" t="s">
        <v>26</v>
      </c>
      <c r="C210" s="4" t="s">
        <v>27</v>
      </c>
      <c r="D210" s="4" t="s">
        <v>963</v>
      </c>
      <c r="E210" s="4" t="s">
        <v>964</v>
      </c>
      <c r="F210" s="6">
        <v>45219</v>
      </c>
      <c r="G210" s="6">
        <v>45220</v>
      </c>
      <c r="H210" s="4">
        <v>1</v>
      </c>
      <c r="I210" s="4">
        <v>1</v>
      </c>
      <c r="J210" s="4">
        <v>1</v>
      </c>
      <c r="K210" s="4" t="s">
        <v>30</v>
      </c>
      <c r="L210" s="4">
        <v>196.37</v>
      </c>
      <c r="M210" s="4">
        <v>196.37</v>
      </c>
      <c r="N210" s="4" t="s">
        <v>965</v>
      </c>
      <c r="O210" s="4" t="s">
        <v>32</v>
      </c>
      <c r="P210" s="4" t="s">
        <v>33</v>
      </c>
      <c r="Q210" s="4">
        <v>0</v>
      </c>
      <c r="R210" s="7">
        <v>45218.0000115741</v>
      </c>
      <c r="S210" s="6">
        <v>45223</v>
      </c>
      <c r="T210" s="4" t="s">
        <v>34</v>
      </c>
      <c r="U210" s="4">
        <v>196.37</v>
      </c>
      <c r="V210" s="4">
        <v>0</v>
      </c>
      <c r="W210" s="4">
        <v>0</v>
      </c>
      <c r="X210" s="4" t="s">
        <v>966</v>
      </c>
      <c r="Y210" s="4" t="s">
        <v>967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2"/>
  <sheetViews>
    <sheetView tabSelected="1" workbookViewId="0">
      <selection activeCell="A190" sqref="A190:C192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968</v>
      </c>
    </row>
    <row r="2" s="4" customFormat="1" hidden="1" spans="1:9">
      <c r="A2" s="5">
        <v>999223976275248</v>
      </c>
      <c r="B2" s="6">
        <v>45215</v>
      </c>
      <c r="C2" s="6">
        <v>45220</v>
      </c>
      <c r="D2" s="4">
        <v>19896</v>
      </c>
      <c r="E2" s="4" t="str">
        <f>VLOOKUP(A2,HOP!A:L,12,0)</f>
        <v>19896.00</v>
      </c>
      <c r="F2" s="4" t="str">
        <f>VLOOKUP(A2,HOP!A:C,3,0)</f>
        <v>3317323</v>
      </c>
      <c r="G2" s="4">
        <f>D2-E2</f>
        <v>0</v>
      </c>
      <c r="H2" s="4" t="str">
        <f>$H$1&amp;F2</f>
        <v>，3317323</v>
      </c>
      <c r="I2" s="4" t="str">
        <f>VLOOKUP(A2,HOP!A:U,21,0)</f>
        <v>直连</v>
      </c>
    </row>
    <row r="3" s="4" customFormat="1" hidden="1" spans="1:9">
      <c r="A3" s="5">
        <v>999225182377514</v>
      </c>
      <c r="B3" s="6">
        <v>45217</v>
      </c>
      <c r="C3" s="6">
        <v>45220</v>
      </c>
      <c r="D3" s="4">
        <v>4268.64</v>
      </c>
      <c r="E3" s="4" t="str">
        <f>VLOOKUP(A3,HOP!A:L,12,0)</f>
        <v>4268.64</v>
      </c>
      <c r="F3" s="4" t="str">
        <f>VLOOKUP(A3,HOP!A:C,3,0)</f>
        <v>3605452</v>
      </c>
      <c r="G3" s="4">
        <f t="shared" ref="G3:G34" si="0">D3-E3</f>
        <v>0</v>
      </c>
      <c r="H3" s="4" t="str">
        <f t="shared" ref="H3:H34" si="1">$H$1&amp;F3</f>
        <v>，3605452</v>
      </c>
      <c r="I3" s="4" t="str">
        <f>VLOOKUP(A3,HOP!A:U,21,0)</f>
        <v>直连</v>
      </c>
    </row>
    <row r="4" s="4" customFormat="1" hidden="1" spans="1:9">
      <c r="A4" s="5">
        <v>999225246447674</v>
      </c>
      <c r="B4" s="6">
        <v>45219</v>
      </c>
      <c r="C4" s="6">
        <v>45220</v>
      </c>
      <c r="D4" s="4">
        <v>398.79</v>
      </c>
      <c r="E4" s="4" t="str">
        <f>VLOOKUP(A4,HOP!A:L,12,0)</f>
        <v>398.79</v>
      </c>
      <c r="F4" s="4" t="str">
        <f>VLOOKUP(A4,HOP!A:C,3,0)</f>
        <v>3618430</v>
      </c>
      <c r="G4" s="4">
        <f t="shared" si="0"/>
        <v>0</v>
      </c>
      <c r="H4" s="4" t="str">
        <f t="shared" si="1"/>
        <v>，3618430</v>
      </c>
      <c r="I4" s="4" t="str">
        <f>VLOOKUP(A4,HOP!A:U,21,0)</f>
        <v>直采</v>
      </c>
    </row>
    <row r="5" s="4" customFormat="1" hidden="1" spans="1:9">
      <c r="A5" s="5">
        <v>999225365631317</v>
      </c>
      <c r="B5" s="6">
        <v>45217</v>
      </c>
      <c r="C5" s="6">
        <v>45220</v>
      </c>
      <c r="D5" s="4">
        <v>3630.83</v>
      </c>
      <c r="E5" s="4" t="str">
        <f>VLOOKUP(A5,HOP!A:L,12,0)</f>
        <v>3630.83</v>
      </c>
      <c r="F5" s="4" t="str">
        <f>VLOOKUP(A5,HOP!A:C,3,0)</f>
        <v>3642670</v>
      </c>
      <c r="G5" s="4">
        <f t="shared" si="0"/>
        <v>0</v>
      </c>
      <c r="H5" s="4" t="str">
        <f t="shared" si="1"/>
        <v>，3642670</v>
      </c>
      <c r="I5" s="4" t="str">
        <f>VLOOKUP(A5,HOP!A:U,21,0)</f>
        <v>直连</v>
      </c>
    </row>
    <row r="6" s="4" customFormat="1" hidden="1" spans="1:9">
      <c r="A6" s="5">
        <v>999225479436905</v>
      </c>
      <c r="B6" s="6">
        <v>45219</v>
      </c>
      <c r="C6" s="6">
        <v>45220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999225479585003</v>
      </c>
      <c r="B7" s="6">
        <v>45219</v>
      </c>
      <c r="C7" s="6">
        <v>45220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999225535985474</v>
      </c>
      <c r="B8" s="6">
        <v>45218</v>
      </c>
      <c r="C8" s="6">
        <v>45220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999225655381482</v>
      </c>
      <c r="B9" s="6">
        <v>45219</v>
      </c>
      <c r="C9" s="6">
        <v>45220</v>
      </c>
      <c r="D9" s="4">
        <v>890.94</v>
      </c>
      <c r="E9" s="4" t="str">
        <f>VLOOKUP(A9,HOP!A:L,12,0)</f>
        <v>890.94</v>
      </c>
      <c r="F9" s="4" t="str">
        <f>VLOOKUP(A9,HOP!A:C,3,0)</f>
        <v>3699516</v>
      </c>
      <c r="G9" s="4">
        <f t="shared" si="0"/>
        <v>0</v>
      </c>
      <c r="H9" s="4" t="str">
        <f t="shared" si="1"/>
        <v>，3699516</v>
      </c>
      <c r="I9" s="4" t="str">
        <f>VLOOKUP(A9,HOP!A:U,21,0)</f>
        <v>直连</v>
      </c>
    </row>
    <row r="10" s="4" customFormat="1" hidden="1" spans="1:9">
      <c r="A10" s="5">
        <v>999225983201212</v>
      </c>
      <c r="B10" s="6">
        <v>45216</v>
      </c>
      <c r="C10" s="6">
        <v>45220</v>
      </c>
      <c r="D10" s="4">
        <v>6571.2</v>
      </c>
      <c r="E10" s="4" t="str">
        <f>VLOOKUP(A10,HOP!A:L,12,0)</f>
        <v>6571.20</v>
      </c>
      <c r="F10" s="4" t="str">
        <f>VLOOKUP(A10,HOP!A:C,3,0)</f>
        <v>3766772</v>
      </c>
      <c r="G10" s="4">
        <f t="shared" si="0"/>
        <v>0</v>
      </c>
      <c r="H10" s="4" t="str">
        <f t="shared" si="1"/>
        <v>，3766772</v>
      </c>
      <c r="I10" s="4" t="str">
        <f>VLOOKUP(A10,HOP!A:U,21,0)</f>
        <v>直连</v>
      </c>
    </row>
    <row r="11" s="4" customFormat="1" hidden="1" spans="1:9">
      <c r="A11" s="5">
        <v>999226056313667</v>
      </c>
      <c r="B11" s="6">
        <v>45219</v>
      </c>
      <c r="C11" s="6">
        <v>45220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999226071759859</v>
      </c>
      <c r="B12" s="6">
        <v>45219</v>
      </c>
      <c r="C12" s="6">
        <v>45220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999226193704248</v>
      </c>
      <c r="B13" s="6">
        <v>45219</v>
      </c>
      <c r="C13" s="6">
        <v>45220</v>
      </c>
      <c r="D13" s="4">
        <v>759.76</v>
      </c>
      <c r="E13" s="4" t="str">
        <f>VLOOKUP(A13,HOP!A:L,12,0)</f>
        <v>759.76</v>
      </c>
      <c r="F13" s="4" t="str">
        <f>VLOOKUP(A13,HOP!A:C,3,0)</f>
        <v>3811667</v>
      </c>
      <c r="G13" s="4">
        <f t="shared" si="0"/>
        <v>0</v>
      </c>
      <c r="H13" s="4" t="str">
        <f t="shared" si="1"/>
        <v>，3811667</v>
      </c>
      <c r="I13" s="4" t="str">
        <f>VLOOKUP(A13,HOP!A:U,21,0)</f>
        <v>直连</v>
      </c>
    </row>
    <row r="14" s="4" customFormat="1" hidden="1" spans="1:9">
      <c r="A14" s="5">
        <v>999226197761363</v>
      </c>
      <c r="B14" s="6">
        <v>45218</v>
      </c>
      <c r="C14" s="6">
        <v>45220</v>
      </c>
      <c r="D14" s="4">
        <v>3374.46</v>
      </c>
      <c r="E14" s="4" t="str">
        <f>VLOOKUP(A14,HOP!A:L,12,0)</f>
        <v>3374.46</v>
      </c>
      <c r="F14" s="4" t="str">
        <f>VLOOKUP(A14,HOP!A:C,3,0)</f>
        <v>3812794</v>
      </c>
      <c r="G14" s="4">
        <f t="shared" si="0"/>
        <v>0</v>
      </c>
      <c r="H14" s="4" t="str">
        <f t="shared" si="1"/>
        <v>，3812794</v>
      </c>
      <c r="I14" s="4" t="str">
        <f>VLOOKUP(A14,HOP!A:U,21,0)</f>
        <v>直采</v>
      </c>
    </row>
    <row r="15" s="4" customFormat="1" hidden="1" spans="1:9">
      <c r="A15" s="5">
        <v>999226360610477</v>
      </c>
      <c r="B15" s="6">
        <v>45217</v>
      </c>
      <c r="C15" s="6">
        <v>45220</v>
      </c>
      <c r="D15" s="4">
        <v>1891.32</v>
      </c>
      <c r="E15" s="4" t="str">
        <f>VLOOKUP(A15,HOP!A:L,12,0)</f>
        <v>1891.32</v>
      </c>
      <c r="F15" s="4" t="str">
        <f>VLOOKUP(A15,HOP!A:C,3,0)</f>
        <v>3842495</v>
      </c>
      <c r="G15" s="4">
        <f t="shared" si="0"/>
        <v>0</v>
      </c>
      <c r="H15" s="4" t="str">
        <f t="shared" si="1"/>
        <v>，3842495</v>
      </c>
      <c r="I15" s="4" t="str">
        <f>VLOOKUP(A15,HOP!A:U,21,0)</f>
        <v>直采</v>
      </c>
    </row>
    <row r="16" s="4" customFormat="1" hidden="1" spans="1:9">
      <c r="A16" s="5">
        <v>999226489369069</v>
      </c>
      <c r="B16" s="6">
        <v>45219</v>
      </c>
      <c r="C16" s="6">
        <v>45220</v>
      </c>
      <c r="D16" s="4">
        <v>0</v>
      </c>
      <c r="E16" s="4" t="str">
        <f>VLOOKUP(A16,HOP!A:L,12,0)</f>
        <v>1718.90</v>
      </c>
      <c r="F16" s="4" t="str">
        <f>VLOOKUP(A16,HOP!A:C,3,0)</f>
        <v>3851437</v>
      </c>
      <c r="G16" s="4">
        <f t="shared" si="0"/>
        <v>-1718.9</v>
      </c>
      <c r="H16" s="4" t="str">
        <f t="shared" si="1"/>
        <v>，3851437</v>
      </c>
      <c r="I16" s="4" t="str">
        <f>VLOOKUP(A16,HOP!A:U,21,0)</f>
        <v>直连</v>
      </c>
    </row>
    <row r="17" s="4" customFormat="1" hidden="1" spans="1:9">
      <c r="A17" s="5">
        <v>999226493447759</v>
      </c>
      <c r="B17" s="6">
        <v>45218</v>
      </c>
      <c r="C17" s="6">
        <v>45220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999226502191711</v>
      </c>
      <c r="B18" s="6">
        <v>45219</v>
      </c>
      <c r="C18" s="6">
        <v>45220</v>
      </c>
      <c r="D18" s="4">
        <v>1351.01</v>
      </c>
      <c r="E18" s="4" t="str">
        <f>VLOOKUP(A18,HOP!A:L,12,0)</f>
        <v>1351.01</v>
      </c>
      <c r="F18" s="4" t="str">
        <f>VLOOKUP(A18,HOP!A:C,3,0)</f>
        <v>3866233</v>
      </c>
      <c r="G18" s="4">
        <f t="shared" si="0"/>
        <v>0</v>
      </c>
      <c r="H18" s="4" t="str">
        <f t="shared" si="1"/>
        <v>，3866233</v>
      </c>
      <c r="I18" s="4" t="str">
        <f>VLOOKUP(A18,HOP!A:U,21,0)</f>
        <v>直连</v>
      </c>
    </row>
    <row r="19" s="4" customFormat="1" hidden="1" spans="1:9">
      <c r="A19" s="5">
        <v>999226600904009</v>
      </c>
      <c r="B19" s="6">
        <v>45219</v>
      </c>
      <c r="C19" s="6">
        <v>45220</v>
      </c>
      <c r="D19" s="4">
        <v>208.24</v>
      </c>
      <c r="E19" s="4" t="str">
        <f>VLOOKUP(A19,HOP!A:L,12,0)</f>
        <v>208.24</v>
      </c>
      <c r="F19" s="4" t="str">
        <f>VLOOKUP(A19,HOP!A:C,3,0)</f>
        <v>3874509</v>
      </c>
      <c r="G19" s="4">
        <f t="shared" si="0"/>
        <v>0</v>
      </c>
      <c r="H19" s="4" t="str">
        <f t="shared" si="1"/>
        <v>，3874509</v>
      </c>
      <c r="I19" s="4" t="str">
        <f>VLOOKUP(A19,HOP!A:U,21,0)</f>
        <v>直连</v>
      </c>
    </row>
    <row r="20" s="4" customFormat="1" hidden="1" spans="1:9">
      <c r="A20" s="5">
        <v>999226604047570</v>
      </c>
      <c r="B20" s="6">
        <v>45219</v>
      </c>
      <c r="C20" s="6">
        <v>45220</v>
      </c>
      <c r="D20" s="4">
        <v>207.57</v>
      </c>
      <c r="E20" s="4" t="str">
        <f>VLOOKUP(A20,HOP!A:L,12,0)</f>
        <v>207.57</v>
      </c>
      <c r="F20" s="4" t="str">
        <f>VLOOKUP(A20,HOP!A:C,3,0)</f>
        <v>3875801</v>
      </c>
      <c r="G20" s="4">
        <f t="shared" si="0"/>
        <v>0</v>
      </c>
      <c r="H20" s="4" t="str">
        <f t="shared" si="1"/>
        <v>，3875801</v>
      </c>
      <c r="I20" s="4" t="str">
        <f>VLOOKUP(A20,HOP!A:U,21,0)</f>
        <v>直连</v>
      </c>
    </row>
    <row r="21" s="4" customFormat="1" hidden="1" spans="1:9">
      <c r="A21" s="5">
        <v>999226627045571</v>
      </c>
      <c r="B21" s="6">
        <v>45217</v>
      </c>
      <c r="C21" s="6">
        <v>45220</v>
      </c>
      <c r="D21" s="4">
        <v>3945.78</v>
      </c>
      <c r="E21" s="4" t="str">
        <f>VLOOKUP(A21,HOP!A:L,12,0)</f>
        <v>3945.78</v>
      </c>
      <c r="F21" s="4" t="str">
        <f>VLOOKUP(A21,HOP!A:C,3,0)</f>
        <v>3885545</v>
      </c>
      <c r="G21" s="4">
        <f t="shared" si="0"/>
        <v>0</v>
      </c>
      <c r="H21" s="4" t="str">
        <f t="shared" si="1"/>
        <v>，3885545</v>
      </c>
      <c r="I21" s="4" t="str">
        <f>VLOOKUP(A21,HOP!A:U,21,0)</f>
        <v>直连</v>
      </c>
    </row>
    <row r="22" s="4" customFormat="1" hidden="1" spans="1:9">
      <c r="A22" s="5">
        <v>999226637990446</v>
      </c>
      <c r="B22" s="6">
        <v>45218</v>
      </c>
      <c r="C22" s="6">
        <v>45220</v>
      </c>
      <c r="D22" s="4">
        <v>1662.98</v>
      </c>
      <c r="E22" s="4" t="str">
        <f>VLOOKUP(A22,HOP!A:L,12,0)</f>
        <v>1662.98</v>
      </c>
      <c r="F22" s="4" t="str">
        <f>VLOOKUP(A22,HOP!A:C,3,0)</f>
        <v>3887968</v>
      </c>
      <c r="G22" s="4">
        <f t="shared" si="0"/>
        <v>0</v>
      </c>
      <c r="H22" s="4" t="str">
        <f t="shared" si="1"/>
        <v>，3887968</v>
      </c>
      <c r="I22" s="4" t="str">
        <f>VLOOKUP(A22,HOP!A:U,21,0)</f>
        <v>直连</v>
      </c>
    </row>
    <row r="23" s="4" customFormat="1" hidden="1" spans="1:9">
      <c r="A23" s="5">
        <v>999226652151687</v>
      </c>
      <c r="B23" s="6">
        <v>45219</v>
      </c>
      <c r="C23" s="6">
        <v>45220</v>
      </c>
      <c r="D23" s="4">
        <v>1003.72</v>
      </c>
      <c r="E23" s="4" t="str">
        <f>VLOOKUP(A23,HOP!A:L,12,0)</f>
        <v>1003.72</v>
      </c>
      <c r="F23" s="4" t="str">
        <f>VLOOKUP(A23,HOP!A:C,3,0)</f>
        <v>3892025</v>
      </c>
      <c r="G23" s="4">
        <f t="shared" si="0"/>
        <v>0</v>
      </c>
      <c r="H23" s="4" t="str">
        <f t="shared" si="1"/>
        <v>，3892025</v>
      </c>
      <c r="I23" s="4" t="str">
        <f>VLOOKUP(A23,HOP!A:U,21,0)</f>
        <v>直连</v>
      </c>
    </row>
    <row r="24" s="4" customFormat="1" hidden="1" spans="1:9">
      <c r="A24" s="5">
        <v>999226658294934</v>
      </c>
      <c r="B24" s="6">
        <v>45219</v>
      </c>
      <c r="C24" s="6">
        <v>45220</v>
      </c>
      <c r="D24" s="4">
        <v>1153.49</v>
      </c>
      <c r="E24" s="4" t="str">
        <f>VLOOKUP(A24,HOP!A:L,12,0)</f>
        <v>1153.49</v>
      </c>
      <c r="F24" s="4" t="str">
        <f>VLOOKUP(A24,HOP!A:C,3,0)</f>
        <v>3892961</v>
      </c>
      <c r="G24" s="4">
        <f t="shared" si="0"/>
        <v>0</v>
      </c>
      <c r="H24" s="4" t="str">
        <f t="shared" si="1"/>
        <v>，3892961</v>
      </c>
      <c r="I24" s="4" t="str">
        <f>VLOOKUP(A24,HOP!A:U,21,0)</f>
        <v>直连</v>
      </c>
    </row>
    <row r="25" s="4" customFormat="1" spans="1:9">
      <c r="A25" s="5">
        <v>999226659112028</v>
      </c>
      <c r="B25" s="6">
        <v>45219</v>
      </c>
      <c r="C25" s="6">
        <v>45220</v>
      </c>
      <c r="D25" s="4">
        <v>668.84</v>
      </c>
      <c r="E25" s="4" t="str">
        <f>VLOOKUP(A25,HOP!A:L,12,0)</f>
        <v>668.88</v>
      </c>
      <c r="F25" s="4" t="str">
        <f>VLOOKUP(A25,HOP!A:C,3,0)</f>
        <v>3893186</v>
      </c>
      <c r="G25" s="4">
        <f t="shared" si="0"/>
        <v>-0.0399999999999636</v>
      </c>
      <c r="H25" s="4" t="str">
        <f t="shared" si="1"/>
        <v>，3893186</v>
      </c>
      <c r="I25" s="4" t="str">
        <f>VLOOKUP(A25,HOP!A:U,21,0)</f>
        <v>直连</v>
      </c>
    </row>
    <row r="26" s="4" customFormat="1" hidden="1" spans="1:9">
      <c r="A26" s="5">
        <v>999226672408463</v>
      </c>
      <c r="B26" s="6">
        <v>45218</v>
      </c>
      <c r="C26" s="6">
        <v>45220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999226734494265</v>
      </c>
      <c r="B27" s="6">
        <v>45218</v>
      </c>
      <c r="C27" s="6">
        <v>45220</v>
      </c>
      <c r="D27" s="4">
        <v>977.64</v>
      </c>
      <c r="E27" s="4" t="str">
        <f>VLOOKUP(A27,HOP!A:L,12,0)</f>
        <v>977.64</v>
      </c>
      <c r="F27" s="4" t="str">
        <f>VLOOKUP(A27,HOP!A:C,3,0)</f>
        <v>3910592</v>
      </c>
      <c r="G27" s="4">
        <f t="shared" si="0"/>
        <v>0</v>
      </c>
      <c r="H27" s="4" t="str">
        <f t="shared" si="1"/>
        <v>，3910592</v>
      </c>
      <c r="I27" s="4" t="str">
        <f>VLOOKUP(A27,HOP!A:U,21,0)</f>
        <v>直采</v>
      </c>
    </row>
    <row r="28" s="4" customFormat="1" hidden="1" spans="1:9">
      <c r="A28" s="5">
        <v>999226751944330</v>
      </c>
      <c r="B28" s="6">
        <v>45217</v>
      </c>
      <c r="C28" s="6">
        <v>45220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999226765409592</v>
      </c>
      <c r="B29" s="6">
        <v>45218</v>
      </c>
      <c r="C29" s="6">
        <v>45220</v>
      </c>
      <c r="D29" s="4">
        <v>6554.4</v>
      </c>
      <c r="E29" s="4" t="str">
        <f>VLOOKUP(A29,HOP!A:L,12,0)</f>
        <v>6554.40</v>
      </c>
      <c r="F29" s="4" t="str">
        <f>VLOOKUP(A29,HOP!A:C,3,0)</f>
        <v>3922922</v>
      </c>
      <c r="G29" s="4">
        <f t="shared" si="0"/>
        <v>0</v>
      </c>
      <c r="H29" s="4" t="str">
        <f t="shared" si="1"/>
        <v>，3922922</v>
      </c>
      <c r="I29" s="4" t="str">
        <f>VLOOKUP(A29,HOP!A:U,21,0)</f>
        <v>直连</v>
      </c>
    </row>
    <row r="30" s="4" customFormat="1" hidden="1" spans="1:9">
      <c r="A30" s="5">
        <v>999226771474159</v>
      </c>
      <c r="B30" s="6">
        <v>45219</v>
      </c>
      <c r="C30" s="6">
        <v>45220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999226771493507</v>
      </c>
      <c r="B31" s="6">
        <v>45219</v>
      </c>
      <c r="C31" s="6">
        <v>45220</v>
      </c>
      <c r="D31" s="4">
        <v>1134.63</v>
      </c>
      <c r="E31" s="4" t="str">
        <f>VLOOKUP(A31,HOP!A:L,12,0)</f>
        <v>1134.63</v>
      </c>
      <c r="F31" s="4" t="str">
        <f>VLOOKUP(A31,HOP!A:C,3,0)</f>
        <v>3926277</v>
      </c>
      <c r="G31" s="4">
        <f t="shared" si="0"/>
        <v>0</v>
      </c>
      <c r="H31" s="4" t="str">
        <f t="shared" si="1"/>
        <v>，3926277</v>
      </c>
      <c r="I31" s="4" t="str">
        <f>VLOOKUP(A31,HOP!A:U,21,0)</f>
        <v>直连</v>
      </c>
    </row>
    <row r="32" s="4" customFormat="1" hidden="1" spans="1:9">
      <c r="A32" s="5">
        <v>999226774674845</v>
      </c>
      <c r="B32" s="6">
        <v>45219</v>
      </c>
      <c r="C32" s="6">
        <v>45220</v>
      </c>
      <c r="D32" s="4">
        <v>1056.8</v>
      </c>
      <c r="E32" s="4" t="str">
        <f>VLOOKUP(A32,HOP!A:L,12,0)</f>
        <v>1056.80</v>
      </c>
      <c r="F32" s="4" t="str">
        <f>VLOOKUP(A32,HOP!A:C,3,0)</f>
        <v>3928283</v>
      </c>
      <c r="G32" s="4">
        <f t="shared" si="0"/>
        <v>0</v>
      </c>
      <c r="H32" s="4" t="str">
        <f t="shared" si="1"/>
        <v>，3928283</v>
      </c>
      <c r="I32" s="4" t="str">
        <f>VLOOKUP(A32,HOP!A:U,21,0)</f>
        <v>直连</v>
      </c>
    </row>
    <row r="33" s="4" customFormat="1" hidden="1" spans="1:9">
      <c r="A33" s="5">
        <v>999226777660004</v>
      </c>
      <c r="B33" s="6">
        <v>45217</v>
      </c>
      <c r="C33" s="6">
        <v>45220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999226782024980</v>
      </c>
      <c r="B34" s="6">
        <v>45218</v>
      </c>
      <c r="C34" s="6">
        <v>45220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999226792827663</v>
      </c>
      <c r="B35" s="6">
        <v>45217</v>
      </c>
      <c r="C35" s="6">
        <v>45220</v>
      </c>
      <c r="D35" s="4">
        <v>1927.92</v>
      </c>
      <c r="E35" s="4" t="str">
        <f>VLOOKUP(A35,HOP!A:L,12,0)</f>
        <v>1927.92</v>
      </c>
      <c r="F35" s="4" t="str">
        <f>VLOOKUP(A35,HOP!A:C,3,0)</f>
        <v>3937410</v>
      </c>
      <c r="G35" s="4">
        <f t="shared" ref="G35:G66" si="2">D35-E35</f>
        <v>0</v>
      </c>
      <c r="H35" s="4" t="str">
        <f t="shared" ref="H35:H66" si="3">$H$1&amp;F35</f>
        <v>，3937410</v>
      </c>
      <c r="I35" s="4" t="str">
        <f>VLOOKUP(A35,HOP!A:U,21,0)</f>
        <v>直连</v>
      </c>
    </row>
    <row r="36" s="4" customFormat="1" hidden="1" spans="1:9">
      <c r="A36" s="5">
        <v>999226794424246</v>
      </c>
      <c r="B36" s="6">
        <v>45219</v>
      </c>
      <c r="C36" s="6">
        <v>45220</v>
      </c>
      <c r="D36" s="4">
        <v>975.81</v>
      </c>
      <c r="E36" s="4" t="str">
        <f>VLOOKUP(A36,HOP!A:L,12,0)</f>
        <v>975.81</v>
      </c>
      <c r="F36" s="4" t="str">
        <f>VLOOKUP(A36,HOP!A:C,3,0)</f>
        <v>3938230</v>
      </c>
      <c r="G36" s="4">
        <f t="shared" si="2"/>
        <v>0</v>
      </c>
      <c r="H36" s="4" t="str">
        <f t="shared" si="3"/>
        <v>，3938230</v>
      </c>
      <c r="I36" s="4" t="str">
        <f>VLOOKUP(A36,HOP!A:U,21,0)</f>
        <v>直连</v>
      </c>
    </row>
    <row r="37" s="4" customFormat="1" hidden="1" spans="1:9">
      <c r="A37" s="5">
        <v>999226799792489</v>
      </c>
      <c r="B37" s="6">
        <v>45219</v>
      </c>
      <c r="C37" s="6">
        <v>45220</v>
      </c>
      <c r="D37" s="4">
        <v>427.62</v>
      </c>
      <c r="E37" s="4" t="str">
        <f>VLOOKUP(A37,HOP!A:L,12,0)</f>
        <v>427.62</v>
      </c>
      <c r="F37" s="4" t="str">
        <f>VLOOKUP(A37,HOP!A:C,3,0)</f>
        <v>3942479</v>
      </c>
      <c r="G37" s="4">
        <f t="shared" si="2"/>
        <v>0</v>
      </c>
      <c r="H37" s="4" t="str">
        <f t="shared" si="3"/>
        <v>，3942479</v>
      </c>
      <c r="I37" s="4" t="str">
        <f>VLOOKUP(A37,HOP!A:U,21,0)</f>
        <v>直连</v>
      </c>
    </row>
    <row r="38" s="4" customFormat="1" hidden="1" spans="1:9">
      <c r="A38" s="5">
        <v>999226800876735</v>
      </c>
      <c r="B38" s="6">
        <v>45219</v>
      </c>
      <c r="C38" s="6">
        <v>45220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999226833440509</v>
      </c>
      <c r="B39" s="6">
        <v>45218</v>
      </c>
      <c r="C39" s="6">
        <v>45220</v>
      </c>
      <c r="D39" s="4">
        <v>1869.56</v>
      </c>
      <c r="E39" s="4" t="str">
        <f>VLOOKUP(A39,HOP!A:L,12,0)</f>
        <v>1869.56</v>
      </c>
      <c r="F39" s="4" t="str">
        <f>VLOOKUP(A39,HOP!A:C,3,0)</f>
        <v>3945547</v>
      </c>
      <c r="G39" s="4">
        <f t="shared" si="2"/>
        <v>0</v>
      </c>
      <c r="H39" s="4" t="str">
        <f t="shared" si="3"/>
        <v>，3945547</v>
      </c>
      <c r="I39" s="4" t="str">
        <f>VLOOKUP(A39,HOP!A:U,21,0)</f>
        <v>直连</v>
      </c>
    </row>
    <row r="40" s="4" customFormat="1" hidden="1" spans="1:9">
      <c r="A40" s="5">
        <v>999226834831087</v>
      </c>
      <c r="B40" s="6">
        <v>45219</v>
      </c>
      <c r="C40" s="6">
        <v>45220</v>
      </c>
      <c r="D40" s="4">
        <v>577.32</v>
      </c>
      <c r="E40" s="4" t="str">
        <f>VLOOKUP(A40,HOP!A:L,12,0)</f>
        <v>577.32</v>
      </c>
      <c r="F40" s="4" t="str">
        <f>VLOOKUP(A40,HOP!A:C,3,0)</f>
        <v>3945927</v>
      </c>
      <c r="G40" s="4">
        <f t="shared" si="2"/>
        <v>0</v>
      </c>
      <c r="H40" s="4" t="str">
        <f t="shared" si="3"/>
        <v>，3945927</v>
      </c>
      <c r="I40" s="4" t="str">
        <f>VLOOKUP(A40,HOP!A:U,21,0)</f>
        <v>直连</v>
      </c>
    </row>
    <row r="41" s="4" customFormat="1" hidden="1" spans="1:9">
      <c r="A41" s="5">
        <v>999226835644131</v>
      </c>
      <c r="B41" s="6">
        <v>45217</v>
      </c>
      <c r="C41" s="6">
        <v>45220</v>
      </c>
      <c r="D41" s="4">
        <v>1475.44</v>
      </c>
      <c r="E41" s="4" t="str">
        <f>VLOOKUP(A41,HOP!A:L,12,0)</f>
        <v>1475.44</v>
      </c>
      <c r="F41" s="4" t="str">
        <f>VLOOKUP(A41,HOP!A:C,3,0)</f>
        <v>3946208</v>
      </c>
      <c r="G41" s="4">
        <f t="shared" si="2"/>
        <v>0</v>
      </c>
      <c r="H41" s="4" t="str">
        <f t="shared" si="3"/>
        <v>，3946208</v>
      </c>
      <c r="I41" s="4" t="str">
        <f>VLOOKUP(A41,HOP!A:U,21,0)</f>
        <v>直连</v>
      </c>
    </row>
    <row r="42" s="4" customFormat="1" hidden="1" spans="1:9">
      <c r="A42" s="5">
        <v>999226837950518</v>
      </c>
      <c r="B42" s="6">
        <v>45219</v>
      </c>
      <c r="C42" s="6">
        <v>45220</v>
      </c>
      <c r="D42" s="4">
        <v>944.42</v>
      </c>
      <c r="E42" s="4" t="str">
        <f>VLOOKUP(A42,HOP!A:L,12,0)</f>
        <v>944.42</v>
      </c>
      <c r="F42" s="4" t="str">
        <f>VLOOKUP(A42,HOP!A:C,3,0)</f>
        <v>3946837</v>
      </c>
      <c r="G42" s="4">
        <f t="shared" si="2"/>
        <v>0</v>
      </c>
      <c r="H42" s="4" t="str">
        <f t="shared" si="3"/>
        <v>，3946837</v>
      </c>
      <c r="I42" s="4" t="str">
        <f>VLOOKUP(A42,HOP!A:U,21,0)</f>
        <v>直连</v>
      </c>
    </row>
    <row r="43" s="4" customFormat="1" hidden="1" spans="1:9">
      <c r="A43" s="5">
        <v>999226838629840</v>
      </c>
      <c r="B43" s="6">
        <v>45216</v>
      </c>
      <c r="C43" s="6">
        <v>45220</v>
      </c>
      <c r="D43" s="4">
        <v>3442.32</v>
      </c>
      <c r="E43" s="4" t="str">
        <f>VLOOKUP(A43,HOP!A:L,12,0)</f>
        <v>3442.32</v>
      </c>
      <c r="F43" s="4" t="str">
        <f>VLOOKUP(A43,HOP!A:C,3,0)</f>
        <v>3947300</v>
      </c>
      <c r="G43" s="4">
        <f t="shared" si="2"/>
        <v>0</v>
      </c>
      <c r="H43" s="4" t="str">
        <f t="shared" si="3"/>
        <v>，3947300</v>
      </c>
      <c r="I43" s="4" t="str">
        <f>VLOOKUP(A43,HOP!A:U,21,0)</f>
        <v>直连</v>
      </c>
    </row>
    <row r="44" s="4" customFormat="1" hidden="1" spans="1:9">
      <c r="A44" s="5">
        <v>999226842964659</v>
      </c>
      <c r="B44" s="6">
        <v>45218</v>
      </c>
      <c r="C44" s="6">
        <v>45220</v>
      </c>
      <c r="D44" s="4">
        <v>415.52</v>
      </c>
      <c r="E44" s="4" t="str">
        <f>VLOOKUP(A44,HOP!A:L,12,0)</f>
        <v>415.52</v>
      </c>
      <c r="F44" s="4" t="str">
        <f>VLOOKUP(A44,HOP!A:C,3,0)</f>
        <v>3950141</v>
      </c>
      <c r="G44" s="4">
        <f t="shared" si="2"/>
        <v>0</v>
      </c>
      <c r="H44" s="4" t="str">
        <f t="shared" si="3"/>
        <v>，3950141</v>
      </c>
      <c r="I44" s="4" t="str">
        <f>VLOOKUP(A44,HOP!A:U,21,0)</f>
        <v>直连</v>
      </c>
    </row>
    <row r="45" s="4" customFormat="1" hidden="1" spans="1:9">
      <c r="A45" s="5">
        <v>999226848639083</v>
      </c>
      <c r="B45" s="6">
        <v>45213</v>
      </c>
      <c r="C45" s="6">
        <v>45220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26850667349</v>
      </c>
      <c r="B46" s="6">
        <v>45219</v>
      </c>
      <c r="C46" s="6">
        <v>45220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999226851660816</v>
      </c>
      <c r="B47" s="6">
        <v>45218</v>
      </c>
      <c r="C47" s="6">
        <v>45220</v>
      </c>
      <c r="D47" s="4">
        <v>3891.8</v>
      </c>
      <c r="E47" s="4" t="str">
        <f>VLOOKUP(A47,HOP!A:L,12,0)</f>
        <v>3891.80</v>
      </c>
      <c r="F47" s="4" t="str">
        <f>VLOOKUP(A47,HOP!A:C,3,0)</f>
        <v>3959650</v>
      </c>
      <c r="G47" s="4">
        <f t="shared" si="2"/>
        <v>0</v>
      </c>
      <c r="H47" s="4" t="str">
        <f t="shared" si="3"/>
        <v>，3959650</v>
      </c>
      <c r="I47" s="4" t="str">
        <f>VLOOKUP(A47,HOP!A:U,21,0)</f>
        <v>直采</v>
      </c>
    </row>
    <row r="48" s="4" customFormat="1" hidden="1" spans="1:9">
      <c r="A48" s="5">
        <v>999226851801495</v>
      </c>
      <c r="B48" s="6">
        <v>45219</v>
      </c>
      <c r="C48" s="6">
        <v>45220</v>
      </c>
      <c r="D48" s="4">
        <v>1035.86</v>
      </c>
      <c r="E48" s="4" t="str">
        <f>VLOOKUP(A48,HOP!A:L,12,0)</f>
        <v>1035.86</v>
      </c>
      <c r="F48" s="4" t="str">
        <f>VLOOKUP(A48,HOP!A:C,3,0)</f>
        <v>3959863</v>
      </c>
      <c r="G48" s="4">
        <f t="shared" si="2"/>
        <v>0</v>
      </c>
      <c r="H48" s="4" t="str">
        <f t="shared" si="3"/>
        <v>，3959863</v>
      </c>
      <c r="I48" s="4" t="str">
        <f>VLOOKUP(A48,HOP!A:U,21,0)</f>
        <v>直连</v>
      </c>
    </row>
    <row r="49" s="4" customFormat="1" hidden="1" spans="1:9">
      <c r="A49" s="5">
        <v>999226852187370</v>
      </c>
      <c r="B49" s="6">
        <v>45219</v>
      </c>
      <c r="C49" s="6">
        <v>45220</v>
      </c>
      <c r="D49" s="4">
        <v>488.61</v>
      </c>
      <c r="E49" s="4" t="str">
        <f>VLOOKUP(A49,HOP!A:L,12,0)</f>
        <v>488.61</v>
      </c>
      <c r="F49" s="4" t="str">
        <f>VLOOKUP(A49,HOP!A:C,3,0)</f>
        <v>3960220</v>
      </c>
      <c r="G49" s="4">
        <f t="shared" si="2"/>
        <v>0</v>
      </c>
      <c r="H49" s="4" t="str">
        <f t="shared" si="3"/>
        <v>，3960220</v>
      </c>
      <c r="I49" s="4" t="str">
        <f>VLOOKUP(A49,HOP!A:U,21,0)</f>
        <v>直连</v>
      </c>
    </row>
    <row r="50" s="4" customFormat="1" hidden="1" spans="1:9">
      <c r="A50" s="5">
        <v>999226852388122</v>
      </c>
      <c r="B50" s="6">
        <v>45216</v>
      </c>
      <c r="C50" s="6">
        <v>45220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999226853817123</v>
      </c>
      <c r="B51" s="6">
        <v>45214</v>
      </c>
      <c r="C51" s="6">
        <v>45220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999226853929086</v>
      </c>
      <c r="B52" s="6">
        <v>45219</v>
      </c>
      <c r="C52" s="6">
        <v>45220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999226854522425</v>
      </c>
      <c r="B53" s="6">
        <v>45215</v>
      </c>
      <c r="C53" s="6">
        <v>45220</v>
      </c>
      <c r="D53" s="4">
        <v>2138.26</v>
      </c>
      <c r="E53" s="4" t="str">
        <f>VLOOKUP(A53,HOP!A:L,12,0)</f>
        <v>2138.26</v>
      </c>
      <c r="F53" s="4" t="str">
        <f>VLOOKUP(A53,HOP!A:C,3,0)</f>
        <v>3962802</v>
      </c>
      <c r="G53" s="4">
        <f t="shared" si="2"/>
        <v>0</v>
      </c>
      <c r="H53" s="4" t="str">
        <f t="shared" si="3"/>
        <v>，3962802</v>
      </c>
      <c r="I53" s="4" t="str">
        <f>VLOOKUP(A53,HOP!A:U,21,0)</f>
        <v>直连</v>
      </c>
    </row>
    <row r="54" s="4" customFormat="1" hidden="1" spans="1:9">
      <c r="A54" s="5">
        <v>999226896101435</v>
      </c>
      <c r="B54" s="6">
        <v>45218</v>
      </c>
      <c r="C54" s="6">
        <v>45220</v>
      </c>
      <c r="D54" s="4">
        <v>946.2</v>
      </c>
      <c r="E54" s="4" t="str">
        <f>VLOOKUP(A54,HOP!A:L,12,0)</f>
        <v>946.20</v>
      </c>
      <c r="F54" s="4" t="str">
        <f>VLOOKUP(A54,HOP!A:C,3,0)</f>
        <v>3964322</v>
      </c>
      <c r="G54" s="4">
        <f t="shared" si="2"/>
        <v>0</v>
      </c>
      <c r="H54" s="4" t="str">
        <f t="shared" si="3"/>
        <v>，3964322</v>
      </c>
      <c r="I54" s="4" t="str">
        <f>VLOOKUP(A54,HOP!A:U,21,0)</f>
        <v>直连</v>
      </c>
    </row>
    <row r="55" s="4" customFormat="1" hidden="1" spans="1:9">
      <c r="A55" s="5">
        <v>999226900438975</v>
      </c>
      <c r="B55" s="6">
        <v>45219</v>
      </c>
      <c r="C55" s="6">
        <v>45220</v>
      </c>
      <c r="D55" s="4">
        <v>676.07</v>
      </c>
      <c r="E55" s="4" t="str">
        <f>VLOOKUP(A55,HOP!A:L,12,0)</f>
        <v>676.07</v>
      </c>
      <c r="F55" s="4" t="str">
        <f>VLOOKUP(A55,HOP!A:C,3,0)</f>
        <v>3965545</v>
      </c>
      <c r="G55" s="4">
        <f t="shared" si="2"/>
        <v>0</v>
      </c>
      <c r="H55" s="4" t="str">
        <f t="shared" si="3"/>
        <v>，3965545</v>
      </c>
      <c r="I55" s="4" t="str">
        <f>VLOOKUP(A55,HOP!A:U,21,0)</f>
        <v>直连</v>
      </c>
    </row>
    <row r="56" s="4" customFormat="1" spans="1:9">
      <c r="A56" s="5">
        <v>999226901003556</v>
      </c>
      <c r="B56" s="6">
        <v>45219</v>
      </c>
      <c r="C56" s="6">
        <v>45220</v>
      </c>
      <c r="D56" s="4">
        <v>977.04</v>
      </c>
      <c r="E56" s="4" t="str">
        <f>VLOOKUP(A56,HOP!A:L,12,0)</f>
        <v>977.07</v>
      </c>
      <c r="F56" s="4" t="str">
        <f>VLOOKUP(A56,HOP!A:C,3,0)</f>
        <v>3965696</v>
      </c>
      <c r="G56" s="4">
        <f t="shared" si="2"/>
        <v>-0.0300000000000864</v>
      </c>
      <c r="H56" s="4" t="str">
        <f t="shared" si="3"/>
        <v>，3965696</v>
      </c>
      <c r="I56" s="4" t="str">
        <f>VLOOKUP(A56,HOP!A:U,21,0)</f>
        <v>直连</v>
      </c>
    </row>
    <row r="57" s="4" customFormat="1" hidden="1" spans="1:9">
      <c r="A57" s="5">
        <v>999226908742758</v>
      </c>
      <c r="B57" s="6">
        <v>45217</v>
      </c>
      <c r="C57" s="6">
        <v>45220</v>
      </c>
      <c r="D57" s="4">
        <v>1141.35</v>
      </c>
      <c r="E57" s="4" t="str">
        <f>VLOOKUP(A57,HOP!A:L,12,0)</f>
        <v>1141.35</v>
      </c>
      <c r="F57" s="4" t="str">
        <f>VLOOKUP(A57,HOP!A:C,3,0)</f>
        <v>3968520</v>
      </c>
      <c r="G57" s="4">
        <f t="shared" si="2"/>
        <v>0</v>
      </c>
      <c r="H57" s="4" t="str">
        <f t="shared" si="3"/>
        <v>，3968520</v>
      </c>
      <c r="I57" s="4" t="str">
        <f>VLOOKUP(A57,HOP!A:U,21,0)</f>
        <v>直连</v>
      </c>
    </row>
    <row r="58" s="4" customFormat="1" hidden="1" spans="1:9">
      <c r="A58" s="5">
        <v>999226910951337</v>
      </c>
      <c r="B58" s="6">
        <v>45219</v>
      </c>
      <c r="C58" s="6">
        <v>45220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hidden="1" spans="1:9">
      <c r="A59" s="5">
        <v>999226926767091</v>
      </c>
      <c r="B59" s="6">
        <v>45219</v>
      </c>
      <c r="C59" s="6">
        <v>45220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hidden="1" spans="1:9">
      <c r="A60" s="5">
        <v>999226926856867</v>
      </c>
      <c r="B60" s="6">
        <v>45219</v>
      </c>
      <c r="C60" s="6">
        <v>45220</v>
      </c>
      <c r="D60" s="4">
        <v>984.88</v>
      </c>
      <c r="E60" s="4" t="str">
        <f>VLOOKUP(A60,HOP!A:L,12,0)</f>
        <v>984.88</v>
      </c>
      <c r="F60" s="4" t="str">
        <f>VLOOKUP(A60,HOP!A:C,3,0)</f>
        <v>3975034</v>
      </c>
      <c r="G60" s="4">
        <f t="shared" si="2"/>
        <v>0</v>
      </c>
      <c r="H60" s="4" t="str">
        <f t="shared" si="3"/>
        <v>，3975034</v>
      </c>
      <c r="I60" s="4" t="str">
        <f>VLOOKUP(A60,HOP!A:U,21,0)</f>
        <v>直连</v>
      </c>
    </row>
    <row r="61" s="4" customFormat="1" hidden="1" spans="1:9">
      <c r="A61" s="5">
        <v>999226930636827</v>
      </c>
      <c r="B61" s="6">
        <v>45218</v>
      </c>
      <c r="C61" s="6">
        <v>45220</v>
      </c>
      <c r="D61" s="4">
        <v>514.92</v>
      </c>
      <c r="E61" s="4" t="str">
        <f>VLOOKUP(A61,HOP!A:L,12,0)</f>
        <v>514.92</v>
      </c>
      <c r="F61" s="4" t="str">
        <f>VLOOKUP(A61,HOP!A:C,3,0)</f>
        <v>3977384</v>
      </c>
      <c r="G61" s="4">
        <f t="shared" si="2"/>
        <v>0</v>
      </c>
      <c r="H61" s="4" t="str">
        <f t="shared" si="3"/>
        <v>，3977384</v>
      </c>
      <c r="I61" s="4" t="str">
        <f>VLOOKUP(A61,HOP!A:U,21,0)</f>
        <v>直连</v>
      </c>
    </row>
    <row r="62" s="4" customFormat="1" hidden="1" spans="1:9">
      <c r="A62" s="5">
        <v>999227022207184</v>
      </c>
      <c r="B62" s="6">
        <v>45219</v>
      </c>
      <c r="C62" s="6">
        <v>45220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999227034857417</v>
      </c>
      <c r="B63" s="6">
        <v>45219</v>
      </c>
      <c r="C63" s="6">
        <v>45220</v>
      </c>
      <c r="D63" s="4">
        <v>1878.97</v>
      </c>
      <c r="E63" s="4" t="str">
        <f>VLOOKUP(A63,HOP!A:L,12,0)</f>
        <v>1878.97</v>
      </c>
      <c r="F63" s="4" t="str">
        <f>VLOOKUP(A63,HOP!A:C,3,0)</f>
        <v>3985988</v>
      </c>
      <c r="G63" s="4">
        <f t="shared" si="2"/>
        <v>0</v>
      </c>
      <c r="H63" s="4" t="str">
        <f t="shared" si="3"/>
        <v>，3985988</v>
      </c>
      <c r="I63" s="4" t="str">
        <f>VLOOKUP(A63,HOP!A:U,21,0)</f>
        <v>直连</v>
      </c>
    </row>
    <row r="64" s="4" customFormat="1" hidden="1" spans="1:9">
      <c r="A64" s="5">
        <v>999227035600897</v>
      </c>
      <c r="B64" s="6">
        <v>45218</v>
      </c>
      <c r="C64" s="6">
        <v>45220</v>
      </c>
      <c r="D64" s="4">
        <v>879.24</v>
      </c>
      <c r="E64" s="4" t="str">
        <f>VLOOKUP(A64,HOP!A:L,12,0)</f>
        <v>879.24</v>
      </c>
      <c r="F64" s="4" t="str">
        <f>VLOOKUP(A64,HOP!A:C,3,0)</f>
        <v>3986247</v>
      </c>
      <c r="G64" s="4">
        <f t="shared" si="2"/>
        <v>0</v>
      </c>
      <c r="H64" s="4" t="str">
        <f t="shared" si="3"/>
        <v>，3986247</v>
      </c>
      <c r="I64" s="4" t="str">
        <f>VLOOKUP(A64,HOP!A:U,21,0)</f>
        <v>直连</v>
      </c>
    </row>
    <row r="65" s="4" customFormat="1" hidden="1" spans="1:9">
      <c r="A65" s="5">
        <v>999227059674293</v>
      </c>
      <c r="B65" s="6">
        <v>45217</v>
      </c>
      <c r="C65" s="6">
        <v>45220</v>
      </c>
      <c r="D65" s="4">
        <v>11184.6</v>
      </c>
      <c r="E65" s="4" t="str">
        <f>VLOOKUP(A65,HOP!A:L,12,0)</f>
        <v>11184.60</v>
      </c>
      <c r="F65" s="4" t="str">
        <f>VLOOKUP(A65,HOP!A:C,3,0)</f>
        <v>3993706</v>
      </c>
      <c r="G65" s="4">
        <f t="shared" si="2"/>
        <v>0</v>
      </c>
      <c r="H65" s="4" t="str">
        <f t="shared" si="3"/>
        <v>，3993706</v>
      </c>
      <c r="I65" s="4" t="str">
        <f>VLOOKUP(A65,HOP!A:U,21,0)</f>
        <v>直连</v>
      </c>
    </row>
    <row r="66" s="4" customFormat="1" spans="1:9">
      <c r="A66" s="5">
        <v>999227062836141</v>
      </c>
      <c r="B66" s="6">
        <v>45219</v>
      </c>
      <c r="C66" s="6">
        <v>45220</v>
      </c>
      <c r="D66" s="4">
        <v>571.23</v>
      </c>
      <c r="E66" s="4" t="str">
        <f>VLOOKUP(A66,HOP!A:L,12,0)</f>
        <v>571.27</v>
      </c>
      <c r="F66" s="4" t="str">
        <f>VLOOKUP(A66,HOP!A:C,3,0)</f>
        <v>3995466</v>
      </c>
      <c r="G66" s="4">
        <f t="shared" si="2"/>
        <v>-0.0399999999999636</v>
      </c>
      <c r="H66" s="4" t="str">
        <f t="shared" si="3"/>
        <v>，3995466</v>
      </c>
      <c r="I66" s="4" t="str">
        <f>VLOOKUP(A66,HOP!A:U,21,0)</f>
        <v>直连</v>
      </c>
    </row>
    <row r="67" s="4" customFormat="1" hidden="1" spans="1:9">
      <c r="A67" s="5">
        <v>999227098102929</v>
      </c>
      <c r="B67" s="6">
        <v>45219</v>
      </c>
      <c r="C67" s="6">
        <v>45220</v>
      </c>
      <c r="D67" s="4">
        <v>1268.83</v>
      </c>
      <c r="E67" s="4" t="str">
        <f>VLOOKUP(A67,HOP!A:L,12,0)</f>
        <v>1268.83</v>
      </c>
      <c r="F67" s="4" t="str">
        <f>VLOOKUP(A67,HOP!A:C,3,0)</f>
        <v>4000540</v>
      </c>
      <c r="G67" s="4">
        <f t="shared" ref="G67:G98" si="4">D67-E67</f>
        <v>0</v>
      </c>
      <c r="H67" s="4" t="str">
        <f t="shared" ref="H67:H98" si="5">$H$1&amp;F67</f>
        <v>，4000540</v>
      </c>
      <c r="I67" s="4" t="str">
        <f>VLOOKUP(A67,HOP!A:U,21,0)</f>
        <v>直连</v>
      </c>
    </row>
    <row r="68" s="4" customFormat="1" hidden="1" spans="1:9">
      <c r="A68" s="5">
        <v>999227102234412</v>
      </c>
      <c r="B68" s="6">
        <v>45219</v>
      </c>
      <c r="C68" s="6">
        <v>45220</v>
      </c>
      <c r="D68" s="4">
        <v>509.22</v>
      </c>
      <c r="E68" s="4" t="str">
        <f>VLOOKUP(A68,HOP!A:L,12,0)</f>
        <v>509.22</v>
      </c>
      <c r="F68" s="4" t="str">
        <f>VLOOKUP(A68,HOP!A:C,3,0)</f>
        <v>4003533</v>
      </c>
      <c r="G68" s="4">
        <f t="shared" si="4"/>
        <v>0</v>
      </c>
      <c r="H68" s="4" t="str">
        <f t="shared" si="5"/>
        <v>，4003533</v>
      </c>
      <c r="I68" s="4" t="str">
        <f>VLOOKUP(A68,HOP!A:U,21,0)</f>
        <v>直连</v>
      </c>
    </row>
    <row r="69" s="4" customFormat="1" hidden="1" spans="1:9">
      <c r="A69" s="5">
        <v>999227103727764</v>
      </c>
      <c r="B69" s="6">
        <v>45218</v>
      </c>
      <c r="C69" s="6">
        <v>45220</v>
      </c>
      <c r="D69" s="4">
        <v>646.12</v>
      </c>
      <c r="E69" s="4" t="str">
        <f>VLOOKUP(A69,HOP!A:L,12,0)</f>
        <v>646.12</v>
      </c>
      <c r="F69" s="4" t="str">
        <f>VLOOKUP(A69,HOP!A:C,3,0)</f>
        <v>4004292</v>
      </c>
      <c r="G69" s="4">
        <f t="shared" si="4"/>
        <v>0</v>
      </c>
      <c r="H69" s="4" t="str">
        <f t="shared" si="5"/>
        <v>，4004292</v>
      </c>
      <c r="I69" s="4" t="str">
        <f>VLOOKUP(A69,HOP!A:U,21,0)</f>
        <v>直采</v>
      </c>
    </row>
    <row r="70" s="4" customFormat="1" hidden="1" spans="1:9">
      <c r="A70" s="5">
        <v>999227108033028</v>
      </c>
      <c r="B70" s="6">
        <v>45219</v>
      </c>
      <c r="C70" s="6">
        <v>45220</v>
      </c>
      <c r="D70" s="4">
        <v>1014.01</v>
      </c>
      <c r="E70" s="4" t="str">
        <f>VLOOKUP(A70,HOP!A:L,12,0)</f>
        <v>1014.01</v>
      </c>
      <c r="F70" s="4" t="str">
        <f>VLOOKUP(A70,HOP!A:C,3,0)</f>
        <v>4007244</v>
      </c>
      <c r="G70" s="4">
        <f t="shared" si="4"/>
        <v>0</v>
      </c>
      <c r="H70" s="4" t="str">
        <f t="shared" si="5"/>
        <v>，4007244</v>
      </c>
      <c r="I70" s="4" t="str">
        <f>VLOOKUP(A70,HOP!A:U,21,0)</f>
        <v>直连</v>
      </c>
    </row>
    <row r="71" s="4" customFormat="1" hidden="1" spans="1:9">
      <c r="A71" s="5">
        <v>999227109668758</v>
      </c>
      <c r="B71" s="6">
        <v>45218</v>
      </c>
      <c r="C71" s="6">
        <v>45220</v>
      </c>
      <c r="D71" s="4">
        <v>1696.7</v>
      </c>
      <c r="E71" s="4" t="str">
        <f>VLOOKUP(A71,HOP!A:L,12,0)</f>
        <v>1696.70</v>
      </c>
      <c r="F71" s="4" t="str">
        <f>VLOOKUP(A71,HOP!A:C,3,0)</f>
        <v>4008256</v>
      </c>
      <c r="G71" s="4">
        <f t="shared" si="4"/>
        <v>0</v>
      </c>
      <c r="H71" s="4" t="str">
        <f t="shared" si="5"/>
        <v>，4008256</v>
      </c>
      <c r="I71" s="4" t="str">
        <f>VLOOKUP(A71,HOP!A:U,21,0)</f>
        <v>直连</v>
      </c>
    </row>
    <row r="72" s="4" customFormat="1" hidden="1" spans="1:9">
      <c r="A72" s="5">
        <v>999227109762969</v>
      </c>
      <c r="B72" s="6">
        <v>45216</v>
      </c>
      <c r="C72" s="6">
        <v>45220</v>
      </c>
      <c r="D72" s="4">
        <v>969.04</v>
      </c>
      <c r="E72" s="4" t="str">
        <f>VLOOKUP(A72,HOP!A:L,12,0)</f>
        <v>969.04</v>
      </c>
      <c r="F72" s="4" t="str">
        <f>VLOOKUP(A72,HOP!A:C,3,0)</f>
        <v>4008298</v>
      </c>
      <c r="G72" s="4">
        <f t="shared" si="4"/>
        <v>0</v>
      </c>
      <c r="H72" s="4" t="str">
        <f t="shared" si="5"/>
        <v>，4008298</v>
      </c>
      <c r="I72" s="4" t="str">
        <f>VLOOKUP(A72,HOP!A:U,21,0)</f>
        <v>直连</v>
      </c>
    </row>
    <row r="73" s="4" customFormat="1" hidden="1" spans="1:9">
      <c r="A73" s="5">
        <v>999227113449002</v>
      </c>
      <c r="B73" s="6">
        <v>45219</v>
      </c>
      <c r="C73" s="6">
        <v>45220</v>
      </c>
      <c r="D73" s="4">
        <v>1685.4</v>
      </c>
      <c r="E73" s="4" t="str">
        <f>VLOOKUP(A73,HOP!A:L,12,0)</f>
        <v>1685.40</v>
      </c>
      <c r="F73" s="4" t="str">
        <f>VLOOKUP(A73,HOP!A:C,3,0)</f>
        <v>4010703</v>
      </c>
      <c r="G73" s="4">
        <f t="shared" si="4"/>
        <v>0</v>
      </c>
      <c r="H73" s="4" t="str">
        <f t="shared" si="5"/>
        <v>，4010703</v>
      </c>
      <c r="I73" s="4" t="str">
        <f>VLOOKUP(A73,HOP!A:U,21,0)</f>
        <v>直连</v>
      </c>
    </row>
    <row r="74" s="4" customFormat="1" hidden="1" spans="1:9">
      <c r="A74" s="5">
        <v>999227113574828</v>
      </c>
      <c r="B74" s="6">
        <v>45219</v>
      </c>
      <c r="C74" s="6">
        <v>45220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hidden="1" spans="1:9">
      <c r="A75" s="5">
        <v>999227114067528</v>
      </c>
      <c r="B75" s="6">
        <v>45219</v>
      </c>
      <c r="C75" s="6">
        <v>45220</v>
      </c>
      <c r="D75" s="4">
        <v>1297.46</v>
      </c>
      <c r="E75" s="4" t="str">
        <f>VLOOKUP(A75,HOP!A:L,12,0)</f>
        <v>1297.46</v>
      </c>
      <c r="F75" s="4" t="str">
        <f>VLOOKUP(A75,HOP!A:C,3,0)</f>
        <v>4011312</v>
      </c>
      <c r="G75" s="4">
        <f t="shared" si="4"/>
        <v>0</v>
      </c>
      <c r="H75" s="4" t="str">
        <f t="shared" si="5"/>
        <v>，4011312</v>
      </c>
      <c r="I75" s="4" t="str">
        <f>VLOOKUP(A75,HOP!A:U,21,0)</f>
        <v>直采</v>
      </c>
    </row>
    <row r="76" s="4" customFormat="1" hidden="1" spans="1:9">
      <c r="A76" s="5">
        <v>999227168589959</v>
      </c>
      <c r="B76" s="6">
        <v>45219</v>
      </c>
      <c r="C76" s="6">
        <v>45220</v>
      </c>
      <c r="D76" s="4">
        <v>375.44</v>
      </c>
      <c r="E76" s="4" t="str">
        <f>VLOOKUP(A76,HOP!A:L,12,0)</f>
        <v>375.44</v>
      </c>
      <c r="F76" s="4" t="str">
        <f>VLOOKUP(A76,HOP!A:C,3,0)</f>
        <v>4011844</v>
      </c>
      <c r="G76" s="4">
        <f t="shared" si="4"/>
        <v>0</v>
      </c>
      <c r="H76" s="4" t="str">
        <f t="shared" si="5"/>
        <v>，4011844</v>
      </c>
      <c r="I76" s="4" t="str">
        <f>VLOOKUP(A76,HOP!A:U,21,0)</f>
        <v>直采</v>
      </c>
    </row>
    <row r="77" s="4" customFormat="1" hidden="1" spans="1:9">
      <c r="A77" s="5">
        <v>999227169196670</v>
      </c>
      <c r="B77" s="6">
        <v>45218</v>
      </c>
      <c r="C77" s="6">
        <v>45220</v>
      </c>
      <c r="D77" s="4">
        <v>713.82</v>
      </c>
      <c r="E77" s="4" t="str">
        <f>VLOOKUP(A77,HOP!A:L,12,0)</f>
        <v>713.82</v>
      </c>
      <c r="F77" s="4" t="str">
        <f>VLOOKUP(A77,HOP!A:C,3,0)</f>
        <v>4011969</v>
      </c>
      <c r="G77" s="4">
        <f t="shared" si="4"/>
        <v>0</v>
      </c>
      <c r="H77" s="4" t="str">
        <f t="shared" si="5"/>
        <v>，4011969</v>
      </c>
      <c r="I77" s="4" t="str">
        <f>VLOOKUP(A77,HOP!A:U,21,0)</f>
        <v>直连</v>
      </c>
    </row>
    <row r="78" s="4" customFormat="1" hidden="1" spans="1:9">
      <c r="A78" s="5">
        <v>999227174377217</v>
      </c>
      <c r="B78" s="6">
        <v>45219</v>
      </c>
      <c r="C78" s="6">
        <v>45220</v>
      </c>
      <c r="D78" s="4">
        <v>3904.44</v>
      </c>
      <c r="E78" s="4" t="str">
        <f>VLOOKUP(A78,HOP!A:L,12,0)</f>
        <v>3904.44</v>
      </c>
      <c r="F78" s="4" t="str">
        <f>VLOOKUP(A78,HOP!A:C,3,0)</f>
        <v>4012805</v>
      </c>
      <c r="G78" s="4">
        <f t="shared" si="4"/>
        <v>0</v>
      </c>
      <c r="H78" s="4" t="str">
        <f t="shared" si="5"/>
        <v>，4012805</v>
      </c>
      <c r="I78" s="4" t="str">
        <f>VLOOKUP(A78,HOP!A:U,21,0)</f>
        <v>直连</v>
      </c>
    </row>
    <row r="79" s="4" customFormat="1" hidden="1" spans="1:9">
      <c r="A79" s="5">
        <v>999227180475282</v>
      </c>
      <c r="B79" s="6">
        <v>45218</v>
      </c>
      <c r="C79" s="6">
        <v>45220</v>
      </c>
      <c r="D79" s="4">
        <v>718.66</v>
      </c>
      <c r="E79" s="4" t="str">
        <f>VLOOKUP(A79,HOP!A:L,12,0)</f>
        <v>718.66</v>
      </c>
      <c r="F79" s="4" t="str">
        <f>VLOOKUP(A79,HOP!A:C,3,0)</f>
        <v>4014525</v>
      </c>
      <c r="G79" s="4">
        <f t="shared" si="4"/>
        <v>0</v>
      </c>
      <c r="H79" s="4" t="str">
        <f t="shared" si="5"/>
        <v>，4014525</v>
      </c>
      <c r="I79" s="4" t="str">
        <f>VLOOKUP(A79,HOP!A:U,21,0)</f>
        <v>直连</v>
      </c>
    </row>
    <row r="80" s="4" customFormat="1" hidden="1" spans="1:9">
      <c r="A80" s="5">
        <v>999227180568812</v>
      </c>
      <c r="B80" s="6">
        <v>45218</v>
      </c>
      <c r="C80" s="6">
        <v>45220</v>
      </c>
      <c r="D80" s="4">
        <v>718.66</v>
      </c>
      <c r="E80" s="4" t="str">
        <f>VLOOKUP(A80,HOP!A:L,12,0)</f>
        <v>718.66</v>
      </c>
      <c r="F80" s="4" t="str">
        <f>VLOOKUP(A80,HOP!A:C,3,0)</f>
        <v>4014548</v>
      </c>
      <c r="G80" s="4">
        <f t="shared" si="4"/>
        <v>0</v>
      </c>
      <c r="H80" s="4" t="str">
        <f t="shared" si="5"/>
        <v>，4014548</v>
      </c>
      <c r="I80" s="4" t="str">
        <f>VLOOKUP(A80,HOP!A:U,21,0)</f>
        <v>直连</v>
      </c>
    </row>
    <row r="81" s="4" customFormat="1" hidden="1" spans="1:9">
      <c r="A81" s="5">
        <v>999227181596022</v>
      </c>
      <c r="B81" s="6">
        <v>45217</v>
      </c>
      <c r="C81" s="6">
        <v>45220</v>
      </c>
      <c r="D81" s="4">
        <v>835.76</v>
      </c>
      <c r="E81" s="4" t="str">
        <f>VLOOKUP(A81,HOP!A:L,12,0)</f>
        <v>835.76</v>
      </c>
      <c r="F81" s="4" t="str">
        <f>VLOOKUP(A81,HOP!A:C,3,0)</f>
        <v>4015061</v>
      </c>
      <c r="G81" s="4">
        <f t="shared" si="4"/>
        <v>0</v>
      </c>
      <c r="H81" s="4" t="str">
        <f t="shared" si="5"/>
        <v>，4015061</v>
      </c>
      <c r="I81" s="4" t="str">
        <f>VLOOKUP(A81,HOP!A:U,21,0)</f>
        <v>直连</v>
      </c>
    </row>
    <row r="82" s="4" customFormat="1" hidden="1" spans="1:9">
      <c r="A82" s="5">
        <v>999227182804747</v>
      </c>
      <c r="B82" s="6">
        <v>45219</v>
      </c>
      <c r="C82" s="6">
        <v>45220</v>
      </c>
      <c r="D82" s="4">
        <v>1167.44</v>
      </c>
      <c r="E82" s="4" t="str">
        <f>VLOOKUP(A82,HOP!A:L,12,0)</f>
        <v>1167.44</v>
      </c>
      <c r="F82" s="4" t="str">
        <f>VLOOKUP(A82,HOP!A:C,3,0)</f>
        <v>4015633</v>
      </c>
      <c r="G82" s="4">
        <f t="shared" si="4"/>
        <v>0</v>
      </c>
      <c r="H82" s="4" t="str">
        <f t="shared" si="5"/>
        <v>，4015633</v>
      </c>
      <c r="I82" s="4" t="str">
        <f>VLOOKUP(A82,HOP!A:U,21,0)</f>
        <v>直连</v>
      </c>
    </row>
    <row r="83" s="4" customFormat="1" hidden="1" spans="1:9">
      <c r="A83" s="5">
        <v>999227184770559</v>
      </c>
      <c r="B83" s="6">
        <v>45218</v>
      </c>
      <c r="C83" s="6">
        <v>45220</v>
      </c>
      <c r="D83" s="4">
        <v>4954.54</v>
      </c>
      <c r="E83" s="4" t="str">
        <f>VLOOKUP(A83,HOP!A:L,12,0)</f>
        <v>4954.54</v>
      </c>
      <c r="F83" s="4" t="str">
        <f>VLOOKUP(A83,HOP!A:C,3,0)</f>
        <v>4016998</v>
      </c>
      <c r="G83" s="4">
        <f t="shared" si="4"/>
        <v>0</v>
      </c>
      <c r="H83" s="4" t="str">
        <f t="shared" si="5"/>
        <v>，4016998</v>
      </c>
      <c r="I83" s="4" t="str">
        <f>VLOOKUP(A83,HOP!A:U,21,0)</f>
        <v>直连</v>
      </c>
    </row>
    <row r="84" s="4" customFormat="1" hidden="1" spans="1:9">
      <c r="A84" s="5">
        <v>999227188027221</v>
      </c>
      <c r="B84" s="6">
        <v>45219</v>
      </c>
      <c r="C84" s="6">
        <v>45220</v>
      </c>
      <c r="D84" s="4">
        <v>503.09</v>
      </c>
      <c r="E84" s="4" t="str">
        <f>VLOOKUP(A84,HOP!A:L,12,0)</f>
        <v>503.09</v>
      </c>
      <c r="F84" s="4" t="str">
        <f>VLOOKUP(A84,HOP!A:C,3,0)</f>
        <v>4019793</v>
      </c>
      <c r="G84" s="4">
        <f t="shared" si="4"/>
        <v>0</v>
      </c>
      <c r="H84" s="4" t="str">
        <f t="shared" si="5"/>
        <v>，4019793</v>
      </c>
      <c r="I84" s="4" t="str">
        <f>VLOOKUP(A84,HOP!A:U,21,0)</f>
        <v>直连</v>
      </c>
    </row>
    <row r="85" s="4" customFormat="1" hidden="1" spans="1:9">
      <c r="A85" s="5">
        <v>27191964031</v>
      </c>
      <c r="B85" s="6">
        <v>45219</v>
      </c>
      <c r="C85" s="6">
        <v>45220</v>
      </c>
      <c r="D85" s="4">
        <v>774.42</v>
      </c>
      <c r="E85" s="4" t="str">
        <f>VLOOKUP(A85,HOP!A:L,12,0)</f>
        <v>774.42</v>
      </c>
      <c r="F85" s="4" t="str">
        <f>VLOOKUP(A85,HOP!A:C,3,0)</f>
        <v>4023471</v>
      </c>
      <c r="G85" s="4">
        <f t="shared" si="4"/>
        <v>0</v>
      </c>
      <c r="H85" s="4" t="str">
        <f t="shared" si="5"/>
        <v>，4023471</v>
      </c>
      <c r="I85" s="4" t="str">
        <f>VLOOKUP(A85,HOP!A:U,21,0)</f>
        <v>直连</v>
      </c>
    </row>
    <row r="86" s="4" customFormat="1" hidden="1" spans="1:9">
      <c r="A86" s="5">
        <v>999227193000958</v>
      </c>
      <c r="B86" s="6">
        <v>45218</v>
      </c>
      <c r="C86" s="6">
        <v>45220</v>
      </c>
      <c r="D86" s="4">
        <v>2148.2</v>
      </c>
      <c r="E86" s="4" t="str">
        <f>VLOOKUP(A86,HOP!A:L,12,0)</f>
        <v>2148.20</v>
      </c>
      <c r="F86" s="4" t="str">
        <f>VLOOKUP(A86,HOP!A:C,3,0)</f>
        <v>4024726</v>
      </c>
      <c r="G86" s="4">
        <f t="shared" si="4"/>
        <v>0</v>
      </c>
      <c r="H86" s="4" t="str">
        <f t="shared" si="5"/>
        <v>，4024726</v>
      </c>
      <c r="I86" s="4" t="str">
        <f>VLOOKUP(A86,HOP!A:U,21,0)</f>
        <v>直连</v>
      </c>
    </row>
    <row r="87" s="4" customFormat="1" hidden="1" spans="1:9">
      <c r="A87" s="5">
        <v>999227194139035</v>
      </c>
      <c r="B87" s="6">
        <v>45215</v>
      </c>
      <c r="C87" s="6">
        <v>45220</v>
      </c>
      <c r="D87" s="4">
        <v>2147.65</v>
      </c>
      <c r="E87" s="4" t="str">
        <f>VLOOKUP(A87,HOP!A:L,12,0)</f>
        <v>2147.65</v>
      </c>
      <c r="F87" s="4" t="str">
        <f>VLOOKUP(A87,HOP!A:C,3,0)</f>
        <v>4025964</v>
      </c>
      <c r="G87" s="4">
        <f t="shared" si="4"/>
        <v>0</v>
      </c>
      <c r="H87" s="4" t="str">
        <f t="shared" si="5"/>
        <v>，4025964</v>
      </c>
      <c r="I87" s="4" t="str">
        <f>VLOOKUP(A87,HOP!A:U,21,0)</f>
        <v>直采</v>
      </c>
    </row>
    <row r="88" s="4" customFormat="1" hidden="1" spans="1:9">
      <c r="A88" s="5">
        <v>999227253266861</v>
      </c>
      <c r="B88" s="6">
        <v>45219</v>
      </c>
      <c r="C88" s="6">
        <v>45220</v>
      </c>
      <c r="D88" s="4">
        <v>306.34</v>
      </c>
      <c r="E88" s="4" t="str">
        <f>VLOOKUP(A88,HOP!A:L,12,0)</f>
        <v>306.34</v>
      </c>
      <c r="F88" s="4" t="str">
        <f>VLOOKUP(A88,HOP!A:C,3,0)</f>
        <v>4027782</v>
      </c>
      <c r="G88" s="4">
        <f t="shared" si="4"/>
        <v>0</v>
      </c>
      <c r="H88" s="4" t="str">
        <f t="shared" si="5"/>
        <v>，4027782</v>
      </c>
      <c r="I88" s="4" t="str">
        <f>VLOOKUP(A88,HOP!A:U,21,0)</f>
        <v>直连</v>
      </c>
    </row>
    <row r="89" s="4" customFormat="1" hidden="1" spans="1:9">
      <c r="A89" s="5">
        <v>999227256114890</v>
      </c>
      <c r="B89" s="6">
        <v>45219</v>
      </c>
      <c r="C89" s="6">
        <v>45220</v>
      </c>
      <c r="D89" s="4">
        <v>271.06</v>
      </c>
      <c r="E89" s="4" t="str">
        <f>VLOOKUP(A89,HOP!A:L,12,0)</f>
        <v>271.06</v>
      </c>
      <c r="F89" s="4" t="str">
        <f>VLOOKUP(A89,HOP!A:C,3,0)</f>
        <v>4028634</v>
      </c>
      <c r="G89" s="4">
        <f t="shared" si="4"/>
        <v>0</v>
      </c>
      <c r="H89" s="4" t="str">
        <f t="shared" si="5"/>
        <v>，4028634</v>
      </c>
      <c r="I89" s="4" t="str">
        <f>VLOOKUP(A89,HOP!A:U,21,0)</f>
        <v>直连</v>
      </c>
    </row>
    <row r="90" s="4" customFormat="1" hidden="1" spans="1:9">
      <c r="A90" s="5">
        <v>999227259721433</v>
      </c>
      <c r="B90" s="6">
        <v>45217</v>
      </c>
      <c r="C90" s="6">
        <v>45220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hidden="1" spans="1:9">
      <c r="A91" s="5">
        <v>999227263765005</v>
      </c>
      <c r="B91" s="6">
        <v>45217</v>
      </c>
      <c r="C91" s="6">
        <v>45220</v>
      </c>
      <c r="D91" s="4">
        <v>20940</v>
      </c>
      <c r="E91" s="4" t="str">
        <f>VLOOKUP(A91,HOP!A:L,12,0)</f>
        <v>20940.00</v>
      </c>
      <c r="F91" s="4" t="str">
        <f>VLOOKUP(A91,HOP!A:C,3,0)</f>
        <v>4031339</v>
      </c>
      <c r="G91" s="4">
        <f t="shared" si="4"/>
        <v>0</v>
      </c>
      <c r="H91" s="4" t="str">
        <f t="shared" si="5"/>
        <v>，4031339</v>
      </c>
      <c r="I91" s="4" t="str">
        <f>VLOOKUP(A91,HOP!A:U,21,0)</f>
        <v>直连</v>
      </c>
    </row>
    <row r="92" s="4" customFormat="1" hidden="1" spans="1:9">
      <c r="A92" s="5">
        <v>999227286327320</v>
      </c>
      <c r="B92" s="6">
        <v>45214</v>
      </c>
      <c r="C92" s="6">
        <v>45220</v>
      </c>
      <c r="D92" s="4">
        <v>4567.6</v>
      </c>
      <c r="E92" s="4" t="str">
        <f>VLOOKUP(A92,HOP!A:L,12,0)</f>
        <v>4567.60</v>
      </c>
      <c r="F92" s="4" t="str">
        <f>VLOOKUP(A92,HOP!A:C,3,0)</f>
        <v>4033909</v>
      </c>
      <c r="G92" s="4">
        <f t="shared" si="4"/>
        <v>0</v>
      </c>
      <c r="H92" s="4" t="str">
        <f t="shared" si="5"/>
        <v>，4033909</v>
      </c>
      <c r="I92" s="4" t="str">
        <f>VLOOKUP(A92,HOP!A:U,21,0)</f>
        <v>直连</v>
      </c>
    </row>
    <row r="93" s="4" customFormat="1" hidden="1" spans="1:9">
      <c r="A93" s="5">
        <v>999227296244168</v>
      </c>
      <c r="B93" s="6">
        <v>45218</v>
      </c>
      <c r="C93" s="6">
        <v>45220</v>
      </c>
      <c r="D93" s="4">
        <v>394.76</v>
      </c>
      <c r="E93" s="4" t="str">
        <f>VLOOKUP(A93,HOP!A:L,12,0)</f>
        <v>394.76</v>
      </c>
      <c r="F93" s="4" t="str">
        <f>VLOOKUP(A93,HOP!A:C,3,0)</f>
        <v>4038620</v>
      </c>
      <c r="G93" s="4">
        <f t="shared" si="4"/>
        <v>0</v>
      </c>
      <c r="H93" s="4" t="str">
        <f t="shared" si="5"/>
        <v>，4038620</v>
      </c>
      <c r="I93" s="4" t="str">
        <f>VLOOKUP(A93,HOP!A:U,21,0)</f>
        <v>直连</v>
      </c>
    </row>
    <row r="94" s="4" customFormat="1" hidden="1" spans="1:9">
      <c r="A94" s="5">
        <v>999227057567025</v>
      </c>
      <c r="B94" s="6">
        <v>45214</v>
      </c>
      <c r="C94" s="6">
        <v>45220</v>
      </c>
      <c r="D94" s="4">
        <v>3075.96</v>
      </c>
      <c r="E94" s="4" t="str">
        <f>VLOOKUP(A94,HOP!A:L,12,0)</f>
        <v>3075.96</v>
      </c>
      <c r="F94" s="4" t="str">
        <f>VLOOKUP(A94,HOP!A:C,3,0)</f>
        <v>3992685</v>
      </c>
      <c r="G94" s="4">
        <f t="shared" si="4"/>
        <v>0</v>
      </c>
      <c r="H94" s="4" t="str">
        <f t="shared" si="5"/>
        <v>，3992685</v>
      </c>
      <c r="I94" s="4" t="str">
        <f>VLOOKUP(A94,HOP!A:U,21,0)</f>
        <v>直连</v>
      </c>
    </row>
    <row r="95" s="4" customFormat="1" hidden="1" spans="1:9">
      <c r="A95" s="5">
        <v>999227297915715</v>
      </c>
      <c r="B95" s="6">
        <v>45217</v>
      </c>
      <c r="C95" s="6">
        <v>45220</v>
      </c>
      <c r="D95" s="4">
        <v>544.53</v>
      </c>
      <c r="E95" s="4" t="str">
        <f>VLOOKUP(A95,HOP!A:L,12,0)</f>
        <v>544.53</v>
      </c>
      <c r="F95" s="4" t="str">
        <f>VLOOKUP(A95,HOP!A:C,3,0)</f>
        <v>4039240</v>
      </c>
      <c r="G95" s="4">
        <f t="shared" si="4"/>
        <v>0</v>
      </c>
      <c r="H95" s="4" t="str">
        <f t="shared" si="5"/>
        <v>，4039240</v>
      </c>
      <c r="I95" s="4" t="str">
        <f>VLOOKUP(A95,HOP!A:U,21,0)</f>
        <v>直连</v>
      </c>
    </row>
    <row r="96" s="4" customFormat="1" hidden="1" spans="1:9">
      <c r="A96" s="5">
        <v>999227301058577</v>
      </c>
      <c r="B96" s="6">
        <v>45218</v>
      </c>
      <c r="C96" s="6">
        <v>45220</v>
      </c>
      <c r="D96" s="4">
        <v>1900.82</v>
      </c>
      <c r="E96" s="4" t="str">
        <f>VLOOKUP(A96,HOP!A:L,12,0)</f>
        <v>1900.82</v>
      </c>
      <c r="F96" s="4" t="str">
        <f>VLOOKUP(A96,HOP!A:C,3,0)</f>
        <v>4040395</v>
      </c>
      <c r="G96" s="4">
        <f t="shared" si="4"/>
        <v>0</v>
      </c>
      <c r="H96" s="4" t="str">
        <f t="shared" si="5"/>
        <v>，4040395</v>
      </c>
      <c r="I96" s="4" t="str">
        <f>VLOOKUP(A96,HOP!A:U,21,0)</f>
        <v>直连</v>
      </c>
    </row>
    <row r="97" s="4" customFormat="1" hidden="1" spans="1:9">
      <c r="A97" s="5">
        <v>999227301059378</v>
      </c>
      <c r="B97" s="6">
        <v>45218</v>
      </c>
      <c r="C97" s="6">
        <v>45220</v>
      </c>
      <c r="D97" s="4">
        <v>1900.82</v>
      </c>
      <c r="E97" s="4" t="str">
        <f>VLOOKUP(A97,HOP!A:L,12,0)</f>
        <v>1900.82</v>
      </c>
      <c r="F97" s="4" t="str">
        <f>VLOOKUP(A97,HOP!A:C,3,0)</f>
        <v>4040396</v>
      </c>
      <c r="G97" s="4">
        <f t="shared" si="4"/>
        <v>0</v>
      </c>
      <c r="H97" s="4" t="str">
        <f t="shared" si="5"/>
        <v>，4040396</v>
      </c>
      <c r="I97" s="4" t="str">
        <f>VLOOKUP(A97,HOP!A:U,21,0)</f>
        <v>直连</v>
      </c>
    </row>
    <row r="98" s="4" customFormat="1" hidden="1" spans="1:9">
      <c r="A98" s="5">
        <v>999227305199597</v>
      </c>
      <c r="B98" s="6">
        <v>45219</v>
      </c>
      <c r="C98" s="6">
        <v>45220</v>
      </c>
      <c r="D98" s="4">
        <v>331.52</v>
      </c>
      <c r="E98" s="4" t="str">
        <f>VLOOKUP(A98,HOP!A:L,12,0)</f>
        <v>331.52</v>
      </c>
      <c r="F98" s="4" t="str">
        <f>VLOOKUP(A98,HOP!A:C,3,0)</f>
        <v>4042491</v>
      </c>
      <c r="G98" s="4">
        <f t="shared" si="4"/>
        <v>0</v>
      </c>
      <c r="H98" s="4" t="str">
        <f t="shared" si="5"/>
        <v>，4042491</v>
      </c>
      <c r="I98" s="4" t="str">
        <f>VLOOKUP(A98,HOP!A:U,21,0)</f>
        <v>直连</v>
      </c>
    </row>
    <row r="99" s="4" customFormat="1" hidden="1" spans="1:9">
      <c r="A99" s="5">
        <v>999227327761607</v>
      </c>
      <c r="B99" s="6">
        <v>45218</v>
      </c>
      <c r="C99" s="6">
        <v>45220</v>
      </c>
      <c r="D99" s="4">
        <v>819.8</v>
      </c>
      <c r="E99" s="4" t="str">
        <f>VLOOKUP(A99,HOP!A:L,12,0)</f>
        <v>819.80</v>
      </c>
      <c r="F99" s="4" t="str">
        <f>VLOOKUP(A99,HOP!A:C,3,0)</f>
        <v>4049131</v>
      </c>
      <c r="G99" s="4">
        <f t="shared" ref="G99:G130" si="6">D99-E99</f>
        <v>0</v>
      </c>
      <c r="H99" s="4" t="str">
        <f t="shared" ref="H99:H130" si="7">$H$1&amp;F99</f>
        <v>，4049131</v>
      </c>
      <c r="I99" s="4" t="str">
        <f>VLOOKUP(A99,HOP!A:U,21,0)</f>
        <v>直连</v>
      </c>
    </row>
    <row r="100" s="4" customFormat="1" hidden="1" spans="1:9">
      <c r="A100" s="5">
        <v>999227333673683</v>
      </c>
      <c r="B100" s="6">
        <v>45218</v>
      </c>
      <c r="C100" s="6">
        <v>45220</v>
      </c>
      <c r="D100" s="4">
        <v>193.68</v>
      </c>
      <c r="E100" s="4" t="str">
        <f>VLOOKUP(A100,HOP!A:L,12,0)</f>
        <v>193.68</v>
      </c>
      <c r="F100" s="4" t="str">
        <f>VLOOKUP(A100,HOP!A:C,3,0)</f>
        <v>4051708</v>
      </c>
      <c r="G100" s="4">
        <f t="shared" si="6"/>
        <v>0</v>
      </c>
      <c r="H100" s="4" t="str">
        <f t="shared" si="7"/>
        <v>，4051708</v>
      </c>
      <c r="I100" s="4" t="str">
        <f>VLOOKUP(A100,HOP!A:U,21,0)</f>
        <v>直连</v>
      </c>
    </row>
    <row r="101" s="4" customFormat="1" hidden="1" spans="1:9">
      <c r="A101" s="5">
        <v>999227335020220</v>
      </c>
      <c r="B101" s="6">
        <v>45217</v>
      </c>
      <c r="C101" s="6">
        <v>45220</v>
      </c>
      <c r="D101" s="4">
        <v>3110.16</v>
      </c>
      <c r="E101" s="4" t="str">
        <f>VLOOKUP(A101,HOP!A:L,12,0)</f>
        <v>3110.16</v>
      </c>
      <c r="F101" s="4" t="str">
        <f>VLOOKUP(A101,HOP!A:C,3,0)</f>
        <v>4052729</v>
      </c>
      <c r="G101" s="4">
        <f t="shared" si="6"/>
        <v>0</v>
      </c>
      <c r="H101" s="4" t="str">
        <f t="shared" si="7"/>
        <v>，4052729</v>
      </c>
      <c r="I101" s="4" t="str">
        <f>VLOOKUP(A101,HOP!A:U,21,0)</f>
        <v>直连</v>
      </c>
    </row>
    <row r="102" s="4" customFormat="1" hidden="1" spans="1:9">
      <c r="A102" s="5">
        <v>999227337552638</v>
      </c>
      <c r="B102" s="6">
        <v>45216</v>
      </c>
      <c r="C102" s="6">
        <v>45220</v>
      </c>
      <c r="D102" s="4">
        <v>3521.72</v>
      </c>
      <c r="E102" s="4" t="str">
        <f>VLOOKUP(A102,HOP!A:L,12,0)</f>
        <v>3521.72</v>
      </c>
      <c r="F102" s="4" t="str">
        <f>VLOOKUP(A102,HOP!A:C,3,0)</f>
        <v>4054775</v>
      </c>
      <c r="G102" s="4">
        <f t="shared" si="6"/>
        <v>0</v>
      </c>
      <c r="H102" s="4" t="str">
        <f t="shared" si="7"/>
        <v>，4054775</v>
      </c>
      <c r="I102" s="4" t="str">
        <f>VLOOKUP(A102,HOP!A:U,21,0)</f>
        <v>直连</v>
      </c>
    </row>
    <row r="103" s="4" customFormat="1" hidden="1" spans="1:9">
      <c r="A103" s="5">
        <v>999227337787899</v>
      </c>
      <c r="B103" s="6">
        <v>45219</v>
      </c>
      <c r="C103" s="6">
        <v>45220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6"/>
        <v>#N/A</v>
      </c>
      <c r="H103" s="4" t="e">
        <f t="shared" si="7"/>
        <v>#N/A</v>
      </c>
      <c r="I103" s="4" t="e">
        <f>VLOOKUP(A103,HOP!A:U,21,0)</f>
        <v>#N/A</v>
      </c>
    </row>
    <row r="104" s="4" customFormat="1" hidden="1" spans="1:9">
      <c r="A104" s="5">
        <v>999227338997408</v>
      </c>
      <c r="B104" s="6">
        <v>45213</v>
      </c>
      <c r="C104" s="6">
        <v>45220</v>
      </c>
      <c r="D104" s="4">
        <v>7340.46</v>
      </c>
      <c r="E104" s="4" t="str">
        <f>VLOOKUP(A104,HOP!A:L,12,0)</f>
        <v>7340.46</v>
      </c>
      <c r="F104" s="4" t="str">
        <f>VLOOKUP(A104,HOP!A:C,3,0)</f>
        <v>4056089</v>
      </c>
      <c r="G104" s="4">
        <f t="shared" si="6"/>
        <v>0</v>
      </c>
      <c r="H104" s="4" t="str">
        <f t="shared" si="7"/>
        <v>，4056089</v>
      </c>
      <c r="I104" s="4" t="str">
        <f>VLOOKUP(A104,HOP!A:U,21,0)</f>
        <v>直连</v>
      </c>
    </row>
    <row r="105" s="4" customFormat="1" hidden="1" spans="1:9">
      <c r="A105" s="5">
        <v>999227342147387</v>
      </c>
      <c r="B105" s="6">
        <v>45219</v>
      </c>
      <c r="C105" s="6">
        <v>45220</v>
      </c>
      <c r="D105" s="4">
        <v>665.24</v>
      </c>
      <c r="E105" s="4" t="str">
        <f>VLOOKUP(A105,HOP!A:L,12,0)</f>
        <v>665.24</v>
      </c>
      <c r="F105" s="4" t="str">
        <f>VLOOKUP(A105,HOP!A:C,3,0)</f>
        <v>4056646</v>
      </c>
      <c r="G105" s="4">
        <f t="shared" si="6"/>
        <v>0</v>
      </c>
      <c r="H105" s="4" t="str">
        <f t="shared" si="7"/>
        <v>，4056646</v>
      </c>
      <c r="I105" s="4" t="str">
        <f>VLOOKUP(A105,HOP!A:U,21,0)</f>
        <v>直连</v>
      </c>
    </row>
    <row r="106" s="4" customFormat="1" hidden="1" spans="1:9">
      <c r="A106" s="5">
        <v>27346383408</v>
      </c>
      <c r="B106" s="6">
        <v>45217</v>
      </c>
      <c r="C106" s="6">
        <v>45220</v>
      </c>
      <c r="D106" s="4">
        <v>1128.99</v>
      </c>
      <c r="E106" s="4" t="str">
        <f>VLOOKUP(A106,HOP!A:L,12,0)</f>
        <v>1128.99</v>
      </c>
      <c r="F106" s="4" t="str">
        <f>VLOOKUP(A106,HOP!A:C,3,0)</f>
        <v>4058161</v>
      </c>
      <c r="G106" s="4">
        <f t="shared" si="6"/>
        <v>0</v>
      </c>
      <c r="H106" s="4" t="str">
        <f t="shared" si="7"/>
        <v>，4058161</v>
      </c>
      <c r="I106" s="4" t="str">
        <f>VLOOKUP(A106,HOP!A:U,21,0)</f>
        <v>直连</v>
      </c>
    </row>
    <row r="107" s="4" customFormat="1" hidden="1" spans="1:9">
      <c r="A107" s="5">
        <v>999227349595714</v>
      </c>
      <c r="B107" s="6">
        <v>45217</v>
      </c>
      <c r="C107" s="6">
        <v>45220</v>
      </c>
      <c r="D107" s="4">
        <v>1072.95</v>
      </c>
      <c r="E107" s="4" t="str">
        <f>VLOOKUP(A107,HOP!A:L,12,0)</f>
        <v>1072.95</v>
      </c>
      <c r="F107" s="4" t="str">
        <f>VLOOKUP(A107,HOP!A:C,3,0)</f>
        <v>4059237</v>
      </c>
      <c r="G107" s="4">
        <f t="shared" si="6"/>
        <v>0</v>
      </c>
      <c r="H107" s="4" t="str">
        <f t="shared" si="7"/>
        <v>，4059237</v>
      </c>
      <c r="I107" s="4" t="str">
        <f>VLOOKUP(A107,HOP!A:U,21,0)</f>
        <v>直连</v>
      </c>
    </row>
    <row r="108" s="4" customFormat="1" hidden="1" spans="1:9">
      <c r="A108" s="5">
        <v>999227352418768</v>
      </c>
      <c r="B108" s="6">
        <v>45218</v>
      </c>
      <c r="C108" s="6">
        <v>45220</v>
      </c>
      <c r="D108" s="4">
        <v>1683.28</v>
      </c>
      <c r="E108" s="4" t="str">
        <f>VLOOKUP(A108,HOP!A:L,12,0)</f>
        <v>1683.28</v>
      </c>
      <c r="F108" s="4" t="str">
        <f>VLOOKUP(A108,HOP!A:C,3,0)</f>
        <v>4060276</v>
      </c>
      <c r="G108" s="4">
        <f t="shared" si="6"/>
        <v>0</v>
      </c>
      <c r="H108" s="4" t="str">
        <f t="shared" si="7"/>
        <v>，4060276</v>
      </c>
      <c r="I108" s="4" t="str">
        <f>VLOOKUP(A108,HOP!A:U,21,0)</f>
        <v>直连</v>
      </c>
    </row>
    <row r="109" s="4" customFormat="1" hidden="1" spans="1:9">
      <c r="A109" s="5">
        <v>999227353837244</v>
      </c>
      <c r="B109" s="6">
        <v>45219</v>
      </c>
      <c r="C109" s="6">
        <v>45220</v>
      </c>
      <c r="D109" s="4">
        <v>1419.35</v>
      </c>
      <c r="E109" s="4" t="str">
        <f>VLOOKUP(A109,HOP!A:L,12,0)</f>
        <v>1419.35</v>
      </c>
      <c r="F109" s="4" t="str">
        <f>VLOOKUP(A109,HOP!A:C,3,0)</f>
        <v>4060937</v>
      </c>
      <c r="G109" s="4">
        <f t="shared" si="6"/>
        <v>0</v>
      </c>
      <c r="H109" s="4" t="str">
        <f t="shared" si="7"/>
        <v>，4060937</v>
      </c>
      <c r="I109" s="4" t="str">
        <f>VLOOKUP(A109,HOP!A:U,21,0)</f>
        <v>直连</v>
      </c>
    </row>
    <row r="110" s="4" customFormat="1" hidden="1" spans="1:9">
      <c r="A110" s="5">
        <v>999227354383147</v>
      </c>
      <c r="B110" s="6">
        <v>45217</v>
      </c>
      <c r="C110" s="6">
        <v>45220</v>
      </c>
      <c r="D110" s="4">
        <v>1000.2</v>
      </c>
      <c r="E110" s="4" t="str">
        <f>VLOOKUP(A110,HOP!A:L,12,0)</f>
        <v>1000.20</v>
      </c>
      <c r="F110" s="4" t="str">
        <f>VLOOKUP(A110,HOP!A:C,3,0)</f>
        <v>4061301</v>
      </c>
      <c r="G110" s="4">
        <f t="shared" si="6"/>
        <v>0</v>
      </c>
      <c r="H110" s="4" t="str">
        <f t="shared" si="7"/>
        <v>，4061301</v>
      </c>
      <c r="I110" s="4" t="str">
        <f>VLOOKUP(A110,HOP!A:U,21,0)</f>
        <v>直采</v>
      </c>
    </row>
    <row r="111" s="4" customFormat="1" hidden="1" spans="1:9">
      <c r="A111" s="5">
        <v>999227354565160</v>
      </c>
      <c r="B111" s="6">
        <v>45218</v>
      </c>
      <c r="C111" s="6">
        <v>45220</v>
      </c>
      <c r="D111" s="4">
        <v>3648.8</v>
      </c>
      <c r="E111" s="4" t="str">
        <f>VLOOKUP(A111,HOP!A:L,12,0)</f>
        <v>3648.80</v>
      </c>
      <c r="F111" s="4" t="str">
        <f>VLOOKUP(A111,HOP!A:C,3,0)</f>
        <v>4061340</v>
      </c>
      <c r="G111" s="4">
        <f t="shared" si="6"/>
        <v>0</v>
      </c>
      <c r="H111" s="4" t="str">
        <f t="shared" si="7"/>
        <v>，4061340</v>
      </c>
      <c r="I111" s="4" t="str">
        <f>VLOOKUP(A111,HOP!A:U,21,0)</f>
        <v>直连</v>
      </c>
    </row>
    <row r="112" s="4" customFormat="1" hidden="1" spans="1:9">
      <c r="A112" s="5">
        <v>999227355319552</v>
      </c>
      <c r="B112" s="6">
        <v>45218</v>
      </c>
      <c r="C112" s="6">
        <v>45220</v>
      </c>
      <c r="D112" s="4">
        <v>930.3</v>
      </c>
      <c r="E112" s="4" t="str">
        <f>VLOOKUP(A112,HOP!A:L,12,0)</f>
        <v>930.30</v>
      </c>
      <c r="F112" s="4" t="str">
        <f>VLOOKUP(A112,HOP!A:C,3,0)</f>
        <v>4061692</v>
      </c>
      <c r="G112" s="4">
        <f t="shared" si="6"/>
        <v>0</v>
      </c>
      <c r="H112" s="4" t="str">
        <f t="shared" si="7"/>
        <v>，4061692</v>
      </c>
      <c r="I112" s="4" t="str">
        <f>VLOOKUP(A112,HOP!A:U,21,0)</f>
        <v>直连</v>
      </c>
    </row>
    <row r="113" s="4" customFormat="1" hidden="1" spans="1:9">
      <c r="A113" s="5">
        <v>999227355919535</v>
      </c>
      <c r="B113" s="6">
        <v>45219</v>
      </c>
      <c r="C113" s="6">
        <v>45220</v>
      </c>
      <c r="D113" s="4">
        <v>332.61</v>
      </c>
      <c r="E113" s="4" t="str">
        <f>VLOOKUP(A113,HOP!A:L,12,0)</f>
        <v>332.61</v>
      </c>
      <c r="F113" s="4" t="str">
        <f>VLOOKUP(A113,HOP!A:C,3,0)</f>
        <v>4062005</v>
      </c>
      <c r="G113" s="4">
        <f t="shared" si="6"/>
        <v>0</v>
      </c>
      <c r="H113" s="4" t="str">
        <f t="shared" si="7"/>
        <v>，4062005</v>
      </c>
      <c r="I113" s="4" t="str">
        <f>VLOOKUP(A113,HOP!A:U,21,0)</f>
        <v>直连</v>
      </c>
    </row>
    <row r="114" s="4" customFormat="1" hidden="1" spans="1:9">
      <c r="A114" s="5">
        <v>999227378166830</v>
      </c>
      <c r="B114" s="6">
        <v>45219</v>
      </c>
      <c r="C114" s="6">
        <v>45220</v>
      </c>
      <c r="D114" s="4">
        <v>482.46</v>
      </c>
      <c r="E114" s="4" t="str">
        <f>VLOOKUP(A114,HOP!A:L,12,0)</f>
        <v>482.46</v>
      </c>
      <c r="F114" s="4" t="str">
        <f>VLOOKUP(A114,HOP!A:C,3,0)</f>
        <v>4064336</v>
      </c>
      <c r="G114" s="4">
        <f t="shared" si="6"/>
        <v>0</v>
      </c>
      <c r="H114" s="4" t="str">
        <f t="shared" si="7"/>
        <v>，4064336</v>
      </c>
      <c r="I114" s="4" t="str">
        <f>VLOOKUP(A114,HOP!A:U,21,0)</f>
        <v>直连</v>
      </c>
    </row>
    <row r="115" s="4" customFormat="1" hidden="1" spans="1:9">
      <c r="A115" s="5">
        <v>999227378680840</v>
      </c>
      <c r="B115" s="6">
        <v>45217</v>
      </c>
      <c r="C115" s="6">
        <v>45220</v>
      </c>
      <c r="D115" s="4">
        <v>969.99</v>
      </c>
      <c r="E115" s="4" t="str">
        <f>VLOOKUP(A115,HOP!A:L,12,0)</f>
        <v>969.99</v>
      </c>
      <c r="F115" s="4" t="str">
        <f>VLOOKUP(A115,HOP!A:C,3,0)</f>
        <v>4064638</v>
      </c>
      <c r="G115" s="4">
        <f t="shared" si="6"/>
        <v>0</v>
      </c>
      <c r="H115" s="4" t="str">
        <f t="shared" si="7"/>
        <v>，4064638</v>
      </c>
      <c r="I115" s="4" t="str">
        <f>VLOOKUP(A115,HOP!A:U,21,0)</f>
        <v>直采</v>
      </c>
    </row>
    <row r="116" s="4" customFormat="1" hidden="1" spans="1:9">
      <c r="A116" s="5">
        <v>999227381114509</v>
      </c>
      <c r="B116" s="6">
        <v>45215</v>
      </c>
      <c r="C116" s="6">
        <v>45220</v>
      </c>
      <c r="D116" s="4">
        <v>792.02</v>
      </c>
      <c r="E116" s="4" t="str">
        <f>VLOOKUP(A116,HOP!A:L,12,0)</f>
        <v>792.02</v>
      </c>
      <c r="F116" s="4" t="str">
        <f>VLOOKUP(A116,HOP!A:C,3,0)</f>
        <v>4065422</v>
      </c>
      <c r="G116" s="4">
        <f t="shared" si="6"/>
        <v>0</v>
      </c>
      <c r="H116" s="4" t="str">
        <f t="shared" si="7"/>
        <v>，4065422</v>
      </c>
      <c r="I116" s="4" t="str">
        <f>VLOOKUP(A116,HOP!A:U,21,0)</f>
        <v>直连</v>
      </c>
    </row>
    <row r="117" s="4" customFormat="1" hidden="1" spans="1:9">
      <c r="A117" s="5">
        <v>999226719033866</v>
      </c>
      <c r="B117" s="6">
        <v>45219</v>
      </c>
      <c r="C117" s="6">
        <v>45220</v>
      </c>
      <c r="D117" s="4">
        <v>1420.22</v>
      </c>
      <c r="E117" s="4">
        <v>1420.22</v>
      </c>
      <c r="F117" s="4" t="str">
        <f>VLOOKUP(A117,HOP!A:C,3,0)</f>
        <v>3904436</v>
      </c>
      <c r="G117" s="4">
        <f t="shared" si="6"/>
        <v>0</v>
      </c>
      <c r="H117" s="4" t="str">
        <f t="shared" si="7"/>
        <v>，3904436</v>
      </c>
      <c r="I117" s="4" t="str">
        <f>VLOOKUP(A117,HOP!A:U,21,0)</f>
        <v>直连</v>
      </c>
    </row>
    <row r="118" s="4" customFormat="1" hidden="1" spans="1:9">
      <c r="A118" s="5">
        <v>999227385135444</v>
      </c>
      <c r="B118" s="6">
        <v>45215</v>
      </c>
      <c r="C118" s="6">
        <v>45220</v>
      </c>
      <c r="D118" s="4">
        <v>1050.13</v>
      </c>
      <c r="E118" s="4" t="str">
        <f>VLOOKUP(A118,HOP!A:L,12,0)</f>
        <v>1050.13</v>
      </c>
      <c r="F118" s="4" t="str">
        <f>VLOOKUP(A118,HOP!A:C,3,0)</f>
        <v>4067437</v>
      </c>
      <c r="G118" s="4">
        <f t="shared" si="6"/>
        <v>0</v>
      </c>
      <c r="H118" s="4" t="str">
        <f t="shared" si="7"/>
        <v>，4067437</v>
      </c>
      <c r="I118" s="4" t="str">
        <f>VLOOKUP(A118,HOP!A:U,21,0)</f>
        <v>直连</v>
      </c>
    </row>
    <row r="119" s="4" customFormat="1" hidden="1" spans="1:9">
      <c r="A119" s="5">
        <v>999227385135356</v>
      </c>
      <c r="B119" s="6">
        <v>45219</v>
      </c>
      <c r="C119" s="6">
        <v>45220</v>
      </c>
      <c r="D119" s="4">
        <v>299.9</v>
      </c>
      <c r="E119" s="4" t="str">
        <f>VLOOKUP(A119,HOP!A:L,12,0)</f>
        <v>299.90</v>
      </c>
      <c r="F119" s="4" t="str">
        <f>VLOOKUP(A119,HOP!A:C,3,0)</f>
        <v>4067438</v>
      </c>
      <c r="G119" s="4">
        <f t="shared" si="6"/>
        <v>0</v>
      </c>
      <c r="H119" s="4" t="str">
        <f t="shared" si="7"/>
        <v>，4067438</v>
      </c>
      <c r="I119" s="4" t="str">
        <f>VLOOKUP(A119,HOP!A:U,21,0)</f>
        <v>直连</v>
      </c>
    </row>
    <row r="120" s="4" customFormat="1" hidden="1" spans="1:9">
      <c r="A120" s="5">
        <v>999227385811258</v>
      </c>
      <c r="B120" s="6">
        <v>45218</v>
      </c>
      <c r="C120" s="6">
        <v>45220</v>
      </c>
      <c r="D120" s="4">
        <v>530.58</v>
      </c>
      <c r="E120" s="4" t="str">
        <f>VLOOKUP(A120,HOP!A:L,12,0)</f>
        <v>530.58</v>
      </c>
      <c r="F120" s="4" t="str">
        <f>VLOOKUP(A120,HOP!A:C,3,0)</f>
        <v>4067599</v>
      </c>
      <c r="G120" s="4">
        <f t="shared" si="6"/>
        <v>0</v>
      </c>
      <c r="H120" s="4" t="str">
        <f t="shared" si="7"/>
        <v>，4067599</v>
      </c>
      <c r="I120" s="4" t="str">
        <f>VLOOKUP(A120,HOP!A:U,21,0)</f>
        <v>直连</v>
      </c>
    </row>
    <row r="121" s="4" customFormat="1" hidden="1" spans="1:9">
      <c r="A121" s="5">
        <v>999227386493178</v>
      </c>
      <c r="B121" s="6">
        <v>45214</v>
      </c>
      <c r="C121" s="6">
        <v>45220</v>
      </c>
      <c r="D121" s="4">
        <v>1957.65</v>
      </c>
      <c r="E121" s="4" t="str">
        <f>VLOOKUP(A121,HOP!A:L,12,0)</f>
        <v>1957.65</v>
      </c>
      <c r="F121" s="4" t="str">
        <f>VLOOKUP(A121,HOP!A:C,3,0)</f>
        <v>4067821</v>
      </c>
      <c r="G121" s="4">
        <f t="shared" si="6"/>
        <v>0</v>
      </c>
      <c r="H121" s="4" t="str">
        <f t="shared" si="7"/>
        <v>，4067821</v>
      </c>
      <c r="I121" s="4" t="str">
        <f>VLOOKUP(A121,HOP!A:U,21,0)</f>
        <v>直连</v>
      </c>
    </row>
    <row r="122" s="4" customFormat="1" hidden="1" spans="1:9">
      <c r="A122" s="5">
        <v>999227387859289</v>
      </c>
      <c r="B122" s="6">
        <v>45219</v>
      </c>
      <c r="C122" s="6">
        <v>45220</v>
      </c>
      <c r="D122" s="4">
        <v>278.22</v>
      </c>
      <c r="E122" s="4" t="str">
        <f>VLOOKUP(A122,HOP!A:L,12,0)</f>
        <v>278.22</v>
      </c>
      <c r="F122" s="4" t="str">
        <f>VLOOKUP(A122,HOP!A:C,3,0)</f>
        <v>4068221</v>
      </c>
      <c r="G122" s="4">
        <f t="shared" si="6"/>
        <v>0</v>
      </c>
      <c r="H122" s="4" t="str">
        <f t="shared" si="7"/>
        <v>，4068221</v>
      </c>
      <c r="I122" s="4" t="str">
        <f>VLOOKUP(A122,HOP!A:U,21,0)</f>
        <v>直连</v>
      </c>
    </row>
    <row r="123" s="4" customFormat="1" hidden="1" spans="1:9">
      <c r="A123" s="5">
        <v>999227396671464</v>
      </c>
      <c r="B123" s="6">
        <v>45215</v>
      </c>
      <c r="C123" s="6">
        <v>45220</v>
      </c>
      <c r="D123" s="4">
        <v>2104.14</v>
      </c>
      <c r="E123" s="4" t="str">
        <f>VLOOKUP(A123,HOP!A:L,12,0)</f>
        <v>2104.14</v>
      </c>
      <c r="F123" s="4" t="str">
        <f>VLOOKUP(A123,HOP!A:C,3,0)</f>
        <v>4068304</v>
      </c>
      <c r="G123" s="4">
        <f t="shared" si="6"/>
        <v>0</v>
      </c>
      <c r="H123" s="4" t="str">
        <f t="shared" si="7"/>
        <v>，4068304</v>
      </c>
      <c r="I123" s="4" t="str">
        <f>VLOOKUP(A123,HOP!A:U,21,0)</f>
        <v>直连</v>
      </c>
    </row>
    <row r="124" s="4" customFormat="1" hidden="1" spans="1:9">
      <c r="A124" s="5">
        <v>999227398802317</v>
      </c>
      <c r="B124" s="6">
        <v>45219</v>
      </c>
      <c r="C124" s="6">
        <v>45220</v>
      </c>
      <c r="D124" s="4">
        <v>364.85</v>
      </c>
      <c r="E124" s="4" t="str">
        <f>VLOOKUP(A124,HOP!A:L,12,0)</f>
        <v>364.85</v>
      </c>
      <c r="F124" s="4" t="str">
        <f>VLOOKUP(A124,HOP!A:C,3,0)</f>
        <v>4068816</v>
      </c>
      <c r="G124" s="4">
        <f t="shared" si="6"/>
        <v>0</v>
      </c>
      <c r="H124" s="4" t="str">
        <f t="shared" si="7"/>
        <v>，4068816</v>
      </c>
      <c r="I124" s="4" t="str">
        <f>VLOOKUP(A124,HOP!A:U,21,0)</f>
        <v>直连</v>
      </c>
    </row>
    <row r="125" s="4" customFormat="1" hidden="1" spans="1:9">
      <c r="A125" s="5">
        <v>999227408728304</v>
      </c>
      <c r="B125" s="6">
        <v>45219</v>
      </c>
      <c r="C125" s="6">
        <v>45220</v>
      </c>
      <c r="D125" s="4">
        <v>1086.99</v>
      </c>
      <c r="E125" s="4" t="str">
        <f>VLOOKUP(A125,HOP!A:L,12,0)</f>
        <v>1086.99</v>
      </c>
      <c r="F125" s="4" t="str">
        <f>VLOOKUP(A125,HOP!A:C,3,0)</f>
        <v>4072303</v>
      </c>
      <c r="G125" s="4">
        <f t="shared" si="6"/>
        <v>0</v>
      </c>
      <c r="H125" s="4" t="str">
        <f t="shared" si="7"/>
        <v>，4072303</v>
      </c>
      <c r="I125" s="4" t="str">
        <f>VLOOKUP(A125,HOP!A:U,21,0)</f>
        <v>直连</v>
      </c>
    </row>
    <row r="126" s="4" customFormat="1" hidden="1" spans="1:9">
      <c r="A126" s="5">
        <v>999227409554837</v>
      </c>
      <c r="B126" s="6">
        <v>45219</v>
      </c>
      <c r="C126" s="6">
        <v>45220</v>
      </c>
      <c r="D126" s="4">
        <v>747.62</v>
      </c>
      <c r="E126" s="4" t="str">
        <f>VLOOKUP(A126,HOP!A:L,12,0)</f>
        <v>747.62</v>
      </c>
      <c r="F126" s="4" t="str">
        <f>VLOOKUP(A126,HOP!A:C,3,0)</f>
        <v>4072583</v>
      </c>
      <c r="G126" s="4">
        <f t="shared" si="6"/>
        <v>0</v>
      </c>
      <c r="H126" s="4" t="str">
        <f t="shared" si="7"/>
        <v>，4072583</v>
      </c>
      <c r="I126" s="4" t="str">
        <f>VLOOKUP(A126,HOP!A:U,21,0)</f>
        <v>直采</v>
      </c>
    </row>
    <row r="127" s="4" customFormat="1" hidden="1" spans="1:9">
      <c r="A127" s="5">
        <v>999227409773895</v>
      </c>
      <c r="B127" s="6">
        <v>45218</v>
      </c>
      <c r="C127" s="6">
        <v>45220</v>
      </c>
      <c r="D127" s="4">
        <v>574.6</v>
      </c>
      <c r="E127" s="4" t="str">
        <f>VLOOKUP(A127,HOP!A:L,12,0)</f>
        <v>574.60</v>
      </c>
      <c r="F127" s="4" t="str">
        <f>VLOOKUP(A127,HOP!A:C,3,0)</f>
        <v>4072632</v>
      </c>
      <c r="G127" s="4">
        <f t="shared" si="6"/>
        <v>0</v>
      </c>
      <c r="H127" s="4" t="str">
        <f t="shared" si="7"/>
        <v>，4072632</v>
      </c>
      <c r="I127" s="4" t="str">
        <f>VLOOKUP(A127,HOP!A:U,21,0)</f>
        <v>直采</v>
      </c>
    </row>
    <row r="128" s="4" customFormat="1" hidden="1" spans="1:9">
      <c r="A128" s="5">
        <v>999227411467988</v>
      </c>
      <c r="B128" s="6">
        <v>45219</v>
      </c>
      <c r="C128" s="6">
        <v>45220</v>
      </c>
      <c r="D128" s="4">
        <v>261.45</v>
      </c>
      <c r="E128" s="4" t="str">
        <f>VLOOKUP(A128,HOP!A:L,12,0)</f>
        <v>261.45</v>
      </c>
      <c r="F128" s="4" t="str">
        <f>VLOOKUP(A128,HOP!A:C,3,0)</f>
        <v>4073174</v>
      </c>
      <c r="G128" s="4">
        <f t="shared" si="6"/>
        <v>0</v>
      </c>
      <c r="H128" s="4" t="str">
        <f t="shared" si="7"/>
        <v>，4073174</v>
      </c>
      <c r="I128" s="4" t="str">
        <f>VLOOKUP(A128,HOP!A:U,21,0)</f>
        <v>直连</v>
      </c>
    </row>
    <row r="129" s="4" customFormat="1" hidden="1" spans="1:9">
      <c r="A129" s="5">
        <v>999227436100453</v>
      </c>
      <c r="B129" s="6">
        <v>45219</v>
      </c>
      <c r="C129" s="6">
        <v>45220</v>
      </c>
      <c r="D129" s="4">
        <v>310.42</v>
      </c>
      <c r="E129" s="4" t="str">
        <f>VLOOKUP(A129,HOP!A:L,12,0)</f>
        <v>310.42</v>
      </c>
      <c r="F129" s="4" t="str">
        <f>VLOOKUP(A129,HOP!A:C,3,0)</f>
        <v>4075025</v>
      </c>
      <c r="G129" s="4">
        <f t="shared" si="6"/>
        <v>0</v>
      </c>
      <c r="H129" s="4" t="str">
        <f t="shared" si="7"/>
        <v>，4075025</v>
      </c>
      <c r="I129" s="4" t="str">
        <f>VLOOKUP(A129,HOP!A:U,21,0)</f>
        <v>直连</v>
      </c>
    </row>
    <row r="130" s="4" customFormat="1" hidden="1" spans="1:9">
      <c r="A130" s="5">
        <v>999227438692578</v>
      </c>
      <c r="B130" s="6">
        <v>45219</v>
      </c>
      <c r="C130" s="6">
        <v>45220</v>
      </c>
      <c r="D130" s="4">
        <v>332.81</v>
      </c>
      <c r="E130" s="4" t="str">
        <f>VLOOKUP(A130,HOP!A:L,12,0)</f>
        <v>332.81</v>
      </c>
      <c r="F130" s="4" t="str">
        <f>VLOOKUP(A130,HOP!A:C,3,0)</f>
        <v>4075791</v>
      </c>
      <c r="G130" s="4">
        <f t="shared" si="6"/>
        <v>0</v>
      </c>
      <c r="H130" s="4" t="str">
        <f t="shared" si="7"/>
        <v>，4075791</v>
      </c>
      <c r="I130" s="4" t="str">
        <f>VLOOKUP(A130,HOP!A:U,21,0)</f>
        <v>直连</v>
      </c>
    </row>
    <row r="131" s="4" customFormat="1" hidden="1" spans="1:9">
      <c r="A131" s="5">
        <v>999227439315260</v>
      </c>
      <c r="B131" s="6">
        <v>45219</v>
      </c>
      <c r="C131" s="6">
        <v>45220</v>
      </c>
      <c r="D131" s="4">
        <v>332.81</v>
      </c>
      <c r="E131" s="4" t="str">
        <f>VLOOKUP(A131,HOP!A:L,12,0)</f>
        <v>332.81</v>
      </c>
      <c r="F131" s="4" t="str">
        <f>VLOOKUP(A131,HOP!A:C,3,0)</f>
        <v>4076100</v>
      </c>
      <c r="G131" s="4">
        <f t="shared" ref="G131:G162" si="8">D131-E131</f>
        <v>0</v>
      </c>
      <c r="H131" s="4" t="str">
        <f t="shared" ref="H131:H162" si="9">$H$1&amp;F131</f>
        <v>，4076100</v>
      </c>
      <c r="I131" s="4" t="str">
        <f>VLOOKUP(A131,HOP!A:U,21,0)</f>
        <v>直连</v>
      </c>
    </row>
    <row r="132" s="4" customFormat="1" hidden="1" spans="1:9">
      <c r="A132" s="5">
        <v>999227443024052</v>
      </c>
      <c r="B132" s="6">
        <v>45218</v>
      </c>
      <c r="C132" s="6">
        <v>45220</v>
      </c>
      <c r="D132" s="4">
        <v>795.99</v>
      </c>
      <c r="E132" s="4" t="str">
        <f>VLOOKUP(A132,HOP!A:L,12,0)</f>
        <v>795.99</v>
      </c>
      <c r="F132" s="4" t="str">
        <f>VLOOKUP(A132,HOP!A:C,3,0)</f>
        <v>4077859</v>
      </c>
      <c r="G132" s="4">
        <f t="shared" si="8"/>
        <v>0</v>
      </c>
      <c r="H132" s="4" t="str">
        <f t="shared" si="9"/>
        <v>，4077859</v>
      </c>
      <c r="I132" s="4" t="str">
        <f>VLOOKUP(A132,HOP!A:U,21,0)</f>
        <v>直连</v>
      </c>
    </row>
    <row r="133" s="4" customFormat="1" hidden="1" spans="1:9">
      <c r="A133" s="5">
        <v>27444630225</v>
      </c>
      <c r="B133" s="6">
        <v>45217</v>
      </c>
      <c r="C133" s="6">
        <v>45220</v>
      </c>
      <c r="D133" s="4">
        <v>1474.06</v>
      </c>
      <c r="E133" s="4" t="str">
        <f>VLOOKUP(A133,HOP!A:L,12,0)</f>
        <v>1474.06</v>
      </c>
      <c r="F133" s="4" t="str">
        <f>VLOOKUP(A133,HOP!A:C,3,0)</f>
        <v>4078385</v>
      </c>
      <c r="G133" s="4">
        <f t="shared" si="8"/>
        <v>0</v>
      </c>
      <c r="H133" s="4" t="str">
        <f t="shared" si="9"/>
        <v>，4078385</v>
      </c>
      <c r="I133" s="4" t="str">
        <f>VLOOKUP(A133,HOP!A:U,21,0)</f>
        <v>直采</v>
      </c>
    </row>
    <row r="134" s="4" customFormat="1" hidden="1" spans="1:9">
      <c r="A134" s="5">
        <v>27444647259</v>
      </c>
      <c r="B134" s="6">
        <v>45217</v>
      </c>
      <c r="C134" s="6">
        <v>45220</v>
      </c>
      <c r="D134" s="4">
        <v>737.03</v>
      </c>
      <c r="E134" s="4" t="str">
        <f>VLOOKUP(A134,HOP!A:L,12,0)</f>
        <v>737.03</v>
      </c>
      <c r="F134" s="4" t="str">
        <f>VLOOKUP(A134,HOP!A:C,3,0)</f>
        <v>4078390</v>
      </c>
      <c r="G134" s="4">
        <f t="shared" si="8"/>
        <v>0</v>
      </c>
      <c r="H134" s="4" t="str">
        <f t="shared" si="9"/>
        <v>，4078390</v>
      </c>
      <c r="I134" s="4" t="str">
        <f>VLOOKUP(A134,HOP!A:U,21,0)</f>
        <v>直采</v>
      </c>
    </row>
    <row r="135" s="4" customFormat="1" hidden="1" spans="1:9">
      <c r="A135" s="5">
        <v>999227444774780</v>
      </c>
      <c r="B135" s="6">
        <v>45219</v>
      </c>
      <c r="C135" s="6">
        <v>45220</v>
      </c>
      <c r="D135" s="4">
        <v>0</v>
      </c>
      <c r="E135" s="4" t="e">
        <f>VLOOKUP(A135,HOP!A:L,12,0)</f>
        <v>#N/A</v>
      </c>
      <c r="F135" s="4" t="e">
        <f>VLOOKUP(A135,HOP!A:C,3,0)</f>
        <v>#N/A</v>
      </c>
      <c r="G135" s="4" t="e">
        <f t="shared" si="8"/>
        <v>#N/A</v>
      </c>
      <c r="H135" s="4" t="e">
        <f t="shared" si="9"/>
        <v>#N/A</v>
      </c>
      <c r="I135" s="4" t="e">
        <f>VLOOKUP(A135,HOP!A:U,21,0)</f>
        <v>#N/A</v>
      </c>
    </row>
    <row r="136" s="4" customFormat="1" hidden="1" spans="1:9">
      <c r="A136" s="5">
        <v>999227446401009</v>
      </c>
      <c r="B136" s="6">
        <v>45217</v>
      </c>
      <c r="C136" s="6">
        <v>45220</v>
      </c>
      <c r="D136" s="4">
        <v>1167.13</v>
      </c>
      <c r="E136" s="4" t="str">
        <f>VLOOKUP(A136,HOP!A:L,12,0)</f>
        <v>1167.13</v>
      </c>
      <c r="F136" s="4" t="str">
        <f>VLOOKUP(A136,HOP!A:C,3,0)</f>
        <v>4078988</v>
      </c>
      <c r="G136" s="4">
        <f t="shared" si="8"/>
        <v>0</v>
      </c>
      <c r="H136" s="4" t="str">
        <f t="shared" si="9"/>
        <v>，4078988</v>
      </c>
      <c r="I136" s="4" t="str">
        <f>VLOOKUP(A136,HOP!A:U,21,0)</f>
        <v>直连</v>
      </c>
    </row>
    <row r="137" s="4" customFormat="1" hidden="1" spans="1:9">
      <c r="A137" s="5">
        <v>999227447782515</v>
      </c>
      <c r="B137" s="6">
        <v>45218</v>
      </c>
      <c r="C137" s="6">
        <v>45220</v>
      </c>
      <c r="D137" s="4">
        <v>1142.44</v>
      </c>
      <c r="E137" s="4" t="str">
        <f>VLOOKUP(A137,HOP!A:L,12,0)</f>
        <v>1142.44</v>
      </c>
      <c r="F137" s="4" t="str">
        <f>VLOOKUP(A137,HOP!A:C,3,0)</f>
        <v>4079615</v>
      </c>
      <c r="G137" s="4">
        <f t="shared" si="8"/>
        <v>0</v>
      </c>
      <c r="H137" s="4" t="str">
        <f t="shared" si="9"/>
        <v>，4079615</v>
      </c>
      <c r="I137" s="4" t="str">
        <f>VLOOKUP(A137,HOP!A:U,21,0)</f>
        <v>直连</v>
      </c>
    </row>
    <row r="138" s="4" customFormat="1" hidden="1" spans="1:9">
      <c r="A138" s="5">
        <v>999227448316875</v>
      </c>
      <c r="B138" s="6">
        <v>45219</v>
      </c>
      <c r="C138" s="6">
        <v>45220</v>
      </c>
      <c r="D138" s="4">
        <v>192.57</v>
      </c>
      <c r="E138" s="4" t="str">
        <f>VLOOKUP(A138,HOP!A:L,12,0)</f>
        <v>192.57</v>
      </c>
      <c r="F138" s="4" t="str">
        <f>VLOOKUP(A138,HOP!A:C,3,0)</f>
        <v>4079716</v>
      </c>
      <c r="G138" s="4">
        <f t="shared" si="8"/>
        <v>0</v>
      </c>
      <c r="H138" s="4" t="str">
        <f t="shared" si="9"/>
        <v>，4079716</v>
      </c>
      <c r="I138" s="4" t="str">
        <f>VLOOKUP(A138,HOP!A:U,21,0)</f>
        <v>直连</v>
      </c>
    </row>
    <row r="139" s="4" customFormat="1" hidden="1" spans="1:9">
      <c r="A139" s="5">
        <v>999227450250981</v>
      </c>
      <c r="B139" s="6">
        <v>45219</v>
      </c>
      <c r="C139" s="6">
        <v>45220</v>
      </c>
      <c r="D139" s="4">
        <v>165.46</v>
      </c>
      <c r="E139" s="4" t="str">
        <f>VLOOKUP(A139,HOP!A:L,12,0)</f>
        <v>165.46</v>
      </c>
      <c r="F139" s="4" t="str">
        <f>VLOOKUP(A139,HOP!A:C,3,0)</f>
        <v>4080426</v>
      </c>
      <c r="G139" s="4">
        <f t="shared" si="8"/>
        <v>0</v>
      </c>
      <c r="H139" s="4" t="str">
        <f t="shared" si="9"/>
        <v>，4080426</v>
      </c>
      <c r="I139" s="4" t="str">
        <f>VLOOKUP(A139,HOP!A:U,21,0)</f>
        <v>直连</v>
      </c>
    </row>
    <row r="140" s="4" customFormat="1" hidden="1" spans="1:9">
      <c r="A140" s="5">
        <v>999227943586213</v>
      </c>
      <c r="B140" s="6">
        <v>45219</v>
      </c>
      <c r="C140" s="6">
        <v>45220</v>
      </c>
      <c r="D140" s="4">
        <v>484.38</v>
      </c>
      <c r="E140" s="4" t="str">
        <f>VLOOKUP(A140,HOP!A:L,12,0)</f>
        <v>484.38</v>
      </c>
      <c r="F140" s="4" t="str">
        <f>VLOOKUP(A140,HOP!A:C,3,0)</f>
        <v>4080938</v>
      </c>
      <c r="G140" s="4">
        <f t="shared" si="8"/>
        <v>0</v>
      </c>
      <c r="H140" s="4" t="str">
        <f t="shared" si="9"/>
        <v>，4080938</v>
      </c>
      <c r="I140" s="4" t="str">
        <f>VLOOKUP(A140,HOP!A:U,21,0)</f>
        <v>直连</v>
      </c>
    </row>
    <row r="141" s="4" customFormat="1" hidden="1" spans="1:9">
      <c r="A141" s="5">
        <v>999227949579739</v>
      </c>
      <c r="B141" s="6">
        <v>45218</v>
      </c>
      <c r="C141" s="6">
        <v>45220</v>
      </c>
      <c r="D141" s="4">
        <v>9659.2</v>
      </c>
      <c r="E141" s="4" t="str">
        <f>VLOOKUP(A141,HOP!A:L,12,0)</f>
        <v>9659.20</v>
      </c>
      <c r="F141" s="4" t="str">
        <f>VLOOKUP(A141,HOP!A:C,3,0)</f>
        <v>4083421</v>
      </c>
      <c r="G141" s="4">
        <f t="shared" si="8"/>
        <v>0</v>
      </c>
      <c r="H141" s="4" t="str">
        <f t="shared" si="9"/>
        <v>，4083421</v>
      </c>
      <c r="I141" s="4" t="str">
        <f>VLOOKUP(A141,HOP!A:U,21,0)</f>
        <v>直连</v>
      </c>
    </row>
    <row r="142" s="4" customFormat="1" hidden="1" spans="1:9">
      <c r="A142" s="5">
        <v>999227950893670</v>
      </c>
      <c r="B142" s="6">
        <v>45218</v>
      </c>
      <c r="C142" s="6">
        <v>45220</v>
      </c>
      <c r="D142" s="4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8"/>
        <v>#N/A</v>
      </c>
      <c r="H142" s="4" t="e">
        <f t="shared" si="9"/>
        <v>#N/A</v>
      </c>
      <c r="I142" s="4" t="e">
        <f>VLOOKUP(A142,HOP!A:U,21,0)</f>
        <v>#N/A</v>
      </c>
    </row>
    <row r="143" s="4" customFormat="1" hidden="1" spans="1:9">
      <c r="A143" s="5">
        <v>999227950925829</v>
      </c>
      <c r="B143" s="6">
        <v>45219</v>
      </c>
      <c r="C143" s="6">
        <v>45220</v>
      </c>
      <c r="D143" s="4">
        <v>832.63</v>
      </c>
      <c r="E143" s="4" t="str">
        <f>VLOOKUP(A143,HOP!A:L,12,0)</f>
        <v>832.63</v>
      </c>
      <c r="F143" s="4" t="str">
        <f>VLOOKUP(A143,HOP!A:C,3,0)</f>
        <v>4084056</v>
      </c>
      <c r="G143" s="4">
        <f t="shared" si="8"/>
        <v>0</v>
      </c>
      <c r="H143" s="4" t="str">
        <f t="shared" si="9"/>
        <v>，4084056</v>
      </c>
      <c r="I143" s="4" t="str">
        <f>VLOOKUP(A143,HOP!A:U,21,0)</f>
        <v>直连</v>
      </c>
    </row>
    <row r="144" s="4" customFormat="1" spans="1:9">
      <c r="A144" s="5">
        <v>999227952651557</v>
      </c>
      <c r="B144" s="6">
        <v>45219</v>
      </c>
      <c r="C144" s="6">
        <v>45220</v>
      </c>
      <c r="D144" s="4">
        <v>193.99</v>
      </c>
      <c r="E144" s="4" t="str">
        <f>VLOOKUP(A144,HOP!A:L,12,0)</f>
        <v>194.00</v>
      </c>
      <c r="F144" s="4" t="str">
        <f>VLOOKUP(A144,HOP!A:C,3,0)</f>
        <v>4084888</v>
      </c>
      <c r="G144" s="4">
        <f t="shared" si="8"/>
        <v>-0.00999999999999091</v>
      </c>
      <c r="H144" s="4" t="str">
        <f t="shared" si="9"/>
        <v>，4084888</v>
      </c>
      <c r="I144" s="4" t="str">
        <f>VLOOKUP(A144,HOP!A:U,21,0)</f>
        <v>直连</v>
      </c>
    </row>
    <row r="145" s="4" customFormat="1" hidden="1" spans="1:9">
      <c r="A145" s="5">
        <v>999227953931359</v>
      </c>
      <c r="B145" s="6">
        <v>45217</v>
      </c>
      <c r="C145" s="6">
        <v>45220</v>
      </c>
      <c r="D145" s="4">
        <v>1655.4</v>
      </c>
      <c r="E145" s="4" t="str">
        <f>VLOOKUP(A145,HOP!A:L,12,0)</f>
        <v>1655.40</v>
      </c>
      <c r="F145" s="4" t="str">
        <f>VLOOKUP(A145,HOP!A:C,3,0)</f>
        <v>4085550</v>
      </c>
      <c r="G145" s="4">
        <f t="shared" si="8"/>
        <v>0</v>
      </c>
      <c r="H145" s="4" t="str">
        <f t="shared" si="9"/>
        <v>，4085550</v>
      </c>
      <c r="I145" s="4" t="str">
        <f>VLOOKUP(A145,HOP!A:U,21,0)</f>
        <v>直连</v>
      </c>
    </row>
    <row r="146" s="4" customFormat="1" hidden="1" spans="1:9">
      <c r="A146" s="5">
        <v>999227955291077</v>
      </c>
      <c r="B146" s="6">
        <v>45219</v>
      </c>
      <c r="C146" s="6">
        <v>45220</v>
      </c>
      <c r="D146" s="4">
        <v>332.77</v>
      </c>
      <c r="E146" s="4" t="str">
        <f>VLOOKUP(A146,HOP!A:L,12,0)</f>
        <v>332.77</v>
      </c>
      <c r="F146" s="4" t="str">
        <f>VLOOKUP(A146,HOP!A:C,3,0)</f>
        <v>4086139</v>
      </c>
      <c r="G146" s="4">
        <f t="shared" si="8"/>
        <v>0</v>
      </c>
      <c r="H146" s="4" t="str">
        <f t="shared" si="9"/>
        <v>，4086139</v>
      </c>
      <c r="I146" s="4" t="str">
        <f>VLOOKUP(A146,HOP!A:U,21,0)</f>
        <v>直连</v>
      </c>
    </row>
    <row r="147" s="4" customFormat="1" hidden="1" spans="1:9">
      <c r="A147" s="5">
        <v>999227962971614</v>
      </c>
      <c r="B147" s="6">
        <v>45217</v>
      </c>
      <c r="C147" s="6">
        <v>45220</v>
      </c>
      <c r="D147" s="4">
        <v>430.9</v>
      </c>
      <c r="E147" s="4" t="str">
        <f>VLOOKUP(A147,HOP!A:L,12,0)</f>
        <v>430.90</v>
      </c>
      <c r="F147" s="4" t="str">
        <f>VLOOKUP(A147,HOP!A:C,3,0)</f>
        <v>4087686</v>
      </c>
      <c r="G147" s="4">
        <f t="shared" si="8"/>
        <v>0</v>
      </c>
      <c r="H147" s="4" t="str">
        <f t="shared" si="9"/>
        <v>，4087686</v>
      </c>
      <c r="I147" s="4" t="str">
        <f>VLOOKUP(A147,HOP!A:U,21,0)</f>
        <v>直连</v>
      </c>
    </row>
    <row r="148" s="4" customFormat="1" hidden="1" spans="1:9">
      <c r="A148" s="5">
        <v>999227964668496</v>
      </c>
      <c r="B148" s="6">
        <v>45219</v>
      </c>
      <c r="C148" s="6">
        <v>45220</v>
      </c>
      <c r="D148" s="4">
        <v>218.71</v>
      </c>
      <c r="E148" s="4" t="str">
        <f>VLOOKUP(A148,HOP!A:L,12,0)</f>
        <v>218.71</v>
      </c>
      <c r="F148" s="4" t="str">
        <f>VLOOKUP(A148,HOP!A:C,3,0)</f>
        <v>4088454</v>
      </c>
      <c r="G148" s="4">
        <f t="shared" si="8"/>
        <v>0</v>
      </c>
      <c r="H148" s="4" t="str">
        <f t="shared" si="9"/>
        <v>，4088454</v>
      </c>
      <c r="I148" s="4" t="str">
        <f>VLOOKUP(A148,HOP!A:U,21,0)</f>
        <v>直连</v>
      </c>
    </row>
    <row r="149" s="4" customFormat="1" hidden="1" spans="1:9">
      <c r="A149" s="5">
        <v>999227964873465</v>
      </c>
      <c r="B149" s="6">
        <v>45219</v>
      </c>
      <c r="C149" s="6">
        <v>45220</v>
      </c>
      <c r="D149" s="4">
        <v>326.99</v>
      </c>
      <c r="E149" s="4" t="str">
        <f>VLOOKUP(A149,HOP!A:L,12,0)</f>
        <v>326.99</v>
      </c>
      <c r="F149" s="4" t="str">
        <f>VLOOKUP(A149,HOP!A:C,3,0)</f>
        <v>4088519</v>
      </c>
      <c r="G149" s="4">
        <f t="shared" si="8"/>
        <v>0</v>
      </c>
      <c r="H149" s="4" t="str">
        <f t="shared" si="9"/>
        <v>，4088519</v>
      </c>
      <c r="I149" s="4" t="str">
        <f>VLOOKUP(A149,HOP!A:U,21,0)</f>
        <v>直连</v>
      </c>
    </row>
    <row r="150" s="4" customFormat="1" hidden="1" spans="1:9">
      <c r="A150" s="5">
        <v>999227965657757</v>
      </c>
      <c r="B150" s="6">
        <v>45219</v>
      </c>
      <c r="C150" s="6">
        <v>45220</v>
      </c>
      <c r="D150" s="4">
        <v>293.99</v>
      </c>
      <c r="E150" s="4" t="str">
        <f>VLOOKUP(A150,HOP!A:L,12,0)</f>
        <v>293.99</v>
      </c>
      <c r="F150" s="4" t="str">
        <f>VLOOKUP(A150,HOP!A:C,3,0)</f>
        <v>4088957</v>
      </c>
      <c r="G150" s="4">
        <f t="shared" si="8"/>
        <v>0</v>
      </c>
      <c r="H150" s="4" t="str">
        <f t="shared" si="9"/>
        <v>，4088957</v>
      </c>
      <c r="I150" s="4" t="str">
        <f>VLOOKUP(A150,HOP!A:U,21,0)</f>
        <v>直连</v>
      </c>
    </row>
    <row r="151" s="4" customFormat="1" hidden="1" spans="1:9">
      <c r="A151" s="5">
        <v>999227968221940</v>
      </c>
      <c r="B151" s="6">
        <v>45218</v>
      </c>
      <c r="C151" s="6">
        <v>45220</v>
      </c>
      <c r="D151" s="4">
        <v>5467.95</v>
      </c>
      <c r="E151" s="4" t="str">
        <f>VLOOKUP(A151,HOP!A:L,12,0)</f>
        <v>5467.95</v>
      </c>
      <c r="F151" s="4" t="str">
        <f>VLOOKUP(A151,HOP!A:C,3,0)</f>
        <v>4090140</v>
      </c>
      <c r="G151" s="4">
        <f t="shared" si="8"/>
        <v>0</v>
      </c>
      <c r="H151" s="4" t="str">
        <f t="shared" si="9"/>
        <v>，4090140</v>
      </c>
      <c r="I151" s="4" t="str">
        <f>VLOOKUP(A151,HOP!A:U,21,0)</f>
        <v>直连</v>
      </c>
    </row>
    <row r="152" s="4" customFormat="1" hidden="1" spans="1:9">
      <c r="A152" s="5">
        <v>999227968454910</v>
      </c>
      <c r="B152" s="6">
        <v>45219</v>
      </c>
      <c r="C152" s="6">
        <v>45220</v>
      </c>
      <c r="D152" s="4">
        <v>325.36</v>
      </c>
      <c r="E152" s="4" t="str">
        <f>VLOOKUP(A152,HOP!A:L,12,0)</f>
        <v>325.36</v>
      </c>
      <c r="F152" s="4" t="str">
        <f>VLOOKUP(A152,HOP!A:C,3,0)</f>
        <v>4090197</v>
      </c>
      <c r="G152" s="4">
        <f t="shared" si="8"/>
        <v>0</v>
      </c>
      <c r="H152" s="4" t="str">
        <f t="shared" si="9"/>
        <v>，4090197</v>
      </c>
      <c r="I152" s="4" t="str">
        <f>VLOOKUP(A152,HOP!A:U,21,0)</f>
        <v>直连</v>
      </c>
    </row>
    <row r="153" s="4" customFormat="1" hidden="1" spans="1:9">
      <c r="A153" s="5">
        <v>999227969929038</v>
      </c>
      <c r="B153" s="6">
        <v>45218</v>
      </c>
      <c r="C153" s="6">
        <v>45220</v>
      </c>
      <c r="D153" s="4">
        <v>670.12</v>
      </c>
      <c r="E153" s="4" t="str">
        <f>VLOOKUP(A153,HOP!A:L,12,0)</f>
        <v>670.12</v>
      </c>
      <c r="F153" s="4" t="str">
        <f>VLOOKUP(A153,HOP!A:C,3,0)</f>
        <v>4090857</v>
      </c>
      <c r="G153" s="4">
        <f t="shared" si="8"/>
        <v>0</v>
      </c>
      <c r="H153" s="4" t="str">
        <f t="shared" si="9"/>
        <v>，4090857</v>
      </c>
      <c r="I153" s="4" t="str">
        <f>VLOOKUP(A153,HOP!A:U,21,0)</f>
        <v>直连</v>
      </c>
    </row>
    <row r="154" s="4" customFormat="1" hidden="1" spans="1:9">
      <c r="A154" s="5">
        <v>999227971177989</v>
      </c>
      <c r="B154" s="6">
        <v>45218</v>
      </c>
      <c r="C154" s="6">
        <v>45220</v>
      </c>
      <c r="D154" s="4">
        <v>493.36</v>
      </c>
      <c r="E154" s="4" t="str">
        <f>VLOOKUP(A154,HOP!A:L,12,0)</f>
        <v>493.36</v>
      </c>
      <c r="F154" s="4" t="str">
        <f>VLOOKUP(A154,HOP!A:C,3,0)</f>
        <v>4091460</v>
      </c>
      <c r="G154" s="4">
        <f t="shared" si="8"/>
        <v>0</v>
      </c>
      <c r="H154" s="4" t="str">
        <f t="shared" si="9"/>
        <v>，4091460</v>
      </c>
      <c r="I154" s="4" t="str">
        <f>VLOOKUP(A154,HOP!A:U,21,0)</f>
        <v>直连</v>
      </c>
    </row>
    <row r="155" s="4" customFormat="1" hidden="1" spans="1:9">
      <c r="A155" s="5">
        <v>999227973195548</v>
      </c>
      <c r="B155" s="6">
        <v>45219</v>
      </c>
      <c r="C155" s="6">
        <v>45220</v>
      </c>
      <c r="D155" s="4">
        <v>951.56</v>
      </c>
      <c r="E155" s="4" t="str">
        <f>VLOOKUP(A155,HOP!A:L,12,0)</f>
        <v>951.56</v>
      </c>
      <c r="F155" s="4" t="str">
        <f>VLOOKUP(A155,HOP!A:C,3,0)</f>
        <v>4092279</v>
      </c>
      <c r="G155" s="4">
        <f t="shared" si="8"/>
        <v>0</v>
      </c>
      <c r="H155" s="4" t="str">
        <f t="shared" si="9"/>
        <v>，4092279</v>
      </c>
      <c r="I155" s="4" t="str">
        <f>VLOOKUP(A155,HOP!A:U,21,0)</f>
        <v>直连</v>
      </c>
    </row>
    <row r="156" s="4" customFormat="1" hidden="1" spans="1:9">
      <c r="A156" s="5">
        <v>999227974129936</v>
      </c>
      <c r="B156" s="6">
        <v>45219</v>
      </c>
      <c r="C156" s="6">
        <v>45220</v>
      </c>
      <c r="D156" s="4">
        <v>235.85</v>
      </c>
      <c r="E156" s="4" t="str">
        <f>VLOOKUP(A156,HOP!A:L,12,0)</f>
        <v>235.85</v>
      </c>
      <c r="F156" s="4" t="str">
        <f>VLOOKUP(A156,HOP!A:C,3,0)</f>
        <v>4092749</v>
      </c>
      <c r="G156" s="4">
        <f t="shared" si="8"/>
        <v>0</v>
      </c>
      <c r="H156" s="4" t="str">
        <f t="shared" si="9"/>
        <v>，4092749</v>
      </c>
      <c r="I156" s="4" t="str">
        <f>VLOOKUP(A156,HOP!A:U,21,0)</f>
        <v>直连</v>
      </c>
    </row>
    <row r="157" s="4" customFormat="1" hidden="1" spans="1:9">
      <c r="A157" s="5">
        <v>999227980936699</v>
      </c>
      <c r="B157" s="6">
        <v>45218</v>
      </c>
      <c r="C157" s="6">
        <v>45220</v>
      </c>
      <c r="D157" s="4">
        <v>613.14</v>
      </c>
      <c r="E157" s="4" t="str">
        <f>VLOOKUP(A157,HOP!A:L,12,0)</f>
        <v>613.14</v>
      </c>
      <c r="F157" s="4" t="str">
        <f>VLOOKUP(A157,HOP!A:C,3,0)</f>
        <v>4093902</v>
      </c>
      <c r="G157" s="4">
        <f t="shared" si="8"/>
        <v>0</v>
      </c>
      <c r="H157" s="4" t="str">
        <f t="shared" si="9"/>
        <v>，4093902</v>
      </c>
      <c r="I157" s="4" t="str">
        <f>VLOOKUP(A157,HOP!A:U,21,0)</f>
        <v>直连</v>
      </c>
    </row>
    <row r="158" s="4" customFormat="1" hidden="1" spans="1:9">
      <c r="A158" s="5">
        <v>999227982300263</v>
      </c>
      <c r="B158" s="6">
        <v>45219</v>
      </c>
      <c r="C158" s="6">
        <v>45220</v>
      </c>
      <c r="D158" s="4">
        <v>934.11</v>
      </c>
      <c r="E158" s="4" t="str">
        <f>VLOOKUP(A158,HOP!A:L,12,0)</f>
        <v>934.11</v>
      </c>
      <c r="F158" s="4" t="str">
        <f>VLOOKUP(A158,HOP!A:C,3,0)</f>
        <v>4094571</v>
      </c>
      <c r="G158" s="4">
        <f t="shared" si="8"/>
        <v>0</v>
      </c>
      <c r="H158" s="4" t="str">
        <f t="shared" si="9"/>
        <v>，4094571</v>
      </c>
      <c r="I158" s="4" t="str">
        <f>VLOOKUP(A158,HOP!A:U,21,0)</f>
        <v>直连</v>
      </c>
    </row>
    <row r="159" s="4" customFormat="1" hidden="1" spans="1:9">
      <c r="A159" s="5">
        <v>999227983815286</v>
      </c>
      <c r="B159" s="6">
        <v>45219</v>
      </c>
      <c r="C159" s="6">
        <v>45220</v>
      </c>
      <c r="D159" s="4">
        <v>1126.12</v>
      </c>
      <c r="E159" s="4" t="str">
        <f>VLOOKUP(A159,HOP!A:L,12,0)</f>
        <v>1126.12</v>
      </c>
      <c r="F159" s="4" t="str">
        <f>VLOOKUP(A159,HOP!A:C,3,0)</f>
        <v>4095122</v>
      </c>
      <c r="G159" s="4">
        <f t="shared" si="8"/>
        <v>0</v>
      </c>
      <c r="H159" s="4" t="str">
        <f t="shared" si="9"/>
        <v>，4095122</v>
      </c>
      <c r="I159" s="4" t="str">
        <f>VLOOKUP(A159,HOP!A:U,21,0)</f>
        <v>直连</v>
      </c>
    </row>
    <row r="160" s="4" customFormat="1" spans="1:9">
      <c r="A160" s="5">
        <v>999227985255485</v>
      </c>
      <c r="B160" s="6">
        <v>45219</v>
      </c>
      <c r="C160" s="6">
        <v>45220</v>
      </c>
      <c r="D160" s="4">
        <v>1599.61</v>
      </c>
      <c r="E160" s="4" t="str">
        <f>VLOOKUP(A160,HOP!A:L,12,0)</f>
        <v>1599.64</v>
      </c>
      <c r="F160" s="4" t="str">
        <f>VLOOKUP(A160,HOP!A:C,3,0)</f>
        <v>4095517</v>
      </c>
      <c r="G160" s="4">
        <f t="shared" si="8"/>
        <v>-0.0300000000002001</v>
      </c>
      <c r="H160" s="4" t="str">
        <f t="shared" si="9"/>
        <v>，4095517</v>
      </c>
      <c r="I160" s="4" t="str">
        <f>VLOOKUP(A160,HOP!A:U,21,0)</f>
        <v>直连</v>
      </c>
    </row>
    <row r="161" s="4" customFormat="1" hidden="1" spans="1:9">
      <c r="A161" s="5">
        <v>999227986452666</v>
      </c>
      <c r="B161" s="6">
        <v>45219</v>
      </c>
      <c r="C161" s="6">
        <v>45220</v>
      </c>
      <c r="D161" s="4">
        <v>637.48</v>
      </c>
      <c r="E161" s="4" t="str">
        <f>VLOOKUP(A161,HOP!A:L,12,0)</f>
        <v>637.48</v>
      </c>
      <c r="F161" s="4" t="str">
        <f>VLOOKUP(A161,HOP!A:C,3,0)</f>
        <v>4096093</v>
      </c>
      <c r="G161" s="4">
        <f t="shared" si="8"/>
        <v>0</v>
      </c>
      <c r="H161" s="4" t="str">
        <f t="shared" si="9"/>
        <v>，4096093</v>
      </c>
      <c r="I161" s="4" t="str">
        <f>VLOOKUP(A161,HOP!A:U,21,0)</f>
        <v>直采</v>
      </c>
    </row>
    <row r="162" s="4" customFormat="1" hidden="1" spans="1:9">
      <c r="A162" s="5">
        <v>999227987025389</v>
      </c>
      <c r="B162" s="6">
        <v>45219</v>
      </c>
      <c r="C162" s="6">
        <v>45220</v>
      </c>
      <c r="D162" s="4">
        <v>624.27</v>
      </c>
      <c r="E162" s="4" t="str">
        <f>VLOOKUP(A162,HOP!A:L,12,0)</f>
        <v>624.27</v>
      </c>
      <c r="F162" s="4" t="str">
        <f>VLOOKUP(A162,HOP!A:C,3,0)</f>
        <v>4096200</v>
      </c>
      <c r="G162" s="4">
        <f t="shared" si="8"/>
        <v>0</v>
      </c>
      <c r="H162" s="4" t="str">
        <f t="shared" si="9"/>
        <v>，4096200</v>
      </c>
      <c r="I162" s="4" t="str">
        <f>VLOOKUP(A162,HOP!A:U,21,0)</f>
        <v>直连</v>
      </c>
    </row>
    <row r="163" s="4" customFormat="1" hidden="1" spans="1:9">
      <c r="A163" s="5">
        <v>999227987117067</v>
      </c>
      <c r="B163" s="6">
        <v>45219</v>
      </c>
      <c r="C163" s="6">
        <v>45220</v>
      </c>
      <c r="D163" s="4">
        <v>367.42</v>
      </c>
      <c r="E163" s="4" t="str">
        <f>VLOOKUP(A163,HOP!A:L,12,0)</f>
        <v>367.42</v>
      </c>
      <c r="F163" s="4" t="str">
        <f>VLOOKUP(A163,HOP!A:C,3,0)</f>
        <v>4096222</v>
      </c>
      <c r="G163" s="4">
        <f t="shared" ref="G163:G184" si="10">D163-E163</f>
        <v>0</v>
      </c>
      <c r="H163" s="4" t="str">
        <f t="shared" ref="H163:H184" si="11">$H$1&amp;F163</f>
        <v>，4096222</v>
      </c>
      <c r="I163" s="4" t="str">
        <f>VLOOKUP(A163,HOP!A:U,21,0)</f>
        <v>直连</v>
      </c>
    </row>
    <row r="164" s="4" customFormat="1" hidden="1" spans="1:9">
      <c r="A164" s="5">
        <v>999227987446190</v>
      </c>
      <c r="B164" s="6">
        <v>45219</v>
      </c>
      <c r="C164" s="6">
        <v>45220</v>
      </c>
      <c r="D164" s="4">
        <v>387.72</v>
      </c>
      <c r="E164" s="4" t="str">
        <f>VLOOKUP(A164,HOP!A:L,12,0)</f>
        <v>387.72</v>
      </c>
      <c r="F164" s="4" t="str">
        <f>VLOOKUP(A164,HOP!A:C,3,0)</f>
        <v>4096430</v>
      </c>
      <c r="G164" s="4">
        <f t="shared" si="10"/>
        <v>0</v>
      </c>
      <c r="H164" s="4" t="str">
        <f t="shared" si="11"/>
        <v>，4096430</v>
      </c>
      <c r="I164" s="4" t="str">
        <f>VLOOKUP(A164,HOP!A:U,21,0)</f>
        <v>直连</v>
      </c>
    </row>
    <row r="165" s="4" customFormat="1" hidden="1" spans="1:9">
      <c r="A165" s="5">
        <v>999227987757092</v>
      </c>
      <c r="B165" s="6">
        <v>45219</v>
      </c>
      <c r="C165" s="6">
        <v>45220</v>
      </c>
      <c r="D165" s="4">
        <v>251.66</v>
      </c>
      <c r="E165" s="4" t="str">
        <f>VLOOKUP(A165,HOP!A:L,12,0)</f>
        <v>251.66</v>
      </c>
      <c r="F165" s="4" t="str">
        <f>VLOOKUP(A165,HOP!A:C,3,0)</f>
        <v>4096491</v>
      </c>
      <c r="G165" s="4">
        <f t="shared" si="10"/>
        <v>0</v>
      </c>
      <c r="H165" s="4" t="str">
        <f t="shared" si="11"/>
        <v>，4096491</v>
      </c>
      <c r="I165" s="4" t="str">
        <f>VLOOKUP(A165,HOP!A:U,21,0)</f>
        <v>直连</v>
      </c>
    </row>
    <row r="166" s="4" customFormat="1" hidden="1" spans="1:9">
      <c r="A166" s="5">
        <v>999227987792491</v>
      </c>
      <c r="B166" s="6">
        <v>45219</v>
      </c>
      <c r="C166" s="6">
        <v>45220</v>
      </c>
      <c r="D166" s="4">
        <v>705.24</v>
      </c>
      <c r="E166" s="4" t="str">
        <f>VLOOKUP(A166,HOP!A:L,12,0)</f>
        <v>705.24</v>
      </c>
      <c r="F166" s="4" t="str">
        <f>VLOOKUP(A166,HOP!A:C,3,0)</f>
        <v>4096497</v>
      </c>
      <c r="G166" s="4">
        <f t="shared" si="10"/>
        <v>0</v>
      </c>
      <c r="H166" s="4" t="str">
        <f t="shared" si="11"/>
        <v>，4096497</v>
      </c>
      <c r="I166" s="4" t="str">
        <f>VLOOKUP(A166,HOP!A:U,21,0)</f>
        <v>直连</v>
      </c>
    </row>
    <row r="167" s="4" customFormat="1" hidden="1" spans="1:9">
      <c r="A167" s="5">
        <v>999227987830478</v>
      </c>
      <c r="B167" s="6">
        <v>45219</v>
      </c>
      <c r="C167" s="6">
        <v>45220</v>
      </c>
      <c r="D167" s="4">
        <v>749.36</v>
      </c>
      <c r="E167" s="4" t="str">
        <f>VLOOKUP(A167,HOP!A:L,12,0)</f>
        <v>749.36</v>
      </c>
      <c r="F167" s="4" t="str">
        <f>VLOOKUP(A167,HOP!A:C,3,0)</f>
        <v>4096502</v>
      </c>
      <c r="G167" s="4">
        <f t="shared" si="10"/>
        <v>0</v>
      </c>
      <c r="H167" s="4" t="str">
        <f t="shared" si="11"/>
        <v>，4096502</v>
      </c>
      <c r="I167" s="4" t="str">
        <f>VLOOKUP(A167,HOP!A:U,21,0)</f>
        <v>直连</v>
      </c>
    </row>
    <row r="168" s="4" customFormat="1" hidden="1" spans="1:9">
      <c r="A168" s="5">
        <v>999227987859823</v>
      </c>
      <c r="B168" s="6">
        <v>45219</v>
      </c>
      <c r="C168" s="6">
        <v>45220</v>
      </c>
      <c r="D168" s="4">
        <v>749.36</v>
      </c>
      <c r="E168" s="4" t="str">
        <f>VLOOKUP(A168,HOP!A:L,12,0)</f>
        <v>749.36</v>
      </c>
      <c r="F168" s="4" t="str">
        <f>VLOOKUP(A168,HOP!A:C,3,0)</f>
        <v>4096509</v>
      </c>
      <c r="G168" s="4">
        <f t="shared" si="10"/>
        <v>0</v>
      </c>
      <c r="H168" s="4" t="str">
        <f t="shared" si="11"/>
        <v>，4096509</v>
      </c>
      <c r="I168" s="4" t="str">
        <f>VLOOKUP(A168,HOP!A:U,21,0)</f>
        <v>直连</v>
      </c>
    </row>
    <row r="169" s="4" customFormat="1" hidden="1" spans="1:9">
      <c r="A169" s="5">
        <v>999227987882673</v>
      </c>
      <c r="B169" s="6">
        <v>45219</v>
      </c>
      <c r="C169" s="6">
        <v>45220</v>
      </c>
      <c r="D169" s="4">
        <v>749.36</v>
      </c>
      <c r="E169" s="4" t="str">
        <f>VLOOKUP(A169,HOP!A:L,12,0)</f>
        <v>749.36</v>
      </c>
      <c r="F169" s="4" t="str">
        <f>VLOOKUP(A169,HOP!A:C,3,0)</f>
        <v>4096517</v>
      </c>
      <c r="G169" s="4">
        <f t="shared" si="10"/>
        <v>0</v>
      </c>
      <c r="H169" s="4" t="str">
        <f t="shared" si="11"/>
        <v>，4096517</v>
      </c>
      <c r="I169" s="4" t="str">
        <f>VLOOKUP(A169,HOP!A:U,21,0)</f>
        <v>直连</v>
      </c>
    </row>
    <row r="170" s="4" customFormat="1" hidden="1" spans="1:9">
      <c r="A170" s="5">
        <v>999227987920198</v>
      </c>
      <c r="B170" s="6">
        <v>45219</v>
      </c>
      <c r="C170" s="6">
        <v>45220</v>
      </c>
      <c r="D170" s="4">
        <v>749.36</v>
      </c>
      <c r="E170" s="4" t="str">
        <f>VLOOKUP(A170,HOP!A:L,12,0)</f>
        <v>749.36</v>
      </c>
      <c r="F170" s="4" t="str">
        <f>VLOOKUP(A170,HOP!A:C,3,0)</f>
        <v>4096525</v>
      </c>
      <c r="G170" s="4">
        <f t="shared" si="10"/>
        <v>0</v>
      </c>
      <c r="H170" s="4" t="str">
        <f t="shared" si="11"/>
        <v>，4096525</v>
      </c>
      <c r="I170" s="4" t="str">
        <f>VLOOKUP(A170,HOP!A:U,21,0)</f>
        <v>直连</v>
      </c>
    </row>
    <row r="171" s="4" customFormat="1" hidden="1" spans="1:9">
      <c r="A171" s="5">
        <v>999227987939034</v>
      </c>
      <c r="B171" s="6">
        <v>45219</v>
      </c>
      <c r="C171" s="6">
        <v>45220</v>
      </c>
      <c r="D171" s="4">
        <v>749.36</v>
      </c>
      <c r="E171" s="4" t="str">
        <f>VLOOKUP(A171,HOP!A:L,12,0)</f>
        <v>749.36</v>
      </c>
      <c r="F171" s="4" t="str">
        <f>VLOOKUP(A171,HOP!A:C,3,0)</f>
        <v>4096531</v>
      </c>
      <c r="G171" s="4">
        <f t="shared" si="10"/>
        <v>0</v>
      </c>
      <c r="H171" s="4" t="str">
        <f t="shared" si="11"/>
        <v>，4096531</v>
      </c>
      <c r="I171" s="4" t="str">
        <f>VLOOKUP(A171,HOP!A:U,21,0)</f>
        <v>直连</v>
      </c>
    </row>
    <row r="172" s="4" customFormat="1" hidden="1" spans="1:9">
      <c r="A172" s="5">
        <v>999227990041424</v>
      </c>
      <c r="B172" s="6">
        <v>45219</v>
      </c>
      <c r="C172" s="6">
        <v>45220</v>
      </c>
      <c r="D172" s="4">
        <v>247.21</v>
      </c>
      <c r="E172" s="4" t="str">
        <f>VLOOKUP(A172,HOP!A:L,12,0)</f>
        <v>247.21</v>
      </c>
      <c r="F172" s="4" t="str">
        <f>VLOOKUP(A172,HOP!A:C,3,0)</f>
        <v>4097400</v>
      </c>
      <c r="G172" s="4">
        <f t="shared" si="10"/>
        <v>0</v>
      </c>
      <c r="H172" s="4" t="str">
        <f t="shared" si="11"/>
        <v>，4097400</v>
      </c>
      <c r="I172" s="4" t="str">
        <f>VLOOKUP(A172,HOP!A:U,21,0)</f>
        <v>直连</v>
      </c>
    </row>
    <row r="173" s="4" customFormat="1" hidden="1" spans="1:9">
      <c r="A173" s="5">
        <v>999227990150965</v>
      </c>
      <c r="B173" s="6">
        <v>45219</v>
      </c>
      <c r="C173" s="6">
        <v>45220</v>
      </c>
      <c r="D173" s="4">
        <v>167.67</v>
      </c>
      <c r="E173" s="4" t="str">
        <f>VLOOKUP(A173,HOP!A:L,12,0)</f>
        <v>167.67</v>
      </c>
      <c r="F173" s="4" t="str">
        <f>VLOOKUP(A173,HOP!A:C,3,0)</f>
        <v>4097436</v>
      </c>
      <c r="G173" s="4">
        <f t="shared" si="10"/>
        <v>0</v>
      </c>
      <c r="H173" s="4" t="str">
        <f t="shared" si="11"/>
        <v>，4097436</v>
      </c>
      <c r="I173" s="4" t="str">
        <f>VLOOKUP(A173,HOP!A:U,21,0)</f>
        <v>直连</v>
      </c>
    </row>
    <row r="174" s="4" customFormat="1" hidden="1" spans="1:9">
      <c r="A174" s="5">
        <v>999227990230912</v>
      </c>
      <c r="B174" s="6">
        <v>45219</v>
      </c>
      <c r="C174" s="6">
        <v>45220</v>
      </c>
      <c r="D174" s="4">
        <v>143.53</v>
      </c>
      <c r="E174" s="4" t="str">
        <f>VLOOKUP(A174,HOP!A:L,12,0)</f>
        <v>143.53</v>
      </c>
      <c r="F174" s="4" t="str">
        <f>VLOOKUP(A174,HOP!A:C,3,0)</f>
        <v>4097459</v>
      </c>
      <c r="G174" s="4">
        <f t="shared" si="10"/>
        <v>0</v>
      </c>
      <c r="H174" s="4" t="str">
        <f t="shared" si="11"/>
        <v>，4097459</v>
      </c>
      <c r="I174" s="4" t="str">
        <f>VLOOKUP(A174,HOP!A:U,21,0)</f>
        <v>直连</v>
      </c>
    </row>
    <row r="175" s="4" customFormat="1" hidden="1" spans="1:9">
      <c r="A175" s="5">
        <v>999227991362472</v>
      </c>
      <c r="B175" s="6">
        <v>45219</v>
      </c>
      <c r="C175" s="6">
        <v>45220</v>
      </c>
      <c r="D175" s="4">
        <v>327.8</v>
      </c>
      <c r="E175" s="4" t="str">
        <f>VLOOKUP(A175,HOP!A:L,12,0)</f>
        <v>327.80</v>
      </c>
      <c r="F175" s="4" t="str">
        <f>VLOOKUP(A175,HOP!A:C,3,0)</f>
        <v>4097862</v>
      </c>
      <c r="G175" s="4">
        <f t="shared" si="10"/>
        <v>0</v>
      </c>
      <c r="H175" s="4" t="str">
        <f t="shared" si="11"/>
        <v>，4097862</v>
      </c>
      <c r="I175" s="4" t="str">
        <f>VLOOKUP(A175,HOP!A:U,21,0)</f>
        <v>直连</v>
      </c>
    </row>
    <row r="176" s="4" customFormat="1" hidden="1" spans="1:9">
      <c r="A176" s="5">
        <v>999227991737014</v>
      </c>
      <c r="B176" s="6">
        <v>45219</v>
      </c>
      <c r="C176" s="6">
        <v>45220</v>
      </c>
      <c r="D176" s="4">
        <v>287.04</v>
      </c>
      <c r="E176" s="4" t="str">
        <f>VLOOKUP(A176,HOP!A:L,12,0)</f>
        <v>287.04</v>
      </c>
      <c r="F176" s="4" t="str">
        <f>VLOOKUP(A176,HOP!A:C,3,0)</f>
        <v>4097921</v>
      </c>
      <c r="G176" s="4">
        <f t="shared" si="10"/>
        <v>0</v>
      </c>
      <c r="H176" s="4" t="str">
        <f t="shared" si="11"/>
        <v>，4097921</v>
      </c>
      <c r="I176" s="4" t="str">
        <f>VLOOKUP(A176,HOP!A:U,21,0)</f>
        <v>直连</v>
      </c>
    </row>
    <row r="177" s="4" customFormat="1" hidden="1" spans="1:9">
      <c r="A177" s="5">
        <v>999227992283195</v>
      </c>
      <c r="B177" s="6">
        <v>45219</v>
      </c>
      <c r="C177" s="6">
        <v>45220</v>
      </c>
      <c r="D177" s="4">
        <v>441.51</v>
      </c>
      <c r="E177" s="4" t="str">
        <f>VLOOKUP(A177,HOP!A:L,12,0)</f>
        <v>441.51</v>
      </c>
      <c r="F177" s="4" t="str">
        <f>VLOOKUP(A177,HOP!A:C,3,0)</f>
        <v>4098223</v>
      </c>
      <c r="G177" s="4">
        <f t="shared" si="10"/>
        <v>0</v>
      </c>
      <c r="H177" s="4" t="str">
        <f t="shared" si="11"/>
        <v>，4098223</v>
      </c>
      <c r="I177" s="4" t="str">
        <f>VLOOKUP(A177,HOP!A:U,21,0)</f>
        <v>直连</v>
      </c>
    </row>
    <row r="178" s="4" customFormat="1" hidden="1" spans="1:9">
      <c r="A178" s="5">
        <v>999227992675031</v>
      </c>
      <c r="B178" s="6">
        <v>45219</v>
      </c>
      <c r="C178" s="6">
        <v>45220</v>
      </c>
      <c r="D178" s="4">
        <v>287.04</v>
      </c>
      <c r="E178" s="4" t="str">
        <f>VLOOKUP(A178,HOP!A:L,12,0)</f>
        <v>287.04</v>
      </c>
      <c r="F178" s="4" t="str">
        <f>VLOOKUP(A178,HOP!A:C,3,0)</f>
        <v>4098290</v>
      </c>
      <c r="G178" s="4">
        <f t="shared" si="10"/>
        <v>0</v>
      </c>
      <c r="H178" s="4" t="str">
        <f t="shared" si="11"/>
        <v>，4098290</v>
      </c>
      <c r="I178" s="4" t="str">
        <f>VLOOKUP(A178,HOP!A:U,21,0)</f>
        <v>直连</v>
      </c>
    </row>
    <row r="179" s="4" customFormat="1" hidden="1" spans="1:9">
      <c r="A179" s="5">
        <v>999227993225966</v>
      </c>
      <c r="B179" s="6">
        <v>45219</v>
      </c>
      <c r="C179" s="6">
        <v>45220</v>
      </c>
      <c r="D179" s="4">
        <v>220.8</v>
      </c>
      <c r="E179" s="4" t="str">
        <f>VLOOKUP(A179,HOP!A:L,12,0)</f>
        <v>220.80</v>
      </c>
      <c r="F179" s="4" t="str">
        <f>VLOOKUP(A179,HOP!A:C,3,0)</f>
        <v>4098584</v>
      </c>
      <c r="G179" s="4">
        <f t="shared" si="10"/>
        <v>0</v>
      </c>
      <c r="H179" s="4" t="str">
        <f t="shared" si="11"/>
        <v>，4098584</v>
      </c>
      <c r="I179" s="4" t="str">
        <f>VLOOKUP(A179,HOP!A:U,21,0)</f>
        <v>直连</v>
      </c>
    </row>
    <row r="180" s="4" customFormat="1" hidden="1" spans="1:9">
      <c r="A180" s="5">
        <v>999227993553280</v>
      </c>
      <c r="B180" s="6">
        <v>45219</v>
      </c>
      <c r="C180" s="6">
        <v>45220</v>
      </c>
      <c r="D180" s="4">
        <v>2279.5</v>
      </c>
      <c r="E180" s="4" t="str">
        <f>VLOOKUP(A180,HOP!A:L,12,0)</f>
        <v>2279.50</v>
      </c>
      <c r="F180" s="4" t="str">
        <f>VLOOKUP(A180,HOP!A:C,3,0)</f>
        <v>4098640</v>
      </c>
      <c r="G180" s="4">
        <f t="shared" si="10"/>
        <v>0</v>
      </c>
      <c r="H180" s="4" t="str">
        <f t="shared" si="11"/>
        <v>，4098640</v>
      </c>
      <c r="I180" s="4" t="str">
        <f>VLOOKUP(A180,HOP!A:U,21,0)</f>
        <v>直连</v>
      </c>
    </row>
    <row r="181" s="4" customFormat="1" hidden="1" spans="1:9">
      <c r="A181" s="5">
        <v>999227994932040</v>
      </c>
      <c r="B181" s="6">
        <v>45219</v>
      </c>
      <c r="C181" s="6">
        <v>45220</v>
      </c>
      <c r="D181" s="4">
        <v>366.26</v>
      </c>
      <c r="E181" s="4" t="str">
        <f>VLOOKUP(A181,HOP!A:L,12,0)</f>
        <v>366.26</v>
      </c>
      <c r="F181" s="4" t="str">
        <f>VLOOKUP(A181,HOP!A:C,3,0)</f>
        <v>4099092</v>
      </c>
      <c r="G181" s="4">
        <f t="shared" si="10"/>
        <v>0</v>
      </c>
      <c r="H181" s="4" t="str">
        <f t="shared" si="11"/>
        <v>，4099092</v>
      </c>
      <c r="I181" s="4" t="str">
        <f>VLOOKUP(A181,HOP!A:U,21,0)</f>
        <v>直采</v>
      </c>
    </row>
    <row r="182" s="4" customFormat="1" hidden="1" spans="1:9">
      <c r="A182" s="5">
        <v>999227995213624</v>
      </c>
      <c r="B182" s="6">
        <v>45219</v>
      </c>
      <c r="C182" s="6">
        <v>45220</v>
      </c>
      <c r="D182" s="4">
        <v>234.14</v>
      </c>
      <c r="E182" s="4" t="str">
        <f>VLOOKUP(A182,HOP!A:L,12,0)</f>
        <v>234.14</v>
      </c>
      <c r="F182" s="4" t="str">
        <f>VLOOKUP(A182,HOP!A:C,3,0)</f>
        <v>4099187</v>
      </c>
      <c r="G182" s="4">
        <f t="shared" si="10"/>
        <v>0</v>
      </c>
      <c r="H182" s="4" t="str">
        <f t="shared" si="11"/>
        <v>，4099187</v>
      </c>
      <c r="I182" s="4" t="str">
        <f>VLOOKUP(A182,HOP!A:U,21,0)</f>
        <v>直连</v>
      </c>
    </row>
    <row r="183" s="4" customFormat="1" hidden="1" spans="1:9">
      <c r="A183" s="5">
        <v>999227995246015</v>
      </c>
      <c r="B183" s="6">
        <v>45219</v>
      </c>
      <c r="C183" s="6">
        <v>45220</v>
      </c>
      <c r="D183" s="4">
        <v>659.9</v>
      </c>
      <c r="E183" s="4" t="str">
        <f>VLOOKUP(A183,HOP!A:L,12,0)</f>
        <v>659.90</v>
      </c>
      <c r="F183" s="4" t="str">
        <f>VLOOKUP(A183,HOP!A:C,3,0)</f>
        <v>4099198</v>
      </c>
      <c r="G183" s="4">
        <f t="shared" si="10"/>
        <v>0</v>
      </c>
      <c r="H183" s="4" t="str">
        <f t="shared" si="11"/>
        <v>，4099198</v>
      </c>
      <c r="I183" s="4" t="str">
        <f>VLOOKUP(A183,HOP!A:U,21,0)</f>
        <v>直连</v>
      </c>
    </row>
    <row r="184" s="4" customFormat="1" hidden="1" spans="1:9">
      <c r="A184" s="5">
        <v>999227995839377</v>
      </c>
      <c r="B184" s="6">
        <v>45219</v>
      </c>
      <c r="C184" s="6">
        <v>45220</v>
      </c>
      <c r="D184" s="4">
        <v>196.37</v>
      </c>
      <c r="E184" s="4" t="str">
        <f>VLOOKUP(A184,HOP!A:L,12,0)</f>
        <v>196.37</v>
      </c>
      <c r="F184" s="4" t="str">
        <f>VLOOKUP(A184,HOP!A:C,3,0)</f>
        <v>4099398</v>
      </c>
      <c r="G184" s="4">
        <f t="shared" si="10"/>
        <v>0</v>
      </c>
      <c r="H184" s="4" t="str">
        <f t="shared" si="11"/>
        <v>，4099398</v>
      </c>
      <c r="I184" s="4" t="str">
        <f>VLOOKUP(A184,HOP!A:U,21,0)</f>
        <v>直连</v>
      </c>
    </row>
    <row r="186" spans="4:4">
      <c r="D186" s="4">
        <f>SUM(D2:D185)</f>
        <v>249118.89</v>
      </c>
    </row>
    <row r="188" spans="4:4">
      <c r="D188" s="4" t="s">
        <v>969</v>
      </c>
    </row>
    <row r="190" spans="1:3">
      <c r="A190" s="4" t="s">
        <v>970</v>
      </c>
      <c r="C190" s="4">
        <v>21507.92</v>
      </c>
    </row>
    <row r="191" spans="1:3">
      <c r="A191" s="4" t="s">
        <v>971</v>
      </c>
      <c r="C191" s="4">
        <v>227610.97</v>
      </c>
    </row>
    <row r="192" spans="1:3">
      <c r="A192" s="4" t="s">
        <v>972</v>
      </c>
      <c r="C192" s="4">
        <f>SUBTOTAL(9,C190:C191)</f>
        <v>249118.89</v>
      </c>
    </row>
  </sheetData>
  <autoFilter ref="A1:X184">
    <filterColumn colId="3">
      <filters>
        <filter val="1014.01"/>
        <filter val="1351.01"/>
        <filter val="1474.06"/>
        <filter val="946.2"/>
        <filter val="1000.2"/>
        <filter val="2148.2"/>
        <filter val="6571.2"/>
        <filter val="9659.2"/>
        <filter val="930.3"/>
        <filter val="1655.4"/>
        <filter val="1685.4"/>
        <filter val="6554.4"/>
        <filter val="2279.5"/>
        <filter val="574.6"/>
        <filter val="4567.6"/>
        <filter val="1696.7"/>
        <filter val="220.8"/>
        <filter val="327.8"/>
        <filter val="819.8"/>
        <filter val="1056.8"/>
        <filter val="3648.8"/>
        <filter val="3891.8"/>
        <filter val="299.9"/>
        <filter val="430.9"/>
        <filter val="659.9"/>
        <filter val="11184.6"/>
        <filter val="792.02"/>
        <filter val="737.03"/>
        <filter val="287.04"/>
        <filter val="969.04"/>
        <filter val="977.04"/>
        <filter val="271.06"/>
        <filter val="676.07"/>
        <filter val="503.09"/>
        <filter val="934.11"/>
        <filter val="646.12"/>
        <filter val="670.12"/>
        <filter val="234.14"/>
        <filter val="613.14"/>
        <filter val="1142.44"/>
        <filter val="1167.44"/>
        <filter val="1475.44"/>
        <filter val="3904.44"/>
        <filter val="1297.46"/>
        <filter val="3374.46"/>
        <filter val="7340.46"/>
        <filter val="1153.49"/>
        <filter val="247.21"/>
        <filter val="278.22"/>
        <filter val="509.22"/>
        <filter val="1891.32"/>
        <filter val="3442.32"/>
        <filter val="571.23"/>
        <filter val="208.24"/>
        <filter val="665.24"/>
        <filter val="705.24"/>
        <filter val="879.24"/>
        <filter val="1141.35"/>
        <filter val="1419.35"/>
        <filter val="366.26"/>
        <filter val="624.27"/>
        <filter val="577.32"/>
        <filter val="1420.22"/>
        <filter val="306.34"/>
        <filter val="325.36"/>
        <filter val="493.36"/>
        <filter val="749.36"/>
        <filter val="2138.26"/>
        <filter val="196.37"/>
        <filter val="484.38"/>
        <filter val="1683.28"/>
        <filter val="20940"/>
        <filter val="310.42"/>
        <filter val="367.42"/>
        <filter val="774.42"/>
        <filter val="944.42"/>
        <filter val="1126.12"/>
        <filter val="1050.13"/>
        <filter val="1167.13"/>
        <filter val="375.44"/>
        <filter val="2104.14"/>
        <filter val="261.45"/>
        <filter val="165.46"/>
        <filter val="482.46"/>
        <filter val="3110.16"/>
        <filter val="637.48"/>
        <filter val="441.51"/>
        <filter val="331.52"/>
        <filter val="415.52"/>
        <filter val="1900.82"/>
        <filter val="143.53"/>
        <filter val="544.53"/>
        <filter val="1268.83"/>
        <filter val="3630.83"/>
        <filter val="951.56"/>
        <filter val="1035.86"/>
        <filter val="192.57"/>
        <filter val="207.57"/>
        <filter val="530.58"/>
        <filter val="332.61"/>
        <filter val="488.61"/>
        <filter val="427.62"/>
        <filter val="747.62"/>
        <filter val="1003.72"/>
        <filter val="3521.72"/>
        <filter val="832.63"/>
        <filter val="977.64"/>
        <filter val="251.66"/>
        <filter val="718.66"/>
        <filter val="167.67"/>
        <filter val="193.68"/>
        <filter val="3945.78"/>
        <filter val="218.71"/>
        <filter val="1599.61"/>
        <filter val="387.72"/>
        <filter val="1134.63"/>
        <filter val="4268.64"/>
        <filter val="1957.65"/>
        <filter val="2147.65"/>
        <filter val="394.76"/>
        <filter val="759.76"/>
        <filter val="835.76"/>
        <filter val="332.77"/>
        <filter val="398.79"/>
        <filter val="332.81"/>
        <filter val="975.81"/>
        <filter val="713.82"/>
        <filter val="668.84"/>
        <filter val="4954.54"/>
        <filter val="235.85"/>
        <filter val="364.85"/>
        <filter val="1869.56"/>
        <filter val="984.88"/>
        <filter val="514.92"/>
        <filter val="890.94"/>
        <filter val="19896"/>
        <filter val="193.99"/>
        <filter val="293.99"/>
        <filter val="326.99"/>
        <filter val="795.99"/>
        <filter val="969.99"/>
        <filter val="1927.92"/>
        <filter val="1072.95"/>
        <filter val="5467.95"/>
        <filter val="3075.96"/>
        <filter val="1878.97"/>
        <filter val="1662.98"/>
        <filter val="1086.99"/>
        <filter val="1128.99"/>
      </filters>
    </filterColumn>
    <filterColumn colId="6">
      <filters>
        <filter val="-0.01"/>
        <filter val="-0.03"/>
        <filter val="-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973</v>
      </c>
      <c r="B1" s="2" t="s">
        <v>974</v>
      </c>
      <c r="C1" s="2" t="s">
        <v>975</v>
      </c>
      <c r="D1" s="2" t="s">
        <v>976</v>
      </c>
      <c r="E1" s="2" t="s">
        <v>13</v>
      </c>
      <c r="F1" s="2" t="s">
        <v>5</v>
      </c>
      <c r="G1" s="2" t="s">
        <v>6</v>
      </c>
      <c r="H1" s="2" t="s">
        <v>977</v>
      </c>
      <c r="I1" s="2" t="s">
        <v>978</v>
      </c>
      <c r="J1" s="2" t="s">
        <v>979</v>
      </c>
      <c r="K1" s="2" t="s">
        <v>980</v>
      </c>
      <c r="L1" s="2" t="s">
        <v>981</v>
      </c>
      <c r="M1" s="2" t="s">
        <v>982</v>
      </c>
      <c r="N1" s="2" t="s">
        <v>983</v>
      </c>
      <c r="O1" s="2" t="s">
        <v>984</v>
      </c>
      <c r="P1" s="2" t="s">
        <v>985</v>
      </c>
      <c r="Q1" s="2" t="s">
        <v>986</v>
      </c>
      <c r="R1" s="2" t="s">
        <v>987</v>
      </c>
      <c r="S1" s="2" t="s">
        <v>988</v>
      </c>
      <c r="T1" s="2" t="s">
        <v>989</v>
      </c>
      <c r="U1" s="2" t="s">
        <v>990</v>
      </c>
      <c r="V1" s="2" t="s">
        <v>991</v>
      </c>
    </row>
    <row r="2" s="1" customFormat="1" spans="1:22">
      <c r="A2" s="3">
        <v>999227995839377</v>
      </c>
      <c r="B2" s="1" t="s">
        <v>992</v>
      </c>
      <c r="C2" s="1" t="s">
        <v>993</v>
      </c>
      <c r="D2" s="1" t="s">
        <v>994</v>
      </c>
      <c r="E2" s="1" t="s">
        <v>995</v>
      </c>
      <c r="F2" s="1" t="s">
        <v>996</v>
      </c>
      <c r="G2" s="1" t="s">
        <v>997</v>
      </c>
      <c r="H2" s="1" t="s">
        <v>998</v>
      </c>
      <c r="I2" s="1" t="s">
        <v>999</v>
      </c>
      <c r="J2" s="1" t="s">
        <v>30</v>
      </c>
      <c r="K2" s="1" t="s">
        <v>1000</v>
      </c>
      <c r="L2" s="1" t="s">
        <v>1000</v>
      </c>
      <c r="M2" s="1" t="s">
        <v>1001</v>
      </c>
      <c r="N2" s="1" t="s">
        <v>1001</v>
      </c>
      <c r="O2" s="1" t="s">
        <v>1002</v>
      </c>
      <c r="P2" s="1" t="s">
        <v>1003</v>
      </c>
      <c r="Q2" s="1" t="s">
        <v>1004</v>
      </c>
      <c r="R2" s="1" t="s">
        <v>1005</v>
      </c>
      <c r="S2" s="1" t="s">
        <v>1006</v>
      </c>
      <c r="T2" s="1" t="s">
        <v>1007</v>
      </c>
      <c r="U2" s="1" t="s">
        <v>1008</v>
      </c>
      <c r="V2" s="1" t="s">
        <v>1009</v>
      </c>
    </row>
    <row r="3" s="1" customFormat="1" spans="1:22">
      <c r="A3" s="3">
        <v>999227995246015</v>
      </c>
      <c r="B3" s="1" t="s">
        <v>992</v>
      </c>
      <c r="C3" s="1" t="s">
        <v>1010</v>
      </c>
      <c r="D3" s="1" t="s">
        <v>1011</v>
      </c>
      <c r="E3" s="1" t="s">
        <v>1012</v>
      </c>
      <c r="F3" s="1" t="s">
        <v>996</v>
      </c>
      <c r="G3" s="1" t="s">
        <v>997</v>
      </c>
      <c r="H3" s="1" t="s">
        <v>998</v>
      </c>
      <c r="I3" s="1" t="s">
        <v>1013</v>
      </c>
      <c r="J3" s="1" t="s">
        <v>30</v>
      </c>
      <c r="K3" s="1" t="s">
        <v>1014</v>
      </c>
      <c r="L3" s="1" t="s">
        <v>1014</v>
      </c>
      <c r="M3" s="1" t="s">
        <v>1001</v>
      </c>
      <c r="N3" s="1" t="s">
        <v>1001</v>
      </c>
      <c r="O3" s="1" t="s">
        <v>1002</v>
      </c>
      <c r="P3" s="1" t="s">
        <v>1003</v>
      </c>
      <c r="Q3" s="1" t="s">
        <v>1004</v>
      </c>
      <c r="R3" s="1" t="s">
        <v>1015</v>
      </c>
      <c r="S3" s="1" t="s">
        <v>1006</v>
      </c>
      <c r="T3" s="1" t="s">
        <v>1007</v>
      </c>
      <c r="U3" s="1" t="s">
        <v>1008</v>
      </c>
      <c r="V3" s="1" t="s">
        <v>1016</v>
      </c>
    </row>
    <row r="4" s="1" customFormat="1" spans="1:22">
      <c r="A4" s="3">
        <v>999227995213624</v>
      </c>
      <c r="B4" s="1" t="s">
        <v>992</v>
      </c>
      <c r="C4" s="1" t="s">
        <v>1017</v>
      </c>
      <c r="D4" s="1" t="s">
        <v>1018</v>
      </c>
      <c r="E4" s="1" t="s">
        <v>1019</v>
      </c>
      <c r="F4" s="1" t="s">
        <v>996</v>
      </c>
      <c r="G4" s="1" t="s">
        <v>997</v>
      </c>
      <c r="H4" s="1" t="s">
        <v>998</v>
      </c>
      <c r="I4" s="1" t="s">
        <v>1020</v>
      </c>
      <c r="J4" s="1" t="s">
        <v>30</v>
      </c>
      <c r="K4" s="1" t="s">
        <v>1021</v>
      </c>
      <c r="L4" s="1" t="s">
        <v>1021</v>
      </c>
      <c r="M4" s="1" t="s">
        <v>1001</v>
      </c>
      <c r="N4" s="1" t="s">
        <v>1001</v>
      </c>
      <c r="O4" s="1" t="s">
        <v>1002</v>
      </c>
      <c r="P4" s="1" t="s">
        <v>1003</v>
      </c>
      <c r="Q4" s="1" t="s">
        <v>1004</v>
      </c>
      <c r="R4" s="1" t="s">
        <v>1022</v>
      </c>
      <c r="S4" s="1" t="s">
        <v>1006</v>
      </c>
      <c r="T4" s="1" t="s">
        <v>1007</v>
      </c>
      <c r="U4" s="1" t="s">
        <v>1008</v>
      </c>
      <c r="V4" s="1" t="s">
        <v>1016</v>
      </c>
    </row>
    <row r="5" s="1" customFormat="1" spans="1:22">
      <c r="A5" s="3">
        <v>999227994932040</v>
      </c>
      <c r="B5" s="1" t="s">
        <v>992</v>
      </c>
      <c r="C5" s="1" t="s">
        <v>1023</v>
      </c>
      <c r="D5" s="1" t="s">
        <v>1024</v>
      </c>
      <c r="E5" s="1" t="s">
        <v>1025</v>
      </c>
      <c r="F5" s="1" t="s">
        <v>996</v>
      </c>
      <c r="G5" s="1" t="s">
        <v>997</v>
      </c>
      <c r="H5" s="1" t="s">
        <v>998</v>
      </c>
      <c r="I5" s="1" t="s">
        <v>1026</v>
      </c>
      <c r="J5" s="1" t="s">
        <v>30</v>
      </c>
      <c r="K5" s="1" t="s">
        <v>1027</v>
      </c>
      <c r="L5" s="1" t="s">
        <v>1027</v>
      </c>
      <c r="M5" s="1" t="s">
        <v>1001</v>
      </c>
      <c r="N5" s="1" t="s">
        <v>1001</v>
      </c>
      <c r="O5" s="1" t="s">
        <v>1002</v>
      </c>
      <c r="P5" s="1" t="s">
        <v>1003</v>
      </c>
      <c r="Q5" s="1" t="s">
        <v>1004</v>
      </c>
      <c r="R5" s="1" t="s">
        <v>1028</v>
      </c>
      <c r="S5" s="1" t="s">
        <v>1006</v>
      </c>
      <c r="T5" s="1" t="s">
        <v>1007</v>
      </c>
      <c r="U5" s="1" t="s">
        <v>1029</v>
      </c>
      <c r="V5" s="1" t="s">
        <v>1030</v>
      </c>
    </row>
    <row r="6" s="1" customFormat="1" spans="1:22">
      <c r="A6" s="3">
        <v>999227993553280</v>
      </c>
      <c r="B6" s="1" t="s">
        <v>992</v>
      </c>
      <c r="C6" s="1" t="s">
        <v>1031</v>
      </c>
      <c r="D6" s="1" t="s">
        <v>1032</v>
      </c>
      <c r="E6" s="1" t="s">
        <v>1033</v>
      </c>
      <c r="F6" s="1" t="s">
        <v>996</v>
      </c>
      <c r="G6" s="1" t="s">
        <v>997</v>
      </c>
      <c r="H6" s="1" t="s">
        <v>998</v>
      </c>
      <c r="I6" s="1" t="s">
        <v>1034</v>
      </c>
      <c r="J6" s="1" t="s">
        <v>30</v>
      </c>
      <c r="K6" s="1" t="s">
        <v>1035</v>
      </c>
      <c r="L6" s="1" t="s">
        <v>1035</v>
      </c>
      <c r="M6" s="1" t="s">
        <v>1001</v>
      </c>
      <c r="N6" s="1" t="s">
        <v>1001</v>
      </c>
      <c r="O6" s="1" t="s">
        <v>1002</v>
      </c>
      <c r="P6" s="1" t="s">
        <v>1003</v>
      </c>
      <c r="Q6" s="1" t="s">
        <v>1004</v>
      </c>
      <c r="R6" s="1" t="s">
        <v>1036</v>
      </c>
      <c r="S6" s="1" t="s">
        <v>1006</v>
      </c>
      <c r="T6" s="1" t="s">
        <v>1007</v>
      </c>
      <c r="U6" s="1" t="s">
        <v>1008</v>
      </c>
      <c r="V6" s="1" t="s">
        <v>1037</v>
      </c>
    </row>
    <row r="7" s="1" customFormat="1" spans="1:22">
      <c r="A7" s="3">
        <v>999227993225966</v>
      </c>
      <c r="B7" s="1" t="s">
        <v>992</v>
      </c>
      <c r="C7" s="1" t="s">
        <v>1038</v>
      </c>
      <c r="D7" s="1" t="s">
        <v>1039</v>
      </c>
      <c r="E7" s="1" t="s">
        <v>1040</v>
      </c>
      <c r="F7" s="1" t="s">
        <v>996</v>
      </c>
      <c r="G7" s="1" t="s">
        <v>997</v>
      </c>
      <c r="H7" s="1" t="s">
        <v>998</v>
      </c>
      <c r="I7" s="1" t="s">
        <v>1041</v>
      </c>
      <c r="J7" s="1" t="s">
        <v>30</v>
      </c>
      <c r="K7" s="1" t="s">
        <v>1042</v>
      </c>
      <c r="L7" s="1" t="s">
        <v>1042</v>
      </c>
      <c r="M7" s="1" t="s">
        <v>1001</v>
      </c>
      <c r="N7" s="1" t="s">
        <v>1001</v>
      </c>
      <c r="O7" s="1" t="s">
        <v>1002</v>
      </c>
      <c r="P7" s="1" t="s">
        <v>1003</v>
      </c>
      <c r="Q7" s="1" t="s">
        <v>1004</v>
      </c>
      <c r="R7" s="1" t="s">
        <v>1043</v>
      </c>
      <c r="S7" s="1" t="s">
        <v>1006</v>
      </c>
      <c r="T7" s="1" t="s">
        <v>1007</v>
      </c>
      <c r="U7" s="1" t="s">
        <v>1008</v>
      </c>
      <c r="V7" s="1" t="s">
        <v>1044</v>
      </c>
    </row>
    <row r="8" s="1" customFormat="1" spans="1:22">
      <c r="A8" s="3">
        <v>999227992675031</v>
      </c>
      <c r="B8" s="1" t="s">
        <v>992</v>
      </c>
      <c r="C8" s="1" t="s">
        <v>1045</v>
      </c>
      <c r="D8" s="1" t="s">
        <v>1039</v>
      </c>
      <c r="E8" s="1" t="s">
        <v>1046</v>
      </c>
      <c r="F8" s="1" t="s">
        <v>996</v>
      </c>
      <c r="G8" s="1" t="s">
        <v>997</v>
      </c>
      <c r="H8" s="1" t="s">
        <v>998</v>
      </c>
      <c r="I8" s="1" t="s">
        <v>1047</v>
      </c>
      <c r="J8" s="1" t="s">
        <v>30</v>
      </c>
      <c r="K8" s="1" t="s">
        <v>1048</v>
      </c>
      <c r="L8" s="1" t="s">
        <v>1048</v>
      </c>
      <c r="M8" s="1" t="s">
        <v>1001</v>
      </c>
      <c r="N8" s="1" t="s">
        <v>1001</v>
      </c>
      <c r="O8" s="1" t="s">
        <v>1002</v>
      </c>
      <c r="P8" s="1" t="s">
        <v>1003</v>
      </c>
      <c r="Q8" s="1" t="s">
        <v>1004</v>
      </c>
      <c r="R8" s="1" t="s">
        <v>1049</v>
      </c>
      <c r="S8" s="1" t="s">
        <v>1006</v>
      </c>
      <c r="T8" s="1" t="s">
        <v>1007</v>
      </c>
      <c r="U8" s="1" t="s">
        <v>1008</v>
      </c>
      <c r="V8" s="1" t="s">
        <v>1044</v>
      </c>
    </row>
    <row r="9" s="1" customFormat="1" spans="1:22">
      <c r="A9" s="3">
        <v>999227992283195</v>
      </c>
      <c r="B9" s="1" t="s">
        <v>992</v>
      </c>
      <c r="C9" s="1" t="s">
        <v>1050</v>
      </c>
      <c r="D9" s="1" t="s">
        <v>1051</v>
      </c>
      <c r="E9" s="1" t="s">
        <v>1052</v>
      </c>
      <c r="F9" s="1" t="s">
        <v>996</v>
      </c>
      <c r="G9" s="1" t="s">
        <v>997</v>
      </c>
      <c r="H9" s="1" t="s">
        <v>998</v>
      </c>
      <c r="I9" s="1" t="s">
        <v>1053</v>
      </c>
      <c r="J9" s="1" t="s">
        <v>30</v>
      </c>
      <c r="K9" s="1" t="s">
        <v>1054</v>
      </c>
      <c r="L9" s="1" t="s">
        <v>1054</v>
      </c>
      <c r="M9" s="1" t="s">
        <v>1001</v>
      </c>
      <c r="N9" s="1" t="s">
        <v>1001</v>
      </c>
      <c r="O9" s="1" t="s">
        <v>1002</v>
      </c>
      <c r="P9" s="1" t="s">
        <v>1003</v>
      </c>
      <c r="Q9" s="1" t="s">
        <v>1004</v>
      </c>
      <c r="R9" s="1" t="s">
        <v>1055</v>
      </c>
      <c r="S9" s="1" t="s">
        <v>1006</v>
      </c>
      <c r="T9" s="1" t="s">
        <v>1007</v>
      </c>
      <c r="U9" s="1" t="s">
        <v>1008</v>
      </c>
      <c r="V9" s="1" t="s">
        <v>1044</v>
      </c>
    </row>
    <row r="10" s="1" customFormat="1" spans="1:22">
      <c r="A10" s="3">
        <v>999227991737014</v>
      </c>
      <c r="B10" s="1" t="s">
        <v>992</v>
      </c>
      <c r="C10" s="1" t="s">
        <v>1056</v>
      </c>
      <c r="D10" s="1" t="s">
        <v>1039</v>
      </c>
      <c r="E10" s="1" t="s">
        <v>1057</v>
      </c>
      <c r="F10" s="1" t="s">
        <v>996</v>
      </c>
      <c r="G10" s="1" t="s">
        <v>997</v>
      </c>
      <c r="H10" s="1" t="s">
        <v>998</v>
      </c>
      <c r="I10" s="1" t="s">
        <v>1047</v>
      </c>
      <c r="J10" s="1" t="s">
        <v>30</v>
      </c>
      <c r="K10" s="1" t="s">
        <v>1048</v>
      </c>
      <c r="L10" s="1" t="s">
        <v>1048</v>
      </c>
      <c r="M10" s="1" t="s">
        <v>1001</v>
      </c>
      <c r="N10" s="1" t="s">
        <v>1001</v>
      </c>
      <c r="O10" s="1" t="s">
        <v>1002</v>
      </c>
      <c r="P10" s="1" t="s">
        <v>1003</v>
      </c>
      <c r="Q10" s="1" t="s">
        <v>1004</v>
      </c>
      <c r="R10" s="1" t="s">
        <v>1058</v>
      </c>
      <c r="S10" s="1" t="s">
        <v>1006</v>
      </c>
      <c r="T10" s="1" t="s">
        <v>1007</v>
      </c>
      <c r="U10" s="1" t="s">
        <v>1008</v>
      </c>
      <c r="V10" s="1" t="s">
        <v>1044</v>
      </c>
    </row>
    <row r="11" s="1" customFormat="1" spans="1:22">
      <c r="A11" s="3">
        <v>999227991362472</v>
      </c>
      <c r="B11" s="1" t="s">
        <v>992</v>
      </c>
      <c r="C11" s="1" t="s">
        <v>1059</v>
      </c>
      <c r="D11" s="1" t="s">
        <v>1060</v>
      </c>
      <c r="E11" s="1" t="s">
        <v>1061</v>
      </c>
      <c r="F11" s="1" t="s">
        <v>996</v>
      </c>
      <c r="G11" s="1" t="s">
        <v>997</v>
      </c>
      <c r="H11" s="1" t="s">
        <v>998</v>
      </c>
      <c r="I11" s="1" t="s">
        <v>1062</v>
      </c>
      <c r="J11" s="1" t="s">
        <v>30</v>
      </c>
      <c r="K11" s="1" t="s">
        <v>1063</v>
      </c>
      <c r="L11" s="1" t="s">
        <v>1063</v>
      </c>
      <c r="M11" s="1" t="s">
        <v>1001</v>
      </c>
      <c r="N11" s="1" t="s">
        <v>1001</v>
      </c>
      <c r="O11" s="1" t="s">
        <v>1002</v>
      </c>
      <c r="P11" s="1" t="s">
        <v>1003</v>
      </c>
      <c r="Q11" s="1" t="s">
        <v>1004</v>
      </c>
      <c r="R11" s="1" t="s">
        <v>1064</v>
      </c>
      <c r="S11" s="1" t="s">
        <v>1006</v>
      </c>
      <c r="T11" s="1" t="s">
        <v>1007</v>
      </c>
      <c r="U11" s="1" t="s">
        <v>1008</v>
      </c>
      <c r="V11" s="1" t="s">
        <v>1009</v>
      </c>
    </row>
    <row r="12" s="1" customFormat="1" spans="1:22">
      <c r="A12" s="3">
        <v>999227990230912</v>
      </c>
      <c r="B12" s="1" t="s">
        <v>992</v>
      </c>
      <c r="C12" s="1" t="s">
        <v>1065</v>
      </c>
      <c r="D12" s="1" t="s">
        <v>1066</v>
      </c>
      <c r="E12" s="1" t="s">
        <v>1067</v>
      </c>
      <c r="F12" s="1" t="s">
        <v>996</v>
      </c>
      <c r="G12" s="1" t="s">
        <v>997</v>
      </c>
      <c r="H12" s="1" t="s">
        <v>998</v>
      </c>
      <c r="I12" s="1" t="s">
        <v>1068</v>
      </c>
      <c r="J12" s="1" t="s">
        <v>30</v>
      </c>
      <c r="K12" s="1" t="s">
        <v>1069</v>
      </c>
      <c r="L12" s="1" t="s">
        <v>1069</v>
      </c>
      <c r="M12" s="1" t="s">
        <v>1001</v>
      </c>
      <c r="N12" s="1" t="s">
        <v>1001</v>
      </c>
      <c r="O12" s="1" t="s">
        <v>1002</v>
      </c>
      <c r="P12" s="1" t="s">
        <v>1003</v>
      </c>
      <c r="Q12" s="1" t="s">
        <v>1004</v>
      </c>
      <c r="R12" s="1" t="s">
        <v>1070</v>
      </c>
      <c r="S12" s="1" t="s">
        <v>1006</v>
      </c>
      <c r="T12" s="1" t="s">
        <v>1007</v>
      </c>
      <c r="U12" s="1" t="s">
        <v>1008</v>
      </c>
      <c r="V12" s="1" t="s">
        <v>1044</v>
      </c>
    </row>
    <row r="13" s="1" customFormat="1" spans="1:22">
      <c r="A13" s="3">
        <v>999227990150965</v>
      </c>
      <c r="B13" s="1" t="s">
        <v>992</v>
      </c>
      <c r="C13" s="1" t="s">
        <v>1071</v>
      </c>
      <c r="D13" s="1" t="s">
        <v>1072</v>
      </c>
      <c r="E13" s="1" t="s">
        <v>1073</v>
      </c>
      <c r="F13" s="1" t="s">
        <v>996</v>
      </c>
      <c r="G13" s="1" t="s">
        <v>997</v>
      </c>
      <c r="H13" s="1" t="s">
        <v>998</v>
      </c>
      <c r="I13" s="1" t="s">
        <v>1074</v>
      </c>
      <c r="J13" s="1" t="s">
        <v>30</v>
      </c>
      <c r="K13" s="1" t="s">
        <v>1075</v>
      </c>
      <c r="L13" s="1" t="s">
        <v>1075</v>
      </c>
      <c r="M13" s="1" t="s">
        <v>1001</v>
      </c>
      <c r="N13" s="1" t="s">
        <v>1001</v>
      </c>
      <c r="O13" s="1" t="s">
        <v>1002</v>
      </c>
      <c r="P13" s="1" t="s">
        <v>1003</v>
      </c>
      <c r="Q13" s="1" t="s">
        <v>1004</v>
      </c>
      <c r="R13" s="1" t="s">
        <v>1076</v>
      </c>
      <c r="S13" s="1" t="s">
        <v>1006</v>
      </c>
      <c r="T13" s="1" t="s">
        <v>1007</v>
      </c>
      <c r="U13" s="1" t="s">
        <v>1008</v>
      </c>
      <c r="V13" s="1" t="s">
        <v>1009</v>
      </c>
    </row>
    <row r="14" s="1" customFormat="1" spans="1:22">
      <c r="A14" s="3">
        <v>999227990041424</v>
      </c>
      <c r="B14" s="1" t="s">
        <v>992</v>
      </c>
      <c r="C14" s="1" t="s">
        <v>1077</v>
      </c>
      <c r="D14" s="1" t="s">
        <v>1078</v>
      </c>
      <c r="E14" s="1" t="s">
        <v>1079</v>
      </c>
      <c r="F14" s="1" t="s">
        <v>996</v>
      </c>
      <c r="G14" s="1" t="s">
        <v>997</v>
      </c>
      <c r="H14" s="1" t="s">
        <v>998</v>
      </c>
      <c r="I14" s="1" t="s">
        <v>1080</v>
      </c>
      <c r="J14" s="1" t="s">
        <v>30</v>
      </c>
      <c r="K14" s="1" t="s">
        <v>1081</v>
      </c>
      <c r="L14" s="1" t="s">
        <v>1081</v>
      </c>
      <c r="M14" s="1" t="s">
        <v>1001</v>
      </c>
      <c r="N14" s="1" t="s">
        <v>1001</v>
      </c>
      <c r="O14" s="1" t="s">
        <v>1002</v>
      </c>
      <c r="P14" s="1" t="s">
        <v>1003</v>
      </c>
      <c r="Q14" s="1" t="s">
        <v>1004</v>
      </c>
      <c r="R14" s="1" t="s">
        <v>1082</v>
      </c>
      <c r="S14" s="1" t="s">
        <v>1006</v>
      </c>
      <c r="T14" s="1" t="s">
        <v>1007</v>
      </c>
      <c r="U14" s="1" t="s">
        <v>1008</v>
      </c>
      <c r="V14" s="1" t="s">
        <v>1016</v>
      </c>
    </row>
    <row r="15" s="1" customFormat="1" spans="1:22">
      <c r="A15" s="3">
        <v>999227987939034</v>
      </c>
      <c r="B15" s="1" t="s">
        <v>992</v>
      </c>
      <c r="C15" s="1" t="s">
        <v>1083</v>
      </c>
      <c r="D15" s="1" t="s">
        <v>1084</v>
      </c>
      <c r="E15" s="1" t="s">
        <v>1085</v>
      </c>
      <c r="F15" s="1" t="s">
        <v>996</v>
      </c>
      <c r="G15" s="1" t="s">
        <v>997</v>
      </c>
      <c r="H15" s="1" t="s">
        <v>998</v>
      </c>
      <c r="I15" s="1" t="s">
        <v>1086</v>
      </c>
      <c r="J15" s="1" t="s">
        <v>30</v>
      </c>
      <c r="K15" s="1" t="s">
        <v>1087</v>
      </c>
      <c r="L15" s="1" t="s">
        <v>1087</v>
      </c>
      <c r="M15" s="1" t="s">
        <v>1001</v>
      </c>
      <c r="N15" s="1" t="s">
        <v>1001</v>
      </c>
      <c r="O15" s="1" t="s">
        <v>1002</v>
      </c>
      <c r="P15" s="1" t="s">
        <v>1003</v>
      </c>
      <c r="Q15" s="1" t="s">
        <v>1004</v>
      </c>
      <c r="R15" s="1" t="s">
        <v>1088</v>
      </c>
      <c r="S15" s="1" t="s">
        <v>1006</v>
      </c>
      <c r="T15" s="1" t="s">
        <v>1007</v>
      </c>
      <c r="U15" s="1" t="s">
        <v>1008</v>
      </c>
      <c r="V15" s="1" t="s">
        <v>1016</v>
      </c>
    </row>
    <row r="16" s="1" customFormat="1" spans="1:22">
      <c r="A16" s="3">
        <v>999227987920198</v>
      </c>
      <c r="B16" s="1" t="s">
        <v>992</v>
      </c>
      <c r="C16" s="1" t="s">
        <v>1089</v>
      </c>
      <c r="D16" s="1" t="s">
        <v>1084</v>
      </c>
      <c r="E16" s="1" t="s">
        <v>1090</v>
      </c>
      <c r="F16" s="1" t="s">
        <v>996</v>
      </c>
      <c r="G16" s="1" t="s">
        <v>997</v>
      </c>
      <c r="H16" s="1" t="s">
        <v>998</v>
      </c>
      <c r="I16" s="1" t="s">
        <v>1086</v>
      </c>
      <c r="J16" s="1" t="s">
        <v>30</v>
      </c>
      <c r="K16" s="1" t="s">
        <v>1087</v>
      </c>
      <c r="L16" s="1" t="s">
        <v>1087</v>
      </c>
      <c r="M16" s="1" t="s">
        <v>1001</v>
      </c>
      <c r="N16" s="1" t="s">
        <v>1001</v>
      </c>
      <c r="O16" s="1" t="s">
        <v>1002</v>
      </c>
      <c r="P16" s="1" t="s">
        <v>1003</v>
      </c>
      <c r="Q16" s="1" t="s">
        <v>1004</v>
      </c>
      <c r="R16" s="1" t="s">
        <v>1091</v>
      </c>
      <c r="S16" s="1" t="s">
        <v>1006</v>
      </c>
      <c r="T16" s="1" t="s">
        <v>1007</v>
      </c>
      <c r="U16" s="1" t="s">
        <v>1008</v>
      </c>
      <c r="V16" s="1" t="s">
        <v>1016</v>
      </c>
    </row>
    <row r="17" s="1" customFormat="1" spans="1:22">
      <c r="A17" s="3">
        <v>999227987882673</v>
      </c>
      <c r="B17" s="1" t="s">
        <v>992</v>
      </c>
      <c r="C17" s="1" t="s">
        <v>1092</v>
      </c>
      <c r="D17" s="1" t="s">
        <v>1084</v>
      </c>
      <c r="E17" s="1" t="s">
        <v>1093</v>
      </c>
      <c r="F17" s="1" t="s">
        <v>996</v>
      </c>
      <c r="G17" s="1" t="s">
        <v>997</v>
      </c>
      <c r="H17" s="1" t="s">
        <v>998</v>
      </c>
      <c r="I17" s="1" t="s">
        <v>1086</v>
      </c>
      <c r="J17" s="1" t="s">
        <v>30</v>
      </c>
      <c r="K17" s="1" t="s">
        <v>1087</v>
      </c>
      <c r="L17" s="1" t="s">
        <v>1087</v>
      </c>
      <c r="M17" s="1" t="s">
        <v>1001</v>
      </c>
      <c r="N17" s="1" t="s">
        <v>1001</v>
      </c>
      <c r="O17" s="1" t="s">
        <v>1002</v>
      </c>
      <c r="P17" s="1" t="s">
        <v>1003</v>
      </c>
      <c r="Q17" s="1" t="s">
        <v>1004</v>
      </c>
      <c r="R17" s="1" t="s">
        <v>1094</v>
      </c>
      <c r="S17" s="1" t="s">
        <v>1006</v>
      </c>
      <c r="T17" s="1" t="s">
        <v>1007</v>
      </c>
      <c r="U17" s="1" t="s">
        <v>1008</v>
      </c>
      <c r="V17" s="1" t="s">
        <v>1016</v>
      </c>
    </row>
    <row r="18" s="1" customFormat="1" spans="1:22">
      <c r="A18" s="3">
        <v>999227987859823</v>
      </c>
      <c r="B18" s="1" t="s">
        <v>992</v>
      </c>
      <c r="C18" s="1" t="s">
        <v>1095</v>
      </c>
      <c r="D18" s="1" t="s">
        <v>1084</v>
      </c>
      <c r="E18" s="1" t="s">
        <v>1096</v>
      </c>
      <c r="F18" s="1" t="s">
        <v>996</v>
      </c>
      <c r="G18" s="1" t="s">
        <v>997</v>
      </c>
      <c r="H18" s="1" t="s">
        <v>998</v>
      </c>
      <c r="I18" s="1" t="s">
        <v>1086</v>
      </c>
      <c r="J18" s="1" t="s">
        <v>30</v>
      </c>
      <c r="K18" s="1" t="s">
        <v>1087</v>
      </c>
      <c r="L18" s="1" t="s">
        <v>1087</v>
      </c>
      <c r="M18" s="1" t="s">
        <v>1001</v>
      </c>
      <c r="N18" s="1" t="s">
        <v>1001</v>
      </c>
      <c r="O18" s="1" t="s">
        <v>1002</v>
      </c>
      <c r="P18" s="1" t="s">
        <v>1003</v>
      </c>
      <c r="Q18" s="1" t="s">
        <v>1004</v>
      </c>
      <c r="R18" s="1" t="s">
        <v>1097</v>
      </c>
      <c r="S18" s="1" t="s">
        <v>1006</v>
      </c>
      <c r="T18" s="1" t="s">
        <v>1007</v>
      </c>
      <c r="U18" s="1" t="s">
        <v>1008</v>
      </c>
      <c r="V18" s="1" t="s">
        <v>1016</v>
      </c>
    </row>
    <row r="19" s="1" customFormat="1" spans="1:22">
      <c r="A19" s="3">
        <v>999227987830478</v>
      </c>
      <c r="B19" s="1" t="s">
        <v>992</v>
      </c>
      <c r="C19" s="1" t="s">
        <v>1098</v>
      </c>
      <c r="D19" s="1" t="s">
        <v>1084</v>
      </c>
      <c r="E19" s="1" t="s">
        <v>1099</v>
      </c>
      <c r="F19" s="1" t="s">
        <v>996</v>
      </c>
      <c r="G19" s="1" t="s">
        <v>997</v>
      </c>
      <c r="H19" s="1" t="s">
        <v>998</v>
      </c>
      <c r="I19" s="1" t="s">
        <v>1086</v>
      </c>
      <c r="J19" s="1" t="s">
        <v>30</v>
      </c>
      <c r="K19" s="1" t="s">
        <v>1087</v>
      </c>
      <c r="L19" s="1" t="s">
        <v>1087</v>
      </c>
      <c r="M19" s="1" t="s">
        <v>1001</v>
      </c>
      <c r="N19" s="1" t="s">
        <v>1001</v>
      </c>
      <c r="O19" s="1" t="s">
        <v>1002</v>
      </c>
      <c r="P19" s="1" t="s">
        <v>1003</v>
      </c>
      <c r="Q19" s="1" t="s">
        <v>1004</v>
      </c>
      <c r="R19" s="1" t="s">
        <v>1100</v>
      </c>
      <c r="S19" s="1" t="s">
        <v>1006</v>
      </c>
      <c r="T19" s="1" t="s">
        <v>1007</v>
      </c>
      <c r="U19" s="1" t="s">
        <v>1008</v>
      </c>
      <c r="V19" s="1" t="s">
        <v>1016</v>
      </c>
    </row>
    <row r="20" s="1" customFormat="1" spans="1:22">
      <c r="A20" s="3">
        <v>999227987792491</v>
      </c>
      <c r="B20" s="1" t="s">
        <v>992</v>
      </c>
      <c r="C20" s="1" t="s">
        <v>1101</v>
      </c>
      <c r="D20" s="1" t="s">
        <v>1084</v>
      </c>
      <c r="E20" s="1" t="s">
        <v>1102</v>
      </c>
      <c r="F20" s="1" t="s">
        <v>996</v>
      </c>
      <c r="G20" s="1" t="s">
        <v>997</v>
      </c>
      <c r="H20" s="1" t="s">
        <v>998</v>
      </c>
      <c r="I20" s="1" t="s">
        <v>1103</v>
      </c>
      <c r="J20" s="1" t="s">
        <v>30</v>
      </c>
      <c r="K20" s="1" t="s">
        <v>1104</v>
      </c>
      <c r="L20" s="1" t="s">
        <v>1104</v>
      </c>
      <c r="M20" s="1" t="s">
        <v>1001</v>
      </c>
      <c r="N20" s="1" t="s">
        <v>1001</v>
      </c>
      <c r="O20" s="1" t="s">
        <v>1002</v>
      </c>
      <c r="P20" s="1" t="s">
        <v>1003</v>
      </c>
      <c r="Q20" s="1" t="s">
        <v>1004</v>
      </c>
      <c r="R20" s="1" t="s">
        <v>1105</v>
      </c>
      <c r="S20" s="1" t="s">
        <v>1006</v>
      </c>
      <c r="T20" s="1" t="s">
        <v>1007</v>
      </c>
      <c r="U20" s="1" t="s">
        <v>1008</v>
      </c>
      <c r="V20" s="1" t="s">
        <v>1016</v>
      </c>
    </row>
    <row r="21" s="1" customFormat="1" spans="1:22">
      <c r="A21" s="3">
        <v>999227987757092</v>
      </c>
      <c r="B21" s="1" t="s">
        <v>992</v>
      </c>
      <c r="C21" s="1" t="s">
        <v>1106</v>
      </c>
      <c r="D21" s="1" t="s">
        <v>1107</v>
      </c>
      <c r="E21" s="1" t="s">
        <v>1108</v>
      </c>
      <c r="F21" s="1" t="s">
        <v>996</v>
      </c>
      <c r="G21" s="1" t="s">
        <v>997</v>
      </c>
      <c r="H21" s="1" t="s">
        <v>998</v>
      </c>
      <c r="I21" s="1" t="s">
        <v>1109</v>
      </c>
      <c r="J21" s="1" t="s">
        <v>30</v>
      </c>
      <c r="K21" s="1" t="s">
        <v>1110</v>
      </c>
      <c r="L21" s="1" t="s">
        <v>1110</v>
      </c>
      <c r="M21" s="1" t="s">
        <v>1001</v>
      </c>
      <c r="N21" s="1" t="s">
        <v>1001</v>
      </c>
      <c r="O21" s="1" t="s">
        <v>1002</v>
      </c>
      <c r="P21" s="1" t="s">
        <v>1003</v>
      </c>
      <c r="Q21" s="1" t="s">
        <v>1004</v>
      </c>
      <c r="R21" s="1" t="s">
        <v>1111</v>
      </c>
      <c r="S21" s="1" t="s">
        <v>1006</v>
      </c>
      <c r="T21" s="1" t="s">
        <v>1007</v>
      </c>
      <c r="U21" s="1" t="s">
        <v>1008</v>
      </c>
      <c r="V21" s="1" t="s">
        <v>1030</v>
      </c>
    </row>
    <row r="22" s="1" customFormat="1" spans="1:22">
      <c r="A22" s="3">
        <v>999227987446190</v>
      </c>
      <c r="B22" s="1" t="s">
        <v>992</v>
      </c>
      <c r="C22" s="1" t="s">
        <v>1112</v>
      </c>
      <c r="D22" s="1" t="s">
        <v>1113</v>
      </c>
      <c r="E22" s="1" t="s">
        <v>1114</v>
      </c>
      <c r="F22" s="1" t="s">
        <v>996</v>
      </c>
      <c r="G22" s="1" t="s">
        <v>997</v>
      </c>
      <c r="H22" s="1" t="s">
        <v>998</v>
      </c>
      <c r="I22" s="1" t="s">
        <v>1115</v>
      </c>
      <c r="J22" s="1" t="s">
        <v>30</v>
      </c>
      <c r="K22" s="1" t="s">
        <v>1116</v>
      </c>
      <c r="L22" s="1" t="s">
        <v>1116</v>
      </c>
      <c r="M22" s="1" t="s">
        <v>1001</v>
      </c>
      <c r="N22" s="1" t="s">
        <v>1001</v>
      </c>
      <c r="O22" s="1" t="s">
        <v>1002</v>
      </c>
      <c r="P22" s="1" t="s">
        <v>1003</v>
      </c>
      <c r="Q22" s="1" t="s">
        <v>1004</v>
      </c>
      <c r="R22" s="1" t="s">
        <v>1117</v>
      </c>
      <c r="S22" s="1" t="s">
        <v>1006</v>
      </c>
      <c r="T22" s="1" t="s">
        <v>1007</v>
      </c>
      <c r="U22" s="1" t="s">
        <v>1008</v>
      </c>
      <c r="V22" s="1" t="s">
        <v>1030</v>
      </c>
    </row>
    <row r="23" s="1" customFormat="1" spans="1:22">
      <c r="A23" s="3">
        <v>999227987117067</v>
      </c>
      <c r="B23" s="1" t="s">
        <v>992</v>
      </c>
      <c r="C23" s="1" t="s">
        <v>1118</v>
      </c>
      <c r="D23" s="1" t="s">
        <v>1119</v>
      </c>
      <c r="E23" s="1" t="s">
        <v>1120</v>
      </c>
      <c r="F23" s="1" t="s">
        <v>996</v>
      </c>
      <c r="G23" s="1" t="s">
        <v>997</v>
      </c>
      <c r="H23" s="1" t="s">
        <v>998</v>
      </c>
      <c r="I23" s="1" t="s">
        <v>1121</v>
      </c>
      <c r="J23" s="1" t="s">
        <v>30</v>
      </c>
      <c r="K23" s="1" t="s">
        <v>1122</v>
      </c>
      <c r="L23" s="1" t="s">
        <v>1122</v>
      </c>
      <c r="M23" s="1" t="s">
        <v>1001</v>
      </c>
      <c r="N23" s="1" t="s">
        <v>1001</v>
      </c>
      <c r="O23" s="1" t="s">
        <v>1002</v>
      </c>
      <c r="P23" s="1" t="s">
        <v>1003</v>
      </c>
      <c r="Q23" s="1" t="s">
        <v>1004</v>
      </c>
      <c r="R23" s="1" t="s">
        <v>1123</v>
      </c>
      <c r="S23" s="1" t="s">
        <v>1006</v>
      </c>
      <c r="T23" s="1" t="s">
        <v>1007</v>
      </c>
      <c r="U23" s="1" t="s">
        <v>1008</v>
      </c>
      <c r="V23" s="1" t="s">
        <v>1124</v>
      </c>
    </row>
    <row r="24" s="1" customFormat="1" spans="1:22">
      <c r="A24" s="3">
        <v>999227987025389</v>
      </c>
      <c r="B24" s="1" t="s">
        <v>992</v>
      </c>
      <c r="C24" s="1" t="s">
        <v>1125</v>
      </c>
      <c r="D24" s="1" t="s">
        <v>1126</v>
      </c>
      <c r="E24" s="1" t="s">
        <v>1127</v>
      </c>
      <c r="F24" s="1" t="s">
        <v>996</v>
      </c>
      <c r="G24" s="1" t="s">
        <v>997</v>
      </c>
      <c r="H24" s="1" t="s">
        <v>998</v>
      </c>
      <c r="I24" s="1" t="s">
        <v>1128</v>
      </c>
      <c r="J24" s="1" t="s">
        <v>30</v>
      </c>
      <c r="K24" s="1" t="s">
        <v>1129</v>
      </c>
      <c r="L24" s="1" t="s">
        <v>1129</v>
      </c>
      <c r="M24" s="1" t="s">
        <v>1001</v>
      </c>
      <c r="N24" s="1" t="s">
        <v>1001</v>
      </c>
      <c r="O24" s="1" t="s">
        <v>1002</v>
      </c>
      <c r="P24" s="1" t="s">
        <v>1003</v>
      </c>
      <c r="Q24" s="1" t="s">
        <v>1004</v>
      </c>
      <c r="R24" s="1" t="s">
        <v>1130</v>
      </c>
      <c r="S24" s="1" t="s">
        <v>1006</v>
      </c>
      <c r="T24" s="1" t="s">
        <v>1007</v>
      </c>
      <c r="U24" s="1" t="s">
        <v>1008</v>
      </c>
      <c r="V24" s="1" t="s">
        <v>1044</v>
      </c>
    </row>
    <row r="25" s="1" customFormat="1" spans="1:22">
      <c r="A25" s="3">
        <v>999227986452666</v>
      </c>
      <c r="B25" s="1" t="s">
        <v>992</v>
      </c>
      <c r="C25" s="1" t="s">
        <v>1131</v>
      </c>
      <c r="D25" s="1" t="s">
        <v>1084</v>
      </c>
      <c r="E25" s="1" t="s">
        <v>1132</v>
      </c>
      <c r="F25" s="1" t="s">
        <v>996</v>
      </c>
      <c r="G25" s="1" t="s">
        <v>997</v>
      </c>
      <c r="H25" s="1" t="s">
        <v>998</v>
      </c>
      <c r="I25" s="1" t="s">
        <v>1133</v>
      </c>
      <c r="J25" s="1" t="s">
        <v>30</v>
      </c>
      <c r="K25" s="1" t="s">
        <v>1134</v>
      </c>
      <c r="L25" s="1" t="s">
        <v>1134</v>
      </c>
      <c r="M25" s="1" t="s">
        <v>1001</v>
      </c>
      <c r="N25" s="1" t="s">
        <v>1001</v>
      </c>
      <c r="O25" s="1" t="s">
        <v>1002</v>
      </c>
      <c r="P25" s="1" t="s">
        <v>1003</v>
      </c>
      <c r="Q25" s="1" t="s">
        <v>1004</v>
      </c>
      <c r="R25" s="1" t="s">
        <v>1135</v>
      </c>
      <c r="S25" s="1" t="s">
        <v>1006</v>
      </c>
      <c r="T25" s="1" t="s">
        <v>1007</v>
      </c>
      <c r="U25" s="1" t="s">
        <v>1029</v>
      </c>
      <c r="V25" s="1" t="s">
        <v>1016</v>
      </c>
    </row>
    <row r="26" s="1" customFormat="1" spans="1:22">
      <c r="A26" s="3">
        <v>999227985255485</v>
      </c>
      <c r="B26" s="1" t="s">
        <v>992</v>
      </c>
      <c r="C26" s="1" t="s">
        <v>1136</v>
      </c>
      <c r="D26" s="1" t="s">
        <v>1137</v>
      </c>
      <c r="E26" s="1" t="s">
        <v>1138</v>
      </c>
      <c r="F26" s="1" t="s">
        <v>996</v>
      </c>
      <c r="G26" s="1" t="s">
        <v>997</v>
      </c>
      <c r="H26" s="1" t="s">
        <v>998</v>
      </c>
      <c r="I26" s="1" t="s">
        <v>1139</v>
      </c>
      <c r="J26" s="1" t="s">
        <v>30</v>
      </c>
      <c r="K26" s="1" t="s">
        <v>1140</v>
      </c>
      <c r="L26" s="1" t="s">
        <v>1140</v>
      </c>
      <c r="M26" s="1" t="s">
        <v>1001</v>
      </c>
      <c r="N26" s="1" t="s">
        <v>1001</v>
      </c>
      <c r="O26" s="1" t="s">
        <v>1002</v>
      </c>
      <c r="P26" s="1" t="s">
        <v>1003</v>
      </c>
      <c r="Q26" s="1" t="s">
        <v>1004</v>
      </c>
      <c r="R26" s="1" t="s">
        <v>1141</v>
      </c>
      <c r="S26" s="1" t="s">
        <v>1006</v>
      </c>
      <c r="T26" s="1" t="s">
        <v>1007</v>
      </c>
      <c r="U26" s="1" t="s">
        <v>1008</v>
      </c>
      <c r="V26" s="1" t="s">
        <v>1142</v>
      </c>
    </row>
    <row r="27" s="1" customFormat="1" spans="1:22">
      <c r="A27" s="3">
        <v>999227983815286</v>
      </c>
      <c r="B27" s="1" t="s">
        <v>992</v>
      </c>
      <c r="C27" s="1" t="s">
        <v>1143</v>
      </c>
      <c r="D27" s="1" t="s">
        <v>1144</v>
      </c>
      <c r="E27" s="1" t="s">
        <v>1145</v>
      </c>
      <c r="F27" s="1" t="s">
        <v>996</v>
      </c>
      <c r="G27" s="1" t="s">
        <v>997</v>
      </c>
      <c r="H27" s="1" t="s">
        <v>998</v>
      </c>
      <c r="I27" s="1" t="s">
        <v>1146</v>
      </c>
      <c r="J27" s="1" t="s">
        <v>30</v>
      </c>
      <c r="K27" s="1" t="s">
        <v>1147</v>
      </c>
      <c r="L27" s="1" t="s">
        <v>1147</v>
      </c>
      <c r="M27" s="1" t="s">
        <v>1001</v>
      </c>
      <c r="N27" s="1" t="s">
        <v>1001</v>
      </c>
      <c r="O27" s="1" t="s">
        <v>1002</v>
      </c>
      <c r="P27" s="1" t="s">
        <v>1003</v>
      </c>
      <c r="Q27" s="1" t="s">
        <v>1004</v>
      </c>
      <c r="R27" s="1" t="s">
        <v>1148</v>
      </c>
      <c r="S27" s="1" t="s">
        <v>1006</v>
      </c>
      <c r="T27" s="1" t="s">
        <v>1007</v>
      </c>
      <c r="U27" s="1" t="s">
        <v>1008</v>
      </c>
      <c r="V27" s="1" t="s">
        <v>1037</v>
      </c>
    </row>
    <row r="28" s="1" customFormat="1" spans="1:22">
      <c r="A28" s="3">
        <v>999227982300263</v>
      </c>
      <c r="B28" s="1" t="s">
        <v>992</v>
      </c>
      <c r="C28" s="1" t="s">
        <v>1149</v>
      </c>
      <c r="D28" s="1" t="s">
        <v>1150</v>
      </c>
      <c r="E28" s="1" t="s">
        <v>1151</v>
      </c>
      <c r="F28" s="1" t="s">
        <v>996</v>
      </c>
      <c r="G28" s="1" t="s">
        <v>997</v>
      </c>
      <c r="H28" s="1" t="s">
        <v>998</v>
      </c>
      <c r="I28" s="1" t="s">
        <v>1152</v>
      </c>
      <c r="J28" s="1" t="s">
        <v>30</v>
      </c>
      <c r="K28" s="1" t="s">
        <v>1153</v>
      </c>
      <c r="L28" s="1" t="s">
        <v>1153</v>
      </c>
      <c r="M28" s="1" t="s">
        <v>1001</v>
      </c>
      <c r="N28" s="1" t="s">
        <v>1001</v>
      </c>
      <c r="O28" s="1" t="s">
        <v>1002</v>
      </c>
      <c r="P28" s="1" t="s">
        <v>1003</v>
      </c>
      <c r="Q28" s="1" t="s">
        <v>1004</v>
      </c>
      <c r="R28" s="1" t="s">
        <v>1154</v>
      </c>
      <c r="S28" s="1" t="s">
        <v>1006</v>
      </c>
      <c r="T28" s="1" t="s">
        <v>1007</v>
      </c>
      <c r="U28" s="1" t="s">
        <v>1008</v>
      </c>
      <c r="V28" s="1" t="s">
        <v>1124</v>
      </c>
    </row>
    <row r="29" s="1" customFormat="1" spans="1:22">
      <c r="A29" s="3">
        <v>999227980936699</v>
      </c>
      <c r="B29" s="1" t="s">
        <v>1155</v>
      </c>
      <c r="C29" s="1" t="s">
        <v>1156</v>
      </c>
      <c r="D29" s="1" t="s">
        <v>1157</v>
      </c>
      <c r="E29" s="1" t="s">
        <v>1158</v>
      </c>
      <c r="F29" s="1" t="s">
        <v>992</v>
      </c>
      <c r="G29" s="1" t="s">
        <v>997</v>
      </c>
      <c r="H29" s="1" t="s">
        <v>998</v>
      </c>
      <c r="I29" s="1" t="s">
        <v>1159</v>
      </c>
      <c r="J29" s="1" t="s">
        <v>30</v>
      </c>
      <c r="K29" s="1" t="s">
        <v>1160</v>
      </c>
      <c r="L29" s="1" t="s">
        <v>1160</v>
      </c>
      <c r="M29" s="1" t="s">
        <v>1001</v>
      </c>
      <c r="N29" s="1" t="s">
        <v>1001</v>
      </c>
      <c r="O29" s="1" t="s">
        <v>1002</v>
      </c>
      <c r="P29" s="1" t="s">
        <v>1003</v>
      </c>
      <c r="Q29" s="1" t="s">
        <v>1004</v>
      </c>
      <c r="R29" s="1" t="s">
        <v>1161</v>
      </c>
      <c r="S29" s="1" t="s">
        <v>1006</v>
      </c>
      <c r="T29" s="1" t="s">
        <v>1007</v>
      </c>
      <c r="U29" s="1" t="s">
        <v>1008</v>
      </c>
      <c r="V29" s="1" t="s">
        <v>1009</v>
      </c>
    </row>
    <row r="30" s="1" customFormat="1" spans="1:22">
      <c r="A30" s="3">
        <v>999227974129936</v>
      </c>
      <c r="B30" s="1" t="s">
        <v>1155</v>
      </c>
      <c r="C30" s="1" t="s">
        <v>1162</v>
      </c>
      <c r="D30" s="1" t="s">
        <v>1163</v>
      </c>
      <c r="E30" s="1" t="s">
        <v>1164</v>
      </c>
      <c r="F30" s="1" t="s">
        <v>996</v>
      </c>
      <c r="G30" s="1" t="s">
        <v>997</v>
      </c>
      <c r="H30" s="1" t="s">
        <v>998</v>
      </c>
      <c r="I30" s="1" t="s">
        <v>1165</v>
      </c>
      <c r="J30" s="1" t="s">
        <v>30</v>
      </c>
      <c r="K30" s="1" t="s">
        <v>1166</v>
      </c>
      <c r="L30" s="1" t="s">
        <v>1166</v>
      </c>
      <c r="M30" s="1" t="s">
        <v>1001</v>
      </c>
      <c r="N30" s="1" t="s">
        <v>1001</v>
      </c>
      <c r="O30" s="1" t="s">
        <v>1002</v>
      </c>
      <c r="P30" s="1" t="s">
        <v>1003</v>
      </c>
      <c r="Q30" s="1" t="s">
        <v>1004</v>
      </c>
      <c r="R30" s="1" t="s">
        <v>1167</v>
      </c>
      <c r="S30" s="1" t="s">
        <v>1006</v>
      </c>
      <c r="T30" s="1" t="s">
        <v>1007</v>
      </c>
      <c r="U30" s="1" t="s">
        <v>1008</v>
      </c>
      <c r="V30" s="1" t="s">
        <v>1044</v>
      </c>
    </row>
    <row r="31" s="1" customFormat="1" spans="1:22">
      <c r="A31" s="3">
        <v>999227973195548</v>
      </c>
      <c r="B31" s="1" t="s">
        <v>1155</v>
      </c>
      <c r="C31" s="1" t="s">
        <v>1168</v>
      </c>
      <c r="D31" s="1" t="s">
        <v>1169</v>
      </c>
      <c r="E31" s="1" t="s">
        <v>1170</v>
      </c>
      <c r="F31" s="1" t="s">
        <v>996</v>
      </c>
      <c r="G31" s="1" t="s">
        <v>997</v>
      </c>
      <c r="H31" s="1" t="s">
        <v>998</v>
      </c>
      <c r="I31" s="1" t="s">
        <v>1171</v>
      </c>
      <c r="J31" s="1" t="s">
        <v>30</v>
      </c>
      <c r="K31" s="1" t="s">
        <v>1172</v>
      </c>
      <c r="L31" s="1" t="s">
        <v>1172</v>
      </c>
      <c r="M31" s="1" t="s">
        <v>1001</v>
      </c>
      <c r="N31" s="1" t="s">
        <v>1001</v>
      </c>
      <c r="O31" s="1" t="s">
        <v>1002</v>
      </c>
      <c r="P31" s="1" t="s">
        <v>1003</v>
      </c>
      <c r="Q31" s="1" t="s">
        <v>1004</v>
      </c>
      <c r="R31" s="1" t="s">
        <v>1173</v>
      </c>
      <c r="S31" s="1" t="s">
        <v>1006</v>
      </c>
      <c r="T31" s="1" t="s">
        <v>1007</v>
      </c>
      <c r="U31" s="1" t="s">
        <v>1008</v>
      </c>
      <c r="V31" s="1" t="s">
        <v>1044</v>
      </c>
    </row>
    <row r="32" s="1" customFormat="1" spans="1:22">
      <c r="A32" s="3">
        <v>999227971177989</v>
      </c>
      <c r="B32" s="1" t="s">
        <v>1155</v>
      </c>
      <c r="C32" s="1" t="s">
        <v>1174</v>
      </c>
      <c r="D32" s="1" t="s">
        <v>1175</v>
      </c>
      <c r="E32" s="1" t="s">
        <v>1176</v>
      </c>
      <c r="F32" s="1" t="s">
        <v>992</v>
      </c>
      <c r="G32" s="1" t="s">
        <v>997</v>
      </c>
      <c r="H32" s="1" t="s">
        <v>998</v>
      </c>
      <c r="I32" s="1" t="s">
        <v>1177</v>
      </c>
      <c r="J32" s="1" t="s">
        <v>30</v>
      </c>
      <c r="K32" s="1" t="s">
        <v>1178</v>
      </c>
      <c r="L32" s="1" t="s">
        <v>1178</v>
      </c>
      <c r="M32" s="1" t="s">
        <v>1001</v>
      </c>
      <c r="N32" s="1" t="s">
        <v>1001</v>
      </c>
      <c r="O32" s="1" t="s">
        <v>1002</v>
      </c>
      <c r="P32" s="1" t="s">
        <v>1003</v>
      </c>
      <c r="Q32" s="1" t="s">
        <v>1004</v>
      </c>
      <c r="R32" s="1" t="s">
        <v>1179</v>
      </c>
      <c r="S32" s="1" t="s">
        <v>1006</v>
      </c>
      <c r="T32" s="1" t="s">
        <v>1007</v>
      </c>
      <c r="U32" s="1" t="s">
        <v>1008</v>
      </c>
      <c r="V32" s="1" t="s">
        <v>1030</v>
      </c>
    </row>
    <row r="33" s="1" customFormat="1" spans="1:22">
      <c r="A33" s="3">
        <v>999227969929038</v>
      </c>
      <c r="B33" s="1" t="s">
        <v>1155</v>
      </c>
      <c r="C33" s="1" t="s">
        <v>1180</v>
      </c>
      <c r="D33" s="1" t="s">
        <v>1181</v>
      </c>
      <c r="E33" s="1" t="s">
        <v>1182</v>
      </c>
      <c r="F33" s="1" t="s">
        <v>992</v>
      </c>
      <c r="G33" s="1" t="s">
        <v>997</v>
      </c>
      <c r="H33" s="1" t="s">
        <v>998</v>
      </c>
      <c r="I33" s="1" t="s">
        <v>1183</v>
      </c>
      <c r="J33" s="1" t="s">
        <v>30</v>
      </c>
      <c r="K33" s="1" t="s">
        <v>1184</v>
      </c>
      <c r="L33" s="1" t="s">
        <v>1184</v>
      </c>
      <c r="M33" s="1" t="s">
        <v>1001</v>
      </c>
      <c r="N33" s="1" t="s">
        <v>1001</v>
      </c>
      <c r="O33" s="1" t="s">
        <v>1002</v>
      </c>
      <c r="P33" s="1" t="s">
        <v>1003</v>
      </c>
      <c r="Q33" s="1" t="s">
        <v>1004</v>
      </c>
      <c r="R33" s="1" t="s">
        <v>1185</v>
      </c>
      <c r="S33" s="1" t="s">
        <v>1006</v>
      </c>
      <c r="T33" s="1" t="s">
        <v>1007</v>
      </c>
      <c r="U33" s="1" t="s">
        <v>1008</v>
      </c>
      <c r="V33" s="1" t="s">
        <v>1044</v>
      </c>
    </row>
    <row r="34" s="1" customFormat="1" spans="1:22">
      <c r="A34" s="3">
        <v>999227968454910</v>
      </c>
      <c r="B34" s="1" t="s">
        <v>1155</v>
      </c>
      <c r="C34" s="1" t="s">
        <v>1186</v>
      </c>
      <c r="D34" s="1" t="s">
        <v>1187</v>
      </c>
      <c r="E34" s="1" t="s">
        <v>1188</v>
      </c>
      <c r="F34" s="1" t="s">
        <v>996</v>
      </c>
      <c r="G34" s="1" t="s">
        <v>997</v>
      </c>
      <c r="H34" s="1" t="s">
        <v>998</v>
      </c>
      <c r="I34" s="1" t="s">
        <v>1189</v>
      </c>
      <c r="J34" s="1" t="s">
        <v>30</v>
      </c>
      <c r="K34" s="1" t="s">
        <v>1190</v>
      </c>
      <c r="L34" s="1" t="s">
        <v>1190</v>
      </c>
      <c r="M34" s="1" t="s">
        <v>1001</v>
      </c>
      <c r="N34" s="1" t="s">
        <v>1001</v>
      </c>
      <c r="O34" s="1" t="s">
        <v>1002</v>
      </c>
      <c r="P34" s="1" t="s">
        <v>1003</v>
      </c>
      <c r="Q34" s="1" t="s">
        <v>1004</v>
      </c>
      <c r="R34" s="1" t="s">
        <v>1191</v>
      </c>
      <c r="S34" s="1" t="s">
        <v>1006</v>
      </c>
      <c r="T34" s="1" t="s">
        <v>1007</v>
      </c>
      <c r="U34" s="1" t="s">
        <v>1008</v>
      </c>
      <c r="V34" s="1" t="s">
        <v>1009</v>
      </c>
    </row>
    <row r="35" s="1" customFormat="1" spans="1:22">
      <c r="A35" s="3">
        <v>999227968221940</v>
      </c>
      <c r="B35" s="1" t="s">
        <v>1155</v>
      </c>
      <c r="C35" s="1" t="s">
        <v>1192</v>
      </c>
      <c r="D35" s="1" t="s">
        <v>1193</v>
      </c>
      <c r="E35" s="1" t="s">
        <v>1194</v>
      </c>
      <c r="F35" s="1" t="s">
        <v>992</v>
      </c>
      <c r="G35" s="1" t="s">
        <v>997</v>
      </c>
      <c r="H35" s="1" t="s">
        <v>998</v>
      </c>
      <c r="I35" s="1" t="s">
        <v>1195</v>
      </c>
      <c r="J35" s="1" t="s">
        <v>30</v>
      </c>
      <c r="K35" s="1" t="s">
        <v>1196</v>
      </c>
      <c r="L35" s="1" t="s">
        <v>1196</v>
      </c>
      <c r="M35" s="1" t="s">
        <v>1001</v>
      </c>
      <c r="N35" s="1" t="s">
        <v>1001</v>
      </c>
      <c r="O35" s="1" t="s">
        <v>1002</v>
      </c>
      <c r="P35" s="1" t="s">
        <v>1003</v>
      </c>
      <c r="Q35" s="1" t="s">
        <v>1004</v>
      </c>
      <c r="R35" s="1" t="s">
        <v>1197</v>
      </c>
      <c r="S35" s="1" t="s">
        <v>1006</v>
      </c>
      <c r="T35" s="1" t="s">
        <v>1007</v>
      </c>
      <c r="U35" s="1" t="s">
        <v>1008</v>
      </c>
      <c r="V35" s="1" t="s">
        <v>1142</v>
      </c>
    </row>
    <row r="36" s="1" customFormat="1" spans="1:22">
      <c r="A36" s="3">
        <v>999227965657757</v>
      </c>
      <c r="B36" s="1" t="s">
        <v>1155</v>
      </c>
      <c r="C36" s="1" t="s">
        <v>1198</v>
      </c>
      <c r="D36" s="1" t="s">
        <v>1199</v>
      </c>
      <c r="E36" s="1" t="s">
        <v>1200</v>
      </c>
      <c r="F36" s="1" t="s">
        <v>996</v>
      </c>
      <c r="G36" s="1" t="s">
        <v>997</v>
      </c>
      <c r="H36" s="1" t="s">
        <v>998</v>
      </c>
      <c r="I36" s="1" t="s">
        <v>1201</v>
      </c>
      <c r="J36" s="1" t="s">
        <v>30</v>
      </c>
      <c r="K36" s="1" t="s">
        <v>1202</v>
      </c>
      <c r="L36" s="1" t="s">
        <v>1202</v>
      </c>
      <c r="M36" s="1" t="s">
        <v>1001</v>
      </c>
      <c r="N36" s="1" t="s">
        <v>1001</v>
      </c>
      <c r="O36" s="1" t="s">
        <v>1002</v>
      </c>
      <c r="P36" s="1" t="s">
        <v>1003</v>
      </c>
      <c r="Q36" s="1" t="s">
        <v>1004</v>
      </c>
      <c r="R36" s="1" t="s">
        <v>1203</v>
      </c>
      <c r="S36" s="1" t="s">
        <v>1006</v>
      </c>
      <c r="T36" s="1" t="s">
        <v>1007</v>
      </c>
      <c r="U36" s="1" t="s">
        <v>1008</v>
      </c>
      <c r="V36" s="1" t="s">
        <v>1204</v>
      </c>
    </row>
    <row r="37" s="1" customFormat="1" spans="1:22">
      <c r="A37" s="3">
        <v>999227964873465</v>
      </c>
      <c r="B37" s="1" t="s">
        <v>1205</v>
      </c>
      <c r="C37" s="1" t="s">
        <v>1206</v>
      </c>
      <c r="D37" s="1" t="s">
        <v>1207</v>
      </c>
      <c r="E37" s="1" t="s">
        <v>1208</v>
      </c>
      <c r="F37" s="1" t="s">
        <v>996</v>
      </c>
      <c r="G37" s="1" t="s">
        <v>997</v>
      </c>
      <c r="H37" s="1" t="s">
        <v>998</v>
      </c>
      <c r="I37" s="1" t="s">
        <v>1209</v>
      </c>
      <c r="J37" s="1" t="s">
        <v>30</v>
      </c>
      <c r="K37" s="1" t="s">
        <v>1210</v>
      </c>
      <c r="L37" s="1" t="s">
        <v>1210</v>
      </c>
      <c r="M37" s="1" t="s">
        <v>1001</v>
      </c>
      <c r="N37" s="1" t="s">
        <v>1001</v>
      </c>
      <c r="O37" s="1" t="s">
        <v>1002</v>
      </c>
      <c r="P37" s="1" t="s">
        <v>1003</v>
      </c>
      <c r="Q37" s="1" t="s">
        <v>1004</v>
      </c>
      <c r="R37" s="1" t="s">
        <v>1211</v>
      </c>
      <c r="S37" s="1" t="s">
        <v>1006</v>
      </c>
      <c r="T37" s="1" t="s">
        <v>1007</v>
      </c>
      <c r="U37" s="1" t="s">
        <v>1008</v>
      </c>
      <c r="V37" s="1" t="s">
        <v>1009</v>
      </c>
    </row>
    <row r="38" s="1" customFormat="1" spans="1:22">
      <c r="A38" s="3">
        <v>999227964668496</v>
      </c>
      <c r="B38" s="1" t="s">
        <v>1205</v>
      </c>
      <c r="C38" s="1" t="s">
        <v>1212</v>
      </c>
      <c r="D38" s="1" t="s">
        <v>1213</v>
      </c>
      <c r="E38" s="1" t="s">
        <v>1214</v>
      </c>
      <c r="F38" s="1" t="s">
        <v>996</v>
      </c>
      <c r="G38" s="1" t="s">
        <v>997</v>
      </c>
      <c r="H38" s="1" t="s">
        <v>998</v>
      </c>
      <c r="I38" s="1" t="s">
        <v>1215</v>
      </c>
      <c r="J38" s="1" t="s">
        <v>30</v>
      </c>
      <c r="K38" s="1" t="s">
        <v>1216</v>
      </c>
      <c r="L38" s="1" t="s">
        <v>1216</v>
      </c>
      <c r="M38" s="1" t="s">
        <v>1001</v>
      </c>
      <c r="N38" s="1" t="s">
        <v>1001</v>
      </c>
      <c r="O38" s="1" t="s">
        <v>1002</v>
      </c>
      <c r="P38" s="1" t="s">
        <v>1003</v>
      </c>
      <c r="Q38" s="1" t="s">
        <v>1004</v>
      </c>
      <c r="R38" s="1" t="s">
        <v>1217</v>
      </c>
      <c r="S38" s="1" t="s">
        <v>1006</v>
      </c>
      <c r="T38" s="1" t="s">
        <v>1007</v>
      </c>
      <c r="U38" s="1" t="s">
        <v>1008</v>
      </c>
      <c r="V38" s="1" t="s">
        <v>1044</v>
      </c>
    </row>
    <row r="39" s="1" customFormat="1" spans="1:22">
      <c r="A39" s="3">
        <v>999227962971614</v>
      </c>
      <c r="B39" s="1" t="s">
        <v>1205</v>
      </c>
      <c r="C39" s="1" t="s">
        <v>1218</v>
      </c>
      <c r="D39" s="1" t="s">
        <v>1066</v>
      </c>
      <c r="E39" s="1" t="s">
        <v>1219</v>
      </c>
      <c r="F39" s="1" t="s">
        <v>1155</v>
      </c>
      <c r="G39" s="1" t="s">
        <v>997</v>
      </c>
      <c r="H39" s="1" t="s">
        <v>998</v>
      </c>
      <c r="I39" s="1" t="s">
        <v>1220</v>
      </c>
      <c r="J39" s="1" t="s">
        <v>30</v>
      </c>
      <c r="K39" s="1" t="s">
        <v>1221</v>
      </c>
      <c r="L39" s="1" t="s">
        <v>1221</v>
      </c>
      <c r="M39" s="1" t="s">
        <v>1001</v>
      </c>
      <c r="N39" s="1" t="s">
        <v>1001</v>
      </c>
      <c r="O39" s="1" t="s">
        <v>1002</v>
      </c>
      <c r="P39" s="1" t="s">
        <v>1003</v>
      </c>
      <c r="Q39" s="1" t="s">
        <v>1004</v>
      </c>
      <c r="R39" s="1" t="s">
        <v>1222</v>
      </c>
      <c r="S39" s="1" t="s">
        <v>1006</v>
      </c>
      <c r="T39" s="1" t="s">
        <v>1007</v>
      </c>
      <c r="U39" s="1" t="s">
        <v>1008</v>
      </c>
      <c r="V39" s="1" t="s">
        <v>1044</v>
      </c>
    </row>
    <row r="40" s="1" customFormat="1" spans="1:22">
      <c r="A40" s="3">
        <v>999227955291077</v>
      </c>
      <c r="B40" s="1" t="s">
        <v>1205</v>
      </c>
      <c r="C40" s="1" t="s">
        <v>1223</v>
      </c>
      <c r="D40" s="1" t="s">
        <v>1224</v>
      </c>
      <c r="E40" s="1" t="s">
        <v>1225</v>
      </c>
      <c r="F40" s="1" t="s">
        <v>996</v>
      </c>
      <c r="G40" s="1" t="s">
        <v>997</v>
      </c>
      <c r="H40" s="1" t="s">
        <v>998</v>
      </c>
      <c r="I40" s="1" t="s">
        <v>1226</v>
      </c>
      <c r="J40" s="1" t="s">
        <v>30</v>
      </c>
      <c r="K40" s="1" t="s">
        <v>1227</v>
      </c>
      <c r="L40" s="1" t="s">
        <v>1227</v>
      </c>
      <c r="M40" s="1" t="s">
        <v>1001</v>
      </c>
      <c r="N40" s="1" t="s">
        <v>1001</v>
      </c>
      <c r="O40" s="1" t="s">
        <v>1002</v>
      </c>
      <c r="P40" s="1" t="s">
        <v>1003</v>
      </c>
      <c r="Q40" s="1" t="s">
        <v>1004</v>
      </c>
      <c r="R40" s="1" t="s">
        <v>1228</v>
      </c>
      <c r="S40" s="1" t="s">
        <v>1006</v>
      </c>
      <c r="T40" s="1" t="s">
        <v>1007</v>
      </c>
      <c r="U40" s="1" t="s">
        <v>1008</v>
      </c>
      <c r="V40" s="1" t="s">
        <v>1229</v>
      </c>
    </row>
    <row r="41" s="1" customFormat="1" spans="1:22">
      <c r="A41" s="3">
        <v>999227953931359</v>
      </c>
      <c r="B41" s="1" t="s">
        <v>1205</v>
      </c>
      <c r="C41" s="1" t="s">
        <v>1230</v>
      </c>
      <c r="D41" s="1" t="s">
        <v>1231</v>
      </c>
      <c r="E41" s="1" t="s">
        <v>1232</v>
      </c>
      <c r="F41" s="1" t="s">
        <v>1155</v>
      </c>
      <c r="G41" s="1" t="s">
        <v>997</v>
      </c>
      <c r="H41" s="1" t="s">
        <v>998</v>
      </c>
      <c r="I41" s="1" t="s">
        <v>1233</v>
      </c>
      <c r="J41" s="1" t="s">
        <v>30</v>
      </c>
      <c r="K41" s="1" t="s">
        <v>1234</v>
      </c>
      <c r="L41" s="1" t="s">
        <v>1234</v>
      </c>
      <c r="M41" s="1" t="s">
        <v>1001</v>
      </c>
      <c r="N41" s="1" t="s">
        <v>1001</v>
      </c>
      <c r="O41" s="1" t="s">
        <v>1002</v>
      </c>
      <c r="P41" s="1" t="s">
        <v>1003</v>
      </c>
      <c r="Q41" s="1" t="s">
        <v>1004</v>
      </c>
      <c r="R41" s="1" t="s">
        <v>1235</v>
      </c>
      <c r="S41" s="1" t="s">
        <v>1006</v>
      </c>
      <c r="T41" s="1" t="s">
        <v>1007</v>
      </c>
      <c r="U41" s="1" t="s">
        <v>1008</v>
      </c>
      <c r="V41" s="1" t="s">
        <v>1236</v>
      </c>
    </row>
    <row r="42" s="1" customFormat="1" spans="1:22">
      <c r="A42" s="3">
        <v>999227952651557</v>
      </c>
      <c r="B42" s="1" t="s">
        <v>1205</v>
      </c>
      <c r="C42" s="1" t="s">
        <v>1237</v>
      </c>
      <c r="D42" s="1" t="s">
        <v>1238</v>
      </c>
      <c r="E42" s="1" t="s">
        <v>1239</v>
      </c>
      <c r="F42" s="1" t="s">
        <v>996</v>
      </c>
      <c r="G42" s="1" t="s">
        <v>997</v>
      </c>
      <c r="H42" s="1" t="s">
        <v>998</v>
      </c>
      <c r="I42" s="1" t="s">
        <v>1240</v>
      </c>
      <c r="J42" s="1" t="s">
        <v>30</v>
      </c>
      <c r="K42" s="1" t="s">
        <v>1241</v>
      </c>
      <c r="L42" s="1" t="s">
        <v>1241</v>
      </c>
      <c r="M42" s="1" t="s">
        <v>1001</v>
      </c>
      <c r="N42" s="1" t="s">
        <v>1001</v>
      </c>
      <c r="O42" s="1" t="s">
        <v>1002</v>
      </c>
      <c r="P42" s="1" t="s">
        <v>1003</v>
      </c>
      <c r="Q42" s="1" t="s">
        <v>1004</v>
      </c>
      <c r="R42" s="1" t="s">
        <v>1242</v>
      </c>
      <c r="S42" s="1" t="s">
        <v>1006</v>
      </c>
      <c r="T42" s="1" t="s">
        <v>1007</v>
      </c>
      <c r="U42" s="1" t="s">
        <v>1008</v>
      </c>
      <c r="V42" s="1" t="s">
        <v>1044</v>
      </c>
    </row>
    <row r="43" s="1" customFormat="1" spans="1:22">
      <c r="A43" s="3">
        <v>999227950925829</v>
      </c>
      <c r="B43" s="1" t="s">
        <v>1205</v>
      </c>
      <c r="C43" s="1" t="s">
        <v>1243</v>
      </c>
      <c r="D43" s="1" t="s">
        <v>1244</v>
      </c>
      <c r="E43" s="1" t="s">
        <v>1245</v>
      </c>
      <c r="F43" s="1" t="s">
        <v>996</v>
      </c>
      <c r="G43" s="1" t="s">
        <v>997</v>
      </c>
      <c r="H43" s="1" t="s">
        <v>998</v>
      </c>
      <c r="I43" s="1" t="s">
        <v>1246</v>
      </c>
      <c r="J43" s="1" t="s">
        <v>30</v>
      </c>
      <c r="K43" s="1" t="s">
        <v>1247</v>
      </c>
      <c r="L43" s="1" t="s">
        <v>1247</v>
      </c>
      <c r="M43" s="1" t="s">
        <v>1001</v>
      </c>
      <c r="N43" s="1" t="s">
        <v>1001</v>
      </c>
      <c r="O43" s="1" t="s">
        <v>1002</v>
      </c>
      <c r="P43" s="1" t="s">
        <v>1003</v>
      </c>
      <c r="Q43" s="1" t="s">
        <v>1004</v>
      </c>
      <c r="R43" s="1" t="s">
        <v>1248</v>
      </c>
      <c r="S43" s="1" t="s">
        <v>1006</v>
      </c>
      <c r="T43" s="1" t="s">
        <v>1007</v>
      </c>
      <c r="U43" s="1" t="s">
        <v>1008</v>
      </c>
      <c r="V43" s="1" t="s">
        <v>1030</v>
      </c>
    </row>
    <row r="44" s="1" customFormat="1" spans="1:22">
      <c r="A44" s="3">
        <v>999227949579739</v>
      </c>
      <c r="B44" s="1" t="s">
        <v>1205</v>
      </c>
      <c r="C44" s="1" t="s">
        <v>1249</v>
      </c>
      <c r="D44" s="1" t="s">
        <v>1250</v>
      </c>
      <c r="E44" s="1" t="s">
        <v>1251</v>
      </c>
      <c r="F44" s="1" t="s">
        <v>992</v>
      </c>
      <c r="G44" s="1" t="s">
        <v>997</v>
      </c>
      <c r="H44" s="1" t="s">
        <v>998</v>
      </c>
      <c r="I44" s="1" t="s">
        <v>1252</v>
      </c>
      <c r="J44" s="1" t="s">
        <v>30</v>
      </c>
      <c r="K44" s="1" t="s">
        <v>1253</v>
      </c>
      <c r="L44" s="1" t="s">
        <v>1253</v>
      </c>
      <c r="M44" s="1" t="s">
        <v>1001</v>
      </c>
      <c r="N44" s="1" t="s">
        <v>1001</v>
      </c>
      <c r="O44" s="1" t="s">
        <v>1002</v>
      </c>
      <c r="P44" s="1" t="s">
        <v>1003</v>
      </c>
      <c r="Q44" s="1" t="s">
        <v>1004</v>
      </c>
      <c r="R44" s="1" t="s">
        <v>1254</v>
      </c>
      <c r="S44" s="1" t="s">
        <v>1006</v>
      </c>
      <c r="T44" s="1" t="s">
        <v>1007</v>
      </c>
      <c r="U44" s="1" t="s">
        <v>1008</v>
      </c>
      <c r="V44" s="1" t="s">
        <v>1037</v>
      </c>
    </row>
    <row r="45" s="1" customFormat="1" spans="1:22">
      <c r="A45" s="3">
        <v>999227943586213</v>
      </c>
      <c r="B45" s="1" t="s">
        <v>1255</v>
      </c>
      <c r="C45" s="1" t="s">
        <v>1256</v>
      </c>
      <c r="D45" s="1" t="s">
        <v>1257</v>
      </c>
      <c r="E45" s="1" t="s">
        <v>1258</v>
      </c>
      <c r="F45" s="1" t="s">
        <v>996</v>
      </c>
      <c r="G45" s="1" t="s">
        <v>997</v>
      </c>
      <c r="H45" s="1" t="s">
        <v>998</v>
      </c>
      <c r="I45" s="1" t="s">
        <v>1259</v>
      </c>
      <c r="J45" s="1" t="s">
        <v>30</v>
      </c>
      <c r="K45" s="1" t="s">
        <v>1260</v>
      </c>
      <c r="L45" s="1" t="s">
        <v>1260</v>
      </c>
      <c r="M45" s="1" t="s">
        <v>1001</v>
      </c>
      <c r="N45" s="1" t="s">
        <v>1001</v>
      </c>
      <c r="O45" s="1" t="s">
        <v>1002</v>
      </c>
      <c r="P45" s="1" t="s">
        <v>1003</v>
      </c>
      <c r="Q45" s="1" t="s">
        <v>1004</v>
      </c>
      <c r="R45" s="1" t="s">
        <v>1261</v>
      </c>
      <c r="S45" s="1" t="s">
        <v>1006</v>
      </c>
      <c r="T45" s="1" t="s">
        <v>1007</v>
      </c>
      <c r="U45" s="1" t="s">
        <v>1008</v>
      </c>
      <c r="V45" s="1" t="s">
        <v>1262</v>
      </c>
    </row>
    <row r="46" s="1" customFormat="1" spans="1:22">
      <c r="A46" s="3">
        <v>999227450250981</v>
      </c>
      <c r="B46" s="1" t="s">
        <v>1255</v>
      </c>
      <c r="C46" s="1" t="s">
        <v>1263</v>
      </c>
      <c r="D46" s="1" t="s">
        <v>1264</v>
      </c>
      <c r="E46" s="1" t="s">
        <v>1265</v>
      </c>
      <c r="F46" s="1" t="s">
        <v>996</v>
      </c>
      <c r="G46" s="1" t="s">
        <v>997</v>
      </c>
      <c r="H46" s="1" t="s">
        <v>998</v>
      </c>
      <c r="I46" s="1" t="s">
        <v>1266</v>
      </c>
      <c r="J46" s="1" t="s">
        <v>30</v>
      </c>
      <c r="K46" s="1" t="s">
        <v>1267</v>
      </c>
      <c r="L46" s="1" t="s">
        <v>1267</v>
      </c>
      <c r="M46" s="1" t="s">
        <v>1001</v>
      </c>
      <c r="N46" s="1" t="s">
        <v>1001</v>
      </c>
      <c r="O46" s="1" t="s">
        <v>1002</v>
      </c>
      <c r="P46" s="1" t="s">
        <v>1003</v>
      </c>
      <c r="Q46" s="1" t="s">
        <v>1004</v>
      </c>
      <c r="R46" s="1" t="s">
        <v>1268</v>
      </c>
      <c r="S46" s="1" t="s">
        <v>1006</v>
      </c>
      <c r="T46" s="1" t="s">
        <v>1007</v>
      </c>
      <c r="U46" s="1" t="s">
        <v>1008</v>
      </c>
      <c r="V46" s="1" t="s">
        <v>1009</v>
      </c>
    </row>
    <row r="47" s="1" customFormat="1" spans="1:22">
      <c r="A47" s="3">
        <v>999227448316875</v>
      </c>
      <c r="B47" s="1" t="s">
        <v>1255</v>
      </c>
      <c r="C47" s="1" t="s">
        <v>1269</v>
      </c>
      <c r="D47" s="1" t="s">
        <v>1270</v>
      </c>
      <c r="E47" s="1" t="s">
        <v>1271</v>
      </c>
      <c r="F47" s="1" t="s">
        <v>996</v>
      </c>
      <c r="G47" s="1" t="s">
        <v>997</v>
      </c>
      <c r="H47" s="1" t="s">
        <v>998</v>
      </c>
      <c r="I47" s="1" t="s">
        <v>1272</v>
      </c>
      <c r="J47" s="1" t="s">
        <v>30</v>
      </c>
      <c r="K47" s="1" t="s">
        <v>1273</v>
      </c>
      <c r="L47" s="1" t="s">
        <v>1273</v>
      </c>
      <c r="M47" s="1" t="s">
        <v>1001</v>
      </c>
      <c r="N47" s="1" t="s">
        <v>1001</v>
      </c>
      <c r="O47" s="1" t="s">
        <v>1002</v>
      </c>
      <c r="P47" s="1" t="s">
        <v>1003</v>
      </c>
      <c r="Q47" s="1" t="s">
        <v>1004</v>
      </c>
      <c r="R47" s="1" t="s">
        <v>1274</v>
      </c>
      <c r="S47" s="1" t="s">
        <v>1006</v>
      </c>
      <c r="T47" s="1" t="s">
        <v>1007</v>
      </c>
      <c r="U47" s="1" t="s">
        <v>1008</v>
      </c>
      <c r="V47" s="1" t="s">
        <v>1044</v>
      </c>
    </row>
    <row r="48" s="1" customFormat="1" spans="1:22">
      <c r="A48" s="3">
        <v>999227447782515</v>
      </c>
      <c r="B48" s="1" t="s">
        <v>1255</v>
      </c>
      <c r="C48" s="1" t="s">
        <v>1275</v>
      </c>
      <c r="D48" s="1" t="s">
        <v>1276</v>
      </c>
      <c r="E48" s="1" t="s">
        <v>1277</v>
      </c>
      <c r="F48" s="1" t="s">
        <v>992</v>
      </c>
      <c r="G48" s="1" t="s">
        <v>997</v>
      </c>
      <c r="H48" s="1" t="s">
        <v>998</v>
      </c>
      <c r="I48" s="1" t="s">
        <v>1278</v>
      </c>
      <c r="J48" s="1" t="s">
        <v>30</v>
      </c>
      <c r="K48" s="1" t="s">
        <v>1279</v>
      </c>
      <c r="L48" s="1" t="s">
        <v>1279</v>
      </c>
      <c r="M48" s="1" t="s">
        <v>1001</v>
      </c>
      <c r="N48" s="1" t="s">
        <v>1001</v>
      </c>
      <c r="O48" s="1" t="s">
        <v>1002</v>
      </c>
      <c r="P48" s="1" t="s">
        <v>1003</v>
      </c>
      <c r="Q48" s="1" t="s">
        <v>1004</v>
      </c>
      <c r="R48" s="1" t="s">
        <v>1280</v>
      </c>
      <c r="S48" s="1" t="s">
        <v>1006</v>
      </c>
      <c r="T48" s="1" t="s">
        <v>1007</v>
      </c>
      <c r="U48" s="1" t="s">
        <v>1008</v>
      </c>
      <c r="V48" s="1" t="s">
        <v>1044</v>
      </c>
    </row>
    <row r="49" s="1" customFormat="1" spans="1:22">
      <c r="A49" s="3">
        <v>999227446401009</v>
      </c>
      <c r="B49" s="1" t="s">
        <v>1255</v>
      </c>
      <c r="C49" s="1" t="s">
        <v>1281</v>
      </c>
      <c r="D49" s="1" t="s">
        <v>1113</v>
      </c>
      <c r="E49" s="1" t="s">
        <v>1282</v>
      </c>
      <c r="F49" s="1" t="s">
        <v>1155</v>
      </c>
      <c r="G49" s="1" t="s">
        <v>997</v>
      </c>
      <c r="H49" s="1" t="s">
        <v>998</v>
      </c>
      <c r="I49" s="1" t="s">
        <v>1283</v>
      </c>
      <c r="J49" s="1" t="s">
        <v>30</v>
      </c>
      <c r="K49" s="1" t="s">
        <v>1284</v>
      </c>
      <c r="L49" s="1" t="s">
        <v>1284</v>
      </c>
      <c r="M49" s="1" t="s">
        <v>1001</v>
      </c>
      <c r="N49" s="1" t="s">
        <v>1001</v>
      </c>
      <c r="O49" s="1" t="s">
        <v>1002</v>
      </c>
      <c r="P49" s="1" t="s">
        <v>1003</v>
      </c>
      <c r="Q49" s="1" t="s">
        <v>1004</v>
      </c>
      <c r="R49" s="1" t="s">
        <v>1285</v>
      </c>
      <c r="S49" s="1" t="s">
        <v>1006</v>
      </c>
      <c r="T49" s="1" t="s">
        <v>1007</v>
      </c>
      <c r="U49" s="1" t="s">
        <v>1008</v>
      </c>
      <c r="V49" s="1" t="s">
        <v>1030</v>
      </c>
    </row>
    <row r="50" s="1" customFormat="1" spans="1:22">
      <c r="A50" s="3">
        <v>27444647259</v>
      </c>
      <c r="B50" s="1" t="s">
        <v>1255</v>
      </c>
      <c r="C50" s="1" t="s">
        <v>1286</v>
      </c>
      <c r="D50" s="1" t="s">
        <v>1287</v>
      </c>
      <c r="E50" s="1" t="s">
        <v>1288</v>
      </c>
      <c r="F50" s="1" t="s">
        <v>1155</v>
      </c>
      <c r="G50" s="1" t="s">
        <v>997</v>
      </c>
      <c r="H50" s="1" t="s">
        <v>998</v>
      </c>
      <c r="I50" s="1" t="s">
        <v>1289</v>
      </c>
      <c r="J50" s="1" t="s">
        <v>30</v>
      </c>
      <c r="K50" s="1" t="s">
        <v>1290</v>
      </c>
      <c r="L50" s="1" t="s">
        <v>1290</v>
      </c>
      <c r="M50" s="1" t="s">
        <v>1001</v>
      </c>
      <c r="N50" s="1" t="s">
        <v>1001</v>
      </c>
      <c r="O50" s="1" t="s">
        <v>1002</v>
      </c>
      <c r="P50" s="1" t="s">
        <v>1003</v>
      </c>
      <c r="Q50" s="1" t="s">
        <v>1004</v>
      </c>
      <c r="R50" s="1" t="s">
        <v>1291</v>
      </c>
      <c r="S50" s="1" t="s">
        <v>1006</v>
      </c>
      <c r="T50" s="1" t="s">
        <v>1007</v>
      </c>
      <c r="U50" s="1" t="s">
        <v>1029</v>
      </c>
      <c r="V50" s="1" t="s">
        <v>1044</v>
      </c>
    </row>
    <row r="51" s="1" customFormat="1" spans="1:22">
      <c r="A51" s="3">
        <v>27444630225</v>
      </c>
      <c r="B51" s="1" t="s">
        <v>1255</v>
      </c>
      <c r="C51" s="1" t="s">
        <v>1292</v>
      </c>
      <c r="D51" s="1" t="s">
        <v>1287</v>
      </c>
      <c r="E51" s="1" t="s">
        <v>1293</v>
      </c>
      <c r="F51" s="1" t="s">
        <v>1155</v>
      </c>
      <c r="G51" s="1" t="s">
        <v>997</v>
      </c>
      <c r="H51" s="1" t="s">
        <v>998</v>
      </c>
      <c r="I51" s="1" t="s">
        <v>1294</v>
      </c>
      <c r="J51" s="1" t="s">
        <v>30</v>
      </c>
      <c r="K51" s="1" t="s">
        <v>1295</v>
      </c>
      <c r="L51" s="1" t="s">
        <v>1295</v>
      </c>
      <c r="M51" s="1" t="s">
        <v>1001</v>
      </c>
      <c r="N51" s="1" t="s">
        <v>1001</v>
      </c>
      <c r="O51" s="1" t="s">
        <v>1002</v>
      </c>
      <c r="P51" s="1" t="s">
        <v>1003</v>
      </c>
      <c r="Q51" s="1" t="s">
        <v>1004</v>
      </c>
      <c r="R51" s="1" t="s">
        <v>1296</v>
      </c>
      <c r="S51" s="1" t="s">
        <v>1006</v>
      </c>
      <c r="T51" s="1" t="s">
        <v>1007</v>
      </c>
      <c r="U51" s="1" t="s">
        <v>1029</v>
      </c>
      <c r="V51" s="1" t="s">
        <v>1044</v>
      </c>
    </row>
    <row r="52" s="1" customFormat="1" spans="1:22">
      <c r="A52" s="3">
        <v>999227443024052</v>
      </c>
      <c r="B52" s="1" t="s">
        <v>1255</v>
      </c>
      <c r="C52" s="1" t="s">
        <v>1297</v>
      </c>
      <c r="D52" s="1" t="s">
        <v>1298</v>
      </c>
      <c r="E52" s="1" t="s">
        <v>1299</v>
      </c>
      <c r="F52" s="1" t="s">
        <v>992</v>
      </c>
      <c r="G52" s="1" t="s">
        <v>997</v>
      </c>
      <c r="H52" s="1" t="s">
        <v>998</v>
      </c>
      <c r="I52" s="1" t="s">
        <v>1300</v>
      </c>
      <c r="J52" s="1" t="s">
        <v>30</v>
      </c>
      <c r="K52" s="1" t="s">
        <v>1301</v>
      </c>
      <c r="L52" s="1" t="s">
        <v>1301</v>
      </c>
      <c r="M52" s="1" t="s">
        <v>1001</v>
      </c>
      <c r="N52" s="1" t="s">
        <v>1001</v>
      </c>
      <c r="O52" s="1" t="s">
        <v>1002</v>
      </c>
      <c r="P52" s="1" t="s">
        <v>1003</v>
      </c>
      <c r="Q52" s="1" t="s">
        <v>1004</v>
      </c>
      <c r="R52" s="1" t="s">
        <v>1302</v>
      </c>
      <c r="S52" s="1" t="s">
        <v>1006</v>
      </c>
      <c r="T52" s="1" t="s">
        <v>1007</v>
      </c>
      <c r="U52" s="1" t="s">
        <v>1008</v>
      </c>
      <c r="V52" s="1" t="s">
        <v>1142</v>
      </c>
    </row>
    <row r="53" s="1" customFormat="1" spans="1:22">
      <c r="A53" s="3">
        <v>999227439315260</v>
      </c>
      <c r="B53" s="1" t="s">
        <v>1303</v>
      </c>
      <c r="C53" s="1" t="s">
        <v>1304</v>
      </c>
      <c r="D53" s="1" t="s">
        <v>1305</v>
      </c>
      <c r="E53" s="1" t="s">
        <v>1306</v>
      </c>
      <c r="F53" s="1" t="s">
        <v>996</v>
      </c>
      <c r="G53" s="1" t="s">
        <v>997</v>
      </c>
      <c r="H53" s="1" t="s">
        <v>998</v>
      </c>
      <c r="I53" s="1" t="s">
        <v>1307</v>
      </c>
      <c r="J53" s="1" t="s">
        <v>30</v>
      </c>
      <c r="K53" s="1" t="s">
        <v>1308</v>
      </c>
      <c r="L53" s="1" t="s">
        <v>1308</v>
      </c>
      <c r="M53" s="1" t="s">
        <v>1001</v>
      </c>
      <c r="N53" s="1" t="s">
        <v>1001</v>
      </c>
      <c r="O53" s="1" t="s">
        <v>1002</v>
      </c>
      <c r="P53" s="1" t="s">
        <v>1003</v>
      </c>
      <c r="Q53" s="1" t="s">
        <v>1004</v>
      </c>
      <c r="R53" s="1" t="s">
        <v>1309</v>
      </c>
      <c r="S53" s="1" t="s">
        <v>1006</v>
      </c>
      <c r="T53" s="1" t="s">
        <v>1007</v>
      </c>
      <c r="U53" s="1" t="s">
        <v>1008</v>
      </c>
      <c r="V53" s="1" t="s">
        <v>1009</v>
      </c>
    </row>
    <row r="54" s="1" customFormat="1" spans="1:22">
      <c r="A54" s="3">
        <v>999227438692578</v>
      </c>
      <c r="B54" s="1" t="s">
        <v>1303</v>
      </c>
      <c r="C54" s="1" t="s">
        <v>1310</v>
      </c>
      <c r="D54" s="1" t="s">
        <v>1305</v>
      </c>
      <c r="E54" s="1" t="s">
        <v>1311</v>
      </c>
      <c r="F54" s="1" t="s">
        <v>996</v>
      </c>
      <c r="G54" s="1" t="s">
        <v>997</v>
      </c>
      <c r="H54" s="1" t="s">
        <v>998</v>
      </c>
      <c r="I54" s="1" t="s">
        <v>1307</v>
      </c>
      <c r="J54" s="1" t="s">
        <v>30</v>
      </c>
      <c r="K54" s="1" t="s">
        <v>1308</v>
      </c>
      <c r="L54" s="1" t="s">
        <v>1308</v>
      </c>
      <c r="M54" s="1" t="s">
        <v>1001</v>
      </c>
      <c r="N54" s="1" t="s">
        <v>1001</v>
      </c>
      <c r="O54" s="1" t="s">
        <v>1002</v>
      </c>
      <c r="P54" s="1" t="s">
        <v>1003</v>
      </c>
      <c r="Q54" s="1" t="s">
        <v>1004</v>
      </c>
      <c r="R54" s="1" t="s">
        <v>1312</v>
      </c>
      <c r="S54" s="1" t="s">
        <v>1006</v>
      </c>
      <c r="T54" s="1" t="s">
        <v>1007</v>
      </c>
      <c r="U54" s="1" t="s">
        <v>1008</v>
      </c>
      <c r="V54" s="1" t="s">
        <v>1009</v>
      </c>
    </row>
    <row r="55" s="1" customFormat="1" spans="1:22">
      <c r="A55" s="3">
        <v>999227436100453</v>
      </c>
      <c r="B55" s="1" t="s">
        <v>1303</v>
      </c>
      <c r="C55" s="1" t="s">
        <v>1313</v>
      </c>
      <c r="D55" s="1" t="s">
        <v>1276</v>
      </c>
      <c r="E55" s="1" t="s">
        <v>1314</v>
      </c>
      <c r="F55" s="1" t="s">
        <v>996</v>
      </c>
      <c r="G55" s="1" t="s">
        <v>997</v>
      </c>
      <c r="H55" s="1" t="s">
        <v>998</v>
      </c>
      <c r="I55" s="1" t="s">
        <v>1315</v>
      </c>
      <c r="J55" s="1" t="s">
        <v>30</v>
      </c>
      <c r="K55" s="1" t="s">
        <v>1316</v>
      </c>
      <c r="L55" s="1" t="s">
        <v>1316</v>
      </c>
      <c r="M55" s="1" t="s">
        <v>1001</v>
      </c>
      <c r="N55" s="1" t="s">
        <v>1001</v>
      </c>
      <c r="O55" s="1" t="s">
        <v>1002</v>
      </c>
      <c r="P55" s="1" t="s">
        <v>1003</v>
      </c>
      <c r="Q55" s="1" t="s">
        <v>1004</v>
      </c>
      <c r="R55" s="1" t="s">
        <v>1317</v>
      </c>
      <c r="S55" s="1" t="s">
        <v>1006</v>
      </c>
      <c r="T55" s="1" t="s">
        <v>1007</v>
      </c>
      <c r="U55" s="1" t="s">
        <v>1008</v>
      </c>
      <c r="V55" s="1" t="s">
        <v>1044</v>
      </c>
    </row>
    <row r="56" s="1" customFormat="1" spans="1:22">
      <c r="A56" s="3">
        <v>999227411467988</v>
      </c>
      <c r="B56" s="1" t="s">
        <v>1303</v>
      </c>
      <c r="C56" s="1" t="s">
        <v>1318</v>
      </c>
      <c r="D56" s="1" t="s">
        <v>1319</v>
      </c>
      <c r="E56" s="1" t="s">
        <v>1320</v>
      </c>
      <c r="F56" s="1" t="s">
        <v>996</v>
      </c>
      <c r="G56" s="1" t="s">
        <v>997</v>
      </c>
      <c r="H56" s="1" t="s">
        <v>998</v>
      </c>
      <c r="I56" s="1" t="s">
        <v>1321</v>
      </c>
      <c r="J56" s="1" t="s">
        <v>30</v>
      </c>
      <c r="K56" s="1" t="s">
        <v>1322</v>
      </c>
      <c r="L56" s="1" t="s">
        <v>1322</v>
      </c>
      <c r="M56" s="1" t="s">
        <v>1001</v>
      </c>
      <c r="N56" s="1" t="s">
        <v>1001</v>
      </c>
      <c r="O56" s="1" t="s">
        <v>1002</v>
      </c>
      <c r="P56" s="1" t="s">
        <v>1003</v>
      </c>
      <c r="Q56" s="1" t="s">
        <v>1004</v>
      </c>
      <c r="R56" s="1" t="s">
        <v>1323</v>
      </c>
      <c r="S56" s="1" t="s">
        <v>1006</v>
      </c>
      <c r="T56" s="1" t="s">
        <v>1007</v>
      </c>
      <c r="U56" s="1" t="s">
        <v>1008</v>
      </c>
      <c r="V56" s="1" t="s">
        <v>1044</v>
      </c>
    </row>
    <row r="57" s="1" customFormat="1" spans="1:22">
      <c r="A57" s="3">
        <v>999227409773895</v>
      </c>
      <c r="B57" s="1" t="s">
        <v>1324</v>
      </c>
      <c r="C57" s="1" t="s">
        <v>1325</v>
      </c>
      <c r="D57" s="1" t="s">
        <v>1326</v>
      </c>
      <c r="E57" s="1" t="s">
        <v>1327</v>
      </c>
      <c r="F57" s="1" t="s">
        <v>992</v>
      </c>
      <c r="G57" s="1" t="s">
        <v>997</v>
      </c>
      <c r="H57" s="1" t="s">
        <v>998</v>
      </c>
      <c r="I57" s="1" t="s">
        <v>1328</v>
      </c>
      <c r="J57" s="1" t="s">
        <v>30</v>
      </c>
      <c r="K57" s="1" t="s">
        <v>1329</v>
      </c>
      <c r="L57" s="1" t="s">
        <v>1329</v>
      </c>
      <c r="M57" s="1" t="s">
        <v>1001</v>
      </c>
      <c r="N57" s="1" t="s">
        <v>1001</v>
      </c>
      <c r="O57" s="1" t="s">
        <v>1002</v>
      </c>
      <c r="P57" s="1" t="s">
        <v>1003</v>
      </c>
      <c r="Q57" s="1" t="s">
        <v>1004</v>
      </c>
      <c r="R57" s="1" t="s">
        <v>1330</v>
      </c>
      <c r="S57" s="1" t="s">
        <v>1006</v>
      </c>
      <c r="T57" s="1" t="s">
        <v>1007</v>
      </c>
      <c r="U57" s="1" t="s">
        <v>1029</v>
      </c>
      <c r="V57" s="1" t="s">
        <v>1044</v>
      </c>
    </row>
    <row r="58" s="1" customFormat="1" spans="1:22">
      <c r="A58" s="3">
        <v>999227409554837</v>
      </c>
      <c r="B58" s="1" t="s">
        <v>1324</v>
      </c>
      <c r="C58" s="1" t="s">
        <v>1331</v>
      </c>
      <c r="D58" s="1" t="s">
        <v>1332</v>
      </c>
      <c r="E58" s="1" t="s">
        <v>1333</v>
      </c>
      <c r="F58" s="1" t="s">
        <v>996</v>
      </c>
      <c r="G58" s="1" t="s">
        <v>997</v>
      </c>
      <c r="H58" s="1" t="s">
        <v>998</v>
      </c>
      <c r="I58" s="1" t="s">
        <v>1334</v>
      </c>
      <c r="J58" s="1" t="s">
        <v>30</v>
      </c>
      <c r="K58" s="1" t="s">
        <v>1335</v>
      </c>
      <c r="L58" s="1" t="s">
        <v>1335</v>
      </c>
      <c r="M58" s="1" t="s">
        <v>1001</v>
      </c>
      <c r="N58" s="1" t="s">
        <v>1001</v>
      </c>
      <c r="O58" s="1" t="s">
        <v>1002</v>
      </c>
      <c r="P58" s="1" t="s">
        <v>1003</v>
      </c>
      <c r="Q58" s="1" t="s">
        <v>1004</v>
      </c>
      <c r="R58" s="1" t="s">
        <v>1336</v>
      </c>
      <c r="S58" s="1" t="s">
        <v>1006</v>
      </c>
      <c r="T58" s="1" t="s">
        <v>1007</v>
      </c>
      <c r="U58" s="1" t="s">
        <v>1029</v>
      </c>
      <c r="V58" s="1" t="s">
        <v>1016</v>
      </c>
    </row>
    <row r="59" s="1" customFormat="1" spans="1:22">
      <c r="A59" s="3">
        <v>999227408728304</v>
      </c>
      <c r="B59" s="1" t="s">
        <v>1324</v>
      </c>
      <c r="C59" s="1" t="s">
        <v>1337</v>
      </c>
      <c r="D59" s="1" t="s">
        <v>1338</v>
      </c>
      <c r="E59" s="1" t="s">
        <v>1339</v>
      </c>
      <c r="F59" s="1" t="s">
        <v>996</v>
      </c>
      <c r="G59" s="1" t="s">
        <v>997</v>
      </c>
      <c r="H59" s="1" t="s">
        <v>998</v>
      </c>
      <c r="I59" s="1" t="s">
        <v>1340</v>
      </c>
      <c r="J59" s="1" t="s">
        <v>30</v>
      </c>
      <c r="K59" s="1" t="s">
        <v>1341</v>
      </c>
      <c r="L59" s="1" t="s">
        <v>1341</v>
      </c>
      <c r="M59" s="1" t="s">
        <v>1001</v>
      </c>
      <c r="N59" s="1" t="s">
        <v>1001</v>
      </c>
      <c r="O59" s="1" t="s">
        <v>1002</v>
      </c>
      <c r="P59" s="1" t="s">
        <v>1003</v>
      </c>
      <c r="Q59" s="1" t="s">
        <v>1004</v>
      </c>
      <c r="R59" s="1" t="s">
        <v>1342</v>
      </c>
      <c r="S59" s="1" t="s">
        <v>1006</v>
      </c>
      <c r="T59" s="1" t="s">
        <v>1007</v>
      </c>
      <c r="U59" s="1" t="s">
        <v>1008</v>
      </c>
      <c r="V59" s="1" t="s">
        <v>1037</v>
      </c>
    </row>
    <row r="60" s="1" customFormat="1" spans="1:22">
      <c r="A60" s="3">
        <v>999227398802317</v>
      </c>
      <c r="B60" s="1" t="s">
        <v>1324</v>
      </c>
      <c r="C60" s="1" t="s">
        <v>1343</v>
      </c>
      <c r="D60" s="1" t="s">
        <v>1344</v>
      </c>
      <c r="E60" s="1" t="s">
        <v>1345</v>
      </c>
      <c r="F60" s="1" t="s">
        <v>996</v>
      </c>
      <c r="G60" s="1" t="s">
        <v>997</v>
      </c>
      <c r="H60" s="1" t="s">
        <v>998</v>
      </c>
      <c r="I60" s="1" t="s">
        <v>1346</v>
      </c>
      <c r="J60" s="1" t="s">
        <v>30</v>
      </c>
      <c r="K60" s="1" t="s">
        <v>1347</v>
      </c>
      <c r="L60" s="1" t="s">
        <v>1347</v>
      </c>
      <c r="M60" s="1" t="s">
        <v>1001</v>
      </c>
      <c r="N60" s="1" t="s">
        <v>1001</v>
      </c>
      <c r="O60" s="1" t="s">
        <v>1002</v>
      </c>
      <c r="P60" s="1" t="s">
        <v>1003</v>
      </c>
      <c r="Q60" s="1" t="s">
        <v>1004</v>
      </c>
      <c r="R60" s="1" t="s">
        <v>1348</v>
      </c>
      <c r="S60" s="1" t="s">
        <v>1006</v>
      </c>
      <c r="T60" s="1" t="s">
        <v>1007</v>
      </c>
      <c r="U60" s="1" t="s">
        <v>1008</v>
      </c>
      <c r="V60" s="1" t="s">
        <v>1044</v>
      </c>
    </row>
    <row r="61" s="1" customFormat="1" spans="1:22">
      <c r="A61" s="3">
        <v>999227396671464</v>
      </c>
      <c r="B61" s="1" t="s">
        <v>1324</v>
      </c>
      <c r="C61" s="1" t="s">
        <v>1349</v>
      </c>
      <c r="D61" s="1" t="s">
        <v>1350</v>
      </c>
      <c r="E61" s="1" t="s">
        <v>1351</v>
      </c>
      <c r="F61" s="1" t="s">
        <v>1255</v>
      </c>
      <c r="G61" s="1" t="s">
        <v>997</v>
      </c>
      <c r="H61" s="1" t="s">
        <v>998</v>
      </c>
      <c r="I61" s="1" t="s">
        <v>1352</v>
      </c>
      <c r="J61" s="1" t="s">
        <v>30</v>
      </c>
      <c r="K61" s="1" t="s">
        <v>1353</v>
      </c>
      <c r="L61" s="1" t="s">
        <v>1353</v>
      </c>
      <c r="M61" s="1" t="s">
        <v>1001</v>
      </c>
      <c r="N61" s="1" t="s">
        <v>1001</v>
      </c>
      <c r="O61" s="1" t="s">
        <v>1002</v>
      </c>
      <c r="P61" s="1" t="s">
        <v>1003</v>
      </c>
      <c r="Q61" s="1" t="s">
        <v>1004</v>
      </c>
      <c r="R61" s="1" t="s">
        <v>1354</v>
      </c>
      <c r="S61" s="1" t="s">
        <v>1006</v>
      </c>
      <c r="T61" s="1" t="s">
        <v>1007</v>
      </c>
      <c r="U61" s="1" t="s">
        <v>1008</v>
      </c>
      <c r="V61" s="1" t="s">
        <v>1044</v>
      </c>
    </row>
    <row r="62" s="1" customFormat="1" spans="1:22">
      <c r="A62" s="3">
        <v>999227387859289</v>
      </c>
      <c r="B62" s="1" t="s">
        <v>1324</v>
      </c>
      <c r="C62" s="1" t="s">
        <v>1355</v>
      </c>
      <c r="D62" s="1" t="s">
        <v>1356</v>
      </c>
      <c r="E62" s="1" t="s">
        <v>1357</v>
      </c>
      <c r="F62" s="1" t="s">
        <v>996</v>
      </c>
      <c r="G62" s="1" t="s">
        <v>997</v>
      </c>
      <c r="H62" s="1" t="s">
        <v>998</v>
      </c>
      <c r="I62" s="1" t="s">
        <v>1358</v>
      </c>
      <c r="J62" s="1" t="s">
        <v>30</v>
      </c>
      <c r="K62" s="1" t="s">
        <v>1359</v>
      </c>
      <c r="L62" s="1" t="s">
        <v>1359</v>
      </c>
      <c r="M62" s="1" t="s">
        <v>1001</v>
      </c>
      <c r="N62" s="1" t="s">
        <v>1001</v>
      </c>
      <c r="O62" s="1" t="s">
        <v>1002</v>
      </c>
      <c r="P62" s="1" t="s">
        <v>1003</v>
      </c>
      <c r="Q62" s="1" t="s">
        <v>1004</v>
      </c>
      <c r="R62" s="1" t="s">
        <v>1360</v>
      </c>
      <c r="S62" s="1" t="s">
        <v>1006</v>
      </c>
      <c r="T62" s="1" t="s">
        <v>1007</v>
      </c>
      <c r="U62" s="1" t="s">
        <v>1008</v>
      </c>
      <c r="V62" s="1" t="s">
        <v>1044</v>
      </c>
    </row>
    <row r="63" s="1" customFormat="1" spans="1:22">
      <c r="A63" s="3">
        <v>999227386493178</v>
      </c>
      <c r="B63" s="1" t="s">
        <v>1361</v>
      </c>
      <c r="C63" s="1" t="s">
        <v>1362</v>
      </c>
      <c r="D63" s="1" t="s">
        <v>1363</v>
      </c>
      <c r="E63" s="1" t="s">
        <v>1364</v>
      </c>
      <c r="F63" s="1" t="s">
        <v>1303</v>
      </c>
      <c r="G63" s="1" t="s">
        <v>997</v>
      </c>
      <c r="H63" s="1" t="s">
        <v>998</v>
      </c>
      <c r="I63" s="1" t="s">
        <v>1365</v>
      </c>
      <c r="J63" s="1" t="s">
        <v>30</v>
      </c>
      <c r="K63" s="1" t="s">
        <v>1366</v>
      </c>
      <c r="L63" s="1" t="s">
        <v>1366</v>
      </c>
      <c r="M63" s="1" t="s">
        <v>1001</v>
      </c>
      <c r="N63" s="1" t="s">
        <v>1001</v>
      </c>
      <c r="O63" s="1" t="s">
        <v>1002</v>
      </c>
      <c r="P63" s="1" t="s">
        <v>1003</v>
      </c>
      <c r="Q63" s="1" t="s">
        <v>1004</v>
      </c>
      <c r="R63" s="1" t="s">
        <v>1367</v>
      </c>
      <c r="S63" s="1" t="s">
        <v>1006</v>
      </c>
      <c r="T63" s="1" t="s">
        <v>1007</v>
      </c>
      <c r="U63" s="1" t="s">
        <v>1008</v>
      </c>
      <c r="V63" s="1" t="s">
        <v>1044</v>
      </c>
    </row>
    <row r="64" s="1" customFormat="1" spans="1:22">
      <c r="A64" s="3">
        <v>999227385811258</v>
      </c>
      <c r="B64" s="1" t="s">
        <v>1361</v>
      </c>
      <c r="C64" s="1" t="s">
        <v>1368</v>
      </c>
      <c r="D64" s="1" t="s">
        <v>1356</v>
      </c>
      <c r="E64" s="1" t="s">
        <v>1369</v>
      </c>
      <c r="F64" s="1" t="s">
        <v>992</v>
      </c>
      <c r="G64" s="1" t="s">
        <v>997</v>
      </c>
      <c r="H64" s="1" t="s">
        <v>998</v>
      </c>
      <c r="I64" s="1" t="s">
        <v>1370</v>
      </c>
      <c r="J64" s="1" t="s">
        <v>30</v>
      </c>
      <c r="K64" s="1" t="s">
        <v>1371</v>
      </c>
      <c r="L64" s="1" t="s">
        <v>1371</v>
      </c>
      <c r="M64" s="1" t="s">
        <v>1001</v>
      </c>
      <c r="N64" s="1" t="s">
        <v>1001</v>
      </c>
      <c r="O64" s="1" t="s">
        <v>1002</v>
      </c>
      <c r="P64" s="1" t="s">
        <v>1003</v>
      </c>
      <c r="Q64" s="1" t="s">
        <v>1004</v>
      </c>
      <c r="R64" s="1" t="s">
        <v>1372</v>
      </c>
      <c r="S64" s="1" t="s">
        <v>1006</v>
      </c>
      <c r="T64" s="1" t="s">
        <v>1007</v>
      </c>
      <c r="U64" s="1" t="s">
        <v>1008</v>
      </c>
      <c r="V64" s="1" t="s">
        <v>1044</v>
      </c>
    </row>
    <row r="65" s="1" customFormat="1" spans="1:22">
      <c r="A65" s="3">
        <v>999227385135356</v>
      </c>
      <c r="B65" s="1" t="s">
        <v>1361</v>
      </c>
      <c r="C65" s="1" t="s">
        <v>1373</v>
      </c>
      <c r="D65" s="1" t="s">
        <v>1374</v>
      </c>
      <c r="E65" s="1" t="s">
        <v>1375</v>
      </c>
      <c r="F65" s="1" t="s">
        <v>996</v>
      </c>
      <c r="G65" s="1" t="s">
        <v>997</v>
      </c>
      <c r="H65" s="1" t="s">
        <v>998</v>
      </c>
      <c r="I65" s="1" t="s">
        <v>1376</v>
      </c>
      <c r="J65" s="1" t="s">
        <v>30</v>
      </c>
      <c r="K65" s="1" t="s">
        <v>1377</v>
      </c>
      <c r="L65" s="1" t="s">
        <v>1377</v>
      </c>
      <c r="M65" s="1" t="s">
        <v>1001</v>
      </c>
      <c r="N65" s="1" t="s">
        <v>1001</v>
      </c>
      <c r="O65" s="1" t="s">
        <v>1002</v>
      </c>
      <c r="P65" s="1" t="s">
        <v>1003</v>
      </c>
      <c r="Q65" s="1" t="s">
        <v>1004</v>
      </c>
      <c r="R65" s="1" t="s">
        <v>1378</v>
      </c>
      <c r="S65" s="1" t="s">
        <v>1006</v>
      </c>
      <c r="T65" s="1" t="s">
        <v>1007</v>
      </c>
      <c r="U65" s="1" t="s">
        <v>1008</v>
      </c>
      <c r="V65" s="1" t="s">
        <v>1030</v>
      </c>
    </row>
    <row r="66" s="1" customFormat="1" spans="1:22">
      <c r="A66" s="3">
        <v>999227385135444</v>
      </c>
      <c r="B66" s="1" t="s">
        <v>1361</v>
      </c>
      <c r="C66" s="1" t="s">
        <v>1379</v>
      </c>
      <c r="D66" s="1" t="s">
        <v>1380</v>
      </c>
      <c r="E66" s="1" t="s">
        <v>1381</v>
      </c>
      <c r="F66" s="1" t="s">
        <v>1255</v>
      </c>
      <c r="G66" s="1" t="s">
        <v>997</v>
      </c>
      <c r="H66" s="1" t="s">
        <v>998</v>
      </c>
      <c r="I66" s="1" t="s">
        <v>1382</v>
      </c>
      <c r="J66" s="1" t="s">
        <v>30</v>
      </c>
      <c r="K66" s="1" t="s">
        <v>1383</v>
      </c>
      <c r="L66" s="1" t="s">
        <v>1383</v>
      </c>
      <c r="M66" s="1" t="s">
        <v>1001</v>
      </c>
      <c r="N66" s="1" t="s">
        <v>1001</v>
      </c>
      <c r="O66" s="1" t="s">
        <v>1002</v>
      </c>
      <c r="P66" s="1" t="s">
        <v>1003</v>
      </c>
      <c r="Q66" s="1" t="s">
        <v>1004</v>
      </c>
      <c r="R66" s="1" t="s">
        <v>1384</v>
      </c>
      <c r="S66" s="1" t="s">
        <v>1006</v>
      </c>
      <c r="T66" s="1" t="s">
        <v>1007</v>
      </c>
      <c r="U66" s="1" t="s">
        <v>1008</v>
      </c>
      <c r="V66" s="1" t="s">
        <v>1016</v>
      </c>
    </row>
    <row r="67" s="1" customFormat="1" spans="1:22">
      <c r="A67" s="3">
        <v>999227381114509</v>
      </c>
      <c r="B67" s="1" t="s">
        <v>1361</v>
      </c>
      <c r="C67" s="1" t="s">
        <v>1385</v>
      </c>
      <c r="D67" s="1" t="s">
        <v>1386</v>
      </c>
      <c r="E67" s="1" t="s">
        <v>1387</v>
      </c>
      <c r="F67" s="1" t="s">
        <v>1255</v>
      </c>
      <c r="G67" s="1" t="s">
        <v>997</v>
      </c>
      <c r="H67" s="1" t="s">
        <v>998</v>
      </c>
      <c r="I67" s="1" t="s">
        <v>1388</v>
      </c>
      <c r="J67" s="1" t="s">
        <v>30</v>
      </c>
      <c r="K67" s="1" t="s">
        <v>1389</v>
      </c>
      <c r="L67" s="1" t="s">
        <v>1389</v>
      </c>
      <c r="M67" s="1" t="s">
        <v>1001</v>
      </c>
      <c r="N67" s="1" t="s">
        <v>1001</v>
      </c>
      <c r="O67" s="1" t="s">
        <v>1002</v>
      </c>
      <c r="P67" s="1" t="s">
        <v>1003</v>
      </c>
      <c r="Q67" s="1" t="s">
        <v>1004</v>
      </c>
      <c r="R67" s="1" t="s">
        <v>1390</v>
      </c>
      <c r="S67" s="1" t="s">
        <v>1006</v>
      </c>
      <c r="T67" s="1" t="s">
        <v>1007</v>
      </c>
      <c r="U67" s="1" t="s">
        <v>1008</v>
      </c>
      <c r="V67" s="1" t="s">
        <v>1044</v>
      </c>
    </row>
    <row r="68" s="1" customFormat="1" spans="1:22">
      <c r="A68" s="3">
        <v>999227378680840</v>
      </c>
      <c r="B68" s="1" t="s">
        <v>1361</v>
      </c>
      <c r="C68" s="1" t="s">
        <v>1391</v>
      </c>
      <c r="D68" s="1" t="s">
        <v>1392</v>
      </c>
      <c r="E68" s="1" t="s">
        <v>1393</v>
      </c>
      <c r="F68" s="1" t="s">
        <v>1155</v>
      </c>
      <c r="G68" s="1" t="s">
        <v>997</v>
      </c>
      <c r="H68" s="1" t="s">
        <v>998</v>
      </c>
      <c r="I68" s="1" t="s">
        <v>1394</v>
      </c>
      <c r="J68" s="1" t="s">
        <v>30</v>
      </c>
      <c r="K68" s="1" t="s">
        <v>1395</v>
      </c>
      <c r="L68" s="1" t="s">
        <v>1395</v>
      </c>
      <c r="M68" s="1" t="s">
        <v>1001</v>
      </c>
      <c r="N68" s="1" t="s">
        <v>1001</v>
      </c>
      <c r="O68" s="1" t="s">
        <v>1002</v>
      </c>
      <c r="P68" s="1" t="s">
        <v>1003</v>
      </c>
      <c r="Q68" s="1" t="s">
        <v>1004</v>
      </c>
      <c r="R68" s="1" t="s">
        <v>1396</v>
      </c>
      <c r="S68" s="1" t="s">
        <v>1006</v>
      </c>
      <c r="T68" s="1" t="s">
        <v>1007</v>
      </c>
      <c r="U68" s="1" t="s">
        <v>1029</v>
      </c>
      <c r="V68" s="1" t="s">
        <v>1142</v>
      </c>
    </row>
    <row r="69" s="1" customFormat="1" spans="1:22">
      <c r="A69" s="3">
        <v>999227378166830</v>
      </c>
      <c r="B69" s="1" t="s">
        <v>1361</v>
      </c>
      <c r="C69" s="1" t="s">
        <v>1397</v>
      </c>
      <c r="D69" s="1" t="s">
        <v>1398</v>
      </c>
      <c r="E69" s="1" t="s">
        <v>1399</v>
      </c>
      <c r="F69" s="1" t="s">
        <v>996</v>
      </c>
      <c r="G69" s="1" t="s">
        <v>997</v>
      </c>
      <c r="H69" s="1" t="s">
        <v>998</v>
      </c>
      <c r="I69" s="1" t="s">
        <v>1400</v>
      </c>
      <c r="J69" s="1" t="s">
        <v>30</v>
      </c>
      <c r="K69" s="1" t="s">
        <v>1401</v>
      </c>
      <c r="L69" s="1" t="s">
        <v>1401</v>
      </c>
      <c r="M69" s="1" t="s">
        <v>1001</v>
      </c>
      <c r="N69" s="1" t="s">
        <v>1001</v>
      </c>
      <c r="O69" s="1" t="s">
        <v>1002</v>
      </c>
      <c r="P69" s="1" t="s">
        <v>1003</v>
      </c>
      <c r="Q69" s="1" t="s">
        <v>1004</v>
      </c>
      <c r="R69" s="1" t="s">
        <v>1402</v>
      </c>
      <c r="S69" s="1" t="s">
        <v>1006</v>
      </c>
      <c r="T69" s="1" t="s">
        <v>1007</v>
      </c>
      <c r="U69" s="1" t="s">
        <v>1008</v>
      </c>
      <c r="V69" s="1" t="s">
        <v>1016</v>
      </c>
    </row>
    <row r="70" s="1" customFormat="1" spans="1:22">
      <c r="A70" s="3">
        <v>999227355919535</v>
      </c>
      <c r="B70" s="1" t="s">
        <v>1403</v>
      </c>
      <c r="C70" s="1" t="s">
        <v>1404</v>
      </c>
      <c r="D70" s="1" t="s">
        <v>1305</v>
      </c>
      <c r="E70" s="1" t="s">
        <v>1405</v>
      </c>
      <c r="F70" s="1" t="s">
        <v>996</v>
      </c>
      <c r="G70" s="1" t="s">
        <v>997</v>
      </c>
      <c r="H70" s="1" t="s">
        <v>998</v>
      </c>
      <c r="I70" s="1" t="s">
        <v>1406</v>
      </c>
      <c r="J70" s="1" t="s">
        <v>30</v>
      </c>
      <c r="K70" s="1" t="s">
        <v>1407</v>
      </c>
      <c r="L70" s="1" t="s">
        <v>1407</v>
      </c>
      <c r="M70" s="1" t="s">
        <v>1001</v>
      </c>
      <c r="N70" s="1" t="s">
        <v>1001</v>
      </c>
      <c r="O70" s="1" t="s">
        <v>1002</v>
      </c>
      <c r="P70" s="1" t="s">
        <v>1003</v>
      </c>
      <c r="Q70" s="1" t="s">
        <v>1004</v>
      </c>
      <c r="R70" s="1" t="s">
        <v>1408</v>
      </c>
      <c r="S70" s="1" t="s">
        <v>1006</v>
      </c>
      <c r="T70" s="1" t="s">
        <v>1007</v>
      </c>
      <c r="U70" s="1" t="s">
        <v>1008</v>
      </c>
      <c r="V70" s="1" t="s">
        <v>1009</v>
      </c>
    </row>
    <row r="71" s="1" customFormat="1" spans="1:22">
      <c r="A71" s="3">
        <v>999227355319552</v>
      </c>
      <c r="B71" s="1" t="s">
        <v>1403</v>
      </c>
      <c r="C71" s="1" t="s">
        <v>1409</v>
      </c>
      <c r="D71" s="1" t="s">
        <v>1410</v>
      </c>
      <c r="E71" s="1" t="s">
        <v>1411</v>
      </c>
      <c r="F71" s="1" t="s">
        <v>992</v>
      </c>
      <c r="G71" s="1" t="s">
        <v>997</v>
      </c>
      <c r="H71" s="1" t="s">
        <v>998</v>
      </c>
      <c r="I71" s="1" t="s">
        <v>1412</v>
      </c>
      <c r="J71" s="1" t="s">
        <v>30</v>
      </c>
      <c r="K71" s="1" t="s">
        <v>1413</v>
      </c>
      <c r="L71" s="1" t="s">
        <v>1413</v>
      </c>
      <c r="M71" s="1" t="s">
        <v>1001</v>
      </c>
      <c r="N71" s="1" t="s">
        <v>1001</v>
      </c>
      <c r="O71" s="1" t="s">
        <v>1002</v>
      </c>
      <c r="P71" s="1" t="s">
        <v>1003</v>
      </c>
      <c r="Q71" s="1" t="s">
        <v>1004</v>
      </c>
      <c r="R71" s="1" t="s">
        <v>1414</v>
      </c>
      <c r="S71" s="1" t="s">
        <v>1006</v>
      </c>
      <c r="T71" s="1" t="s">
        <v>1007</v>
      </c>
      <c r="U71" s="1" t="s">
        <v>1008</v>
      </c>
      <c r="V71" s="1" t="s">
        <v>1415</v>
      </c>
    </row>
    <row r="72" s="1" customFormat="1" spans="1:22">
      <c r="A72" s="3">
        <v>999227354565160</v>
      </c>
      <c r="B72" s="1" t="s">
        <v>1403</v>
      </c>
      <c r="C72" s="1" t="s">
        <v>1416</v>
      </c>
      <c r="D72" s="1" t="s">
        <v>1417</v>
      </c>
      <c r="E72" s="1" t="s">
        <v>1418</v>
      </c>
      <c r="F72" s="1" t="s">
        <v>992</v>
      </c>
      <c r="G72" s="1" t="s">
        <v>997</v>
      </c>
      <c r="H72" s="1" t="s">
        <v>998</v>
      </c>
      <c r="I72" s="1" t="s">
        <v>1419</v>
      </c>
      <c r="J72" s="1" t="s">
        <v>30</v>
      </c>
      <c r="K72" s="1" t="s">
        <v>1420</v>
      </c>
      <c r="L72" s="1" t="s">
        <v>1420</v>
      </c>
      <c r="M72" s="1" t="s">
        <v>1001</v>
      </c>
      <c r="N72" s="1" t="s">
        <v>1001</v>
      </c>
      <c r="O72" s="1" t="s">
        <v>1002</v>
      </c>
      <c r="P72" s="1" t="s">
        <v>1003</v>
      </c>
      <c r="Q72" s="1" t="s">
        <v>1004</v>
      </c>
      <c r="R72" s="1" t="s">
        <v>1421</v>
      </c>
      <c r="S72" s="1" t="s">
        <v>1006</v>
      </c>
      <c r="T72" s="1" t="s">
        <v>1007</v>
      </c>
      <c r="U72" s="1" t="s">
        <v>1008</v>
      </c>
      <c r="V72" s="1" t="s">
        <v>1262</v>
      </c>
    </row>
    <row r="73" s="1" customFormat="1" spans="1:22">
      <c r="A73" s="3">
        <v>999227354383147</v>
      </c>
      <c r="B73" s="1" t="s">
        <v>1403</v>
      </c>
      <c r="C73" s="1" t="s">
        <v>1422</v>
      </c>
      <c r="D73" s="1" t="s">
        <v>1423</v>
      </c>
      <c r="E73" s="1" t="s">
        <v>1424</v>
      </c>
      <c r="F73" s="1" t="s">
        <v>1155</v>
      </c>
      <c r="G73" s="1" t="s">
        <v>997</v>
      </c>
      <c r="H73" s="1" t="s">
        <v>998</v>
      </c>
      <c r="I73" s="1" t="s">
        <v>1425</v>
      </c>
      <c r="J73" s="1" t="s">
        <v>30</v>
      </c>
      <c r="K73" s="1" t="s">
        <v>1426</v>
      </c>
      <c r="L73" s="1" t="s">
        <v>1426</v>
      </c>
      <c r="M73" s="1" t="s">
        <v>1001</v>
      </c>
      <c r="N73" s="1" t="s">
        <v>1001</v>
      </c>
      <c r="O73" s="1" t="s">
        <v>1002</v>
      </c>
      <c r="P73" s="1" t="s">
        <v>1003</v>
      </c>
      <c r="Q73" s="1" t="s">
        <v>1004</v>
      </c>
      <c r="R73" s="1" t="s">
        <v>1427</v>
      </c>
      <c r="S73" s="1" t="s">
        <v>1006</v>
      </c>
      <c r="T73" s="1" t="s">
        <v>1007</v>
      </c>
      <c r="U73" s="1" t="s">
        <v>1029</v>
      </c>
      <c r="V73" s="1" t="s">
        <v>1044</v>
      </c>
    </row>
    <row r="74" s="1" customFormat="1" spans="1:22">
      <c r="A74" s="3">
        <v>999227353837244</v>
      </c>
      <c r="B74" s="1" t="s">
        <v>1403</v>
      </c>
      <c r="C74" s="1" t="s">
        <v>1428</v>
      </c>
      <c r="D74" s="1" t="s">
        <v>1429</v>
      </c>
      <c r="E74" s="1" t="s">
        <v>1430</v>
      </c>
      <c r="F74" s="1" t="s">
        <v>996</v>
      </c>
      <c r="G74" s="1" t="s">
        <v>997</v>
      </c>
      <c r="H74" s="1" t="s">
        <v>998</v>
      </c>
      <c r="I74" s="1" t="s">
        <v>1431</v>
      </c>
      <c r="J74" s="1" t="s">
        <v>30</v>
      </c>
      <c r="K74" s="1" t="s">
        <v>1432</v>
      </c>
      <c r="L74" s="1" t="s">
        <v>1432</v>
      </c>
      <c r="M74" s="1" t="s">
        <v>1001</v>
      </c>
      <c r="N74" s="1" t="s">
        <v>1001</v>
      </c>
      <c r="O74" s="1" t="s">
        <v>1002</v>
      </c>
      <c r="P74" s="1" t="s">
        <v>1003</v>
      </c>
      <c r="Q74" s="1" t="s">
        <v>1004</v>
      </c>
      <c r="R74" s="1" t="s">
        <v>1433</v>
      </c>
      <c r="S74" s="1" t="s">
        <v>1006</v>
      </c>
      <c r="T74" s="1" t="s">
        <v>1007</v>
      </c>
      <c r="U74" s="1" t="s">
        <v>1008</v>
      </c>
      <c r="V74" s="1" t="s">
        <v>1434</v>
      </c>
    </row>
    <row r="75" s="1" customFormat="1" spans="1:22">
      <c r="A75" s="3">
        <v>999227352418768</v>
      </c>
      <c r="B75" s="1" t="s">
        <v>1403</v>
      </c>
      <c r="C75" s="1" t="s">
        <v>1435</v>
      </c>
      <c r="D75" s="1" t="s">
        <v>1436</v>
      </c>
      <c r="E75" s="1" t="s">
        <v>1437</v>
      </c>
      <c r="F75" s="1" t="s">
        <v>992</v>
      </c>
      <c r="G75" s="1" t="s">
        <v>997</v>
      </c>
      <c r="H75" s="1" t="s">
        <v>998</v>
      </c>
      <c r="I75" s="1" t="s">
        <v>1438</v>
      </c>
      <c r="J75" s="1" t="s">
        <v>30</v>
      </c>
      <c r="K75" s="1" t="s">
        <v>1439</v>
      </c>
      <c r="L75" s="1" t="s">
        <v>1439</v>
      </c>
      <c r="M75" s="1" t="s">
        <v>1001</v>
      </c>
      <c r="N75" s="1" t="s">
        <v>1001</v>
      </c>
      <c r="O75" s="1" t="s">
        <v>1002</v>
      </c>
      <c r="P75" s="1" t="s">
        <v>1003</v>
      </c>
      <c r="Q75" s="1" t="s">
        <v>1004</v>
      </c>
      <c r="R75" s="1" t="s">
        <v>1440</v>
      </c>
      <c r="S75" s="1" t="s">
        <v>1006</v>
      </c>
      <c r="T75" s="1" t="s">
        <v>1007</v>
      </c>
      <c r="U75" s="1" t="s">
        <v>1008</v>
      </c>
      <c r="V75" s="1" t="s">
        <v>1044</v>
      </c>
    </row>
    <row r="76" s="1" customFormat="1" spans="1:22">
      <c r="A76" s="3">
        <v>999227349595714</v>
      </c>
      <c r="B76" s="1" t="s">
        <v>1403</v>
      </c>
      <c r="C76" s="1" t="s">
        <v>1441</v>
      </c>
      <c r="D76" s="1" t="s">
        <v>1442</v>
      </c>
      <c r="E76" s="1" t="s">
        <v>1443</v>
      </c>
      <c r="F76" s="1" t="s">
        <v>1155</v>
      </c>
      <c r="G76" s="1" t="s">
        <v>997</v>
      </c>
      <c r="H76" s="1" t="s">
        <v>998</v>
      </c>
      <c r="I76" s="1" t="s">
        <v>1444</v>
      </c>
      <c r="J76" s="1" t="s">
        <v>30</v>
      </c>
      <c r="K76" s="1" t="s">
        <v>1445</v>
      </c>
      <c r="L76" s="1" t="s">
        <v>1445</v>
      </c>
      <c r="M76" s="1" t="s">
        <v>1001</v>
      </c>
      <c r="N76" s="1" t="s">
        <v>1001</v>
      </c>
      <c r="O76" s="1" t="s">
        <v>1002</v>
      </c>
      <c r="P76" s="1" t="s">
        <v>1003</v>
      </c>
      <c r="Q76" s="1" t="s">
        <v>1004</v>
      </c>
      <c r="R76" s="1" t="s">
        <v>1446</v>
      </c>
      <c r="S76" s="1" t="s">
        <v>1006</v>
      </c>
      <c r="T76" s="1" t="s">
        <v>1007</v>
      </c>
      <c r="U76" s="1" t="s">
        <v>1008</v>
      </c>
      <c r="V76" s="1" t="s">
        <v>1447</v>
      </c>
    </row>
    <row r="77" s="1" customFormat="1" spans="1:22">
      <c r="A77" s="3">
        <v>27346383408</v>
      </c>
      <c r="B77" s="1" t="s">
        <v>1403</v>
      </c>
      <c r="C77" s="1" t="s">
        <v>1448</v>
      </c>
      <c r="D77" s="1" t="s">
        <v>1449</v>
      </c>
      <c r="E77" s="1" t="s">
        <v>1450</v>
      </c>
      <c r="F77" s="1" t="s">
        <v>1155</v>
      </c>
      <c r="G77" s="1" t="s">
        <v>997</v>
      </c>
      <c r="H77" s="1" t="s">
        <v>998</v>
      </c>
      <c r="I77" s="1" t="s">
        <v>1451</v>
      </c>
      <c r="J77" s="1" t="s">
        <v>30</v>
      </c>
      <c r="K77" s="1" t="s">
        <v>1452</v>
      </c>
      <c r="L77" s="1" t="s">
        <v>1452</v>
      </c>
      <c r="M77" s="1" t="s">
        <v>1001</v>
      </c>
      <c r="N77" s="1" t="s">
        <v>1001</v>
      </c>
      <c r="O77" s="1" t="s">
        <v>1002</v>
      </c>
      <c r="P77" s="1" t="s">
        <v>1003</v>
      </c>
      <c r="Q77" s="1" t="s">
        <v>1004</v>
      </c>
      <c r="R77" s="1" t="s">
        <v>1453</v>
      </c>
      <c r="S77" s="1" t="s">
        <v>1006</v>
      </c>
      <c r="T77" s="1" t="s">
        <v>1007</v>
      </c>
      <c r="U77" s="1" t="s">
        <v>1008</v>
      </c>
      <c r="V77" s="1" t="s">
        <v>1044</v>
      </c>
    </row>
    <row r="78" s="1" customFormat="1" spans="1:22">
      <c r="A78" s="3">
        <v>999227342147387</v>
      </c>
      <c r="B78" s="1" t="s">
        <v>1454</v>
      </c>
      <c r="C78" s="1" t="s">
        <v>1455</v>
      </c>
      <c r="D78" s="1" t="s">
        <v>1305</v>
      </c>
      <c r="E78" s="1" t="s">
        <v>1456</v>
      </c>
      <c r="F78" s="1" t="s">
        <v>996</v>
      </c>
      <c r="G78" s="1" t="s">
        <v>997</v>
      </c>
      <c r="H78" s="1" t="s">
        <v>998</v>
      </c>
      <c r="I78" s="1" t="s">
        <v>1457</v>
      </c>
      <c r="J78" s="1" t="s">
        <v>30</v>
      </c>
      <c r="K78" s="1" t="s">
        <v>1458</v>
      </c>
      <c r="L78" s="1" t="s">
        <v>1458</v>
      </c>
      <c r="M78" s="1" t="s">
        <v>1001</v>
      </c>
      <c r="N78" s="1" t="s">
        <v>1001</v>
      </c>
      <c r="O78" s="1" t="s">
        <v>1002</v>
      </c>
      <c r="P78" s="1" t="s">
        <v>1003</v>
      </c>
      <c r="Q78" s="1" t="s">
        <v>1004</v>
      </c>
      <c r="R78" s="1" t="s">
        <v>1459</v>
      </c>
      <c r="S78" s="1" t="s">
        <v>1006</v>
      </c>
      <c r="T78" s="1" t="s">
        <v>1007</v>
      </c>
      <c r="U78" s="1" t="s">
        <v>1008</v>
      </c>
      <c r="V78" s="1" t="s">
        <v>1009</v>
      </c>
    </row>
    <row r="79" s="1" customFormat="1" spans="1:22">
      <c r="A79" s="3">
        <v>999227338997408</v>
      </c>
      <c r="B79" s="1" t="s">
        <v>1454</v>
      </c>
      <c r="C79" s="1" t="s">
        <v>1460</v>
      </c>
      <c r="D79" s="1" t="s">
        <v>1461</v>
      </c>
      <c r="E79" s="1" t="s">
        <v>1462</v>
      </c>
      <c r="F79" s="1" t="s">
        <v>1324</v>
      </c>
      <c r="G79" s="1" t="s">
        <v>997</v>
      </c>
      <c r="H79" s="1" t="s">
        <v>998</v>
      </c>
      <c r="I79" s="1" t="s">
        <v>1463</v>
      </c>
      <c r="J79" s="1" t="s">
        <v>30</v>
      </c>
      <c r="K79" s="1" t="s">
        <v>1464</v>
      </c>
      <c r="L79" s="1" t="s">
        <v>1464</v>
      </c>
      <c r="M79" s="1" t="s">
        <v>1001</v>
      </c>
      <c r="N79" s="1" t="s">
        <v>1001</v>
      </c>
      <c r="O79" s="1" t="s">
        <v>1002</v>
      </c>
      <c r="P79" s="1" t="s">
        <v>1003</v>
      </c>
      <c r="Q79" s="1" t="s">
        <v>1004</v>
      </c>
      <c r="R79" s="1" t="s">
        <v>1465</v>
      </c>
      <c r="S79" s="1" t="s">
        <v>1006</v>
      </c>
      <c r="T79" s="1" t="s">
        <v>1007</v>
      </c>
      <c r="U79" s="1" t="s">
        <v>1008</v>
      </c>
      <c r="V79" s="1" t="s">
        <v>1262</v>
      </c>
    </row>
    <row r="80" s="1" customFormat="1" spans="1:22">
      <c r="A80" s="3">
        <v>999227337552638</v>
      </c>
      <c r="B80" s="1" t="s">
        <v>1454</v>
      </c>
      <c r="C80" s="1" t="s">
        <v>1466</v>
      </c>
      <c r="D80" s="1" t="s">
        <v>1467</v>
      </c>
      <c r="E80" s="1" t="s">
        <v>1468</v>
      </c>
      <c r="F80" s="1" t="s">
        <v>1205</v>
      </c>
      <c r="G80" s="1" t="s">
        <v>997</v>
      </c>
      <c r="H80" s="1" t="s">
        <v>998</v>
      </c>
      <c r="I80" s="1" t="s">
        <v>1469</v>
      </c>
      <c r="J80" s="1" t="s">
        <v>30</v>
      </c>
      <c r="K80" s="1" t="s">
        <v>1470</v>
      </c>
      <c r="L80" s="1" t="s">
        <v>1470</v>
      </c>
      <c r="M80" s="1" t="s">
        <v>1001</v>
      </c>
      <c r="N80" s="1" t="s">
        <v>1001</v>
      </c>
      <c r="O80" s="1" t="s">
        <v>1002</v>
      </c>
      <c r="P80" s="1" t="s">
        <v>1003</v>
      </c>
      <c r="Q80" s="1" t="s">
        <v>1004</v>
      </c>
      <c r="R80" s="1" t="s">
        <v>1471</v>
      </c>
      <c r="S80" s="1" t="s">
        <v>1006</v>
      </c>
      <c r="T80" s="1" t="s">
        <v>1007</v>
      </c>
      <c r="U80" s="1" t="s">
        <v>1008</v>
      </c>
      <c r="V80" s="1" t="s">
        <v>1472</v>
      </c>
    </row>
    <row r="81" s="1" customFormat="1" spans="1:22">
      <c r="A81" s="3">
        <v>999227335020220</v>
      </c>
      <c r="B81" s="1" t="s">
        <v>1454</v>
      </c>
      <c r="C81" s="1" t="s">
        <v>1473</v>
      </c>
      <c r="D81" s="1" t="s">
        <v>1474</v>
      </c>
      <c r="E81" s="1" t="s">
        <v>1475</v>
      </c>
      <c r="F81" s="1" t="s">
        <v>1155</v>
      </c>
      <c r="G81" s="1" t="s">
        <v>997</v>
      </c>
      <c r="H81" s="1" t="s">
        <v>998</v>
      </c>
      <c r="I81" s="1" t="s">
        <v>1476</v>
      </c>
      <c r="J81" s="1" t="s">
        <v>30</v>
      </c>
      <c r="K81" s="1" t="s">
        <v>1477</v>
      </c>
      <c r="L81" s="1" t="s">
        <v>1477</v>
      </c>
      <c r="M81" s="1" t="s">
        <v>1001</v>
      </c>
      <c r="N81" s="1" t="s">
        <v>1001</v>
      </c>
      <c r="O81" s="1" t="s">
        <v>1002</v>
      </c>
      <c r="P81" s="1" t="s">
        <v>1003</v>
      </c>
      <c r="Q81" s="1" t="s">
        <v>1004</v>
      </c>
      <c r="R81" s="1" t="s">
        <v>1478</v>
      </c>
      <c r="S81" s="1" t="s">
        <v>1006</v>
      </c>
      <c r="T81" s="1" t="s">
        <v>1007</v>
      </c>
      <c r="U81" s="1" t="s">
        <v>1008</v>
      </c>
      <c r="V81" s="1" t="s">
        <v>1479</v>
      </c>
    </row>
    <row r="82" s="1" customFormat="1" spans="1:22">
      <c r="A82" s="3">
        <v>999227333673683</v>
      </c>
      <c r="B82" s="1" t="s">
        <v>1480</v>
      </c>
      <c r="C82" s="1" t="s">
        <v>1481</v>
      </c>
      <c r="D82" s="1" t="s">
        <v>1482</v>
      </c>
      <c r="E82" s="1" t="s">
        <v>1483</v>
      </c>
      <c r="F82" s="1" t="s">
        <v>992</v>
      </c>
      <c r="G82" s="1" t="s">
        <v>997</v>
      </c>
      <c r="H82" s="1" t="s">
        <v>998</v>
      </c>
      <c r="I82" s="1" t="s">
        <v>1484</v>
      </c>
      <c r="J82" s="1" t="s">
        <v>30</v>
      </c>
      <c r="K82" s="1" t="s">
        <v>1485</v>
      </c>
      <c r="L82" s="1" t="s">
        <v>1485</v>
      </c>
      <c r="M82" s="1" t="s">
        <v>1001</v>
      </c>
      <c r="N82" s="1" t="s">
        <v>1001</v>
      </c>
      <c r="O82" s="1" t="s">
        <v>1002</v>
      </c>
      <c r="P82" s="1" t="s">
        <v>1003</v>
      </c>
      <c r="Q82" s="1" t="s">
        <v>1004</v>
      </c>
      <c r="R82" s="1" t="s">
        <v>1486</v>
      </c>
      <c r="S82" s="1" t="s">
        <v>1006</v>
      </c>
      <c r="T82" s="1" t="s">
        <v>1007</v>
      </c>
      <c r="U82" s="1" t="s">
        <v>1008</v>
      </c>
      <c r="V82" s="1" t="s">
        <v>1044</v>
      </c>
    </row>
    <row r="83" s="1" customFormat="1" spans="1:22">
      <c r="A83" s="3">
        <v>999227327761607</v>
      </c>
      <c r="B83" s="1" t="s">
        <v>1480</v>
      </c>
      <c r="C83" s="1" t="s">
        <v>1487</v>
      </c>
      <c r="D83" s="1" t="s">
        <v>1488</v>
      </c>
      <c r="E83" s="1" t="s">
        <v>1489</v>
      </c>
      <c r="F83" s="1" t="s">
        <v>992</v>
      </c>
      <c r="G83" s="1" t="s">
        <v>997</v>
      </c>
      <c r="H83" s="1" t="s">
        <v>998</v>
      </c>
      <c r="I83" s="1" t="s">
        <v>1490</v>
      </c>
      <c r="J83" s="1" t="s">
        <v>30</v>
      </c>
      <c r="K83" s="1" t="s">
        <v>1491</v>
      </c>
      <c r="L83" s="1" t="s">
        <v>1491</v>
      </c>
      <c r="M83" s="1" t="s">
        <v>1001</v>
      </c>
      <c r="N83" s="1" t="s">
        <v>1001</v>
      </c>
      <c r="O83" s="1" t="s">
        <v>1002</v>
      </c>
      <c r="P83" s="1" t="s">
        <v>1003</v>
      </c>
      <c r="Q83" s="1" t="s">
        <v>1004</v>
      </c>
      <c r="R83" s="1" t="s">
        <v>1492</v>
      </c>
      <c r="S83" s="1" t="s">
        <v>1006</v>
      </c>
      <c r="T83" s="1" t="s">
        <v>1007</v>
      </c>
      <c r="U83" s="1" t="s">
        <v>1008</v>
      </c>
      <c r="V83" s="1" t="s">
        <v>1009</v>
      </c>
    </row>
    <row r="84" s="1" customFormat="1" spans="1:22">
      <c r="A84" s="3">
        <v>999227305199597</v>
      </c>
      <c r="B84" s="1" t="s">
        <v>1493</v>
      </c>
      <c r="C84" s="1" t="s">
        <v>1494</v>
      </c>
      <c r="D84" s="1" t="s">
        <v>1207</v>
      </c>
      <c r="E84" s="1" t="s">
        <v>1495</v>
      </c>
      <c r="F84" s="1" t="s">
        <v>996</v>
      </c>
      <c r="G84" s="1" t="s">
        <v>997</v>
      </c>
      <c r="H84" s="1" t="s">
        <v>998</v>
      </c>
      <c r="I84" s="1" t="s">
        <v>1496</v>
      </c>
      <c r="J84" s="1" t="s">
        <v>30</v>
      </c>
      <c r="K84" s="1" t="s">
        <v>1497</v>
      </c>
      <c r="L84" s="1" t="s">
        <v>1497</v>
      </c>
      <c r="M84" s="1" t="s">
        <v>1001</v>
      </c>
      <c r="N84" s="1" t="s">
        <v>1001</v>
      </c>
      <c r="O84" s="1" t="s">
        <v>1002</v>
      </c>
      <c r="P84" s="1" t="s">
        <v>1003</v>
      </c>
      <c r="Q84" s="1" t="s">
        <v>1004</v>
      </c>
      <c r="R84" s="1" t="s">
        <v>1498</v>
      </c>
      <c r="S84" s="1" t="s">
        <v>1006</v>
      </c>
      <c r="T84" s="1" t="s">
        <v>1007</v>
      </c>
      <c r="U84" s="1" t="s">
        <v>1008</v>
      </c>
      <c r="V84" s="1" t="s">
        <v>1009</v>
      </c>
    </row>
    <row r="85" s="1" customFormat="1" spans="1:22">
      <c r="A85" s="3">
        <v>999227301059378</v>
      </c>
      <c r="B85" s="1" t="s">
        <v>1499</v>
      </c>
      <c r="C85" s="1" t="s">
        <v>1500</v>
      </c>
      <c r="D85" s="1" t="s">
        <v>1501</v>
      </c>
      <c r="E85" s="1" t="s">
        <v>1502</v>
      </c>
      <c r="F85" s="1" t="s">
        <v>992</v>
      </c>
      <c r="G85" s="1" t="s">
        <v>997</v>
      </c>
      <c r="H85" s="1" t="s">
        <v>998</v>
      </c>
      <c r="I85" s="1" t="s">
        <v>1503</v>
      </c>
      <c r="J85" s="1" t="s">
        <v>30</v>
      </c>
      <c r="K85" s="1" t="s">
        <v>1504</v>
      </c>
      <c r="L85" s="1" t="s">
        <v>1504</v>
      </c>
      <c r="M85" s="1" t="s">
        <v>1001</v>
      </c>
      <c r="N85" s="1" t="s">
        <v>1001</v>
      </c>
      <c r="O85" s="1" t="s">
        <v>1002</v>
      </c>
      <c r="P85" s="1" t="s">
        <v>1003</v>
      </c>
      <c r="Q85" s="1" t="s">
        <v>1004</v>
      </c>
      <c r="R85" s="1" t="s">
        <v>1505</v>
      </c>
      <c r="S85" s="1" t="s">
        <v>1006</v>
      </c>
      <c r="T85" s="1" t="s">
        <v>1007</v>
      </c>
      <c r="U85" s="1" t="s">
        <v>1008</v>
      </c>
      <c r="V85" s="1" t="s">
        <v>1142</v>
      </c>
    </row>
    <row r="86" s="1" customFormat="1" spans="1:22">
      <c r="A86" s="3">
        <v>999227301058577</v>
      </c>
      <c r="B86" s="1" t="s">
        <v>1499</v>
      </c>
      <c r="C86" s="1" t="s">
        <v>1506</v>
      </c>
      <c r="D86" s="1" t="s">
        <v>1501</v>
      </c>
      <c r="E86" s="1" t="s">
        <v>1507</v>
      </c>
      <c r="F86" s="1" t="s">
        <v>992</v>
      </c>
      <c r="G86" s="1" t="s">
        <v>997</v>
      </c>
      <c r="H86" s="1" t="s">
        <v>998</v>
      </c>
      <c r="I86" s="1" t="s">
        <v>1503</v>
      </c>
      <c r="J86" s="1" t="s">
        <v>30</v>
      </c>
      <c r="K86" s="1" t="s">
        <v>1504</v>
      </c>
      <c r="L86" s="1" t="s">
        <v>1504</v>
      </c>
      <c r="M86" s="1" t="s">
        <v>1001</v>
      </c>
      <c r="N86" s="1" t="s">
        <v>1001</v>
      </c>
      <c r="O86" s="1" t="s">
        <v>1002</v>
      </c>
      <c r="P86" s="1" t="s">
        <v>1003</v>
      </c>
      <c r="Q86" s="1" t="s">
        <v>1004</v>
      </c>
      <c r="R86" s="1" t="s">
        <v>1508</v>
      </c>
      <c r="S86" s="1" t="s">
        <v>1006</v>
      </c>
      <c r="T86" s="1" t="s">
        <v>1007</v>
      </c>
      <c r="U86" s="1" t="s">
        <v>1008</v>
      </c>
      <c r="V86" s="1" t="s">
        <v>1142</v>
      </c>
    </row>
    <row r="87" s="1" customFormat="1" spans="1:22">
      <c r="A87" s="3">
        <v>999227297915715</v>
      </c>
      <c r="B87" s="1" t="s">
        <v>1499</v>
      </c>
      <c r="C87" s="1" t="s">
        <v>1509</v>
      </c>
      <c r="D87" s="1" t="s">
        <v>1510</v>
      </c>
      <c r="E87" s="1" t="s">
        <v>1511</v>
      </c>
      <c r="F87" s="1" t="s">
        <v>1155</v>
      </c>
      <c r="G87" s="1" t="s">
        <v>997</v>
      </c>
      <c r="H87" s="1" t="s">
        <v>998</v>
      </c>
      <c r="I87" s="1" t="s">
        <v>1512</v>
      </c>
      <c r="J87" s="1" t="s">
        <v>30</v>
      </c>
      <c r="K87" s="1" t="s">
        <v>1513</v>
      </c>
      <c r="L87" s="1" t="s">
        <v>1513</v>
      </c>
      <c r="M87" s="1" t="s">
        <v>1001</v>
      </c>
      <c r="N87" s="1" t="s">
        <v>1001</v>
      </c>
      <c r="O87" s="1" t="s">
        <v>1002</v>
      </c>
      <c r="P87" s="1" t="s">
        <v>1003</v>
      </c>
      <c r="Q87" s="1" t="s">
        <v>1004</v>
      </c>
      <c r="R87" s="1" t="s">
        <v>1514</v>
      </c>
      <c r="S87" s="1" t="s">
        <v>1006</v>
      </c>
      <c r="T87" s="1" t="s">
        <v>1007</v>
      </c>
      <c r="U87" s="1" t="s">
        <v>1008</v>
      </c>
      <c r="V87" s="1" t="s">
        <v>1044</v>
      </c>
    </row>
    <row r="88" s="1" customFormat="1" spans="1:22">
      <c r="A88" s="3">
        <v>999227296244168</v>
      </c>
      <c r="B88" s="1" t="s">
        <v>1499</v>
      </c>
      <c r="C88" s="1" t="s">
        <v>1515</v>
      </c>
      <c r="D88" s="1" t="s">
        <v>1516</v>
      </c>
      <c r="E88" s="1" t="s">
        <v>1517</v>
      </c>
      <c r="F88" s="1" t="s">
        <v>992</v>
      </c>
      <c r="G88" s="1" t="s">
        <v>997</v>
      </c>
      <c r="H88" s="1" t="s">
        <v>998</v>
      </c>
      <c r="I88" s="1" t="s">
        <v>1518</v>
      </c>
      <c r="J88" s="1" t="s">
        <v>30</v>
      </c>
      <c r="K88" s="1" t="s">
        <v>1519</v>
      </c>
      <c r="L88" s="1" t="s">
        <v>1519</v>
      </c>
      <c r="M88" s="1" t="s">
        <v>1001</v>
      </c>
      <c r="N88" s="1" t="s">
        <v>1001</v>
      </c>
      <c r="O88" s="1" t="s">
        <v>1002</v>
      </c>
      <c r="P88" s="1" t="s">
        <v>1003</v>
      </c>
      <c r="Q88" s="1" t="s">
        <v>1004</v>
      </c>
      <c r="R88" s="1" t="s">
        <v>1520</v>
      </c>
      <c r="S88" s="1" t="s">
        <v>1006</v>
      </c>
      <c r="T88" s="1" t="s">
        <v>1007</v>
      </c>
      <c r="U88" s="1" t="s">
        <v>1008</v>
      </c>
      <c r="V88" s="1" t="s">
        <v>1044</v>
      </c>
    </row>
    <row r="89" s="1" customFormat="1" spans="1:22">
      <c r="A89" s="3">
        <v>999227286327320</v>
      </c>
      <c r="B89" s="1" t="s">
        <v>1521</v>
      </c>
      <c r="C89" s="1" t="s">
        <v>1522</v>
      </c>
      <c r="D89" s="1" t="s">
        <v>1523</v>
      </c>
      <c r="E89" s="1" t="s">
        <v>1524</v>
      </c>
      <c r="F89" s="1" t="s">
        <v>1303</v>
      </c>
      <c r="G89" s="1" t="s">
        <v>997</v>
      </c>
      <c r="H89" s="1" t="s">
        <v>998</v>
      </c>
      <c r="I89" s="1" t="s">
        <v>1525</v>
      </c>
      <c r="J89" s="1" t="s">
        <v>30</v>
      </c>
      <c r="K89" s="1" t="s">
        <v>1526</v>
      </c>
      <c r="L89" s="1" t="s">
        <v>1526</v>
      </c>
      <c r="M89" s="1" t="s">
        <v>1001</v>
      </c>
      <c r="N89" s="1" t="s">
        <v>1001</v>
      </c>
      <c r="O89" s="1" t="s">
        <v>1002</v>
      </c>
      <c r="P89" s="1" t="s">
        <v>1003</v>
      </c>
      <c r="Q89" s="1" t="s">
        <v>1004</v>
      </c>
      <c r="R89" s="1" t="s">
        <v>1527</v>
      </c>
      <c r="S89" s="1" t="s">
        <v>1006</v>
      </c>
      <c r="T89" s="1" t="s">
        <v>1007</v>
      </c>
      <c r="U89" s="1" t="s">
        <v>1008</v>
      </c>
      <c r="V89" s="1" t="s">
        <v>1044</v>
      </c>
    </row>
    <row r="90" s="1" customFormat="1" spans="1:22">
      <c r="A90" s="3">
        <v>999227263765005</v>
      </c>
      <c r="B90" s="1" t="s">
        <v>1528</v>
      </c>
      <c r="C90" s="1" t="s">
        <v>1529</v>
      </c>
      <c r="D90" s="1" t="s">
        <v>1530</v>
      </c>
      <c r="E90" s="1" t="s">
        <v>1531</v>
      </c>
      <c r="F90" s="1" t="s">
        <v>1155</v>
      </c>
      <c r="G90" s="1" t="s">
        <v>997</v>
      </c>
      <c r="H90" s="1" t="s">
        <v>998</v>
      </c>
      <c r="I90" s="1" t="s">
        <v>1532</v>
      </c>
      <c r="J90" s="1" t="s">
        <v>30</v>
      </c>
      <c r="K90" s="1" t="s">
        <v>1533</v>
      </c>
      <c r="L90" s="1" t="s">
        <v>1533</v>
      </c>
      <c r="M90" s="1" t="s">
        <v>1001</v>
      </c>
      <c r="N90" s="1" t="s">
        <v>1001</v>
      </c>
      <c r="O90" s="1" t="s">
        <v>1002</v>
      </c>
      <c r="P90" s="1" t="s">
        <v>1003</v>
      </c>
      <c r="Q90" s="1" t="s">
        <v>1004</v>
      </c>
      <c r="R90" s="1" t="s">
        <v>1534</v>
      </c>
      <c r="S90" s="1" t="s">
        <v>1006</v>
      </c>
      <c r="T90" s="1" t="s">
        <v>1007</v>
      </c>
      <c r="U90" s="1" t="s">
        <v>1008</v>
      </c>
      <c r="V90" s="1" t="s">
        <v>1142</v>
      </c>
    </row>
    <row r="91" s="1" customFormat="1" spans="1:22">
      <c r="A91" s="3">
        <v>999227256114890</v>
      </c>
      <c r="B91" s="1" t="s">
        <v>1528</v>
      </c>
      <c r="C91" s="1" t="s">
        <v>1535</v>
      </c>
      <c r="D91" s="1" t="s">
        <v>1536</v>
      </c>
      <c r="E91" s="1" t="s">
        <v>1537</v>
      </c>
      <c r="F91" s="1" t="s">
        <v>996</v>
      </c>
      <c r="G91" s="1" t="s">
        <v>997</v>
      </c>
      <c r="H91" s="1" t="s">
        <v>998</v>
      </c>
      <c r="I91" s="1" t="s">
        <v>1538</v>
      </c>
      <c r="J91" s="1" t="s">
        <v>30</v>
      </c>
      <c r="K91" s="1" t="s">
        <v>1539</v>
      </c>
      <c r="L91" s="1" t="s">
        <v>1539</v>
      </c>
      <c r="M91" s="1" t="s">
        <v>1001</v>
      </c>
      <c r="N91" s="1" t="s">
        <v>1001</v>
      </c>
      <c r="O91" s="1" t="s">
        <v>1002</v>
      </c>
      <c r="P91" s="1" t="s">
        <v>1003</v>
      </c>
      <c r="Q91" s="1" t="s">
        <v>1004</v>
      </c>
      <c r="R91" s="1" t="s">
        <v>1540</v>
      </c>
      <c r="S91" s="1" t="s">
        <v>1006</v>
      </c>
      <c r="T91" s="1" t="s">
        <v>1007</v>
      </c>
      <c r="U91" s="1" t="s">
        <v>1008</v>
      </c>
      <c r="V91" s="1" t="s">
        <v>1044</v>
      </c>
    </row>
    <row r="92" s="1" customFormat="1" spans="1:22">
      <c r="A92" s="3">
        <v>999227253266861</v>
      </c>
      <c r="B92" s="1" t="s">
        <v>1541</v>
      </c>
      <c r="C92" s="1" t="s">
        <v>1542</v>
      </c>
      <c r="D92" s="1" t="s">
        <v>1543</v>
      </c>
      <c r="E92" s="1" t="s">
        <v>1544</v>
      </c>
      <c r="F92" s="1" t="s">
        <v>996</v>
      </c>
      <c r="G92" s="1" t="s">
        <v>997</v>
      </c>
      <c r="H92" s="1" t="s">
        <v>998</v>
      </c>
      <c r="I92" s="1" t="s">
        <v>1545</v>
      </c>
      <c r="J92" s="1" t="s">
        <v>30</v>
      </c>
      <c r="K92" s="1" t="s">
        <v>1546</v>
      </c>
      <c r="L92" s="1" t="s">
        <v>1546</v>
      </c>
      <c r="M92" s="1" t="s">
        <v>1001</v>
      </c>
      <c r="N92" s="1" t="s">
        <v>1001</v>
      </c>
      <c r="O92" s="1" t="s">
        <v>1002</v>
      </c>
      <c r="P92" s="1" t="s">
        <v>1003</v>
      </c>
      <c r="Q92" s="1" t="s">
        <v>1004</v>
      </c>
      <c r="R92" s="1" t="s">
        <v>1547</v>
      </c>
      <c r="S92" s="1" t="s">
        <v>1006</v>
      </c>
      <c r="T92" s="1" t="s">
        <v>1007</v>
      </c>
      <c r="U92" s="1" t="s">
        <v>1008</v>
      </c>
      <c r="V92" s="1" t="s">
        <v>1044</v>
      </c>
    </row>
    <row r="93" s="1" customFormat="1" spans="1:22">
      <c r="A93" s="3">
        <v>999227194139035</v>
      </c>
      <c r="B93" s="1" t="s">
        <v>1541</v>
      </c>
      <c r="C93" s="1" t="s">
        <v>1548</v>
      </c>
      <c r="D93" s="1" t="s">
        <v>1549</v>
      </c>
      <c r="E93" s="1" t="s">
        <v>1550</v>
      </c>
      <c r="F93" s="1" t="s">
        <v>1255</v>
      </c>
      <c r="G93" s="1" t="s">
        <v>997</v>
      </c>
      <c r="H93" s="1" t="s">
        <v>998</v>
      </c>
      <c r="I93" s="1" t="s">
        <v>1551</v>
      </c>
      <c r="J93" s="1" t="s">
        <v>30</v>
      </c>
      <c r="K93" s="1" t="s">
        <v>1552</v>
      </c>
      <c r="L93" s="1" t="s">
        <v>1552</v>
      </c>
      <c r="M93" s="1" t="s">
        <v>1001</v>
      </c>
      <c r="N93" s="1" t="s">
        <v>1001</v>
      </c>
      <c r="O93" s="1" t="s">
        <v>1002</v>
      </c>
      <c r="P93" s="1" t="s">
        <v>1003</v>
      </c>
      <c r="Q93" s="1" t="s">
        <v>1004</v>
      </c>
      <c r="R93" s="1" t="s">
        <v>1553</v>
      </c>
      <c r="S93" s="1" t="s">
        <v>1006</v>
      </c>
      <c r="T93" s="1" t="s">
        <v>1007</v>
      </c>
      <c r="U93" s="1" t="s">
        <v>1029</v>
      </c>
      <c r="V93" s="1" t="s">
        <v>1044</v>
      </c>
    </row>
    <row r="94" s="1" customFormat="1" spans="1:22">
      <c r="A94" s="3">
        <v>999227193000958</v>
      </c>
      <c r="B94" s="1" t="s">
        <v>1541</v>
      </c>
      <c r="C94" s="1" t="s">
        <v>1554</v>
      </c>
      <c r="D94" s="1" t="s">
        <v>1474</v>
      </c>
      <c r="E94" s="1" t="s">
        <v>1555</v>
      </c>
      <c r="F94" s="1" t="s">
        <v>992</v>
      </c>
      <c r="G94" s="1" t="s">
        <v>997</v>
      </c>
      <c r="H94" s="1" t="s">
        <v>998</v>
      </c>
      <c r="I94" s="1" t="s">
        <v>1556</v>
      </c>
      <c r="J94" s="1" t="s">
        <v>30</v>
      </c>
      <c r="K94" s="1" t="s">
        <v>1557</v>
      </c>
      <c r="L94" s="1" t="s">
        <v>1557</v>
      </c>
      <c r="M94" s="1" t="s">
        <v>1001</v>
      </c>
      <c r="N94" s="1" t="s">
        <v>1001</v>
      </c>
      <c r="O94" s="1" t="s">
        <v>1002</v>
      </c>
      <c r="P94" s="1" t="s">
        <v>1003</v>
      </c>
      <c r="Q94" s="1" t="s">
        <v>1004</v>
      </c>
      <c r="R94" s="1" t="s">
        <v>1558</v>
      </c>
      <c r="S94" s="1" t="s">
        <v>1006</v>
      </c>
      <c r="T94" s="1" t="s">
        <v>1007</v>
      </c>
      <c r="U94" s="1" t="s">
        <v>1008</v>
      </c>
      <c r="V94" s="1" t="s">
        <v>1479</v>
      </c>
    </row>
    <row r="95" s="1" customFormat="1" spans="1:22">
      <c r="A95" s="3">
        <v>27191964031</v>
      </c>
      <c r="B95" s="1" t="s">
        <v>1559</v>
      </c>
      <c r="C95" s="1" t="s">
        <v>1560</v>
      </c>
      <c r="D95" s="1" t="s">
        <v>1561</v>
      </c>
      <c r="E95" s="1" t="s">
        <v>1562</v>
      </c>
      <c r="F95" s="1" t="s">
        <v>996</v>
      </c>
      <c r="G95" s="1" t="s">
        <v>997</v>
      </c>
      <c r="H95" s="1" t="s">
        <v>998</v>
      </c>
      <c r="I95" s="1" t="s">
        <v>1563</v>
      </c>
      <c r="J95" s="1" t="s">
        <v>30</v>
      </c>
      <c r="K95" s="1" t="s">
        <v>1564</v>
      </c>
      <c r="L95" s="1" t="s">
        <v>1564</v>
      </c>
      <c r="M95" s="1" t="s">
        <v>1001</v>
      </c>
      <c r="N95" s="1" t="s">
        <v>1001</v>
      </c>
      <c r="O95" s="1" t="s">
        <v>1002</v>
      </c>
      <c r="P95" s="1" t="s">
        <v>1003</v>
      </c>
      <c r="Q95" s="1" t="s">
        <v>1004</v>
      </c>
      <c r="R95" s="1" t="s">
        <v>1565</v>
      </c>
      <c r="S95" s="1" t="s">
        <v>1006</v>
      </c>
      <c r="T95" s="1" t="s">
        <v>1007</v>
      </c>
      <c r="U95" s="1" t="s">
        <v>1008</v>
      </c>
      <c r="V95" s="1" t="s">
        <v>1142</v>
      </c>
    </row>
    <row r="96" s="1" customFormat="1" spans="1:22">
      <c r="A96" s="3">
        <v>999227188027221</v>
      </c>
      <c r="B96" s="1" t="s">
        <v>1559</v>
      </c>
      <c r="C96" s="1" t="s">
        <v>1566</v>
      </c>
      <c r="D96" s="1" t="s">
        <v>1567</v>
      </c>
      <c r="E96" s="1" t="s">
        <v>1568</v>
      </c>
      <c r="F96" s="1" t="s">
        <v>996</v>
      </c>
      <c r="G96" s="1" t="s">
        <v>997</v>
      </c>
      <c r="H96" s="1" t="s">
        <v>998</v>
      </c>
      <c r="I96" s="1" t="s">
        <v>1569</v>
      </c>
      <c r="J96" s="1" t="s">
        <v>30</v>
      </c>
      <c r="K96" s="1" t="s">
        <v>1570</v>
      </c>
      <c r="L96" s="1" t="s">
        <v>1570</v>
      </c>
      <c r="M96" s="1" t="s">
        <v>1001</v>
      </c>
      <c r="N96" s="1" t="s">
        <v>1001</v>
      </c>
      <c r="O96" s="1" t="s">
        <v>1002</v>
      </c>
      <c r="P96" s="1" t="s">
        <v>1003</v>
      </c>
      <c r="Q96" s="1" t="s">
        <v>1004</v>
      </c>
      <c r="R96" s="1" t="s">
        <v>1571</v>
      </c>
      <c r="S96" s="1" t="s">
        <v>1006</v>
      </c>
      <c r="T96" s="1" t="s">
        <v>1007</v>
      </c>
      <c r="U96" s="1" t="s">
        <v>1008</v>
      </c>
      <c r="V96" s="1" t="s">
        <v>1142</v>
      </c>
    </row>
    <row r="97" s="1" customFormat="1" spans="1:22">
      <c r="A97" s="3">
        <v>999227184770559</v>
      </c>
      <c r="B97" s="1" t="s">
        <v>1572</v>
      </c>
      <c r="C97" s="1" t="s">
        <v>1573</v>
      </c>
      <c r="D97" s="1" t="s">
        <v>1574</v>
      </c>
      <c r="E97" s="1" t="s">
        <v>1575</v>
      </c>
      <c r="F97" s="1" t="s">
        <v>992</v>
      </c>
      <c r="G97" s="1" t="s">
        <v>997</v>
      </c>
      <c r="H97" s="1" t="s">
        <v>998</v>
      </c>
      <c r="I97" s="1" t="s">
        <v>1576</v>
      </c>
      <c r="J97" s="1" t="s">
        <v>30</v>
      </c>
      <c r="K97" s="1" t="s">
        <v>1577</v>
      </c>
      <c r="L97" s="1" t="s">
        <v>1577</v>
      </c>
      <c r="M97" s="1" t="s">
        <v>1001</v>
      </c>
      <c r="N97" s="1" t="s">
        <v>1001</v>
      </c>
      <c r="O97" s="1" t="s">
        <v>1002</v>
      </c>
      <c r="P97" s="1" t="s">
        <v>1003</v>
      </c>
      <c r="Q97" s="1" t="s">
        <v>1004</v>
      </c>
      <c r="R97" s="1" t="s">
        <v>1578</v>
      </c>
      <c r="S97" s="1" t="s">
        <v>1006</v>
      </c>
      <c r="T97" s="1" t="s">
        <v>1007</v>
      </c>
      <c r="U97" s="1" t="s">
        <v>1008</v>
      </c>
      <c r="V97" s="1" t="s">
        <v>1579</v>
      </c>
    </row>
    <row r="98" s="1" customFormat="1" spans="1:22">
      <c r="A98" s="3">
        <v>999227182804747</v>
      </c>
      <c r="B98" s="1" t="s">
        <v>1572</v>
      </c>
      <c r="C98" s="1" t="s">
        <v>1580</v>
      </c>
      <c r="D98" s="1" t="s">
        <v>1581</v>
      </c>
      <c r="E98" s="1" t="s">
        <v>1582</v>
      </c>
      <c r="F98" s="1" t="s">
        <v>996</v>
      </c>
      <c r="G98" s="1" t="s">
        <v>997</v>
      </c>
      <c r="H98" s="1" t="s">
        <v>998</v>
      </c>
      <c r="I98" s="1" t="s">
        <v>1583</v>
      </c>
      <c r="J98" s="1" t="s">
        <v>30</v>
      </c>
      <c r="K98" s="1" t="s">
        <v>1584</v>
      </c>
      <c r="L98" s="1" t="s">
        <v>1584</v>
      </c>
      <c r="M98" s="1" t="s">
        <v>1001</v>
      </c>
      <c r="N98" s="1" t="s">
        <v>1001</v>
      </c>
      <c r="O98" s="1" t="s">
        <v>1002</v>
      </c>
      <c r="P98" s="1" t="s">
        <v>1003</v>
      </c>
      <c r="Q98" s="1" t="s">
        <v>1004</v>
      </c>
      <c r="R98" s="1" t="s">
        <v>1585</v>
      </c>
      <c r="S98" s="1" t="s">
        <v>1006</v>
      </c>
      <c r="T98" s="1" t="s">
        <v>1007</v>
      </c>
      <c r="U98" s="1" t="s">
        <v>1008</v>
      </c>
      <c r="V98" s="1" t="s">
        <v>1586</v>
      </c>
    </row>
    <row r="99" s="1" customFormat="1" spans="1:22">
      <c r="A99" s="3">
        <v>999227181596022</v>
      </c>
      <c r="B99" s="1" t="s">
        <v>1587</v>
      </c>
      <c r="C99" s="1" t="s">
        <v>1588</v>
      </c>
      <c r="D99" s="1" t="s">
        <v>1589</v>
      </c>
      <c r="E99" s="1" t="s">
        <v>1590</v>
      </c>
      <c r="F99" s="1" t="s">
        <v>1155</v>
      </c>
      <c r="G99" s="1" t="s">
        <v>997</v>
      </c>
      <c r="H99" s="1" t="s">
        <v>998</v>
      </c>
      <c r="I99" s="1" t="s">
        <v>1591</v>
      </c>
      <c r="J99" s="1" t="s">
        <v>30</v>
      </c>
      <c r="K99" s="1" t="s">
        <v>1592</v>
      </c>
      <c r="L99" s="1" t="s">
        <v>1592</v>
      </c>
      <c r="M99" s="1" t="s">
        <v>1001</v>
      </c>
      <c r="N99" s="1" t="s">
        <v>1001</v>
      </c>
      <c r="O99" s="1" t="s">
        <v>1002</v>
      </c>
      <c r="P99" s="1" t="s">
        <v>1003</v>
      </c>
      <c r="Q99" s="1" t="s">
        <v>1004</v>
      </c>
      <c r="R99" s="1" t="s">
        <v>1593</v>
      </c>
      <c r="S99" s="1" t="s">
        <v>1006</v>
      </c>
      <c r="T99" s="1" t="s">
        <v>1007</v>
      </c>
      <c r="U99" s="1" t="s">
        <v>1008</v>
      </c>
      <c r="V99" s="1" t="s">
        <v>1009</v>
      </c>
    </row>
    <row r="100" s="1" customFormat="1" spans="1:22">
      <c r="A100" s="3">
        <v>999227180568812</v>
      </c>
      <c r="B100" s="1" t="s">
        <v>1587</v>
      </c>
      <c r="C100" s="1" t="s">
        <v>1594</v>
      </c>
      <c r="D100" s="1" t="s">
        <v>1595</v>
      </c>
      <c r="E100" s="1" t="s">
        <v>1596</v>
      </c>
      <c r="F100" s="1" t="s">
        <v>992</v>
      </c>
      <c r="G100" s="1" t="s">
        <v>997</v>
      </c>
      <c r="H100" s="1" t="s">
        <v>998</v>
      </c>
      <c r="I100" s="1" t="s">
        <v>1597</v>
      </c>
      <c r="J100" s="1" t="s">
        <v>30</v>
      </c>
      <c r="K100" s="1" t="s">
        <v>1598</v>
      </c>
      <c r="L100" s="1" t="s">
        <v>1598</v>
      </c>
      <c r="M100" s="1" t="s">
        <v>1001</v>
      </c>
      <c r="N100" s="1" t="s">
        <v>1001</v>
      </c>
      <c r="O100" s="1" t="s">
        <v>1002</v>
      </c>
      <c r="P100" s="1" t="s">
        <v>1003</v>
      </c>
      <c r="Q100" s="1" t="s">
        <v>1004</v>
      </c>
      <c r="R100" s="1" t="s">
        <v>1599</v>
      </c>
      <c r="S100" s="1" t="s">
        <v>1006</v>
      </c>
      <c r="T100" s="1" t="s">
        <v>1007</v>
      </c>
      <c r="U100" s="1" t="s">
        <v>1008</v>
      </c>
      <c r="V100" s="1" t="s">
        <v>1044</v>
      </c>
    </row>
    <row r="101" s="1" customFormat="1" spans="1:22">
      <c r="A101" s="3">
        <v>999227180475282</v>
      </c>
      <c r="B101" s="1" t="s">
        <v>1587</v>
      </c>
      <c r="C101" s="1" t="s">
        <v>1600</v>
      </c>
      <c r="D101" s="1" t="s">
        <v>1595</v>
      </c>
      <c r="E101" s="1" t="s">
        <v>1601</v>
      </c>
      <c r="F101" s="1" t="s">
        <v>992</v>
      </c>
      <c r="G101" s="1" t="s">
        <v>997</v>
      </c>
      <c r="H101" s="1" t="s">
        <v>998</v>
      </c>
      <c r="I101" s="1" t="s">
        <v>1597</v>
      </c>
      <c r="J101" s="1" t="s">
        <v>30</v>
      </c>
      <c r="K101" s="1" t="s">
        <v>1598</v>
      </c>
      <c r="L101" s="1" t="s">
        <v>1598</v>
      </c>
      <c r="M101" s="1" t="s">
        <v>1001</v>
      </c>
      <c r="N101" s="1" t="s">
        <v>1001</v>
      </c>
      <c r="O101" s="1" t="s">
        <v>1002</v>
      </c>
      <c r="P101" s="1" t="s">
        <v>1003</v>
      </c>
      <c r="Q101" s="1" t="s">
        <v>1004</v>
      </c>
      <c r="R101" s="1" t="s">
        <v>1602</v>
      </c>
      <c r="S101" s="1" t="s">
        <v>1006</v>
      </c>
      <c r="T101" s="1" t="s">
        <v>1007</v>
      </c>
      <c r="U101" s="1" t="s">
        <v>1008</v>
      </c>
      <c r="V101" s="1" t="s">
        <v>1044</v>
      </c>
    </row>
    <row r="102" s="1" customFormat="1" spans="1:22">
      <c r="A102" s="3">
        <v>999227174377217</v>
      </c>
      <c r="B102" s="1" t="s">
        <v>1587</v>
      </c>
      <c r="C102" s="1" t="s">
        <v>1603</v>
      </c>
      <c r="D102" s="1" t="s">
        <v>1604</v>
      </c>
      <c r="E102" s="1" t="s">
        <v>1605</v>
      </c>
      <c r="F102" s="1" t="s">
        <v>996</v>
      </c>
      <c r="G102" s="1" t="s">
        <v>997</v>
      </c>
      <c r="H102" s="1" t="s">
        <v>998</v>
      </c>
      <c r="I102" s="1" t="s">
        <v>1606</v>
      </c>
      <c r="J102" s="1" t="s">
        <v>30</v>
      </c>
      <c r="K102" s="1" t="s">
        <v>1607</v>
      </c>
      <c r="L102" s="1" t="s">
        <v>1607</v>
      </c>
      <c r="M102" s="1" t="s">
        <v>1001</v>
      </c>
      <c r="N102" s="1" t="s">
        <v>1001</v>
      </c>
      <c r="O102" s="1" t="s">
        <v>1002</v>
      </c>
      <c r="P102" s="1" t="s">
        <v>1003</v>
      </c>
      <c r="Q102" s="1" t="s">
        <v>1004</v>
      </c>
      <c r="R102" s="1" t="s">
        <v>1608</v>
      </c>
      <c r="S102" s="1" t="s">
        <v>1006</v>
      </c>
      <c r="T102" s="1" t="s">
        <v>1007</v>
      </c>
      <c r="U102" s="1" t="s">
        <v>1008</v>
      </c>
      <c r="V102" s="1" t="s">
        <v>1586</v>
      </c>
    </row>
    <row r="103" s="1" customFormat="1" spans="1:22">
      <c r="A103" s="3">
        <v>999227169196670</v>
      </c>
      <c r="B103" s="1" t="s">
        <v>1587</v>
      </c>
      <c r="C103" s="1" t="s">
        <v>1609</v>
      </c>
      <c r="D103" s="1" t="s">
        <v>1610</v>
      </c>
      <c r="E103" s="1" t="s">
        <v>1611</v>
      </c>
      <c r="F103" s="1" t="s">
        <v>992</v>
      </c>
      <c r="G103" s="1" t="s">
        <v>997</v>
      </c>
      <c r="H103" s="1" t="s">
        <v>998</v>
      </c>
      <c r="I103" s="1" t="s">
        <v>1612</v>
      </c>
      <c r="J103" s="1" t="s">
        <v>30</v>
      </c>
      <c r="K103" s="1" t="s">
        <v>1613</v>
      </c>
      <c r="L103" s="1" t="s">
        <v>1613</v>
      </c>
      <c r="M103" s="1" t="s">
        <v>1001</v>
      </c>
      <c r="N103" s="1" t="s">
        <v>1001</v>
      </c>
      <c r="O103" s="1" t="s">
        <v>1002</v>
      </c>
      <c r="P103" s="1" t="s">
        <v>1003</v>
      </c>
      <c r="Q103" s="1" t="s">
        <v>1004</v>
      </c>
      <c r="R103" s="1" t="s">
        <v>1614</v>
      </c>
      <c r="S103" s="1" t="s">
        <v>1006</v>
      </c>
      <c r="T103" s="1" t="s">
        <v>1007</v>
      </c>
      <c r="U103" s="1" t="s">
        <v>1008</v>
      </c>
      <c r="V103" s="1" t="s">
        <v>1016</v>
      </c>
    </row>
    <row r="104" s="1" customFormat="1" spans="1:22">
      <c r="A104" s="3">
        <v>999227168589959</v>
      </c>
      <c r="B104" s="1" t="s">
        <v>1587</v>
      </c>
      <c r="C104" s="1" t="s">
        <v>1615</v>
      </c>
      <c r="D104" s="1" t="s">
        <v>1616</v>
      </c>
      <c r="E104" s="1" t="s">
        <v>1617</v>
      </c>
      <c r="F104" s="1" t="s">
        <v>996</v>
      </c>
      <c r="G104" s="1" t="s">
        <v>997</v>
      </c>
      <c r="H104" s="1" t="s">
        <v>998</v>
      </c>
      <c r="I104" s="1" t="s">
        <v>1618</v>
      </c>
      <c r="J104" s="1" t="s">
        <v>30</v>
      </c>
      <c r="K104" s="1" t="s">
        <v>1619</v>
      </c>
      <c r="L104" s="1" t="s">
        <v>1619</v>
      </c>
      <c r="M104" s="1" t="s">
        <v>1001</v>
      </c>
      <c r="N104" s="1" t="s">
        <v>1001</v>
      </c>
      <c r="O104" s="1" t="s">
        <v>1002</v>
      </c>
      <c r="P104" s="1" t="s">
        <v>1003</v>
      </c>
      <c r="Q104" s="1" t="s">
        <v>1004</v>
      </c>
      <c r="R104" s="1" t="s">
        <v>1620</v>
      </c>
      <c r="S104" s="1" t="s">
        <v>1006</v>
      </c>
      <c r="T104" s="1" t="s">
        <v>1007</v>
      </c>
      <c r="U104" s="1" t="s">
        <v>1029</v>
      </c>
      <c r="V104" s="1" t="s">
        <v>1030</v>
      </c>
    </row>
    <row r="105" s="1" customFormat="1" spans="1:22">
      <c r="A105" s="3">
        <v>999227114067528</v>
      </c>
      <c r="B105" s="1" t="s">
        <v>1587</v>
      </c>
      <c r="C105" s="1" t="s">
        <v>1621</v>
      </c>
      <c r="D105" s="1" t="s">
        <v>1622</v>
      </c>
      <c r="E105" s="1" t="s">
        <v>1623</v>
      </c>
      <c r="F105" s="1" t="s">
        <v>996</v>
      </c>
      <c r="G105" s="1" t="s">
        <v>997</v>
      </c>
      <c r="H105" s="1" t="s">
        <v>998</v>
      </c>
      <c r="I105" s="1" t="s">
        <v>1624</v>
      </c>
      <c r="J105" s="1" t="s">
        <v>30</v>
      </c>
      <c r="K105" s="1" t="s">
        <v>1625</v>
      </c>
      <c r="L105" s="1" t="s">
        <v>1625</v>
      </c>
      <c r="M105" s="1" t="s">
        <v>1001</v>
      </c>
      <c r="N105" s="1" t="s">
        <v>1001</v>
      </c>
      <c r="O105" s="1" t="s">
        <v>1002</v>
      </c>
      <c r="P105" s="1" t="s">
        <v>1003</v>
      </c>
      <c r="Q105" s="1" t="s">
        <v>1004</v>
      </c>
      <c r="R105" s="1" t="s">
        <v>1626</v>
      </c>
      <c r="S105" s="1" t="s">
        <v>1006</v>
      </c>
      <c r="T105" s="1" t="s">
        <v>1007</v>
      </c>
      <c r="U105" s="1" t="s">
        <v>1029</v>
      </c>
      <c r="V105" s="1" t="s">
        <v>1044</v>
      </c>
    </row>
    <row r="106" s="1" customFormat="1" spans="1:22">
      <c r="A106" s="3">
        <v>999227113449002</v>
      </c>
      <c r="B106" s="1" t="s">
        <v>1627</v>
      </c>
      <c r="C106" s="1" t="s">
        <v>1628</v>
      </c>
      <c r="D106" s="1" t="s">
        <v>1629</v>
      </c>
      <c r="E106" s="1" t="s">
        <v>1630</v>
      </c>
      <c r="F106" s="1" t="s">
        <v>996</v>
      </c>
      <c r="G106" s="1" t="s">
        <v>997</v>
      </c>
      <c r="H106" s="1" t="s">
        <v>998</v>
      </c>
      <c r="I106" s="1" t="s">
        <v>1631</v>
      </c>
      <c r="J106" s="1" t="s">
        <v>30</v>
      </c>
      <c r="K106" s="1" t="s">
        <v>1632</v>
      </c>
      <c r="L106" s="1" t="s">
        <v>1632</v>
      </c>
      <c r="M106" s="1" t="s">
        <v>1001</v>
      </c>
      <c r="N106" s="1" t="s">
        <v>1001</v>
      </c>
      <c r="O106" s="1" t="s">
        <v>1002</v>
      </c>
      <c r="P106" s="1" t="s">
        <v>1003</v>
      </c>
      <c r="Q106" s="1" t="s">
        <v>1004</v>
      </c>
      <c r="R106" s="1" t="s">
        <v>1633</v>
      </c>
      <c r="S106" s="1" t="s">
        <v>1006</v>
      </c>
      <c r="T106" s="1" t="s">
        <v>1007</v>
      </c>
      <c r="U106" s="1" t="s">
        <v>1008</v>
      </c>
      <c r="V106" s="1" t="s">
        <v>1634</v>
      </c>
    </row>
    <row r="107" s="1" customFormat="1" spans="1:22">
      <c r="A107" s="3">
        <v>999227109762969</v>
      </c>
      <c r="B107" s="1" t="s">
        <v>1627</v>
      </c>
      <c r="C107" s="1" t="s">
        <v>1635</v>
      </c>
      <c r="D107" s="1" t="s">
        <v>1636</v>
      </c>
      <c r="E107" s="1" t="s">
        <v>1637</v>
      </c>
      <c r="F107" s="1" t="s">
        <v>1205</v>
      </c>
      <c r="G107" s="1" t="s">
        <v>997</v>
      </c>
      <c r="H107" s="1" t="s">
        <v>998</v>
      </c>
      <c r="I107" s="1" t="s">
        <v>1638</v>
      </c>
      <c r="J107" s="1" t="s">
        <v>30</v>
      </c>
      <c r="K107" s="1" t="s">
        <v>1639</v>
      </c>
      <c r="L107" s="1" t="s">
        <v>1639</v>
      </c>
      <c r="M107" s="1" t="s">
        <v>1001</v>
      </c>
      <c r="N107" s="1" t="s">
        <v>1001</v>
      </c>
      <c r="O107" s="1" t="s">
        <v>1002</v>
      </c>
      <c r="P107" s="1" t="s">
        <v>1003</v>
      </c>
      <c r="Q107" s="1" t="s">
        <v>1004</v>
      </c>
      <c r="R107" s="1" t="s">
        <v>1640</v>
      </c>
      <c r="S107" s="1" t="s">
        <v>1006</v>
      </c>
      <c r="T107" s="1" t="s">
        <v>1007</v>
      </c>
      <c r="U107" s="1" t="s">
        <v>1008</v>
      </c>
      <c r="V107" s="1" t="s">
        <v>1044</v>
      </c>
    </row>
    <row r="108" s="1" customFormat="1" spans="1:22">
      <c r="A108" s="3">
        <v>999227109668758</v>
      </c>
      <c r="B108" s="1" t="s">
        <v>1627</v>
      </c>
      <c r="C108" s="1" t="s">
        <v>1641</v>
      </c>
      <c r="D108" s="1" t="s">
        <v>1642</v>
      </c>
      <c r="E108" s="1" t="s">
        <v>1643</v>
      </c>
      <c r="F108" s="1" t="s">
        <v>992</v>
      </c>
      <c r="G108" s="1" t="s">
        <v>997</v>
      </c>
      <c r="H108" s="1" t="s">
        <v>998</v>
      </c>
      <c r="I108" s="1" t="s">
        <v>1644</v>
      </c>
      <c r="J108" s="1" t="s">
        <v>30</v>
      </c>
      <c r="K108" s="1" t="s">
        <v>1645</v>
      </c>
      <c r="L108" s="1" t="s">
        <v>1645</v>
      </c>
      <c r="M108" s="1" t="s">
        <v>1001</v>
      </c>
      <c r="N108" s="1" t="s">
        <v>1001</v>
      </c>
      <c r="O108" s="1" t="s">
        <v>1002</v>
      </c>
      <c r="P108" s="1" t="s">
        <v>1003</v>
      </c>
      <c r="Q108" s="1" t="s">
        <v>1004</v>
      </c>
      <c r="R108" s="1" t="s">
        <v>1646</v>
      </c>
      <c r="S108" s="1" t="s">
        <v>1006</v>
      </c>
      <c r="T108" s="1" t="s">
        <v>1007</v>
      </c>
      <c r="U108" s="1" t="s">
        <v>1008</v>
      </c>
      <c r="V108" s="1" t="s">
        <v>1037</v>
      </c>
    </row>
    <row r="109" s="1" customFormat="1" spans="1:22">
      <c r="A109" s="3">
        <v>999227108033028</v>
      </c>
      <c r="B109" s="1" t="s">
        <v>1627</v>
      </c>
      <c r="C109" s="1" t="s">
        <v>1647</v>
      </c>
      <c r="D109" s="1" t="s">
        <v>1648</v>
      </c>
      <c r="E109" s="1" t="s">
        <v>1649</v>
      </c>
      <c r="F109" s="1" t="s">
        <v>996</v>
      </c>
      <c r="G109" s="1" t="s">
        <v>997</v>
      </c>
      <c r="H109" s="1" t="s">
        <v>998</v>
      </c>
      <c r="I109" s="1" t="s">
        <v>1650</v>
      </c>
      <c r="J109" s="1" t="s">
        <v>30</v>
      </c>
      <c r="K109" s="1" t="s">
        <v>1651</v>
      </c>
      <c r="L109" s="1" t="s">
        <v>1651</v>
      </c>
      <c r="M109" s="1" t="s">
        <v>1001</v>
      </c>
      <c r="N109" s="1" t="s">
        <v>1001</v>
      </c>
      <c r="O109" s="1" t="s">
        <v>1002</v>
      </c>
      <c r="P109" s="1" t="s">
        <v>1003</v>
      </c>
      <c r="Q109" s="1" t="s">
        <v>1004</v>
      </c>
      <c r="R109" s="1" t="s">
        <v>1652</v>
      </c>
      <c r="S109" s="1" t="s">
        <v>1006</v>
      </c>
      <c r="T109" s="1" t="s">
        <v>1007</v>
      </c>
      <c r="U109" s="1" t="s">
        <v>1008</v>
      </c>
      <c r="V109" s="1" t="s">
        <v>1586</v>
      </c>
    </row>
    <row r="110" s="1" customFormat="1" spans="1:22">
      <c r="A110" s="3">
        <v>999227103727764</v>
      </c>
      <c r="B110" s="1" t="s">
        <v>1653</v>
      </c>
      <c r="C110" s="1" t="s">
        <v>1654</v>
      </c>
      <c r="D110" s="1" t="s">
        <v>1655</v>
      </c>
      <c r="E110" s="1" t="s">
        <v>1656</v>
      </c>
      <c r="F110" s="1" t="s">
        <v>992</v>
      </c>
      <c r="G110" s="1" t="s">
        <v>997</v>
      </c>
      <c r="H110" s="1" t="s">
        <v>998</v>
      </c>
      <c r="I110" s="1" t="s">
        <v>1657</v>
      </c>
      <c r="J110" s="1" t="s">
        <v>30</v>
      </c>
      <c r="K110" s="1" t="s">
        <v>1658</v>
      </c>
      <c r="L110" s="1" t="s">
        <v>1658</v>
      </c>
      <c r="M110" s="1" t="s">
        <v>1001</v>
      </c>
      <c r="N110" s="1" t="s">
        <v>1001</v>
      </c>
      <c r="O110" s="1" t="s">
        <v>1002</v>
      </c>
      <c r="P110" s="1" t="s">
        <v>1003</v>
      </c>
      <c r="Q110" s="1" t="s">
        <v>1004</v>
      </c>
      <c r="R110" s="1" t="s">
        <v>1659</v>
      </c>
      <c r="S110" s="1" t="s">
        <v>1006</v>
      </c>
      <c r="T110" s="1" t="s">
        <v>1007</v>
      </c>
      <c r="U110" s="1" t="s">
        <v>1029</v>
      </c>
      <c r="V110" s="1" t="s">
        <v>1044</v>
      </c>
    </row>
    <row r="111" s="1" customFormat="1" spans="1:22">
      <c r="A111" s="3">
        <v>999227102234412</v>
      </c>
      <c r="B111" s="1" t="s">
        <v>1653</v>
      </c>
      <c r="C111" s="1" t="s">
        <v>1660</v>
      </c>
      <c r="D111" s="1" t="s">
        <v>1661</v>
      </c>
      <c r="E111" s="1" t="s">
        <v>1662</v>
      </c>
      <c r="F111" s="1" t="s">
        <v>996</v>
      </c>
      <c r="G111" s="1" t="s">
        <v>997</v>
      </c>
      <c r="H111" s="1" t="s">
        <v>998</v>
      </c>
      <c r="I111" s="1" t="s">
        <v>1663</v>
      </c>
      <c r="J111" s="1" t="s">
        <v>30</v>
      </c>
      <c r="K111" s="1" t="s">
        <v>1664</v>
      </c>
      <c r="L111" s="1" t="s">
        <v>1664</v>
      </c>
      <c r="M111" s="1" t="s">
        <v>1001</v>
      </c>
      <c r="N111" s="1" t="s">
        <v>1001</v>
      </c>
      <c r="O111" s="1" t="s">
        <v>1002</v>
      </c>
      <c r="P111" s="1" t="s">
        <v>1003</v>
      </c>
      <c r="Q111" s="1" t="s">
        <v>1004</v>
      </c>
      <c r="R111" s="1" t="s">
        <v>1665</v>
      </c>
      <c r="S111" s="1" t="s">
        <v>1006</v>
      </c>
      <c r="T111" s="1" t="s">
        <v>1007</v>
      </c>
      <c r="U111" s="1" t="s">
        <v>1008</v>
      </c>
      <c r="V111" s="1" t="s">
        <v>1666</v>
      </c>
    </row>
    <row r="112" s="1" customFormat="1" spans="1:22">
      <c r="A112" s="3">
        <v>999227098102929</v>
      </c>
      <c r="B112" s="1" t="s">
        <v>1667</v>
      </c>
      <c r="C112" s="1" t="s">
        <v>1668</v>
      </c>
      <c r="D112" s="1" t="s">
        <v>1669</v>
      </c>
      <c r="E112" s="1" t="s">
        <v>1670</v>
      </c>
      <c r="F112" s="1" t="s">
        <v>996</v>
      </c>
      <c r="G112" s="1" t="s">
        <v>997</v>
      </c>
      <c r="H112" s="1" t="s">
        <v>998</v>
      </c>
      <c r="I112" s="1" t="s">
        <v>1671</v>
      </c>
      <c r="J112" s="1" t="s">
        <v>30</v>
      </c>
      <c r="K112" s="1" t="s">
        <v>1672</v>
      </c>
      <c r="L112" s="1" t="s">
        <v>1672</v>
      </c>
      <c r="M112" s="1" t="s">
        <v>1001</v>
      </c>
      <c r="N112" s="1" t="s">
        <v>1001</v>
      </c>
      <c r="O112" s="1" t="s">
        <v>1002</v>
      </c>
      <c r="P112" s="1" t="s">
        <v>1003</v>
      </c>
      <c r="Q112" s="1" t="s">
        <v>1004</v>
      </c>
      <c r="R112" s="1" t="s">
        <v>1673</v>
      </c>
      <c r="S112" s="1" t="s">
        <v>1006</v>
      </c>
      <c r="T112" s="1" t="s">
        <v>1007</v>
      </c>
      <c r="U112" s="1" t="s">
        <v>1008</v>
      </c>
      <c r="V112" s="1" t="s">
        <v>1037</v>
      </c>
    </row>
    <row r="113" s="1" customFormat="1" spans="1:22">
      <c r="A113" s="3">
        <v>999227062836141</v>
      </c>
      <c r="B113" s="1" t="s">
        <v>1674</v>
      </c>
      <c r="C113" s="1" t="s">
        <v>1675</v>
      </c>
      <c r="D113" s="1" t="s">
        <v>1676</v>
      </c>
      <c r="E113" s="1" t="s">
        <v>1677</v>
      </c>
      <c r="F113" s="1" t="s">
        <v>996</v>
      </c>
      <c r="G113" s="1" t="s">
        <v>997</v>
      </c>
      <c r="H113" s="1" t="s">
        <v>998</v>
      </c>
      <c r="I113" s="1" t="s">
        <v>1678</v>
      </c>
      <c r="J113" s="1" t="s">
        <v>30</v>
      </c>
      <c r="K113" s="1" t="s">
        <v>1679</v>
      </c>
      <c r="L113" s="1" t="s">
        <v>1679</v>
      </c>
      <c r="M113" s="1" t="s">
        <v>1001</v>
      </c>
      <c r="N113" s="1" t="s">
        <v>1001</v>
      </c>
      <c r="O113" s="1" t="s">
        <v>1002</v>
      </c>
      <c r="P113" s="1" t="s">
        <v>1003</v>
      </c>
      <c r="Q113" s="1" t="s">
        <v>1004</v>
      </c>
      <c r="R113" s="1" t="s">
        <v>1680</v>
      </c>
      <c r="S113" s="1" t="s">
        <v>1006</v>
      </c>
      <c r="T113" s="1" t="s">
        <v>1007</v>
      </c>
      <c r="U113" s="1" t="s">
        <v>1008</v>
      </c>
      <c r="V113" s="1" t="s">
        <v>1666</v>
      </c>
    </row>
    <row r="114" s="1" customFormat="1" spans="1:22">
      <c r="A114" s="3">
        <v>999227059674293</v>
      </c>
      <c r="B114" s="1" t="s">
        <v>1681</v>
      </c>
      <c r="C114" s="1" t="s">
        <v>1682</v>
      </c>
      <c r="D114" s="1" t="s">
        <v>1683</v>
      </c>
      <c r="E114" s="1" t="s">
        <v>1684</v>
      </c>
      <c r="F114" s="1" t="s">
        <v>1155</v>
      </c>
      <c r="G114" s="1" t="s">
        <v>997</v>
      </c>
      <c r="H114" s="1" t="s">
        <v>998</v>
      </c>
      <c r="I114" s="1" t="s">
        <v>1685</v>
      </c>
      <c r="J114" s="1" t="s">
        <v>30</v>
      </c>
      <c r="K114" s="1" t="s">
        <v>1686</v>
      </c>
      <c r="L114" s="1" t="s">
        <v>1686</v>
      </c>
      <c r="M114" s="1" t="s">
        <v>1001</v>
      </c>
      <c r="N114" s="1" t="s">
        <v>1001</v>
      </c>
      <c r="O114" s="1" t="s">
        <v>1002</v>
      </c>
      <c r="P114" s="1" t="s">
        <v>1003</v>
      </c>
      <c r="Q114" s="1" t="s">
        <v>1004</v>
      </c>
      <c r="R114" s="1" t="s">
        <v>1687</v>
      </c>
      <c r="S114" s="1" t="s">
        <v>1006</v>
      </c>
      <c r="T114" s="1" t="s">
        <v>1007</v>
      </c>
      <c r="U114" s="1" t="s">
        <v>1008</v>
      </c>
      <c r="V114" s="1" t="s">
        <v>1479</v>
      </c>
    </row>
    <row r="115" s="1" customFormat="1" spans="1:22">
      <c r="A115" s="3">
        <v>999227057567025</v>
      </c>
      <c r="B115" s="1" t="s">
        <v>1681</v>
      </c>
      <c r="C115" s="1" t="s">
        <v>1688</v>
      </c>
      <c r="D115" s="1" t="s">
        <v>1689</v>
      </c>
      <c r="E115" s="1" t="s">
        <v>1690</v>
      </c>
      <c r="F115" s="1" t="s">
        <v>1303</v>
      </c>
      <c r="G115" s="1" t="s">
        <v>997</v>
      </c>
      <c r="H115" s="1" t="s">
        <v>998</v>
      </c>
      <c r="I115" s="1" t="s">
        <v>1691</v>
      </c>
      <c r="J115" s="1" t="s">
        <v>30</v>
      </c>
      <c r="K115" s="1" t="s">
        <v>1692</v>
      </c>
      <c r="L115" s="1" t="s">
        <v>1692</v>
      </c>
      <c r="M115" s="1" t="s">
        <v>1001</v>
      </c>
      <c r="N115" s="1" t="s">
        <v>1001</v>
      </c>
      <c r="O115" s="1" t="s">
        <v>1002</v>
      </c>
      <c r="P115" s="1" t="s">
        <v>1003</v>
      </c>
      <c r="Q115" s="1" t="s">
        <v>1004</v>
      </c>
      <c r="R115" s="1" t="s">
        <v>1693</v>
      </c>
      <c r="S115" s="1" t="s">
        <v>1006</v>
      </c>
      <c r="T115" s="1" t="s">
        <v>1007</v>
      </c>
      <c r="U115" s="1" t="s">
        <v>1008</v>
      </c>
      <c r="V115" s="1" t="s">
        <v>1009</v>
      </c>
    </row>
    <row r="116" s="1" customFormat="1" spans="1:22">
      <c r="A116" s="3">
        <v>999227035600897</v>
      </c>
      <c r="B116" s="1" t="s">
        <v>1694</v>
      </c>
      <c r="C116" s="1" t="s">
        <v>1695</v>
      </c>
      <c r="D116" s="1" t="s">
        <v>1696</v>
      </c>
      <c r="E116" s="1" t="s">
        <v>1697</v>
      </c>
      <c r="F116" s="1" t="s">
        <v>992</v>
      </c>
      <c r="G116" s="1" t="s">
        <v>997</v>
      </c>
      <c r="H116" s="1" t="s">
        <v>998</v>
      </c>
      <c r="I116" s="1" t="s">
        <v>1698</v>
      </c>
      <c r="J116" s="1" t="s">
        <v>30</v>
      </c>
      <c r="K116" s="1" t="s">
        <v>1699</v>
      </c>
      <c r="L116" s="1" t="s">
        <v>1699</v>
      </c>
      <c r="M116" s="1" t="s">
        <v>1001</v>
      </c>
      <c r="N116" s="1" t="s">
        <v>1001</v>
      </c>
      <c r="O116" s="1" t="s">
        <v>1002</v>
      </c>
      <c r="P116" s="1" t="s">
        <v>1003</v>
      </c>
      <c r="Q116" s="1" t="s">
        <v>1004</v>
      </c>
      <c r="R116" s="1" t="s">
        <v>1700</v>
      </c>
      <c r="S116" s="1" t="s">
        <v>1006</v>
      </c>
      <c r="T116" s="1" t="s">
        <v>1007</v>
      </c>
      <c r="U116" s="1" t="s">
        <v>1008</v>
      </c>
      <c r="V116" s="1" t="s">
        <v>1016</v>
      </c>
    </row>
    <row r="117" s="1" customFormat="1" spans="1:22">
      <c r="A117" s="3">
        <v>999227034857417</v>
      </c>
      <c r="B117" s="1" t="s">
        <v>1694</v>
      </c>
      <c r="C117" s="1" t="s">
        <v>1701</v>
      </c>
      <c r="D117" s="1" t="s">
        <v>1702</v>
      </c>
      <c r="E117" s="1" t="s">
        <v>1703</v>
      </c>
      <c r="F117" s="1" t="s">
        <v>996</v>
      </c>
      <c r="G117" s="1" t="s">
        <v>997</v>
      </c>
      <c r="H117" s="1" t="s">
        <v>998</v>
      </c>
      <c r="I117" s="1" t="s">
        <v>1704</v>
      </c>
      <c r="J117" s="1" t="s">
        <v>30</v>
      </c>
      <c r="K117" s="1" t="s">
        <v>1705</v>
      </c>
      <c r="L117" s="1" t="s">
        <v>1705</v>
      </c>
      <c r="M117" s="1" t="s">
        <v>1001</v>
      </c>
      <c r="N117" s="1" t="s">
        <v>1001</v>
      </c>
      <c r="O117" s="1" t="s">
        <v>1002</v>
      </c>
      <c r="P117" s="1" t="s">
        <v>1003</v>
      </c>
      <c r="Q117" s="1" t="s">
        <v>1004</v>
      </c>
      <c r="R117" s="1" t="s">
        <v>1706</v>
      </c>
      <c r="S117" s="1" t="s">
        <v>1006</v>
      </c>
      <c r="T117" s="1" t="s">
        <v>1007</v>
      </c>
      <c r="U117" s="1" t="s">
        <v>1008</v>
      </c>
      <c r="V117" s="1" t="s">
        <v>1142</v>
      </c>
    </row>
    <row r="118" s="1" customFormat="1" spans="1:22">
      <c r="A118" s="3">
        <v>999226930636827</v>
      </c>
      <c r="B118" s="1" t="s">
        <v>1707</v>
      </c>
      <c r="C118" s="1" t="s">
        <v>1708</v>
      </c>
      <c r="D118" s="1" t="s">
        <v>1709</v>
      </c>
      <c r="E118" s="1" t="s">
        <v>1710</v>
      </c>
      <c r="F118" s="1" t="s">
        <v>992</v>
      </c>
      <c r="G118" s="1" t="s">
        <v>997</v>
      </c>
      <c r="H118" s="1" t="s">
        <v>998</v>
      </c>
      <c r="I118" s="1" t="s">
        <v>1711</v>
      </c>
      <c r="J118" s="1" t="s">
        <v>30</v>
      </c>
      <c r="K118" s="1" t="s">
        <v>1712</v>
      </c>
      <c r="L118" s="1" t="s">
        <v>1712</v>
      </c>
      <c r="M118" s="1" t="s">
        <v>1001</v>
      </c>
      <c r="N118" s="1" t="s">
        <v>1001</v>
      </c>
      <c r="O118" s="1" t="s">
        <v>1002</v>
      </c>
      <c r="P118" s="1" t="s">
        <v>1003</v>
      </c>
      <c r="Q118" s="1" t="s">
        <v>1004</v>
      </c>
      <c r="R118" s="1" t="s">
        <v>1713</v>
      </c>
      <c r="S118" s="1" t="s">
        <v>1006</v>
      </c>
      <c r="T118" s="1" t="s">
        <v>1007</v>
      </c>
      <c r="U118" s="1" t="s">
        <v>1008</v>
      </c>
      <c r="V118" s="1" t="s">
        <v>1044</v>
      </c>
    </row>
    <row r="119" s="1" customFormat="1" spans="1:22">
      <c r="A119" s="3">
        <v>999226926856867</v>
      </c>
      <c r="B119" s="1" t="s">
        <v>1714</v>
      </c>
      <c r="C119" s="1" t="s">
        <v>1715</v>
      </c>
      <c r="D119" s="1" t="s">
        <v>1716</v>
      </c>
      <c r="E119" s="1" t="s">
        <v>1717</v>
      </c>
      <c r="F119" s="1" t="s">
        <v>996</v>
      </c>
      <c r="G119" s="1" t="s">
        <v>997</v>
      </c>
      <c r="H119" s="1" t="s">
        <v>998</v>
      </c>
      <c r="I119" s="1" t="s">
        <v>1718</v>
      </c>
      <c r="J119" s="1" t="s">
        <v>30</v>
      </c>
      <c r="K119" s="1" t="s">
        <v>1719</v>
      </c>
      <c r="L119" s="1" t="s">
        <v>1719</v>
      </c>
      <c r="M119" s="1" t="s">
        <v>1001</v>
      </c>
      <c r="N119" s="1" t="s">
        <v>1001</v>
      </c>
      <c r="O119" s="1" t="s">
        <v>1002</v>
      </c>
      <c r="P119" s="1" t="s">
        <v>1003</v>
      </c>
      <c r="Q119" s="1" t="s">
        <v>1004</v>
      </c>
      <c r="R119" s="1" t="s">
        <v>1720</v>
      </c>
      <c r="S119" s="1" t="s">
        <v>1006</v>
      </c>
      <c r="T119" s="1" t="s">
        <v>1007</v>
      </c>
      <c r="U119" s="1" t="s">
        <v>1008</v>
      </c>
      <c r="V119" s="1" t="s">
        <v>1142</v>
      </c>
    </row>
    <row r="120" s="1" customFormat="1" spans="1:22">
      <c r="A120" s="3">
        <v>999226908742758</v>
      </c>
      <c r="B120" s="1" t="s">
        <v>1721</v>
      </c>
      <c r="C120" s="1" t="s">
        <v>1722</v>
      </c>
      <c r="D120" s="1" t="s">
        <v>1350</v>
      </c>
      <c r="E120" s="1" t="s">
        <v>1723</v>
      </c>
      <c r="F120" s="1" t="s">
        <v>1155</v>
      </c>
      <c r="G120" s="1" t="s">
        <v>997</v>
      </c>
      <c r="H120" s="1" t="s">
        <v>998</v>
      </c>
      <c r="I120" s="1" t="s">
        <v>1724</v>
      </c>
      <c r="J120" s="1" t="s">
        <v>30</v>
      </c>
      <c r="K120" s="1" t="s">
        <v>1725</v>
      </c>
      <c r="L120" s="1" t="s">
        <v>1725</v>
      </c>
      <c r="M120" s="1" t="s">
        <v>1001</v>
      </c>
      <c r="N120" s="1" t="s">
        <v>1001</v>
      </c>
      <c r="O120" s="1" t="s">
        <v>1002</v>
      </c>
      <c r="P120" s="1" t="s">
        <v>1003</v>
      </c>
      <c r="Q120" s="1" t="s">
        <v>1004</v>
      </c>
      <c r="R120" s="1" t="s">
        <v>1726</v>
      </c>
      <c r="S120" s="1" t="s">
        <v>1006</v>
      </c>
      <c r="T120" s="1" t="s">
        <v>1007</v>
      </c>
      <c r="U120" s="1" t="s">
        <v>1008</v>
      </c>
      <c r="V120" s="1" t="s">
        <v>1044</v>
      </c>
    </row>
    <row r="121" s="1" customFormat="1" spans="1:22">
      <c r="A121" s="3">
        <v>999226901003556</v>
      </c>
      <c r="B121" s="1" t="s">
        <v>1727</v>
      </c>
      <c r="C121" s="1" t="s">
        <v>1728</v>
      </c>
      <c r="D121" s="1" t="s">
        <v>1729</v>
      </c>
      <c r="E121" s="1" t="s">
        <v>1730</v>
      </c>
      <c r="F121" s="1" t="s">
        <v>996</v>
      </c>
      <c r="G121" s="1" t="s">
        <v>997</v>
      </c>
      <c r="H121" s="1" t="s">
        <v>998</v>
      </c>
      <c r="I121" s="1" t="s">
        <v>1731</v>
      </c>
      <c r="J121" s="1" t="s">
        <v>30</v>
      </c>
      <c r="K121" s="1" t="s">
        <v>1732</v>
      </c>
      <c r="L121" s="1" t="s">
        <v>1732</v>
      </c>
      <c r="M121" s="1" t="s">
        <v>1001</v>
      </c>
      <c r="N121" s="1" t="s">
        <v>1001</v>
      </c>
      <c r="O121" s="1" t="s">
        <v>1002</v>
      </c>
      <c r="P121" s="1" t="s">
        <v>1003</v>
      </c>
      <c r="Q121" s="1" t="s">
        <v>1004</v>
      </c>
      <c r="R121" s="1" t="s">
        <v>1733</v>
      </c>
      <c r="S121" s="1" t="s">
        <v>1006</v>
      </c>
      <c r="T121" s="1" t="s">
        <v>1007</v>
      </c>
      <c r="U121" s="1" t="s">
        <v>1008</v>
      </c>
      <c r="V121" s="1" t="s">
        <v>1734</v>
      </c>
    </row>
    <row r="122" s="1" customFormat="1" spans="1:22">
      <c r="A122" s="3">
        <v>999226900438975</v>
      </c>
      <c r="B122" s="1" t="s">
        <v>1727</v>
      </c>
      <c r="C122" s="1" t="s">
        <v>1735</v>
      </c>
      <c r="D122" s="1" t="s">
        <v>1736</v>
      </c>
      <c r="E122" s="1" t="s">
        <v>1737</v>
      </c>
      <c r="F122" s="1" t="s">
        <v>996</v>
      </c>
      <c r="G122" s="1" t="s">
        <v>997</v>
      </c>
      <c r="H122" s="1" t="s">
        <v>998</v>
      </c>
      <c r="I122" s="1" t="s">
        <v>1738</v>
      </c>
      <c r="J122" s="1" t="s">
        <v>30</v>
      </c>
      <c r="K122" s="1" t="s">
        <v>1739</v>
      </c>
      <c r="L122" s="1" t="s">
        <v>1739</v>
      </c>
      <c r="M122" s="1" t="s">
        <v>1001</v>
      </c>
      <c r="N122" s="1" t="s">
        <v>1001</v>
      </c>
      <c r="O122" s="1" t="s">
        <v>1002</v>
      </c>
      <c r="P122" s="1" t="s">
        <v>1003</v>
      </c>
      <c r="Q122" s="1" t="s">
        <v>1004</v>
      </c>
      <c r="R122" s="1" t="s">
        <v>1740</v>
      </c>
      <c r="S122" s="1" t="s">
        <v>1006</v>
      </c>
      <c r="T122" s="1" t="s">
        <v>1007</v>
      </c>
      <c r="U122" s="1" t="s">
        <v>1008</v>
      </c>
      <c r="V122" s="1" t="s">
        <v>1030</v>
      </c>
    </row>
    <row r="123" s="1" customFormat="1" spans="1:22">
      <c r="A123" s="3">
        <v>999226896101435</v>
      </c>
      <c r="B123" s="1" t="s">
        <v>1727</v>
      </c>
      <c r="C123" s="1" t="s">
        <v>1741</v>
      </c>
      <c r="D123" s="1" t="s">
        <v>1436</v>
      </c>
      <c r="E123" s="1" t="s">
        <v>1742</v>
      </c>
      <c r="F123" s="1" t="s">
        <v>992</v>
      </c>
      <c r="G123" s="1" t="s">
        <v>997</v>
      </c>
      <c r="H123" s="1" t="s">
        <v>998</v>
      </c>
      <c r="I123" s="1" t="s">
        <v>1743</v>
      </c>
      <c r="J123" s="1" t="s">
        <v>30</v>
      </c>
      <c r="K123" s="1" t="s">
        <v>1744</v>
      </c>
      <c r="L123" s="1" t="s">
        <v>1744</v>
      </c>
      <c r="M123" s="1" t="s">
        <v>1001</v>
      </c>
      <c r="N123" s="1" t="s">
        <v>1001</v>
      </c>
      <c r="O123" s="1" t="s">
        <v>1002</v>
      </c>
      <c r="P123" s="1" t="s">
        <v>1003</v>
      </c>
      <c r="Q123" s="1" t="s">
        <v>1004</v>
      </c>
      <c r="R123" s="1" t="s">
        <v>1745</v>
      </c>
      <c r="S123" s="1" t="s">
        <v>1006</v>
      </c>
      <c r="T123" s="1" t="s">
        <v>1007</v>
      </c>
      <c r="U123" s="1" t="s">
        <v>1008</v>
      </c>
      <c r="V123" s="1" t="s">
        <v>1044</v>
      </c>
    </row>
    <row r="124" s="1" customFormat="1" spans="1:22">
      <c r="A124" s="3">
        <v>999226854522425</v>
      </c>
      <c r="B124" s="1" t="s">
        <v>1746</v>
      </c>
      <c r="C124" s="1" t="s">
        <v>1747</v>
      </c>
      <c r="D124" s="1" t="s">
        <v>1748</v>
      </c>
      <c r="E124" s="1" t="s">
        <v>1749</v>
      </c>
      <c r="F124" s="1" t="s">
        <v>1255</v>
      </c>
      <c r="G124" s="1" t="s">
        <v>997</v>
      </c>
      <c r="H124" s="1" t="s">
        <v>998</v>
      </c>
      <c r="I124" s="1" t="s">
        <v>1750</v>
      </c>
      <c r="J124" s="1" t="s">
        <v>30</v>
      </c>
      <c r="K124" s="1" t="s">
        <v>1751</v>
      </c>
      <c r="L124" s="1" t="s">
        <v>1751</v>
      </c>
      <c r="M124" s="1" t="s">
        <v>1001</v>
      </c>
      <c r="N124" s="1" t="s">
        <v>1001</v>
      </c>
      <c r="O124" s="1" t="s">
        <v>1002</v>
      </c>
      <c r="P124" s="1" t="s">
        <v>1003</v>
      </c>
      <c r="Q124" s="1" t="s">
        <v>1004</v>
      </c>
      <c r="R124" s="1" t="s">
        <v>1752</v>
      </c>
      <c r="S124" s="1" t="s">
        <v>1006</v>
      </c>
      <c r="T124" s="1" t="s">
        <v>1007</v>
      </c>
      <c r="U124" s="1" t="s">
        <v>1008</v>
      </c>
      <c r="V124" s="1" t="s">
        <v>1142</v>
      </c>
    </row>
    <row r="125" s="1" customFormat="1" spans="1:22">
      <c r="A125" s="3">
        <v>999226852187370</v>
      </c>
      <c r="B125" s="1" t="s">
        <v>1746</v>
      </c>
      <c r="C125" s="1" t="s">
        <v>1753</v>
      </c>
      <c r="D125" s="1" t="s">
        <v>1754</v>
      </c>
      <c r="E125" s="1" t="s">
        <v>1755</v>
      </c>
      <c r="F125" s="1" t="s">
        <v>996</v>
      </c>
      <c r="G125" s="1" t="s">
        <v>997</v>
      </c>
      <c r="H125" s="1" t="s">
        <v>998</v>
      </c>
      <c r="I125" s="1" t="s">
        <v>1756</v>
      </c>
      <c r="J125" s="1" t="s">
        <v>30</v>
      </c>
      <c r="K125" s="1" t="s">
        <v>1757</v>
      </c>
      <c r="L125" s="1" t="s">
        <v>1757</v>
      </c>
      <c r="M125" s="1" t="s">
        <v>1001</v>
      </c>
      <c r="N125" s="1" t="s">
        <v>1001</v>
      </c>
      <c r="O125" s="1" t="s">
        <v>1002</v>
      </c>
      <c r="P125" s="1" t="s">
        <v>1003</v>
      </c>
      <c r="Q125" s="1" t="s">
        <v>1004</v>
      </c>
      <c r="R125" s="1" t="s">
        <v>1758</v>
      </c>
      <c r="S125" s="1" t="s">
        <v>1006</v>
      </c>
      <c r="T125" s="1" t="s">
        <v>1007</v>
      </c>
      <c r="U125" s="1" t="s">
        <v>1008</v>
      </c>
      <c r="V125" s="1" t="s">
        <v>1016</v>
      </c>
    </row>
    <row r="126" s="1" customFormat="1" spans="1:22">
      <c r="A126" s="3">
        <v>999226851801495</v>
      </c>
      <c r="B126" s="1" t="s">
        <v>1746</v>
      </c>
      <c r="C126" s="1" t="s">
        <v>1759</v>
      </c>
      <c r="D126" s="1" t="s">
        <v>1760</v>
      </c>
      <c r="E126" s="1" t="s">
        <v>1761</v>
      </c>
      <c r="F126" s="1" t="s">
        <v>996</v>
      </c>
      <c r="G126" s="1" t="s">
        <v>997</v>
      </c>
      <c r="H126" s="1" t="s">
        <v>998</v>
      </c>
      <c r="I126" s="1" t="s">
        <v>1762</v>
      </c>
      <c r="J126" s="1" t="s">
        <v>30</v>
      </c>
      <c r="K126" s="1" t="s">
        <v>1763</v>
      </c>
      <c r="L126" s="1" t="s">
        <v>1763</v>
      </c>
      <c r="M126" s="1" t="s">
        <v>1001</v>
      </c>
      <c r="N126" s="1" t="s">
        <v>1001</v>
      </c>
      <c r="O126" s="1" t="s">
        <v>1002</v>
      </c>
      <c r="P126" s="1" t="s">
        <v>1003</v>
      </c>
      <c r="Q126" s="1" t="s">
        <v>1004</v>
      </c>
      <c r="R126" s="1" t="s">
        <v>1764</v>
      </c>
      <c r="S126" s="1" t="s">
        <v>1006</v>
      </c>
      <c r="T126" s="1" t="s">
        <v>1007</v>
      </c>
      <c r="U126" s="1" t="s">
        <v>1008</v>
      </c>
      <c r="V126" s="1" t="s">
        <v>1009</v>
      </c>
    </row>
    <row r="127" s="1" customFormat="1" spans="1:22">
      <c r="A127" s="3">
        <v>999226851660816</v>
      </c>
      <c r="B127" s="1" t="s">
        <v>1746</v>
      </c>
      <c r="C127" s="1" t="s">
        <v>1765</v>
      </c>
      <c r="D127" s="1" t="s">
        <v>1766</v>
      </c>
      <c r="E127" s="1" t="s">
        <v>1767</v>
      </c>
      <c r="F127" s="1" t="s">
        <v>992</v>
      </c>
      <c r="G127" s="1" t="s">
        <v>997</v>
      </c>
      <c r="H127" s="1" t="s">
        <v>998</v>
      </c>
      <c r="I127" s="1" t="s">
        <v>1768</v>
      </c>
      <c r="J127" s="1" t="s">
        <v>30</v>
      </c>
      <c r="K127" s="1" t="s">
        <v>1769</v>
      </c>
      <c r="L127" s="1" t="s">
        <v>1769</v>
      </c>
      <c r="M127" s="1" t="s">
        <v>1001</v>
      </c>
      <c r="N127" s="1" t="s">
        <v>1001</v>
      </c>
      <c r="O127" s="1" t="s">
        <v>1002</v>
      </c>
      <c r="P127" s="1" t="s">
        <v>1003</v>
      </c>
      <c r="Q127" s="1" t="s">
        <v>1004</v>
      </c>
      <c r="R127" s="1" t="s">
        <v>1770</v>
      </c>
      <c r="S127" s="1" t="s">
        <v>1006</v>
      </c>
      <c r="T127" s="1" t="s">
        <v>1007</v>
      </c>
      <c r="U127" s="1" t="s">
        <v>1029</v>
      </c>
      <c r="V127" s="1" t="s">
        <v>1771</v>
      </c>
    </row>
    <row r="128" s="1" customFormat="1" spans="1:22">
      <c r="A128" s="3">
        <v>999226842964659</v>
      </c>
      <c r="B128" s="1" t="s">
        <v>1772</v>
      </c>
      <c r="C128" s="1" t="s">
        <v>1773</v>
      </c>
      <c r="D128" s="1" t="s">
        <v>1774</v>
      </c>
      <c r="E128" s="1" t="s">
        <v>1775</v>
      </c>
      <c r="F128" s="1" t="s">
        <v>992</v>
      </c>
      <c r="G128" s="1" t="s">
        <v>997</v>
      </c>
      <c r="H128" s="1" t="s">
        <v>998</v>
      </c>
      <c r="I128" s="1" t="s">
        <v>1776</v>
      </c>
      <c r="J128" s="1" t="s">
        <v>30</v>
      </c>
      <c r="K128" s="1" t="s">
        <v>1777</v>
      </c>
      <c r="L128" s="1" t="s">
        <v>1777</v>
      </c>
      <c r="M128" s="1" t="s">
        <v>1001</v>
      </c>
      <c r="N128" s="1" t="s">
        <v>1001</v>
      </c>
      <c r="O128" s="1" t="s">
        <v>1002</v>
      </c>
      <c r="P128" s="1" t="s">
        <v>1003</v>
      </c>
      <c r="Q128" s="1" t="s">
        <v>1004</v>
      </c>
      <c r="R128" s="1" t="s">
        <v>1778</v>
      </c>
      <c r="S128" s="1" t="s">
        <v>1006</v>
      </c>
      <c r="T128" s="1" t="s">
        <v>1007</v>
      </c>
      <c r="U128" s="1" t="s">
        <v>1008</v>
      </c>
      <c r="V128" s="1" t="s">
        <v>1044</v>
      </c>
    </row>
    <row r="129" s="1" customFormat="1" spans="1:22">
      <c r="A129" s="3">
        <v>999226838629840</v>
      </c>
      <c r="B129" s="1" t="s">
        <v>1772</v>
      </c>
      <c r="C129" s="1" t="s">
        <v>1779</v>
      </c>
      <c r="D129" s="1" t="s">
        <v>1716</v>
      </c>
      <c r="E129" s="1" t="s">
        <v>1780</v>
      </c>
      <c r="F129" s="1" t="s">
        <v>1205</v>
      </c>
      <c r="G129" s="1" t="s">
        <v>997</v>
      </c>
      <c r="H129" s="1" t="s">
        <v>998</v>
      </c>
      <c r="I129" s="1" t="s">
        <v>1781</v>
      </c>
      <c r="J129" s="1" t="s">
        <v>30</v>
      </c>
      <c r="K129" s="1" t="s">
        <v>1782</v>
      </c>
      <c r="L129" s="1" t="s">
        <v>1782</v>
      </c>
      <c r="M129" s="1" t="s">
        <v>1001</v>
      </c>
      <c r="N129" s="1" t="s">
        <v>1001</v>
      </c>
      <c r="O129" s="1" t="s">
        <v>1002</v>
      </c>
      <c r="P129" s="1" t="s">
        <v>1003</v>
      </c>
      <c r="Q129" s="1" t="s">
        <v>1004</v>
      </c>
      <c r="R129" s="1" t="s">
        <v>1783</v>
      </c>
      <c r="S129" s="1" t="s">
        <v>1006</v>
      </c>
      <c r="T129" s="1" t="s">
        <v>1007</v>
      </c>
      <c r="U129" s="1" t="s">
        <v>1008</v>
      </c>
      <c r="V129" s="1" t="s">
        <v>1142</v>
      </c>
    </row>
    <row r="130" s="1" customFormat="1" spans="1:22">
      <c r="A130" s="3">
        <v>999226837950518</v>
      </c>
      <c r="B130" s="1" t="s">
        <v>1772</v>
      </c>
      <c r="C130" s="1" t="s">
        <v>1784</v>
      </c>
      <c r="D130" s="1" t="s">
        <v>1785</v>
      </c>
      <c r="E130" s="1" t="s">
        <v>1786</v>
      </c>
      <c r="F130" s="1" t="s">
        <v>996</v>
      </c>
      <c r="G130" s="1" t="s">
        <v>997</v>
      </c>
      <c r="H130" s="1" t="s">
        <v>998</v>
      </c>
      <c r="I130" s="1" t="s">
        <v>1787</v>
      </c>
      <c r="J130" s="1" t="s">
        <v>30</v>
      </c>
      <c r="K130" s="1" t="s">
        <v>1788</v>
      </c>
      <c r="L130" s="1" t="s">
        <v>1788</v>
      </c>
      <c r="M130" s="1" t="s">
        <v>1001</v>
      </c>
      <c r="N130" s="1" t="s">
        <v>1001</v>
      </c>
      <c r="O130" s="1" t="s">
        <v>1002</v>
      </c>
      <c r="P130" s="1" t="s">
        <v>1003</v>
      </c>
      <c r="Q130" s="1" t="s">
        <v>1004</v>
      </c>
      <c r="R130" s="1" t="s">
        <v>1789</v>
      </c>
      <c r="S130" s="1" t="s">
        <v>1006</v>
      </c>
      <c r="T130" s="1" t="s">
        <v>1007</v>
      </c>
      <c r="U130" s="1" t="s">
        <v>1008</v>
      </c>
      <c r="V130" s="1" t="s">
        <v>1124</v>
      </c>
    </row>
    <row r="131" s="1" customFormat="1" spans="1:22">
      <c r="A131" s="3">
        <v>999226835644131</v>
      </c>
      <c r="B131" s="1" t="s">
        <v>1790</v>
      </c>
      <c r="C131" s="1" t="s">
        <v>1791</v>
      </c>
      <c r="D131" s="1" t="s">
        <v>1792</v>
      </c>
      <c r="E131" s="1" t="s">
        <v>1793</v>
      </c>
      <c r="F131" s="1" t="s">
        <v>1155</v>
      </c>
      <c r="G131" s="1" t="s">
        <v>997</v>
      </c>
      <c r="H131" s="1" t="s">
        <v>998</v>
      </c>
      <c r="I131" s="1" t="s">
        <v>1794</v>
      </c>
      <c r="J131" s="1" t="s">
        <v>30</v>
      </c>
      <c r="K131" s="1" t="s">
        <v>1795</v>
      </c>
      <c r="L131" s="1" t="s">
        <v>1795</v>
      </c>
      <c r="M131" s="1" t="s">
        <v>1001</v>
      </c>
      <c r="N131" s="1" t="s">
        <v>1001</v>
      </c>
      <c r="O131" s="1" t="s">
        <v>1002</v>
      </c>
      <c r="P131" s="1" t="s">
        <v>1003</v>
      </c>
      <c r="Q131" s="1" t="s">
        <v>1004</v>
      </c>
      <c r="R131" s="1" t="s">
        <v>1796</v>
      </c>
      <c r="S131" s="1" t="s">
        <v>1006</v>
      </c>
      <c r="T131" s="1" t="s">
        <v>1007</v>
      </c>
      <c r="U131" s="1" t="s">
        <v>1008</v>
      </c>
      <c r="V131" s="1" t="s">
        <v>1044</v>
      </c>
    </row>
    <row r="132" s="1" customFormat="1" spans="1:22">
      <c r="A132" s="3">
        <v>999226834831087</v>
      </c>
      <c r="B132" s="1" t="s">
        <v>1790</v>
      </c>
      <c r="C132" s="1" t="s">
        <v>1797</v>
      </c>
      <c r="D132" s="1" t="s">
        <v>1798</v>
      </c>
      <c r="E132" s="1" t="s">
        <v>1799</v>
      </c>
      <c r="F132" s="1" t="s">
        <v>996</v>
      </c>
      <c r="G132" s="1" t="s">
        <v>997</v>
      </c>
      <c r="H132" s="1" t="s">
        <v>998</v>
      </c>
      <c r="I132" s="1" t="s">
        <v>1800</v>
      </c>
      <c r="J132" s="1" t="s">
        <v>30</v>
      </c>
      <c r="K132" s="1" t="s">
        <v>1801</v>
      </c>
      <c r="L132" s="1" t="s">
        <v>1801</v>
      </c>
      <c r="M132" s="1" t="s">
        <v>1001</v>
      </c>
      <c r="N132" s="1" t="s">
        <v>1001</v>
      </c>
      <c r="O132" s="1" t="s">
        <v>1002</v>
      </c>
      <c r="P132" s="1" t="s">
        <v>1003</v>
      </c>
      <c r="Q132" s="1" t="s">
        <v>1004</v>
      </c>
      <c r="R132" s="1" t="s">
        <v>1802</v>
      </c>
      <c r="S132" s="1" t="s">
        <v>1006</v>
      </c>
      <c r="T132" s="1" t="s">
        <v>1007</v>
      </c>
      <c r="U132" s="1" t="s">
        <v>1008</v>
      </c>
      <c r="V132" s="1" t="s">
        <v>1803</v>
      </c>
    </row>
    <row r="133" s="1" customFormat="1" spans="1:22">
      <c r="A133" s="3">
        <v>999226833440509</v>
      </c>
      <c r="B133" s="1" t="s">
        <v>1790</v>
      </c>
      <c r="C133" s="1" t="s">
        <v>1804</v>
      </c>
      <c r="D133" s="1" t="s">
        <v>1805</v>
      </c>
      <c r="E133" s="1" t="s">
        <v>1806</v>
      </c>
      <c r="F133" s="1" t="s">
        <v>992</v>
      </c>
      <c r="G133" s="1" t="s">
        <v>997</v>
      </c>
      <c r="H133" s="1" t="s">
        <v>998</v>
      </c>
      <c r="I133" s="1" t="s">
        <v>1807</v>
      </c>
      <c r="J133" s="1" t="s">
        <v>30</v>
      </c>
      <c r="K133" s="1" t="s">
        <v>1808</v>
      </c>
      <c r="L133" s="1" t="s">
        <v>1808</v>
      </c>
      <c r="M133" s="1" t="s">
        <v>1001</v>
      </c>
      <c r="N133" s="1" t="s">
        <v>1001</v>
      </c>
      <c r="O133" s="1" t="s">
        <v>1002</v>
      </c>
      <c r="P133" s="1" t="s">
        <v>1003</v>
      </c>
      <c r="Q133" s="1" t="s">
        <v>1004</v>
      </c>
      <c r="R133" s="1" t="s">
        <v>1809</v>
      </c>
      <c r="S133" s="1" t="s">
        <v>1006</v>
      </c>
      <c r="T133" s="1" t="s">
        <v>1007</v>
      </c>
      <c r="U133" s="1" t="s">
        <v>1008</v>
      </c>
      <c r="V133" s="1" t="s">
        <v>1810</v>
      </c>
    </row>
    <row r="134" s="1" customFormat="1" spans="1:22">
      <c r="A134" s="3">
        <v>999226799792489</v>
      </c>
      <c r="B134" s="1" t="s">
        <v>1790</v>
      </c>
      <c r="C134" s="1" t="s">
        <v>1811</v>
      </c>
      <c r="D134" s="1" t="s">
        <v>1305</v>
      </c>
      <c r="E134" s="1" t="s">
        <v>1812</v>
      </c>
      <c r="F134" s="1" t="s">
        <v>996</v>
      </c>
      <c r="G134" s="1" t="s">
        <v>997</v>
      </c>
      <c r="H134" s="1" t="s">
        <v>998</v>
      </c>
      <c r="I134" s="1" t="s">
        <v>1813</v>
      </c>
      <c r="J134" s="1" t="s">
        <v>30</v>
      </c>
      <c r="K134" s="1" t="s">
        <v>1814</v>
      </c>
      <c r="L134" s="1" t="s">
        <v>1814</v>
      </c>
      <c r="M134" s="1" t="s">
        <v>1001</v>
      </c>
      <c r="N134" s="1" t="s">
        <v>1001</v>
      </c>
      <c r="O134" s="1" t="s">
        <v>1002</v>
      </c>
      <c r="P134" s="1" t="s">
        <v>1003</v>
      </c>
      <c r="Q134" s="1" t="s">
        <v>1004</v>
      </c>
      <c r="R134" s="1" t="s">
        <v>1815</v>
      </c>
      <c r="S134" s="1" t="s">
        <v>1006</v>
      </c>
      <c r="T134" s="1" t="s">
        <v>1007</v>
      </c>
      <c r="U134" s="1" t="s">
        <v>1008</v>
      </c>
      <c r="V134" s="1" t="s">
        <v>1009</v>
      </c>
    </row>
    <row r="135" s="1" customFormat="1" spans="1:22">
      <c r="A135" s="3">
        <v>999226794424246</v>
      </c>
      <c r="B135" s="1" t="s">
        <v>1816</v>
      </c>
      <c r="C135" s="1" t="s">
        <v>1817</v>
      </c>
      <c r="D135" s="1" t="s">
        <v>1818</v>
      </c>
      <c r="E135" s="1" t="s">
        <v>1819</v>
      </c>
      <c r="F135" s="1" t="s">
        <v>996</v>
      </c>
      <c r="G135" s="1" t="s">
        <v>997</v>
      </c>
      <c r="H135" s="1" t="s">
        <v>998</v>
      </c>
      <c r="I135" s="1" t="s">
        <v>1820</v>
      </c>
      <c r="J135" s="1" t="s">
        <v>30</v>
      </c>
      <c r="K135" s="1" t="s">
        <v>1821</v>
      </c>
      <c r="L135" s="1" t="s">
        <v>1821</v>
      </c>
      <c r="M135" s="1" t="s">
        <v>1001</v>
      </c>
      <c r="N135" s="1" t="s">
        <v>1001</v>
      </c>
      <c r="O135" s="1" t="s">
        <v>1002</v>
      </c>
      <c r="P135" s="1" t="s">
        <v>1003</v>
      </c>
      <c r="Q135" s="1" t="s">
        <v>1004</v>
      </c>
      <c r="R135" s="1" t="s">
        <v>1822</v>
      </c>
      <c r="S135" s="1" t="s">
        <v>1006</v>
      </c>
      <c r="T135" s="1" t="s">
        <v>1007</v>
      </c>
      <c r="U135" s="1" t="s">
        <v>1008</v>
      </c>
      <c r="V135" s="1" t="s">
        <v>1579</v>
      </c>
    </row>
    <row r="136" s="1" customFormat="1" spans="1:22">
      <c r="A136" s="3">
        <v>999226792827663</v>
      </c>
      <c r="B136" s="1" t="s">
        <v>1823</v>
      </c>
      <c r="C136" s="1" t="s">
        <v>1824</v>
      </c>
      <c r="D136" s="1" t="s">
        <v>1825</v>
      </c>
      <c r="E136" s="1" t="s">
        <v>1826</v>
      </c>
      <c r="F136" s="1" t="s">
        <v>1155</v>
      </c>
      <c r="G136" s="1" t="s">
        <v>997</v>
      </c>
      <c r="H136" s="1" t="s">
        <v>998</v>
      </c>
      <c r="I136" s="1" t="s">
        <v>1827</v>
      </c>
      <c r="J136" s="1" t="s">
        <v>30</v>
      </c>
      <c r="K136" s="1" t="s">
        <v>1828</v>
      </c>
      <c r="L136" s="1" t="s">
        <v>1828</v>
      </c>
      <c r="M136" s="1" t="s">
        <v>1001</v>
      </c>
      <c r="N136" s="1" t="s">
        <v>1001</v>
      </c>
      <c r="O136" s="1" t="s">
        <v>1002</v>
      </c>
      <c r="P136" s="1" t="s">
        <v>1003</v>
      </c>
      <c r="Q136" s="1" t="s">
        <v>1004</v>
      </c>
      <c r="R136" s="1" t="s">
        <v>1829</v>
      </c>
      <c r="S136" s="1" t="s">
        <v>1006</v>
      </c>
      <c r="T136" s="1" t="s">
        <v>1007</v>
      </c>
      <c r="U136" s="1" t="s">
        <v>1008</v>
      </c>
      <c r="V136" s="1" t="s">
        <v>1044</v>
      </c>
    </row>
    <row r="137" s="1" customFormat="1" spans="1:22">
      <c r="A137" s="3">
        <v>999226774674845</v>
      </c>
      <c r="B137" s="1" t="s">
        <v>1830</v>
      </c>
      <c r="C137" s="1" t="s">
        <v>1831</v>
      </c>
      <c r="D137" s="1" t="s">
        <v>1832</v>
      </c>
      <c r="E137" s="1" t="s">
        <v>1833</v>
      </c>
      <c r="F137" s="1" t="s">
        <v>996</v>
      </c>
      <c r="G137" s="1" t="s">
        <v>997</v>
      </c>
      <c r="H137" s="1" t="s">
        <v>998</v>
      </c>
      <c r="I137" s="1" t="s">
        <v>1834</v>
      </c>
      <c r="J137" s="1" t="s">
        <v>30</v>
      </c>
      <c r="K137" s="1" t="s">
        <v>1835</v>
      </c>
      <c r="L137" s="1" t="s">
        <v>1835</v>
      </c>
      <c r="M137" s="1" t="s">
        <v>1001</v>
      </c>
      <c r="N137" s="1" t="s">
        <v>1001</v>
      </c>
      <c r="O137" s="1" t="s">
        <v>1002</v>
      </c>
      <c r="P137" s="1" t="s">
        <v>1003</v>
      </c>
      <c r="Q137" s="1" t="s">
        <v>1004</v>
      </c>
      <c r="R137" s="1" t="s">
        <v>1836</v>
      </c>
      <c r="S137" s="1" t="s">
        <v>1006</v>
      </c>
      <c r="T137" s="1" t="s">
        <v>1007</v>
      </c>
      <c r="U137" s="1" t="s">
        <v>1008</v>
      </c>
      <c r="V137" s="1" t="s">
        <v>1666</v>
      </c>
    </row>
    <row r="138" s="1" customFormat="1" spans="1:22">
      <c r="A138" s="3">
        <v>999226771493507</v>
      </c>
      <c r="B138" s="1" t="s">
        <v>1837</v>
      </c>
      <c r="C138" s="1" t="s">
        <v>1838</v>
      </c>
      <c r="D138" s="1" t="s">
        <v>1839</v>
      </c>
      <c r="E138" s="1" t="s">
        <v>1840</v>
      </c>
      <c r="F138" s="1" t="s">
        <v>996</v>
      </c>
      <c r="G138" s="1" t="s">
        <v>997</v>
      </c>
      <c r="H138" s="1" t="s">
        <v>998</v>
      </c>
      <c r="I138" s="1" t="s">
        <v>1841</v>
      </c>
      <c r="J138" s="1" t="s">
        <v>30</v>
      </c>
      <c r="K138" s="1" t="s">
        <v>1842</v>
      </c>
      <c r="L138" s="1" t="s">
        <v>1842</v>
      </c>
      <c r="M138" s="1" t="s">
        <v>1001</v>
      </c>
      <c r="N138" s="1" t="s">
        <v>1001</v>
      </c>
      <c r="O138" s="1" t="s">
        <v>1002</v>
      </c>
      <c r="P138" s="1" t="s">
        <v>1003</v>
      </c>
      <c r="Q138" s="1" t="s">
        <v>1004</v>
      </c>
      <c r="R138" s="1" t="s">
        <v>1843</v>
      </c>
      <c r="S138" s="1" t="s">
        <v>1006</v>
      </c>
      <c r="T138" s="1" t="s">
        <v>1007</v>
      </c>
      <c r="U138" s="1" t="s">
        <v>1008</v>
      </c>
      <c r="V138" s="1" t="s">
        <v>1262</v>
      </c>
    </row>
    <row r="139" s="1" customFormat="1" spans="1:22">
      <c r="A139" s="3">
        <v>999226765409592</v>
      </c>
      <c r="B139" s="1" t="s">
        <v>1837</v>
      </c>
      <c r="C139" s="1" t="s">
        <v>1844</v>
      </c>
      <c r="D139" s="1" t="s">
        <v>1845</v>
      </c>
      <c r="E139" s="1" t="s">
        <v>1846</v>
      </c>
      <c r="F139" s="1" t="s">
        <v>992</v>
      </c>
      <c r="G139" s="1" t="s">
        <v>997</v>
      </c>
      <c r="H139" s="1" t="s">
        <v>998</v>
      </c>
      <c r="I139" s="1" t="s">
        <v>1847</v>
      </c>
      <c r="J139" s="1" t="s">
        <v>30</v>
      </c>
      <c r="K139" s="1" t="s">
        <v>1848</v>
      </c>
      <c r="L139" s="1" t="s">
        <v>1848</v>
      </c>
      <c r="M139" s="1" t="s">
        <v>1001</v>
      </c>
      <c r="N139" s="1" t="s">
        <v>1001</v>
      </c>
      <c r="O139" s="1" t="s">
        <v>1002</v>
      </c>
      <c r="P139" s="1" t="s">
        <v>1003</v>
      </c>
      <c r="Q139" s="1" t="s">
        <v>1004</v>
      </c>
      <c r="R139" s="1" t="s">
        <v>1849</v>
      </c>
      <c r="S139" s="1" t="s">
        <v>1006</v>
      </c>
      <c r="T139" s="1" t="s">
        <v>1007</v>
      </c>
      <c r="U139" s="1" t="s">
        <v>1008</v>
      </c>
      <c r="V139" s="1" t="s">
        <v>1666</v>
      </c>
    </row>
    <row r="140" s="1" customFormat="1" spans="1:22">
      <c r="A140" s="3">
        <v>999226734494265</v>
      </c>
      <c r="B140" s="1" t="s">
        <v>1850</v>
      </c>
      <c r="C140" s="1" t="s">
        <v>1851</v>
      </c>
      <c r="D140" s="1" t="s">
        <v>1852</v>
      </c>
      <c r="E140" s="1" t="s">
        <v>1853</v>
      </c>
      <c r="F140" s="1" t="s">
        <v>992</v>
      </c>
      <c r="G140" s="1" t="s">
        <v>997</v>
      </c>
      <c r="H140" s="1" t="s">
        <v>998</v>
      </c>
      <c r="I140" s="1" t="s">
        <v>1854</v>
      </c>
      <c r="J140" s="1" t="s">
        <v>30</v>
      </c>
      <c r="K140" s="1" t="s">
        <v>1855</v>
      </c>
      <c r="L140" s="1" t="s">
        <v>1855</v>
      </c>
      <c r="M140" s="1" t="s">
        <v>1001</v>
      </c>
      <c r="N140" s="1" t="s">
        <v>1001</v>
      </c>
      <c r="O140" s="1" t="s">
        <v>1002</v>
      </c>
      <c r="P140" s="1" t="s">
        <v>1003</v>
      </c>
      <c r="Q140" s="1" t="s">
        <v>1004</v>
      </c>
      <c r="R140" s="1" t="s">
        <v>1856</v>
      </c>
      <c r="S140" s="1" t="s">
        <v>1006</v>
      </c>
      <c r="T140" s="1" t="s">
        <v>1007</v>
      </c>
      <c r="U140" s="1" t="s">
        <v>1029</v>
      </c>
      <c r="V140" s="1" t="s">
        <v>1044</v>
      </c>
    </row>
    <row r="141" s="1" customFormat="1" spans="1:22">
      <c r="A141" s="3">
        <v>999226719033866</v>
      </c>
      <c r="B141" s="1" t="s">
        <v>1857</v>
      </c>
      <c r="C141" s="1" t="s">
        <v>1858</v>
      </c>
      <c r="D141" s="1" t="s">
        <v>1859</v>
      </c>
      <c r="E141" s="1" t="s">
        <v>1860</v>
      </c>
      <c r="F141" s="1" t="s">
        <v>996</v>
      </c>
      <c r="G141" s="1" t="s">
        <v>997</v>
      </c>
      <c r="H141" s="1" t="s">
        <v>998</v>
      </c>
      <c r="I141" s="1" t="s">
        <v>1861</v>
      </c>
      <c r="J141" s="1" t="s">
        <v>30</v>
      </c>
      <c r="K141" s="1" t="s">
        <v>1862</v>
      </c>
      <c r="L141" s="1" t="s">
        <v>1862</v>
      </c>
      <c r="M141" s="1" t="s">
        <v>1001</v>
      </c>
      <c r="N141" s="1" t="s">
        <v>1001</v>
      </c>
      <c r="O141" s="1" t="s">
        <v>1002</v>
      </c>
      <c r="P141" s="1" t="s">
        <v>1003</v>
      </c>
      <c r="Q141" s="1" t="s">
        <v>1004</v>
      </c>
      <c r="R141" s="1" t="s">
        <v>1863</v>
      </c>
      <c r="S141" s="1" t="s">
        <v>1006</v>
      </c>
      <c r="T141" s="1" t="s">
        <v>1007</v>
      </c>
      <c r="U141" s="1" t="s">
        <v>1008</v>
      </c>
      <c r="V141" s="1" t="s">
        <v>1472</v>
      </c>
    </row>
    <row r="142" s="1" customFormat="1" spans="1:22">
      <c r="A142" s="3">
        <v>999226659112028</v>
      </c>
      <c r="B142" s="1" t="s">
        <v>1864</v>
      </c>
      <c r="C142" s="1" t="s">
        <v>1865</v>
      </c>
      <c r="D142" s="1" t="s">
        <v>1866</v>
      </c>
      <c r="E142" s="1" t="s">
        <v>1867</v>
      </c>
      <c r="F142" s="1" t="s">
        <v>996</v>
      </c>
      <c r="G142" s="1" t="s">
        <v>997</v>
      </c>
      <c r="H142" s="1" t="s">
        <v>998</v>
      </c>
      <c r="I142" s="1" t="s">
        <v>1868</v>
      </c>
      <c r="J142" s="1" t="s">
        <v>30</v>
      </c>
      <c r="K142" s="1" t="s">
        <v>1869</v>
      </c>
      <c r="L142" s="1" t="s">
        <v>1869</v>
      </c>
      <c r="M142" s="1" t="s">
        <v>1001</v>
      </c>
      <c r="N142" s="1" t="s">
        <v>1001</v>
      </c>
      <c r="O142" s="1" t="s">
        <v>1002</v>
      </c>
      <c r="P142" s="1" t="s">
        <v>1003</v>
      </c>
      <c r="Q142" s="1" t="s">
        <v>1004</v>
      </c>
      <c r="R142" s="1" t="s">
        <v>1870</v>
      </c>
      <c r="S142" s="1" t="s">
        <v>1006</v>
      </c>
      <c r="T142" s="1" t="s">
        <v>1007</v>
      </c>
      <c r="U142" s="1" t="s">
        <v>1008</v>
      </c>
      <c r="V142" s="1" t="s">
        <v>1142</v>
      </c>
    </row>
    <row r="143" s="1" customFormat="1" spans="1:22">
      <c r="A143" s="3">
        <v>999226658294934</v>
      </c>
      <c r="B143" s="1" t="s">
        <v>1864</v>
      </c>
      <c r="C143" s="1" t="s">
        <v>1871</v>
      </c>
      <c r="D143" s="1" t="s">
        <v>1872</v>
      </c>
      <c r="E143" s="1" t="s">
        <v>1873</v>
      </c>
      <c r="F143" s="1" t="s">
        <v>996</v>
      </c>
      <c r="G143" s="1" t="s">
        <v>997</v>
      </c>
      <c r="H143" s="1" t="s">
        <v>998</v>
      </c>
      <c r="I143" s="1" t="s">
        <v>1874</v>
      </c>
      <c r="J143" s="1" t="s">
        <v>30</v>
      </c>
      <c r="K143" s="1" t="s">
        <v>1875</v>
      </c>
      <c r="L143" s="1" t="s">
        <v>1875</v>
      </c>
      <c r="M143" s="1" t="s">
        <v>1001</v>
      </c>
      <c r="N143" s="1" t="s">
        <v>1001</v>
      </c>
      <c r="O143" s="1" t="s">
        <v>1002</v>
      </c>
      <c r="P143" s="1" t="s">
        <v>1003</v>
      </c>
      <c r="Q143" s="1" t="s">
        <v>1004</v>
      </c>
      <c r="R143" s="1" t="s">
        <v>1876</v>
      </c>
      <c r="S143" s="1" t="s">
        <v>1006</v>
      </c>
      <c r="T143" s="1" t="s">
        <v>1007</v>
      </c>
      <c r="U143" s="1" t="s">
        <v>1008</v>
      </c>
      <c r="V143" s="1" t="s">
        <v>1771</v>
      </c>
    </row>
    <row r="144" s="1" customFormat="1" spans="1:22">
      <c r="A144" s="3">
        <v>999226652151687</v>
      </c>
      <c r="B144" s="1" t="s">
        <v>1864</v>
      </c>
      <c r="C144" s="1" t="s">
        <v>1877</v>
      </c>
      <c r="D144" s="1" t="s">
        <v>1878</v>
      </c>
      <c r="E144" s="1" t="s">
        <v>1879</v>
      </c>
      <c r="F144" s="1" t="s">
        <v>996</v>
      </c>
      <c r="G144" s="1" t="s">
        <v>997</v>
      </c>
      <c r="H144" s="1" t="s">
        <v>998</v>
      </c>
      <c r="I144" s="1" t="s">
        <v>1880</v>
      </c>
      <c r="J144" s="1" t="s">
        <v>30</v>
      </c>
      <c r="K144" s="1" t="s">
        <v>1881</v>
      </c>
      <c r="L144" s="1" t="s">
        <v>1881</v>
      </c>
      <c r="M144" s="1" t="s">
        <v>1001</v>
      </c>
      <c r="N144" s="1" t="s">
        <v>1001</v>
      </c>
      <c r="O144" s="1" t="s">
        <v>1002</v>
      </c>
      <c r="P144" s="1" t="s">
        <v>1003</v>
      </c>
      <c r="Q144" s="1" t="s">
        <v>1004</v>
      </c>
      <c r="R144" s="1" t="s">
        <v>1882</v>
      </c>
      <c r="S144" s="1" t="s">
        <v>1006</v>
      </c>
      <c r="T144" s="1" t="s">
        <v>1007</v>
      </c>
      <c r="U144" s="1" t="s">
        <v>1008</v>
      </c>
      <c r="V144" s="1" t="s">
        <v>1142</v>
      </c>
    </row>
    <row r="145" s="1" customFormat="1" spans="1:22">
      <c r="A145" s="3">
        <v>999226637990446</v>
      </c>
      <c r="B145" s="1" t="s">
        <v>1883</v>
      </c>
      <c r="C145" s="1" t="s">
        <v>1884</v>
      </c>
      <c r="D145" s="1" t="s">
        <v>1885</v>
      </c>
      <c r="E145" s="1" t="s">
        <v>1886</v>
      </c>
      <c r="F145" s="1" t="s">
        <v>992</v>
      </c>
      <c r="G145" s="1" t="s">
        <v>997</v>
      </c>
      <c r="H145" s="1" t="s">
        <v>998</v>
      </c>
      <c r="I145" s="1" t="s">
        <v>1887</v>
      </c>
      <c r="J145" s="1" t="s">
        <v>30</v>
      </c>
      <c r="K145" s="1" t="s">
        <v>1888</v>
      </c>
      <c r="L145" s="1" t="s">
        <v>1888</v>
      </c>
      <c r="M145" s="1" t="s">
        <v>1001</v>
      </c>
      <c r="N145" s="1" t="s">
        <v>1001</v>
      </c>
      <c r="O145" s="1" t="s">
        <v>1002</v>
      </c>
      <c r="P145" s="1" t="s">
        <v>1003</v>
      </c>
      <c r="Q145" s="1" t="s">
        <v>1004</v>
      </c>
      <c r="R145" s="1" t="s">
        <v>1889</v>
      </c>
      <c r="S145" s="1" t="s">
        <v>1006</v>
      </c>
      <c r="T145" s="1" t="s">
        <v>1007</v>
      </c>
      <c r="U145" s="1" t="s">
        <v>1008</v>
      </c>
      <c r="V145" s="1" t="s">
        <v>1142</v>
      </c>
    </row>
    <row r="146" s="1" customFormat="1" spans="1:22">
      <c r="A146" s="3">
        <v>999226627045571</v>
      </c>
      <c r="B146" s="1" t="s">
        <v>1883</v>
      </c>
      <c r="C146" s="1" t="s">
        <v>1890</v>
      </c>
      <c r="D146" s="1" t="s">
        <v>1891</v>
      </c>
      <c r="E146" s="1" t="s">
        <v>1892</v>
      </c>
      <c r="F146" s="1" t="s">
        <v>1155</v>
      </c>
      <c r="G146" s="1" t="s">
        <v>997</v>
      </c>
      <c r="H146" s="1" t="s">
        <v>998</v>
      </c>
      <c r="I146" s="1" t="s">
        <v>1893</v>
      </c>
      <c r="J146" s="1" t="s">
        <v>30</v>
      </c>
      <c r="K146" s="1" t="s">
        <v>1894</v>
      </c>
      <c r="L146" s="1" t="s">
        <v>1894</v>
      </c>
      <c r="M146" s="1" t="s">
        <v>1001</v>
      </c>
      <c r="N146" s="1" t="s">
        <v>1001</v>
      </c>
      <c r="O146" s="1" t="s">
        <v>1002</v>
      </c>
      <c r="P146" s="1" t="s">
        <v>1003</v>
      </c>
      <c r="Q146" s="1" t="s">
        <v>1004</v>
      </c>
      <c r="R146" s="1" t="s">
        <v>1895</v>
      </c>
      <c r="S146" s="1" t="s">
        <v>1006</v>
      </c>
      <c r="T146" s="1" t="s">
        <v>1007</v>
      </c>
      <c r="U146" s="1" t="s">
        <v>1008</v>
      </c>
      <c r="V146" s="1" t="s">
        <v>1009</v>
      </c>
    </row>
    <row r="147" s="1" customFormat="1" spans="1:22">
      <c r="A147" s="3">
        <v>999226604047570</v>
      </c>
      <c r="B147" s="1" t="s">
        <v>1896</v>
      </c>
      <c r="C147" s="1" t="s">
        <v>1897</v>
      </c>
      <c r="D147" s="1" t="s">
        <v>1898</v>
      </c>
      <c r="E147" s="1" t="s">
        <v>1899</v>
      </c>
      <c r="F147" s="1" t="s">
        <v>996</v>
      </c>
      <c r="G147" s="1" t="s">
        <v>997</v>
      </c>
      <c r="H147" s="1" t="s">
        <v>998</v>
      </c>
      <c r="I147" s="1" t="s">
        <v>1900</v>
      </c>
      <c r="J147" s="1" t="s">
        <v>30</v>
      </c>
      <c r="K147" s="1" t="s">
        <v>1901</v>
      </c>
      <c r="L147" s="1" t="s">
        <v>1901</v>
      </c>
      <c r="M147" s="1" t="s">
        <v>1001</v>
      </c>
      <c r="N147" s="1" t="s">
        <v>1001</v>
      </c>
      <c r="O147" s="1" t="s">
        <v>1002</v>
      </c>
      <c r="P147" s="1" t="s">
        <v>1003</v>
      </c>
      <c r="Q147" s="1" t="s">
        <v>1004</v>
      </c>
      <c r="R147" s="1" t="s">
        <v>1902</v>
      </c>
      <c r="S147" s="1" t="s">
        <v>1006</v>
      </c>
      <c r="T147" s="1" t="s">
        <v>1007</v>
      </c>
      <c r="U147" s="1" t="s">
        <v>1008</v>
      </c>
      <c r="V147" s="1" t="s">
        <v>1009</v>
      </c>
    </row>
    <row r="148" s="1" customFormat="1" spans="1:22">
      <c r="A148" s="3">
        <v>999226600904009</v>
      </c>
      <c r="B148" s="1" t="s">
        <v>1903</v>
      </c>
      <c r="C148" s="1" t="s">
        <v>1904</v>
      </c>
      <c r="D148" s="1" t="s">
        <v>1898</v>
      </c>
      <c r="E148" s="1" t="s">
        <v>1899</v>
      </c>
      <c r="F148" s="1" t="s">
        <v>996</v>
      </c>
      <c r="G148" s="1" t="s">
        <v>997</v>
      </c>
      <c r="H148" s="1" t="s">
        <v>998</v>
      </c>
      <c r="I148" s="1" t="s">
        <v>1905</v>
      </c>
      <c r="J148" s="1" t="s">
        <v>30</v>
      </c>
      <c r="K148" s="1" t="s">
        <v>1906</v>
      </c>
      <c r="L148" s="1" t="s">
        <v>1906</v>
      </c>
      <c r="M148" s="1" t="s">
        <v>1001</v>
      </c>
      <c r="N148" s="1" t="s">
        <v>1001</v>
      </c>
      <c r="O148" s="1" t="s">
        <v>1002</v>
      </c>
      <c r="P148" s="1" t="s">
        <v>1003</v>
      </c>
      <c r="Q148" s="1" t="s">
        <v>1004</v>
      </c>
      <c r="R148" s="1" t="s">
        <v>1907</v>
      </c>
      <c r="S148" s="1" t="s">
        <v>1006</v>
      </c>
      <c r="T148" s="1" t="s">
        <v>1007</v>
      </c>
      <c r="U148" s="1" t="s">
        <v>1008</v>
      </c>
      <c r="V148" s="1" t="s">
        <v>1009</v>
      </c>
    </row>
    <row r="149" s="1" customFormat="1" spans="1:22">
      <c r="A149" s="3">
        <v>999226502191711</v>
      </c>
      <c r="B149" s="1" t="s">
        <v>1908</v>
      </c>
      <c r="C149" s="1" t="s">
        <v>1909</v>
      </c>
      <c r="D149" s="1" t="s">
        <v>1910</v>
      </c>
      <c r="E149" s="1" t="s">
        <v>1911</v>
      </c>
      <c r="F149" s="1" t="s">
        <v>996</v>
      </c>
      <c r="G149" s="1" t="s">
        <v>997</v>
      </c>
      <c r="H149" s="1" t="s">
        <v>998</v>
      </c>
      <c r="I149" s="1" t="s">
        <v>1912</v>
      </c>
      <c r="J149" s="1" t="s">
        <v>30</v>
      </c>
      <c r="K149" s="1" t="s">
        <v>1913</v>
      </c>
      <c r="L149" s="1" t="s">
        <v>1913</v>
      </c>
      <c r="M149" s="1" t="s">
        <v>1001</v>
      </c>
      <c r="N149" s="1" t="s">
        <v>1001</v>
      </c>
      <c r="O149" s="1" t="s">
        <v>1002</v>
      </c>
      <c r="P149" s="1" t="s">
        <v>1003</v>
      </c>
      <c r="Q149" s="1" t="s">
        <v>1004</v>
      </c>
      <c r="R149" s="1" t="s">
        <v>1914</v>
      </c>
      <c r="S149" s="1" t="s">
        <v>1006</v>
      </c>
      <c r="T149" s="1" t="s">
        <v>1007</v>
      </c>
      <c r="U149" s="1" t="s">
        <v>1008</v>
      </c>
      <c r="V149" s="1" t="s">
        <v>1472</v>
      </c>
    </row>
    <row r="150" s="1" customFormat="1" spans="1:22">
      <c r="A150" s="3">
        <v>999226489369069</v>
      </c>
      <c r="B150" s="1" t="s">
        <v>1915</v>
      </c>
      <c r="C150" s="1" t="s">
        <v>1916</v>
      </c>
      <c r="D150" s="1" t="s">
        <v>1917</v>
      </c>
      <c r="E150" s="1" t="s">
        <v>1918</v>
      </c>
      <c r="F150" s="1" t="s">
        <v>996</v>
      </c>
      <c r="G150" s="1" t="s">
        <v>997</v>
      </c>
      <c r="H150" s="1" t="s">
        <v>998</v>
      </c>
      <c r="I150" s="1" t="s">
        <v>1919</v>
      </c>
      <c r="J150" s="1" t="s">
        <v>30</v>
      </c>
      <c r="K150" s="1" t="s">
        <v>1920</v>
      </c>
      <c r="L150" s="1" t="s">
        <v>1920</v>
      </c>
      <c r="M150" s="1" t="s">
        <v>1001</v>
      </c>
      <c r="N150" s="1" t="s">
        <v>1001</v>
      </c>
      <c r="O150" s="1" t="s">
        <v>1002</v>
      </c>
      <c r="P150" s="1" t="s">
        <v>1003</v>
      </c>
      <c r="Q150" s="1" t="s">
        <v>1004</v>
      </c>
      <c r="R150" s="1" t="s">
        <v>1921</v>
      </c>
      <c r="S150" s="1" t="s">
        <v>1006</v>
      </c>
      <c r="T150" s="1" t="s">
        <v>1007</v>
      </c>
      <c r="U150" s="1" t="s">
        <v>1008</v>
      </c>
      <c r="V150" s="1" t="s">
        <v>1037</v>
      </c>
    </row>
    <row r="151" s="1" customFormat="1" spans="1:22">
      <c r="A151" s="3">
        <v>999226360610477</v>
      </c>
      <c r="B151" s="1" t="s">
        <v>1922</v>
      </c>
      <c r="C151" s="1" t="s">
        <v>1923</v>
      </c>
      <c r="D151" s="1" t="s">
        <v>1924</v>
      </c>
      <c r="E151" s="1" t="s">
        <v>1925</v>
      </c>
      <c r="F151" s="1" t="s">
        <v>1155</v>
      </c>
      <c r="G151" s="1" t="s">
        <v>997</v>
      </c>
      <c r="H151" s="1" t="s">
        <v>998</v>
      </c>
      <c r="I151" s="1" t="s">
        <v>1926</v>
      </c>
      <c r="J151" s="1" t="s">
        <v>30</v>
      </c>
      <c r="K151" s="1" t="s">
        <v>1927</v>
      </c>
      <c r="L151" s="1" t="s">
        <v>1927</v>
      </c>
      <c r="M151" s="1" t="s">
        <v>1001</v>
      </c>
      <c r="N151" s="1" t="s">
        <v>1001</v>
      </c>
      <c r="O151" s="1" t="s">
        <v>1002</v>
      </c>
      <c r="P151" s="1" t="s">
        <v>1003</v>
      </c>
      <c r="Q151" s="1" t="s">
        <v>1004</v>
      </c>
      <c r="R151" s="1" t="s">
        <v>1928</v>
      </c>
      <c r="S151" s="1" t="s">
        <v>1006</v>
      </c>
      <c r="T151" s="1" t="s">
        <v>1007</v>
      </c>
      <c r="U151" s="1" t="s">
        <v>1029</v>
      </c>
      <c r="V151" s="1" t="s">
        <v>1044</v>
      </c>
    </row>
    <row r="152" s="1" customFormat="1" spans="1:22">
      <c r="A152" s="3">
        <v>999226197761363</v>
      </c>
      <c r="B152" s="1" t="s">
        <v>1929</v>
      </c>
      <c r="C152" s="1" t="s">
        <v>1930</v>
      </c>
      <c r="D152" s="1" t="s">
        <v>1931</v>
      </c>
      <c r="E152" s="1" t="s">
        <v>1932</v>
      </c>
      <c r="F152" s="1" t="s">
        <v>992</v>
      </c>
      <c r="G152" s="1" t="s">
        <v>997</v>
      </c>
      <c r="H152" s="1" t="s">
        <v>998</v>
      </c>
      <c r="I152" s="1" t="s">
        <v>1933</v>
      </c>
      <c r="J152" s="1" t="s">
        <v>30</v>
      </c>
      <c r="K152" s="1" t="s">
        <v>1934</v>
      </c>
      <c r="L152" s="1" t="s">
        <v>1934</v>
      </c>
      <c r="M152" s="1" t="s">
        <v>1001</v>
      </c>
      <c r="N152" s="1" t="s">
        <v>1001</v>
      </c>
      <c r="O152" s="1" t="s">
        <v>1002</v>
      </c>
      <c r="P152" s="1" t="s">
        <v>1003</v>
      </c>
      <c r="Q152" s="1" t="s">
        <v>1004</v>
      </c>
      <c r="R152" s="1" t="s">
        <v>1935</v>
      </c>
      <c r="S152" s="1" t="s">
        <v>1006</v>
      </c>
      <c r="T152" s="1" t="s">
        <v>1007</v>
      </c>
      <c r="U152" s="1" t="s">
        <v>1029</v>
      </c>
      <c r="V152" s="1" t="s">
        <v>1044</v>
      </c>
    </row>
    <row r="153" s="1" customFormat="1" spans="1:22">
      <c r="A153" s="3">
        <v>999226193704248</v>
      </c>
      <c r="B153" s="1" t="s">
        <v>1936</v>
      </c>
      <c r="C153" s="1" t="s">
        <v>1937</v>
      </c>
      <c r="D153" s="1" t="s">
        <v>1938</v>
      </c>
      <c r="E153" s="1" t="s">
        <v>1939</v>
      </c>
      <c r="F153" s="1" t="s">
        <v>996</v>
      </c>
      <c r="G153" s="1" t="s">
        <v>997</v>
      </c>
      <c r="H153" s="1" t="s">
        <v>998</v>
      </c>
      <c r="I153" s="1" t="s">
        <v>1940</v>
      </c>
      <c r="J153" s="1" t="s">
        <v>30</v>
      </c>
      <c r="K153" s="1" t="s">
        <v>1941</v>
      </c>
      <c r="L153" s="1" t="s">
        <v>1941</v>
      </c>
      <c r="M153" s="1" t="s">
        <v>1001</v>
      </c>
      <c r="N153" s="1" t="s">
        <v>1001</v>
      </c>
      <c r="O153" s="1" t="s">
        <v>1002</v>
      </c>
      <c r="P153" s="1" t="s">
        <v>1003</v>
      </c>
      <c r="Q153" s="1" t="s">
        <v>1004</v>
      </c>
      <c r="R153" s="1" t="s">
        <v>1942</v>
      </c>
      <c r="S153" s="1" t="s">
        <v>1006</v>
      </c>
      <c r="T153" s="1" t="s">
        <v>1007</v>
      </c>
      <c r="U153" s="1" t="s">
        <v>1008</v>
      </c>
      <c r="V153" s="1" t="s">
        <v>1943</v>
      </c>
    </row>
    <row r="154" s="1" customFormat="1" spans="1:22">
      <c r="A154" s="3">
        <v>999225983201212</v>
      </c>
      <c r="B154" s="1" t="s">
        <v>1944</v>
      </c>
      <c r="C154" s="1" t="s">
        <v>1945</v>
      </c>
      <c r="D154" s="1" t="s">
        <v>1946</v>
      </c>
      <c r="E154" s="1" t="s">
        <v>1947</v>
      </c>
      <c r="F154" s="1" t="s">
        <v>1205</v>
      </c>
      <c r="G154" s="1" t="s">
        <v>997</v>
      </c>
      <c r="H154" s="1" t="s">
        <v>998</v>
      </c>
      <c r="I154" s="1" t="s">
        <v>1948</v>
      </c>
      <c r="J154" s="1" t="s">
        <v>30</v>
      </c>
      <c r="K154" s="1" t="s">
        <v>1949</v>
      </c>
      <c r="L154" s="1" t="s">
        <v>1949</v>
      </c>
      <c r="M154" s="1" t="s">
        <v>1001</v>
      </c>
      <c r="N154" s="1" t="s">
        <v>1001</v>
      </c>
      <c r="O154" s="1" t="s">
        <v>1002</v>
      </c>
      <c r="P154" s="1" t="s">
        <v>1003</v>
      </c>
      <c r="Q154" s="1" t="s">
        <v>1004</v>
      </c>
      <c r="R154" s="1" t="s">
        <v>1950</v>
      </c>
      <c r="S154" s="1" t="s">
        <v>1006</v>
      </c>
      <c r="T154" s="1" t="s">
        <v>1007</v>
      </c>
      <c r="U154" s="1" t="s">
        <v>1008</v>
      </c>
      <c r="V154" s="1" t="s">
        <v>1586</v>
      </c>
    </row>
    <row r="155" s="1" customFormat="1" spans="1:22">
      <c r="A155" s="3">
        <v>999225655381482</v>
      </c>
      <c r="B155" s="1" t="s">
        <v>1951</v>
      </c>
      <c r="C155" s="1" t="s">
        <v>1952</v>
      </c>
      <c r="D155" s="1" t="s">
        <v>1953</v>
      </c>
      <c r="E155" s="1" t="s">
        <v>1954</v>
      </c>
      <c r="F155" s="1" t="s">
        <v>996</v>
      </c>
      <c r="G155" s="1" t="s">
        <v>997</v>
      </c>
      <c r="H155" s="1" t="s">
        <v>998</v>
      </c>
      <c r="I155" s="1" t="s">
        <v>1955</v>
      </c>
      <c r="J155" s="1" t="s">
        <v>30</v>
      </c>
      <c r="K155" s="1" t="s">
        <v>1956</v>
      </c>
      <c r="L155" s="1" t="s">
        <v>1956</v>
      </c>
      <c r="M155" s="1" t="s">
        <v>1001</v>
      </c>
      <c r="N155" s="1" t="s">
        <v>1001</v>
      </c>
      <c r="O155" s="1" t="s">
        <v>1002</v>
      </c>
      <c r="P155" s="1" t="s">
        <v>1003</v>
      </c>
      <c r="Q155" s="1" t="s">
        <v>1004</v>
      </c>
      <c r="R155" s="1" t="s">
        <v>1957</v>
      </c>
      <c r="S155" s="1" t="s">
        <v>1006</v>
      </c>
      <c r="T155" s="1" t="s">
        <v>1007</v>
      </c>
      <c r="U155" s="1" t="s">
        <v>1008</v>
      </c>
      <c r="V155" s="1" t="s">
        <v>1472</v>
      </c>
    </row>
    <row r="156" s="1" customFormat="1" spans="1:22">
      <c r="A156" s="3">
        <v>999225365631317</v>
      </c>
      <c r="B156" s="1" t="s">
        <v>1958</v>
      </c>
      <c r="C156" s="1" t="s">
        <v>1959</v>
      </c>
      <c r="D156" s="1" t="s">
        <v>1960</v>
      </c>
      <c r="E156" s="1" t="s">
        <v>1961</v>
      </c>
      <c r="F156" s="1" t="s">
        <v>1155</v>
      </c>
      <c r="G156" s="1" t="s">
        <v>997</v>
      </c>
      <c r="H156" s="1" t="s">
        <v>998</v>
      </c>
      <c r="I156" s="1" t="s">
        <v>1962</v>
      </c>
      <c r="J156" s="1" t="s">
        <v>30</v>
      </c>
      <c r="K156" s="1" t="s">
        <v>1963</v>
      </c>
      <c r="L156" s="1" t="s">
        <v>1963</v>
      </c>
      <c r="M156" s="1" t="s">
        <v>1001</v>
      </c>
      <c r="N156" s="1" t="s">
        <v>1001</v>
      </c>
      <c r="O156" s="1" t="s">
        <v>1002</v>
      </c>
      <c r="P156" s="1" t="s">
        <v>1003</v>
      </c>
      <c r="Q156" s="1" t="s">
        <v>1004</v>
      </c>
      <c r="R156" s="1" t="s">
        <v>1964</v>
      </c>
      <c r="S156" s="1" t="s">
        <v>1006</v>
      </c>
      <c r="T156" s="1" t="s">
        <v>1007</v>
      </c>
      <c r="U156" s="1" t="s">
        <v>1008</v>
      </c>
      <c r="V156" s="1" t="s">
        <v>1037</v>
      </c>
    </row>
    <row r="157" s="1" customFormat="1" spans="1:22">
      <c r="A157" s="3">
        <v>999225246447674</v>
      </c>
      <c r="B157" s="1" t="s">
        <v>1965</v>
      </c>
      <c r="C157" s="1" t="s">
        <v>1966</v>
      </c>
      <c r="D157" s="1" t="s">
        <v>1967</v>
      </c>
      <c r="E157" s="1" t="s">
        <v>1968</v>
      </c>
      <c r="F157" s="1" t="s">
        <v>996</v>
      </c>
      <c r="G157" s="1" t="s">
        <v>997</v>
      </c>
      <c r="H157" s="1" t="s">
        <v>998</v>
      </c>
      <c r="I157" s="1" t="s">
        <v>1969</v>
      </c>
      <c r="J157" s="1" t="s">
        <v>30</v>
      </c>
      <c r="K157" s="1" t="s">
        <v>1970</v>
      </c>
      <c r="L157" s="1" t="s">
        <v>1970</v>
      </c>
      <c r="M157" s="1" t="s">
        <v>1001</v>
      </c>
      <c r="N157" s="1" t="s">
        <v>1001</v>
      </c>
      <c r="O157" s="1" t="s">
        <v>1002</v>
      </c>
      <c r="P157" s="1" t="s">
        <v>1003</v>
      </c>
      <c r="Q157" s="1" t="s">
        <v>1004</v>
      </c>
      <c r="R157" s="1" t="s">
        <v>1971</v>
      </c>
      <c r="S157" s="1" t="s">
        <v>1006</v>
      </c>
      <c r="T157" s="1" t="s">
        <v>1007</v>
      </c>
      <c r="U157" s="1" t="s">
        <v>1029</v>
      </c>
      <c r="V157" s="1" t="s">
        <v>1044</v>
      </c>
    </row>
    <row r="158" s="1" customFormat="1" spans="1:22">
      <c r="A158" s="3">
        <v>999225182377514</v>
      </c>
      <c r="B158" s="1" t="s">
        <v>1972</v>
      </c>
      <c r="C158" s="1" t="s">
        <v>1973</v>
      </c>
      <c r="D158" s="1" t="s">
        <v>1974</v>
      </c>
      <c r="E158" s="1" t="s">
        <v>1975</v>
      </c>
      <c r="F158" s="1" t="s">
        <v>1155</v>
      </c>
      <c r="G158" s="1" t="s">
        <v>997</v>
      </c>
      <c r="H158" s="1" t="s">
        <v>998</v>
      </c>
      <c r="I158" s="1" t="s">
        <v>1976</v>
      </c>
      <c r="J158" s="1" t="s">
        <v>30</v>
      </c>
      <c r="K158" s="1" t="s">
        <v>1977</v>
      </c>
      <c r="L158" s="1" t="s">
        <v>1977</v>
      </c>
      <c r="M158" s="1" t="s">
        <v>1001</v>
      </c>
      <c r="N158" s="1" t="s">
        <v>1001</v>
      </c>
      <c r="O158" s="1" t="s">
        <v>1002</v>
      </c>
      <c r="P158" s="1" t="s">
        <v>1003</v>
      </c>
      <c r="Q158" s="1" t="s">
        <v>1004</v>
      </c>
      <c r="R158" s="1" t="s">
        <v>1978</v>
      </c>
      <c r="S158" s="1" t="s">
        <v>1006</v>
      </c>
      <c r="T158" s="1" t="s">
        <v>1007</v>
      </c>
      <c r="U158" s="1" t="s">
        <v>1008</v>
      </c>
      <c r="V158" s="1" t="s">
        <v>1634</v>
      </c>
    </row>
    <row r="159" s="1" customFormat="1" spans="1:22">
      <c r="A159" s="3">
        <v>999223976275248</v>
      </c>
      <c r="B159" s="1" t="s">
        <v>1979</v>
      </c>
      <c r="C159" s="1" t="s">
        <v>1980</v>
      </c>
      <c r="D159" s="1" t="s">
        <v>1981</v>
      </c>
      <c r="E159" s="1" t="s">
        <v>1982</v>
      </c>
      <c r="F159" s="1" t="s">
        <v>1255</v>
      </c>
      <c r="G159" s="1" t="s">
        <v>997</v>
      </c>
      <c r="H159" s="1" t="s">
        <v>998</v>
      </c>
      <c r="I159" s="1" t="s">
        <v>1983</v>
      </c>
      <c r="J159" s="1" t="s">
        <v>30</v>
      </c>
      <c r="K159" s="1" t="s">
        <v>1984</v>
      </c>
      <c r="L159" s="1" t="s">
        <v>1984</v>
      </c>
      <c r="M159" s="1" t="s">
        <v>1001</v>
      </c>
      <c r="N159" s="1" t="s">
        <v>1001</v>
      </c>
      <c r="O159" s="1" t="s">
        <v>1002</v>
      </c>
      <c r="P159" s="1" t="s">
        <v>1003</v>
      </c>
      <c r="Q159" s="1" t="s">
        <v>1004</v>
      </c>
      <c r="R159" s="1" t="s">
        <v>1985</v>
      </c>
      <c r="S159" s="1" t="s">
        <v>1006</v>
      </c>
      <c r="T159" s="1" t="s">
        <v>1007</v>
      </c>
      <c r="U159" s="1" t="s">
        <v>1008</v>
      </c>
      <c r="V159" s="1" t="s">
        <v>1986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2023-10-24T01:46:41Z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