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<sst xmlns="http://schemas.openxmlformats.org/spreadsheetml/2006/main" count="4713" uniqueCount="1501">
  <si>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</si>
  <si>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</si>
  <si>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</si>
  <si>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</si>
  <si>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</si>
  <si>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</si>
  <si>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</si>
  <si>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</si>
  <si>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</si>
  <si>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</si>
  <si>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</si>
  <si>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</si>
  <si>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</si>
  <si>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</si>
  <si>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</si>
  <si>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</si>
  <si>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</si>
  <si>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</si>
  <si>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</si>
  <si>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</si>
  <si>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</si>
  <si>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</si>
  <si>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</si>
  <si>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</si>
  <si>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</si>
  <si>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999223933139639	</t>
  </si>
  <si>
    <t>Ctrip</t>
  </si>
  <si>
    <t>正常</t>
  </si>
  <si>
    <t>[曼谷]曼谷素坤逸丽亭酒店(Park Plaza Sukhumvit Hotel, Bangkok)(50429265)</t>
  </si>
  <si>
    <t>高级房&lt;双人入住&gt;&lt;不适用泰国客人&gt;&lt;双早&gt;</t>
  </si>
  <si>
    <t>CNY</t>
  </si>
  <si>
    <t>FUNG/LAI MUI</t>
  </si>
  <si>
    <t>CA2019231025CNY</t>
  </si>
  <si>
    <t>未提现</t>
  </si>
  <si>
    <t>携程开票</t>
  </si>
  <si>
    <t xml:space="preserve">3307956	</t>
  </si>
  <si>
    <t xml:space="preserve">45047527	</t>
  </si>
  <si>
    <t xml:space="preserve">999224356094137	</t>
  </si>
  <si>
    <t>[曼谷]索菲特曼谷素坤逸酒店(Sofitel Bangkok Sukhumvit)(4119444)</t>
  </si>
  <si>
    <t>奢华特大床房(至少提前45天预订)(至少连住2晚及以上)&lt;双人入住&gt;&lt;不适用泰国客人&gt;&lt;双早&gt;</t>
  </si>
  <si>
    <t>Ahmad/Ihtesham Aziz Nadim</t>
  </si>
  <si>
    <t xml:space="preserve">3407004	</t>
  </si>
  <si>
    <t xml:space="preserve">68032490	</t>
  </si>
  <si>
    <t xml:space="preserve">999224913071608	</t>
  </si>
  <si>
    <t>[首尔]明洞亲爱酒店(Dears Myeongdong)(105594077)</t>
  </si>
  <si>
    <t>布雷夫双床房&lt;今日特价 &gt;&lt;双人入住&gt;&lt;不适用韩国客人&gt;&lt;无早&gt;</t>
  </si>
  <si>
    <t>HSU/CHIEN WEI</t>
  </si>
  <si>
    <t xml:space="preserve">3539596	</t>
  </si>
  <si>
    <t xml:space="preserve">	</t>
  </si>
  <si>
    <t xml:space="preserve">999225583867695	</t>
  </si>
  <si>
    <t>[曼谷]是隆不容错过酒店 by Cross Collection(Haven't Met Bangkok Silom by Cross Collection)(17140699)</t>
  </si>
  <si>
    <t>城市工作室&lt;双人入住&gt;&lt;不适用泰国客人&gt;&lt;无早&gt;</t>
  </si>
  <si>
    <t>Siewert/Markus</t>
  </si>
  <si>
    <t xml:space="preserve">3685169	</t>
  </si>
  <si>
    <t xml:space="preserve">35922	</t>
  </si>
  <si>
    <t xml:space="preserve">999225724989979	</t>
  </si>
  <si>
    <t>[曼谷]曼谷标准酒店 丹德大京都大厦(The Standard, Bangkok Mahanakhon)(91246959)</t>
  </si>
  <si>
    <t>标准特大床房&lt;双人入住&gt;&lt;不适用泰国客人&gt;&lt;限量促销&gt;&lt;双早&gt;</t>
  </si>
  <si>
    <t>LIU/BOMING</t>
  </si>
  <si>
    <t xml:space="preserve">3714769	</t>
  </si>
  <si>
    <t xml:space="preserve">303664597	</t>
  </si>
  <si>
    <t xml:space="preserve">999225728404690	</t>
  </si>
  <si>
    <t>王子标准房&lt;双人入住&gt;&lt;不适用泰国客人&gt;&lt;双早&gt;</t>
  </si>
  <si>
    <t>CHEN/CHIAWEI</t>
  </si>
  <si>
    <t xml:space="preserve">3715943	</t>
  </si>
  <si>
    <t xml:space="preserve">303679740	</t>
  </si>
  <si>
    <t xml:space="preserve">999225754979696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</si>
  <si>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</si>
  <si>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</si>
  <si>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MAH/QIAN QIAN</t>
  </si>
  <si>
    <t xml:space="preserve">3720985	</t>
  </si>
  <si>
    <t xml:space="preserve">293027451	</t>
  </si>
  <si>
    <t xml:space="preserve">999225829534660	</t>
  </si>
  <si>
    <t>[古晋]古晋帝国酒店(Imperial Hotel Kuching)(28527691)</t>
  </si>
  <si>
    <t>豪华特大床房&lt;双人入住&gt;&lt;双早&gt;</t>
  </si>
  <si>
    <t>EDWARD/ROSEALA</t>
  </si>
  <si>
    <t xml:space="preserve">3736334	</t>
  </si>
  <si>
    <t xml:space="preserve">308806	</t>
  </si>
  <si>
    <t xml:space="preserve">999225950403289	</t>
  </si>
  <si>
    <t>LEE/CHENLING</t>
  </si>
  <si>
    <t xml:space="preserve">3760866	</t>
  </si>
  <si>
    <t xml:space="preserve">306617266 and 306619883	</t>
  </si>
  <si>
    <t xml:space="preserve">999226031893116	</t>
  </si>
  <si>
    <t>[曼谷]沙吞伊斯汀大酒店(Eastin Grand Hotel Sathorn)(5014959)</t>
  </si>
  <si>
    <t>高级房&lt;今日特价 &gt;&lt;双人入住&gt;&lt;双早&gt;</t>
  </si>
  <si>
    <t>Habeck/Matthias</t>
  </si>
  <si>
    <t xml:space="preserve">3778305	</t>
  </si>
  <si>
    <t xml:space="preserve">999226060411122	</t>
  </si>
  <si>
    <t>LEE/DAHYE</t>
  </si>
  <si>
    <t xml:space="preserve">3784989	</t>
  </si>
  <si>
    <t xml:space="preserve">999226140660420	</t>
  </si>
  <si>
    <t>[新加坡]新加坡宜必思诺维娜酒店(Ibis Singapore Novena)(28561716)</t>
  </si>
  <si>
    <t>标准三人房&lt;超值特惠&gt;&lt;三人入住&gt;&lt;早餐&gt;</t>
  </si>
  <si>
    <t>HSU/CHEWEI</t>
  </si>
  <si>
    <t xml:space="preserve">3802540	</t>
  </si>
  <si>
    <t>取消</t>
  </si>
  <si>
    <t xml:space="preserve">999226335897921	</t>
  </si>
  <si>
    <t>[济州市]济州格洛斯特酒店(Gloucester Hotel Jeju)(28524837)</t>
  </si>
  <si>
    <t>豪华双人床房&lt;今日特价 &gt;&lt;双人入住&gt;&lt;无早&gt;</t>
  </si>
  <si>
    <t>LU/DINGWEN,QIAN/CHENHUI</t>
  </si>
  <si>
    <t xml:space="preserve">3829310	</t>
  </si>
  <si>
    <t xml:space="preserve">23568373	</t>
  </si>
  <si>
    <t xml:space="preserve">999226362538055	</t>
  </si>
  <si>
    <t>PENG/KANGDI,JOERGENSEN/ESPEN TIDEMANN,CHEN/NANPING,PENG/YUEGUANG</t>
  </si>
  <si>
    <t xml:space="preserve">3843570	</t>
  </si>
  <si>
    <t xml:space="preserve">481233	</t>
  </si>
  <si>
    <t xml:space="preserve">999226364637079	</t>
  </si>
  <si>
    <t>[新加坡]欧文之家酒店公寓(Owen House by Hmlet)(105712501)</t>
  </si>
  <si>
    <t>豪华大床房&lt;今日特价 &gt;&lt;双人入住&gt;&lt;无早&gt;</t>
  </si>
  <si>
    <t>Lau/STEVEN</t>
  </si>
  <si>
    <t xml:space="preserve">3845068	</t>
  </si>
  <si>
    <t xml:space="preserve">ROWEN11166	</t>
  </si>
  <si>
    <t xml:space="preserve">999226491434715	</t>
  </si>
  <si>
    <t>[吉隆坡]吉隆坡皇家朱兰酒店(Royale Chulan Kuala Lumpur)(5280527)</t>
  </si>
  <si>
    <t>高级房&lt;今日特价 &gt;&lt;双人入住&gt;&lt;无早&gt;</t>
  </si>
  <si>
    <t>Yusof/Shari</t>
  </si>
  <si>
    <t xml:space="preserve">3852906	</t>
  </si>
  <si>
    <t xml:space="preserve">10010685858	</t>
  </si>
  <si>
    <t xml:space="preserve">999226502365953	</t>
  </si>
  <si>
    <t>[曼谷]曼谷兰卡斯特(Lancaster Bangkok)(17523447)</t>
  </si>
  <si>
    <t>CHEAH/MINT YEARN,LIM/WAN SIN</t>
  </si>
  <si>
    <t xml:space="preserve">3866470	</t>
  </si>
  <si>
    <t xml:space="preserve">307964	</t>
  </si>
  <si>
    <t xml:space="preserve">999226576402727	</t>
  </si>
  <si>
    <t>[首尔]明洞大使宜必思酒店(Ibis Ambassador Myeongdong)(5015823)</t>
  </si>
  <si>
    <t>标准大床房(至少连住2晚及以上)&lt;今日特价 &gt;&lt;双人入住&gt;&lt;不适用韩国客人&gt;&lt;无早&gt;</t>
  </si>
  <si>
    <t>IP/WING SUM,YIP/YIK HANG</t>
  </si>
  <si>
    <t xml:space="preserve">3872515	</t>
  </si>
  <si>
    <t xml:space="preserve">1250077	</t>
  </si>
  <si>
    <t xml:space="preserve">999226602967943	</t>
  </si>
  <si>
    <t>[曼谷]素坤逸爱瑞酒店(Arize Hotel Sukhumvit)(5176581)</t>
  </si>
  <si>
    <t>尊贵豪华房&lt;今日特价 &gt;&lt;双人入住&gt;&lt;无早&gt;</t>
  </si>
  <si>
    <t>neo wei hong/jason,neo wei hong/jason,neo wei hong/jason</t>
  </si>
  <si>
    <t xml:space="preserve">3875350	</t>
  </si>
  <si>
    <t xml:space="preserve">123162	</t>
  </si>
  <si>
    <t xml:space="preserve">999226604888394	</t>
  </si>
  <si>
    <t>[芭堤雅]芭堤雅盛捷酒店(Somerset Pattaya)(106796888)</t>
  </si>
  <si>
    <t>海景豪华特大床房(连住3晚及以上)&lt;双人入住&gt;&lt;不适用泰国客人&gt;&lt;双早&gt;</t>
  </si>
  <si>
    <t>KENICHI/SAITO</t>
  </si>
  <si>
    <t xml:space="preserve">3876067	</t>
  </si>
  <si>
    <t xml:space="preserve">10129542	</t>
  </si>
  <si>
    <t xml:space="preserve">999226633146595	</t>
  </si>
  <si>
    <t>[巴厘岛]莫瓦匹克金巴兰巴厘岛度假Spa酒店(Mövenpick Resort &amp; Spa Jimbaran Bali)(6378932)</t>
  </si>
  <si>
    <t>池景经典双床房&lt;双人入住&gt;&lt;不适用印度尼西亚客人&gt;&lt;双早&gt;</t>
  </si>
  <si>
    <t>Vian/Suhar</t>
  </si>
  <si>
    <t xml:space="preserve">3886473	</t>
  </si>
  <si>
    <t xml:space="preserve">999226636625782	</t>
  </si>
  <si>
    <t>[普吉岛]卡察画廊度假-卡察卡利姆湾(Marina Gallery Resort-Kacha-Kalim Bay)(52661695)</t>
  </si>
  <si>
    <t>海景豪华房&lt;今日特价 &gt;&lt;双人入住&gt;&lt;双早&gt;</t>
  </si>
  <si>
    <t>WONG/CHAU WING,TANG/WING LUEN,CHEUNG/MAN SUN,LEUNG/SHING</t>
  </si>
  <si>
    <t xml:space="preserve">3887440	</t>
  </si>
  <si>
    <t xml:space="preserve">RR#2305311	</t>
  </si>
  <si>
    <t xml:space="preserve">999226705018933	</t>
  </si>
  <si>
    <t>[新加坡]新加坡莱佛士酒店(Raffles Singapore)(5253452)</t>
  </si>
  <si>
    <t>庭院套房&lt;特惠专享&gt;&lt;双人入住&gt;&lt;不适用日本客人&gt;&lt;双早&gt;</t>
  </si>
  <si>
    <t>ZHANG/SHURONG,YAO/YUXU</t>
  </si>
  <si>
    <t xml:space="preserve">3899484	</t>
  </si>
  <si>
    <t xml:space="preserve">5174318	</t>
  </si>
  <si>
    <t xml:space="preserve">999226705103008	</t>
  </si>
  <si>
    <t>庭院套房&lt;特惠专享&gt;&lt;双人入住&gt;&lt;不适用日本客人&gt;&lt;无早&gt;</t>
  </si>
  <si>
    <t>LI/JUAN</t>
  </si>
  <si>
    <t xml:space="preserve">3899524	</t>
  </si>
  <si>
    <t xml:space="preserve">5174319	</t>
  </si>
  <si>
    <t xml:space="preserve">999226708447090	</t>
  </si>
  <si>
    <t>[普吉岛]普吉岛佛基拉诺富特城市酒店(Novotel Phuket City Phokeethra)(6103435)</t>
  </si>
  <si>
    <t>高级双床房(至少连住2晚及以上)&lt;双人入住&gt;&lt;双早&gt;</t>
  </si>
  <si>
    <t>SERESATIANSUP/THANCHANOKE</t>
  </si>
  <si>
    <t xml:space="preserve">3900658	</t>
  </si>
  <si>
    <t xml:space="preserve"> 477430	</t>
  </si>
  <si>
    <t xml:space="preserve">999226715705676	</t>
  </si>
  <si>
    <t>[岘港]阿斯顿岘港西西里亚水疗酒店(Cicilia Danang Hotel &amp; Spa Powered by Aston)(5616992)</t>
  </si>
  <si>
    <t>家庭套房&lt;四人入住&gt;&lt;早餐&gt;</t>
  </si>
  <si>
    <t>YOU/JUYOUNG,YOON/HYUNJUNG,YOU/SEOJEONG</t>
  </si>
  <si>
    <t xml:space="preserve">3903744	</t>
  </si>
  <si>
    <t xml:space="preserve">1052768	</t>
  </si>
  <si>
    <t xml:space="preserve">999226743466269	</t>
  </si>
  <si>
    <t>[曼谷]曼谷林布兰套房酒店(Rembrandt Hotel and Suites Bangkok)(28597383)</t>
  </si>
  <si>
    <t>高级房&lt;双人入住&gt;&lt;适用于除泰国的亚洲客人&gt;&lt;无早&gt;</t>
  </si>
  <si>
    <t>LEE/SUNHONG</t>
  </si>
  <si>
    <t xml:space="preserve">3914217	</t>
  </si>
  <si>
    <t xml:space="preserve">130046006	</t>
  </si>
  <si>
    <t xml:space="preserve">26762615842	</t>
  </si>
  <si>
    <t>[首尔]首尔大使 - 铂尔曼酒店(The Ambassador Seoul - A Pullman Hotel)(2332004)</t>
  </si>
  <si>
    <t>高级特大床房&lt;促销&gt;&lt;双人入住&gt;&lt;无早&gt;</t>
  </si>
  <si>
    <t>HONG/YUN</t>
  </si>
  <si>
    <t xml:space="preserve">3921263	</t>
  </si>
  <si>
    <t xml:space="preserve">108247934	</t>
  </si>
  <si>
    <t xml:space="preserve">999226773577037	</t>
  </si>
  <si>
    <t>[普吉岛]芭东帕拉贡水疗度假酒店(Patong Paragon Resort &amp; Spa)(9786098)</t>
  </si>
  <si>
    <t>豪华房(至少连住2晚及以上)&lt;特惠&gt;&lt;双人入住&gt;&lt;双早&gt;</t>
  </si>
  <si>
    <t>FUNAHASHI/RYUHEI,FUNAHASHI/TSUKIMI</t>
  </si>
  <si>
    <t xml:space="preserve">3927596	</t>
  </si>
  <si>
    <t xml:space="preserve">238368	</t>
  </si>
  <si>
    <t xml:space="preserve">999226774264841	</t>
  </si>
  <si>
    <t>[仁川]仁川机场贝斯特韦斯特精品酒店(Best Western Premier Incheon Airport Hotel)(5923817)</t>
  </si>
  <si>
    <t>豪华双床房&lt;双人入住&gt;&lt;不适用韩国客人&gt;&lt;无早&gt;</t>
  </si>
  <si>
    <t>UDOMRUK/SASIWIMON,INTARATANONG/CHANIDA</t>
  </si>
  <si>
    <t xml:space="preserve">3927974	</t>
  </si>
  <si>
    <t xml:space="preserve">23285696	</t>
  </si>
  <si>
    <t xml:space="preserve">999226841981260	</t>
  </si>
  <si>
    <t>高级双床房&lt;促销&gt;&lt;双人入住&gt;&lt;无早&gt;</t>
  </si>
  <si>
    <t>FUKAGAWA/AYURI</t>
  </si>
  <si>
    <t xml:space="preserve">3949028	</t>
  </si>
  <si>
    <t xml:space="preserve">112486223	</t>
  </si>
  <si>
    <t xml:space="preserve">999226842707700	</t>
  </si>
  <si>
    <t>标准双床房(连住3晚及以上)&lt;双人入住&gt;&lt;不适用泰国客人&gt;&lt;无早&gt;</t>
  </si>
  <si>
    <t>TSANG/SIEN TING CINDY,LIU/ON KI SUKI</t>
  </si>
  <si>
    <t xml:space="preserve">3950062	</t>
  </si>
  <si>
    <t xml:space="preserve">10271254	</t>
  </si>
  <si>
    <t xml:space="preserve">999226847359333	</t>
  </si>
  <si>
    <t>[济州市]济州坦纳住宿酒店(Tamna Stay Hotel Jeju)(28524828)</t>
  </si>
  <si>
    <t>海景家庭三人房&lt;限量特价&gt;&lt;四人入住&gt;&lt;早餐&gt;</t>
  </si>
  <si>
    <t>BYUN/HYERAN,SHIN/WONCHUL</t>
  </si>
  <si>
    <t xml:space="preserve">3954481	</t>
  </si>
  <si>
    <t xml:space="preserve">23213046	</t>
  </si>
  <si>
    <t xml:space="preserve">999226850217510	</t>
  </si>
  <si>
    <t>[普吉岛]美地概念酒店(Metadee Concept Hotel)(3736816)</t>
  </si>
  <si>
    <t>精致套房带露台&lt;特价大促销&gt;&lt;双人入住&gt;&lt;双早&gt;</t>
  </si>
  <si>
    <t>LI/YONGLIN,YU/MENGYAO</t>
  </si>
  <si>
    <t xml:space="preserve">3957895	</t>
  </si>
  <si>
    <t xml:space="preserve">19271	</t>
  </si>
  <si>
    <t xml:space="preserve">999226852093177	</t>
  </si>
  <si>
    <t>[碧瑶]碧瑶广场小屋(The Plaza Lodge Baguio)(109455867)</t>
  </si>
  <si>
    <t>华丽双人房（1 张双人床）, 2 张双人床&lt;双人入住&gt;&lt;双早&gt;</t>
  </si>
  <si>
    <t>TIONGSON/ROBIN</t>
  </si>
  <si>
    <t xml:space="preserve">3960164	</t>
  </si>
  <si>
    <t xml:space="preserve">147432	</t>
  </si>
  <si>
    <t xml:space="preserve">999226908288796	</t>
  </si>
  <si>
    <t>[芽庄]芽庄洲际酒店(InterContinental Nha Trang, an IHG Hotel)(4398930)</t>
  </si>
  <si>
    <t>海景经典双床房（高层）(至少连住2晚及以上)&lt;双人入住&gt;&lt;仅适用于中国和韩国客人&gt;&lt;双早&gt;</t>
  </si>
  <si>
    <t>JUNG/AEKYUNG,KIM/MIHO</t>
  </si>
  <si>
    <t xml:space="preserve">3968288	</t>
  </si>
  <si>
    <t xml:space="preserve">836442	</t>
  </si>
  <si>
    <t xml:space="preserve">999226911055362	</t>
  </si>
  <si>
    <t>[新加坡]新加坡客安酒店 - 远东集团(The Clan Hotel Singapore by Far East Hospitality)(76296409)</t>
  </si>
  <si>
    <t>豪华房&lt;特惠房&gt;&lt;双人入住&gt;&lt;适用于非澳大利亚/英国客人&gt;&lt;双早&gt;</t>
  </si>
  <si>
    <t>LIU/QIAN</t>
  </si>
  <si>
    <t xml:space="preserve">3970175	</t>
  </si>
  <si>
    <t xml:space="preserve">320293642	</t>
  </si>
  <si>
    <t xml:space="preserve">999226930141892	</t>
  </si>
  <si>
    <t>[曼谷]宜必思尚品曼谷是隆酒店(Ibis Styles Bangkok Silom)(110362621)</t>
  </si>
  <si>
    <t>标准房&lt;双人入住&gt;&lt;双早&gt;</t>
  </si>
  <si>
    <t>SRISUTTABUTR/SAJEE,NG/RONG GUEY</t>
  </si>
  <si>
    <t xml:space="preserve">3977021	</t>
  </si>
  <si>
    <t xml:space="preserve">112082840	</t>
  </si>
  <si>
    <t xml:space="preserve">999227023995580	</t>
  </si>
  <si>
    <t>[曼谷]阿维曼谷河滨凯恩酒店(Away Bangkok Riverside Kene)(104265254)</t>
  </si>
  <si>
    <t>凉爽房(连住4晚及以上)&lt;双人入住&gt;&lt;不适用泰国客人&gt;&lt;双早&gt;</t>
  </si>
  <si>
    <t>KIEU/BICH THUY,NGUYEN/THI MINH OANH</t>
  </si>
  <si>
    <t xml:space="preserve">3982743	</t>
  </si>
  <si>
    <t xml:space="preserve">20566	</t>
  </si>
  <si>
    <t xml:space="preserve">999227025781645	</t>
  </si>
  <si>
    <t>[新加坡]薰衣草 V 酒店(V Hotel Lavender)(3455999)</t>
  </si>
  <si>
    <t>高级大床房&lt;特惠&gt;&lt;双人入住&gt;&lt;适用于除印度及次大陆国家客人&gt;&lt;无早&gt;</t>
  </si>
  <si>
    <t>WONG/CHIN NGAI</t>
  </si>
  <si>
    <t xml:space="preserve">3983151	</t>
  </si>
  <si>
    <t xml:space="preserve">321550452	</t>
  </si>
  <si>
    <t xml:space="preserve">999227030809742	</t>
  </si>
  <si>
    <t>WANG/YANG</t>
  </si>
  <si>
    <t xml:space="preserve">3984397	</t>
  </si>
  <si>
    <t xml:space="preserve">999227041255144	</t>
  </si>
  <si>
    <t>[济州市]Index 济州岛梦幻酒店(Index Hotel J Dream)(112490694)</t>
  </si>
  <si>
    <t>标准大床房&lt;今日特价 &gt;&lt;单人入住&gt;&lt;不适用韩国客人&gt;&lt;无早&gt;</t>
  </si>
  <si>
    <t>LIN/Bin,CHEN/JIANEN</t>
  </si>
  <si>
    <t xml:space="preserve">3987309	</t>
  </si>
  <si>
    <t xml:space="preserve">16471863	</t>
  </si>
  <si>
    <t xml:space="preserve">999227054870103	</t>
  </si>
  <si>
    <t>DU/SHIWEN</t>
  </si>
  <si>
    <t xml:space="preserve">3991425	</t>
  </si>
  <si>
    <t xml:space="preserve">27054884658	</t>
  </si>
  <si>
    <t>QIN/CHENYANG</t>
  </si>
  <si>
    <t xml:space="preserve">3991428	</t>
  </si>
  <si>
    <t xml:space="preserve">16485427	</t>
  </si>
  <si>
    <t xml:space="preserve">999227053579589	</t>
  </si>
  <si>
    <t>[苏梅岛]苏梅岛思拉瓦迪度假酒店(Silavadee Pool Spa Resort)(2954957)</t>
  </si>
  <si>
    <t>豪华按摩房(至少连住2晚及以上)&lt;双人入住&gt;&lt;不适用泰国客人&gt;&lt;双早&gt;&lt;日历房套餐高价值&gt;&lt;新酒店礼盒&gt;&lt;白银会员&gt;</t>
  </si>
  <si>
    <t>Valenzuela/Elisea,Valenzuela/Ailene</t>
  </si>
  <si>
    <t xml:space="preserve">3990785	</t>
  </si>
  <si>
    <t xml:space="preserve">92584079-1	</t>
  </si>
  <si>
    <t xml:space="preserve">999227060732274	</t>
  </si>
  <si>
    <t>TANG/YEE TING,YEUNG/CHIN NGAI MANDY</t>
  </si>
  <si>
    <t xml:space="preserve">3994224	</t>
  </si>
  <si>
    <t xml:space="preserve">20702	</t>
  </si>
  <si>
    <t xml:space="preserve">999227065636406	</t>
  </si>
  <si>
    <t>豪华双人床房&lt;今日特价 &gt;&lt;双人入住&gt;&lt;不适用韩国客人&gt;&lt;无早&gt;</t>
  </si>
  <si>
    <t>CAI/WENJIA,HUANG/YUCHEN</t>
  </si>
  <si>
    <t xml:space="preserve">3996710	</t>
  </si>
  <si>
    <t xml:space="preserve">23577476	</t>
  </si>
  <si>
    <t xml:space="preserve">999227096489138	</t>
  </si>
  <si>
    <t>[圣费尔南多]拉乌尼翁奥利欧度假村(Aureo La Union)(47775794)</t>
  </si>
  <si>
    <t>高级房(至少提前7天预订)&lt;特价大促销&gt;&lt;双人入住&gt;&lt;双早&gt;</t>
  </si>
  <si>
    <t>BANSIL/MARIA THERESA,BANSIL/MARK JENSEN</t>
  </si>
  <si>
    <t xml:space="preserve">3999108	</t>
  </si>
  <si>
    <t xml:space="preserve">1651204	</t>
  </si>
  <si>
    <t xml:space="preserve">999227102846229	</t>
  </si>
  <si>
    <t>[曼谷]曼谷野餐酒店 - 兰南(Picnic Hotel Bangkok - Rang Nam)(28597427)</t>
  </si>
  <si>
    <t>标准双床房&lt;双人入住&gt;&lt;无早&gt;</t>
  </si>
  <si>
    <t>Hoang Lan/Ha,Hoang Lan/Ha</t>
  </si>
  <si>
    <t xml:space="preserve">4003881	</t>
  </si>
  <si>
    <t xml:space="preserve">242837	</t>
  </si>
  <si>
    <t xml:space="preserve">999227183317094	</t>
  </si>
  <si>
    <t>[巴洛克]珍拉丁皇家朱兰别墅(Royale Chulan Cherating Villa)(91107302)</t>
  </si>
  <si>
    <t>家庭别墅&lt;四人入住&gt;&lt;早餐&gt;</t>
  </si>
  <si>
    <t>Liu/Han Chao,Liu/Han Chao</t>
  </si>
  <si>
    <t xml:space="preserve">4015958	</t>
  </si>
  <si>
    <t xml:space="preserve">34834	</t>
  </si>
  <si>
    <t xml:space="preserve">999227184666027	</t>
  </si>
  <si>
    <t>[曼谷]宜必思曼谷素坤逸24店(Ibis Bangkok Sukhumvit 24)(112895538)</t>
  </si>
  <si>
    <t>标准房 2张单人床(至少提前3天预订)(至少连住2晚及以上)&lt;双人入住&gt;&lt;中宾&gt;&lt;无早&gt;</t>
  </si>
  <si>
    <t>CHEUNG/HON KWONG</t>
  </si>
  <si>
    <t xml:space="preserve">4016951	</t>
  </si>
  <si>
    <t xml:space="preserve">8951177	</t>
  </si>
  <si>
    <t xml:space="preserve">999227192712538	</t>
  </si>
  <si>
    <t>[新加坡]庄家大酒店(Hotel Boss)(4373844)</t>
  </si>
  <si>
    <t>高级大床房&lt;双人入住&gt;&lt;适用于除印度及次大陆国家客人&gt;&lt;无早&gt;</t>
  </si>
  <si>
    <t>LAI/YEE MEE</t>
  </si>
  <si>
    <t xml:space="preserve">4024374	</t>
  </si>
  <si>
    <t xml:space="preserve">324269039	</t>
  </si>
  <si>
    <t xml:space="preserve">999227193123959	</t>
  </si>
  <si>
    <t>[首尔]首尔世贸中心洲际酒店(InterContinental Seoul COEX, an IHG Hotel)(2650606)</t>
  </si>
  <si>
    <t>经典特大床房(至少连住2晚及以上)&lt;今日特价 &gt;&lt;双人入住&gt;&lt;不适用韩国客人&gt;&lt;无早&gt;</t>
  </si>
  <si>
    <t>TAO/GAO</t>
  </si>
  <si>
    <t xml:space="preserve">4024859	</t>
  </si>
  <si>
    <t xml:space="preserve">4315995	</t>
  </si>
  <si>
    <t xml:space="preserve">999227256490972	</t>
  </si>
  <si>
    <t>一卧别墅&lt;双人入住&gt;&lt;双早&gt;</t>
  </si>
  <si>
    <t>Raja Aziz/Raja Mazlena,Raja Aziz/Raja Mazlena</t>
  </si>
  <si>
    <t xml:space="preserve">4028711	</t>
  </si>
  <si>
    <t xml:space="preserve">34862	</t>
  </si>
  <si>
    <t xml:space="preserve">27291283407	</t>
  </si>
  <si>
    <t>[Racha Thewa]阿玛拉素万那普酒店(Amaranth Suvarnabhumi Hotel  Certified)(4984706)</t>
  </si>
  <si>
    <t>豪华房&lt;特惠专享&gt;&lt;单人入住&gt;&lt;单早&gt;</t>
  </si>
  <si>
    <t>SULIES/STACIE</t>
  </si>
  <si>
    <t xml:space="preserve">4037558	</t>
  </si>
  <si>
    <t xml:space="preserve">76772	</t>
  </si>
  <si>
    <t xml:space="preserve">999227299265020	</t>
  </si>
  <si>
    <t>LADRAZO/ABEGAEL BETOS,YU/MYLIN</t>
  </si>
  <si>
    <t xml:space="preserve">4039590	</t>
  </si>
  <si>
    <t xml:space="preserve">149905	</t>
  </si>
  <si>
    <t xml:space="preserve">999227299416863	</t>
  </si>
  <si>
    <t>[曼谷]察殿曼谷沙吞酒店式公寓(Chatrium Residence Sathon Bangkok)(6179292)</t>
  </si>
  <si>
    <t>豪华特大床一卧室&lt;特惠专享&gt;&lt;双人入住&gt;&lt;不适用泰国客人&gt;&lt;双早&gt;</t>
  </si>
  <si>
    <t>LIM/EUNBIN</t>
  </si>
  <si>
    <t xml:space="preserve">4039617	</t>
  </si>
  <si>
    <t xml:space="preserve">325285514	</t>
  </si>
  <si>
    <t xml:space="preserve">999227309362478	</t>
  </si>
  <si>
    <t>[釜山]釜山站温德姆华美达安可酒店(Ramada Encore by Wyndham Busan Station)(97388593)</t>
  </si>
  <si>
    <t>尊贵双人床房&lt;特惠专享&gt;&lt;双人入住&gt;&lt;不适用韩国客人&gt;&lt;无早&gt;</t>
  </si>
  <si>
    <t>KO/WAI SAM</t>
  </si>
  <si>
    <t xml:space="preserve">4045973	</t>
  </si>
  <si>
    <t xml:space="preserve">23198989	</t>
  </si>
  <si>
    <t xml:space="preserve">999227309953005	</t>
  </si>
  <si>
    <t>[曼谷]曼谷拉差达宜必思尚品酒店(Ibis Styles Bangkok Ratchada)(46080525)</t>
  </si>
  <si>
    <t>标准大床房(至少连住2晚及以上)&lt;双人入住&gt;&lt;不适用泰国客人&gt;&lt;双早&gt;</t>
  </si>
  <si>
    <t>SO/WANG KUEN,CHAN/WAI MAN</t>
  </si>
  <si>
    <t xml:space="preserve">4046463	</t>
  </si>
  <si>
    <t xml:space="preserve">197678	</t>
  </si>
  <si>
    <t xml:space="preserve">999227318621482	</t>
  </si>
  <si>
    <t>[Bo Win]罗宾逊生活博温GO酒店(Go! Hotel Bowin at Robinson Lifestyle Bowin)(112530685)</t>
  </si>
  <si>
    <t>高级双人间&lt;双人入住&gt;&lt;无早&gt;</t>
  </si>
  <si>
    <t>WONG/KWOK YIM</t>
  </si>
  <si>
    <t xml:space="preserve">4046846	</t>
  </si>
  <si>
    <t>RR23002955</t>
  </si>
  <si>
    <t xml:space="preserve">RR23002956	</t>
  </si>
  <si>
    <t xml:space="preserve">999227322359945	</t>
  </si>
  <si>
    <t>豪华双床房&lt;今日特价 &gt;&lt;双人入住&gt;&lt;不适用韩国客人&gt;&lt;无早&gt;</t>
  </si>
  <si>
    <t>XIE/DAN</t>
  </si>
  <si>
    <t xml:space="preserve">4047985	</t>
  </si>
  <si>
    <t xml:space="preserve">23579702	</t>
  </si>
  <si>
    <t xml:space="preserve">999227324692433	</t>
  </si>
  <si>
    <t>家庭双床房&lt;今日特价 &gt;&lt;三人入住&gt;&lt;不适用韩国客人&gt;&lt;无早&gt;</t>
  </si>
  <si>
    <t>JIANG/HUI,Du/Yun,JI/JIAN,Ye/Feng</t>
  </si>
  <si>
    <t xml:space="preserve">4048993	</t>
  </si>
  <si>
    <t xml:space="preserve">23579800	</t>
  </si>
  <si>
    <t xml:space="preserve">999227333683075	</t>
  </si>
  <si>
    <t>[Ulu Kinta]怡保曦云轩度假村(The Haven All Suite Resort, Ipoh)(28528391)</t>
  </si>
  <si>
    <t>湖景2+1卧室套房(至少连住2晚及以上)&lt;今日特价 &gt;&lt;五人入住&gt;&lt;早餐&gt;</t>
  </si>
  <si>
    <t>RAJAGOPAL/PUVANESVARAN</t>
  </si>
  <si>
    <t xml:space="preserve">4051716	</t>
  </si>
  <si>
    <t xml:space="preserve">119648	</t>
  </si>
  <si>
    <t xml:space="preserve">999227336718793	</t>
  </si>
  <si>
    <t>标准房 2张单人床(至少提前3天预订)(至少连住2晚及以上)&lt;双人入住&gt;&lt;中宾&gt;&lt;双早&gt;</t>
  </si>
  <si>
    <t>TSANG/WAI CHUN</t>
  </si>
  <si>
    <t xml:space="preserve">4053860	</t>
  </si>
  <si>
    <t xml:space="preserve">8966766	</t>
  </si>
  <si>
    <t xml:space="preserve">999227336858867	</t>
  </si>
  <si>
    <t>[曼谷]曼谷阿尔玛斯酒店(Almas Hotel Bangkok)(112363936)</t>
  </si>
  <si>
    <t>标准双人床房&lt;双人入住&gt;&lt;双早&gt;</t>
  </si>
  <si>
    <t>SAHAPRUTHANON/DALEELA</t>
  </si>
  <si>
    <t xml:space="preserve">4054029	</t>
  </si>
  <si>
    <t xml:space="preserve">9752	</t>
  </si>
  <si>
    <t xml:space="preserve">999227341683279	</t>
  </si>
  <si>
    <t>[清迈]清迈阿凯拉马诺尔酒店(Akyra Manor Chiang Mai)(4984302)</t>
  </si>
  <si>
    <t>豪华房&lt;双人入住&gt;&lt;中宾&gt;&lt;双早&gt;</t>
  </si>
  <si>
    <t>CHAN/PO YUE</t>
  </si>
  <si>
    <t xml:space="preserve">4056552	</t>
  </si>
  <si>
    <t xml:space="preserve">324312746	</t>
  </si>
  <si>
    <t xml:space="preserve">999227350196441	</t>
  </si>
  <si>
    <t>[甲米]假日度假甲米奥南酒店(Holiday Inn Resort Krabi Ao Nang Beach)(27689492)</t>
  </si>
  <si>
    <t>城景尊贵房（2张单人床，带阳台）(至少连住2晚及以上)&lt;双人入住&gt;&lt;中宾&gt;&lt;双早&gt;</t>
  </si>
  <si>
    <t>LIU/DELAN,LI/CHUAN</t>
  </si>
  <si>
    <t xml:space="preserve">4059344	</t>
  </si>
  <si>
    <t xml:space="preserve">1036835	</t>
  </si>
  <si>
    <t xml:space="preserve">999227352359262	</t>
  </si>
  <si>
    <t>[长滩岛]长滩岛金凤凰酒店(Golden Phoenix Hotel Boracay)(6213617)</t>
  </si>
  <si>
    <t>豪华双床房(至少提前1天预订)&lt;双人入住&gt;&lt;双早&gt;</t>
  </si>
  <si>
    <t>Lopez/Dan Marc Macatangay,Jimenez/Anamie</t>
  </si>
  <si>
    <t xml:space="preserve">4060263	</t>
  </si>
  <si>
    <t xml:space="preserve">2310120023	</t>
  </si>
  <si>
    <t xml:space="preserve">999227353403237	</t>
  </si>
  <si>
    <t>ZHANG/XINTING,SONG/XIAOQING</t>
  </si>
  <si>
    <t xml:space="preserve">4060690	</t>
  </si>
  <si>
    <t xml:space="preserve">23580597	</t>
  </si>
  <si>
    <t xml:space="preserve">999227378179544	</t>
  </si>
  <si>
    <t>[新加坡]樟宜机场皇冠假日酒店  - IHG 旗下酒店(Crowne Plaza Changi Airport, an IHG Hotel)(3104999)</t>
  </si>
  <si>
    <t>宝石翼楼标准特大床房(至少连住2晚及以上)&lt;特价大促销&gt;&lt;双人入住&gt;&lt;双早&gt;</t>
  </si>
  <si>
    <t>CHEUNG/WING SZE</t>
  </si>
  <si>
    <t xml:space="preserve">4064340	</t>
  </si>
  <si>
    <t xml:space="preserve">87368680	</t>
  </si>
  <si>
    <t xml:space="preserve">999227380851718	</t>
  </si>
  <si>
    <t>[新加坡]史丹佛瑞士酒店(Swissotel the Stamford)(1611379)</t>
  </si>
  <si>
    <t>尊贵特大床房(连住3晚及以上)&lt;双人入住&gt;&lt;双早&gt;</t>
  </si>
  <si>
    <t>HU/XIANGMING,CHEN/XIUZHI</t>
  </si>
  <si>
    <t xml:space="preserve">4065345	</t>
  </si>
  <si>
    <t xml:space="preserve">41910768	</t>
  </si>
  <si>
    <t xml:space="preserve">999227398751881	</t>
  </si>
  <si>
    <t>[吉隆坡]菲斯时尚酒店(The Face Style)(112268920)</t>
  </si>
  <si>
    <t>豪华双床间&lt;双人入住&gt;&lt;双早&gt;</t>
  </si>
  <si>
    <t>LAU/KA KUI</t>
  </si>
  <si>
    <t xml:space="preserve">4068809	</t>
  </si>
  <si>
    <t xml:space="preserve">127268	</t>
  </si>
  <si>
    <t xml:space="preserve">999227410909310	</t>
  </si>
  <si>
    <t>[哥打京那巴鲁]哥打京那巴鲁凯悦尚萃酒店(Hyatt Centric Kota Kinabalu)(103784833)</t>
  </si>
  <si>
    <t>客房（1张特大床）&lt;双人入住&gt;&lt;内宾&gt;&lt;双早&gt;</t>
  </si>
  <si>
    <t>FENG/LEGENG</t>
  </si>
  <si>
    <t xml:space="preserve">4072987	</t>
  </si>
  <si>
    <t xml:space="preserve">61923276	</t>
  </si>
  <si>
    <t xml:space="preserve">999227435239518	</t>
  </si>
  <si>
    <t>标准双床房&lt;今日特价 &gt;&lt;双人入住&gt;&lt;不适用韩国客人&gt;&lt;无早&gt;</t>
  </si>
  <si>
    <t>LI/KEREN,SUQIN/SHUAI</t>
  </si>
  <si>
    <t xml:space="preserve">4074714	</t>
  </si>
  <si>
    <t xml:space="preserve">16753821	</t>
  </si>
  <si>
    <t xml:space="preserve">999227187500947	</t>
  </si>
  <si>
    <t>[新加坡]新加坡大太平洋酒店(Hotel Grand Pacific)(28561466)</t>
  </si>
  <si>
    <t>豪华三人房&lt;特价大促销&gt;&lt;三人入住&gt;&lt;早餐&gt;</t>
  </si>
  <si>
    <t>WU/FEI,WU/JINGXUE,SHANG/YULAN</t>
  </si>
  <si>
    <t xml:space="preserve">4019212	</t>
  </si>
  <si>
    <t xml:space="preserve">883418	</t>
  </si>
  <si>
    <t xml:space="preserve">999227439090547	</t>
  </si>
  <si>
    <t>[曼谷]SC 公园酒店(SC Park Hotel)(28410206)</t>
  </si>
  <si>
    <t>高级双人床房&lt;特惠专享&gt;&lt;双人入住&gt;&lt;双早&gt;</t>
  </si>
  <si>
    <t>ZHAO/YUANYUAN,GONG/LIJUN</t>
  </si>
  <si>
    <t xml:space="preserve">4076043	</t>
  </si>
  <si>
    <t xml:space="preserve">999227440717282	</t>
  </si>
  <si>
    <t>标准大床房&lt;超值特惠&gt;&lt;双人入住&gt;&lt;不适用韩国客人&gt;&lt;无早&gt;</t>
  </si>
  <si>
    <t>CAI/QI</t>
  </si>
  <si>
    <t xml:space="preserve">4076787	</t>
  </si>
  <si>
    <t xml:space="preserve">1256273	</t>
  </si>
  <si>
    <t xml:space="preserve">999227442935506	</t>
  </si>
  <si>
    <t>[曼谷]贝斯特韦斯特拉查达酒店(Best Western Ratchada Hotel)(112198417)</t>
  </si>
  <si>
    <t>高级房, 1 张特大床&lt;特惠&gt;&lt;双人入住&gt;&lt;不适用泰国客人&gt;&lt;双早&gt;</t>
  </si>
  <si>
    <t>HSU/YUNING,HSU/HAOCHIAO</t>
  </si>
  <si>
    <t xml:space="preserve">4077839	</t>
  </si>
  <si>
    <t xml:space="preserve">BK008259	</t>
  </si>
  <si>
    <t xml:space="preserve">999227443231052	</t>
  </si>
  <si>
    <t>[普吉岛]铂尔曼普吉岛卡隆海滩度假酒店(Pullman Phuket Karon Beach Resort)(3460018)</t>
  </si>
  <si>
    <t>园景高级特大床房(至少连住2晚及以上)&lt;限量特价&gt;&lt;双人入住&gt;&lt;适用于除泰国的亚洲客人&gt;&lt;双早&gt;</t>
  </si>
  <si>
    <t>HU/LIYUN</t>
  </si>
  <si>
    <t xml:space="preserve">4077927	</t>
  </si>
  <si>
    <t xml:space="preserve">119846992	</t>
  </si>
  <si>
    <t xml:space="preserve">999227448311959	</t>
  </si>
  <si>
    <t>[曼谷]曼谷泰雅酒店(Thaya Hotel Bangkok)(113548217)</t>
  </si>
  <si>
    <t>豪华双床间&lt;双人入住&gt;&lt;中宾&gt;&lt;双早&gt;</t>
  </si>
  <si>
    <t>WU/TAO,PANG/ZHIMING</t>
  </si>
  <si>
    <t xml:space="preserve">4079714	</t>
  </si>
  <si>
    <t xml:space="preserve">999227450089647	</t>
  </si>
  <si>
    <t>[曼谷]曼谷大使酒店(Ambassador Hotel Bangkok)(28680259)</t>
  </si>
  <si>
    <t>标准主楼翼房&lt;双人入住&gt;&lt;无早&gt;</t>
  </si>
  <si>
    <t>LEE/JIA WEN</t>
  </si>
  <si>
    <t xml:space="preserve">4080391	</t>
  </si>
  <si>
    <t xml:space="preserve">BK100581	</t>
  </si>
  <si>
    <t xml:space="preserve">999227948827785	</t>
  </si>
  <si>
    <t>[曼谷]曼谷京华大酒店(Hotel Royal Bangkok@Chinatown)(17263358)</t>
  </si>
  <si>
    <t>高级房(无窗)(至少连住2晚及以上)&lt;双人入住&gt;&lt;不适用泰国客人&gt;&lt;无早&gt;</t>
  </si>
  <si>
    <t>WANG/SHAOKANG</t>
  </si>
  <si>
    <t xml:space="preserve">4083076	</t>
  </si>
  <si>
    <t xml:space="preserve">383528	</t>
  </si>
  <si>
    <t xml:space="preserve">999227952277522	</t>
  </si>
  <si>
    <t>Pawit/Hudzaifah,Pawit/Hudzaifah,Pawit/Hudzaifah,Pawit/Hudzaifah</t>
  </si>
  <si>
    <t xml:space="preserve">4084631	</t>
  </si>
  <si>
    <t xml:space="preserve">35008	</t>
  </si>
  <si>
    <t xml:space="preserve">999227952299619	</t>
  </si>
  <si>
    <t>松景豪华房&lt;双人入住&gt;&lt;无早&gt;</t>
  </si>
  <si>
    <t>Borja/Nikka,Borja/Nikka</t>
  </si>
  <si>
    <t xml:space="preserve">4084636	</t>
  </si>
  <si>
    <t xml:space="preserve">151660	</t>
  </si>
  <si>
    <t xml:space="preserve">999227963479283	</t>
  </si>
  <si>
    <t>[芭堤雅]09季海滩酒店(Quarter 09 Beach)(112865295)</t>
  </si>
  <si>
    <t>高级房&lt;双人入住&gt;&lt;双早&gt;</t>
  </si>
  <si>
    <t>Sukkummeephat/Khaninya,Sukkummeephat/Khaninya</t>
  </si>
  <si>
    <t xml:space="preserve">4088014	</t>
  </si>
  <si>
    <t xml:space="preserve">999227964366933	</t>
  </si>
  <si>
    <t>SUKKUMMEEPHAT/KHANINYA</t>
  </si>
  <si>
    <t xml:space="preserve">4088338	</t>
  </si>
  <si>
    <t xml:space="preserve">2306987	</t>
  </si>
  <si>
    <t xml:space="preserve">999227967273326	</t>
  </si>
  <si>
    <t>宝石翼楼标准特大床房(至少提前5天预订)&lt;双人入住&gt;&lt;双早&gt;</t>
  </si>
  <si>
    <t>NING/TERENA</t>
  </si>
  <si>
    <t xml:space="preserve">4089782	</t>
  </si>
  <si>
    <t xml:space="preserve">27520635	</t>
  </si>
  <si>
    <t xml:space="preserve">999227968630899	</t>
  </si>
  <si>
    <t>海景经典特大床房&lt;双人入住&gt;&lt;仅适用于中国和韩国客人&gt;&lt;双早&gt;</t>
  </si>
  <si>
    <t>oh/mi kyung</t>
  </si>
  <si>
    <t xml:space="preserve">4090393	</t>
  </si>
  <si>
    <t xml:space="preserve">860703	</t>
  </si>
  <si>
    <t xml:space="preserve">999227973970132	</t>
  </si>
  <si>
    <t>山景标准房（2张单人床）(至少连住2晚及以上)&lt;双人入住&gt;&lt;中宾&gt;&lt;双早&gt;</t>
  </si>
  <si>
    <t>ZHANG/WENLONG,HAN/PENGJU</t>
  </si>
  <si>
    <t xml:space="preserve">4092688	</t>
  </si>
  <si>
    <t xml:space="preserve">1095584	</t>
  </si>
  <si>
    <t xml:space="preserve">999227988797736	</t>
  </si>
  <si>
    <t>高级房, 2 张单人床&lt;特惠&gt;&lt;双人入住&gt;&lt;不适用泰国客人&gt;&lt;双早&gt;</t>
  </si>
  <si>
    <t>CHANG/SENA</t>
  </si>
  <si>
    <t xml:space="preserve">4096846	</t>
  </si>
  <si>
    <t xml:space="preserve">bk008441	</t>
  </si>
  <si>
    <t xml:space="preserve">999227991354827	</t>
  </si>
  <si>
    <t>[哥打巴鲁]丽芙维拉大酒店乡(Grand Riverview Hotel)(5072888)</t>
  </si>
  <si>
    <t>尊贵房&lt;特价大促销&gt;&lt;双人入住&gt;&lt;双早&gt;</t>
  </si>
  <si>
    <t>OMAR /RUSWADI</t>
  </si>
  <si>
    <t xml:space="preserve">4097861	</t>
  </si>
  <si>
    <t xml:space="preserve">253569	</t>
  </si>
  <si>
    <t xml:space="preserve">999227992400982	</t>
  </si>
  <si>
    <t>[曼谷]曼谷大将军酒店(Admiral Premier Bangkok)(85217938)</t>
  </si>
  <si>
    <t>高级一室房(连住3晚及以上)&lt;双人入住&gt;&lt;无早&gt;</t>
  </si>
  <si>
    <t>Polley/Benjamin</t>
  </si>
  <si>
    <t xml:space="preserve">4098243	</t>
  </si>
  <si>
    <t xml:space="preserve">136913	</t>
  </si>
  <si>
    <t xml:space="preserve">999227996130518	</t>
  </si>
  <si>
    <t>[曼谷]隆齐格兰德中心点酒店(Grande Centre Point Hotel Ploenchit)(28525650)</t>
  </si>
  <si>
    <t>高级阳台房&lt;双人入住&gt;&lt;无早&gt;</t>
  </si>
  <si>
    <t>Mohammed/Abdulaziz</t>
  </si>
  <si>
    <t xml:space="preserve">4099471	</t>
  </si>
  <si>
    <t xml:space="preserve">221636	</t>
  </si>
  <si>
    <t xml:space="preserve">999228002299283	</t>
  </si>
  <si>
    <t>aristain/joshua</t>
  </si>
  <si>
    <t xml:space="preserve">4100221	</t>
  </si>
  <si>
    <t xml:space="preserve">2310200021	</t>
  </si>
  <si>
    <t xml:space="preserve">28005981728	</t>
  </si>
  <si>
    <t>&lt;今日特价 &gt;&lt;双人入住&gt;&lt;中宾&gt;&lt;双早&gt;</t>
  </si>
  <si>
    <t>XIE/YAO,Zhao/Jiahui,Zhou/Xiang,Yang/Song</t>
  </si>
  <si>
    <t xml:space="preserve">4101364	</t>
  </si>
  <si>
    <t xml:space="preserve">20369	</t>
  </si>
  <si>
    <t xml:space="preserve">999228006684810	</t>
  </si>
  <si>
    <t>[春武里]GO! Hotel Chonburi at Central Chonburi(112530619)</t>
  </si>
  <si>
    <t>标准双人间&lt;双人入住&gt;&lt;无早&gt;</t>
  </si>
  <si>
    <t>LANGSTAR/JUREEPORN</t>
  </si>
  <si>
    <t xml:space="preserve">4101680	</t>
  </si>
  <si>
    <t xml:space="preserve">RR23000821	</t>
  </si>
  <si>
    <t xml:space="preserve">999228007875319	</t>
  </si>
  <si>
    <t>YAO/QI</t>
  </si>
  <si>
    <t xml:space="preserve">4102074	</t>
  </si>
  <si>
    <t xml:space="preserve">999228007141421	</t>
  </si>
  <si>
    <t>[新加坡]新加坡史各士皇族酒店(Royal Plaza on Scotts)(2497030)</t>
  </si>
  <si>
    <t>行政套房1&lt;特惠&gt;&lt;双人入住&gt;&lt;适用于非文莱客人&gt;&lt;无早&gt;</t>
  </si>
  <si>
    <t>MYINT THU/PHONE</t>
  </si>
  <si>
    <t xml:space="preserve">4101782	</t>
  </si>
  <si>
    <t xml:space="preserve">328585642	</t>
  </si>
  <si>
    <t xml:space="preserve">999228008745825	</t>
  </si>
  <si>
    <t>[仁川]百乐达斯城(Paradise City)(28523875)</t>
  </si>
  <si>
    <t>豪华双人床房&lt;今日特惠&gt;&lt;双人入住&gt;&lt;不适用韩国客人&gt;&lt;无早&gt;</t>
  </si>
  <si>
    <t>LIU/HANG,FENG/CHANG</t>
  </si>
  <si>
    <t xml:space="preserve">4102327	</t>
  </si>
  <si>
    <t xml:space="preserve">1595917	</t>
  </si>
  <si>
    <t xml:space="preserve">999228011901029	</t>
  </si>
  <si>
    <t>[仰光]诺富特仰光大酒店(Novotel Yangon Max)(5411389)</t>
  </si>
  <si>
    <t>豪华房&lt;双人入住&gt;&lt;双早&gt;</t>
  </si>
  <si>
    <t>SU/CHENLONG</t>
  </si>
  <si>
    <t xml:space="preserve">4103341	</t>
  </si>
  <si>
    <t xml:space="preserve">59736903	</t>
  </si>
  <si>
    <t xml:space="preserve">999228012498806	</t>
  </si>
  <si>
    <t>[曼谷]曼谷艾美酒店(Le Meridien Bangkok)(2778530)</t>
  </si>
  <si>
    <t>城景豪华特大床房(至少连住2晚及以上)&lt;双人入住&gt;&lt;不适用泰国客人&gt;&lt;双早&gt;</t>
  </si>
  <si>
    <t>WEI/MIN</t>
  </si>
  <si>
    <t xml:space="preserve">4103450	</t>
  </si>
  <si>
    <t xml:space="preserve">98791244	</t>
  </si>
  <si>
    <t xml:space="preserve">999228016763642	</t>
  </si>
  <si>
    <t>[曼谷]国家大楼莲花酒店(Lebua at State Tower)(1586184)</t>
  </si>
  <si>
    <t>莲花城景套房&lt;双人入住&gt;&lt;双早&gt;</t>
  </si>
  <si>
    <t>lee/daeyoung</t>
  </si>
  <si>
    <t xml:space="preserve">4104890	</t>
  </si>
  <si>
    <t xml:space="preserve">2536381	</t>
  </si>
  <si>
    <t xml:space="preserve">999228018983574	</t>
  </si>
  <si>
    <t>NING/SEEKAOW</t>
  </si>
  <si>
    <t xml:space="preserve">4105754	</t>
  </si>
  <si>
    <t xml:space="preserve">10245	</t>
  </si>
  <si>
    <t xml:space="preserve">28031371392	</t>
  </si>
  <si>
    <t>[普吉岛]盛泰澜海滩度假村(Centara Grand Beach Resort Phuket)(5464245)</t>
  </si>
  <si>
    <t>豪华水疗特大床房&lt;超值特惠&gt;&lt;双人入住&gt;&lt;适用于除泰国的亚洲客人&gt;&lt;双早&gt;</t>
  </si>
  <si>
    <t>ZHANG/WEIJIE</t>
  </si>
  <si>
    <t xml:space="preserve">4107524	</t>
  </si>
  <si>
    <t xml:space="preserve">329239476	</t>
  </si>
  <si>
    <t xml:space="preserve">999228031701499	</t>
  </si>
  <si>
    <t>[曼谷]曼谷新浩凯宾斯基酒店(Sindhorn Kempinski Hotel Bangkok)(92930805)</t>
  </si>
  <si>
    <t>行政俱乐部双床房&lt;今日特价 &gt;&lt;双人入住&gt;&lt;仅适用亚洲客人&gt;&lt;双早&gt;</t>
  </si>
  <si>
    <t>LU/YING</t>
  </si>
  <si>
    <t xml:space="preserve">4107698	</t>
  </si>
  <si>
    <t xml:space="preserve">10858400	</t>
  </si>
  <si>
    <t xml:space="preserve">999228034280357	</t>
  </si>
  <si>
    <t>[布城]布城美居生活酒店(Mercure Living Putrajaya)(113978711)</t>
  </si>
  <si>
    <t>一卧室公寓&lt;双人入住&gt;&lt;无早&gt;</t>
  </si>
  <si>
    <t>MARDHIAH/AISYAH</t>
  </si>
  <si>
    <t xml:space="preserve">4108521	</t>
  </si>
  <si>
    <t xml:space="preserve">22373	</t>
  </si>
  <si>
    <t xml:space="preserve">999228036207905	</t>
  </si>
  <si>
    <t>[芭堤雅]芭堤雅贝斯特韦斯特优质尼克森酒店-SHA认证(Best Western Plus Nexen Pattaya)(96263097)</t>
  </si>
  <si>
    <t>池景豪华双床房&lt;双人入住&gt;&lt;不适用泰国客人&gt;&lt;无早&gt;</t>
  </si>
  <si>
    <t>WANG/BOHAN,LUO/CHENYU</t>
  </si>
  <si>
    <t xml:space="preserve">4109320	</t>
  </si>
  <si>
    <t xml:space="preserve">BK032704	</t>
  </si>
  <si>
    <t xml:space="preserve">999228039737774	</t>
  </si>
  <si>
    <t>池景豪华双人床房&lt;双人入住&gt;&lt;不适用泰国客人&gt;&lt;无早&gt;</t>
  </si>
  <si>
    <t>LI/XIAOJING</t>
  </si>
  <si>
    <t xml:space="preserve">4110573	</t>
  </si>
  <si>
    <t xml:space="preserve">BK032710	</t>
  </si>
  <si>
    <t xml:space="preserve">999228042670636	</t>
  </si>
  <si>
    <t>MA/HUIYAN</t>
  </si>
  <si>
    <t xml:space="preserve">4111419	</t>
  </si>
  <si>
    <t xml:space="preserve">999228043654941	</t>
  </si>
  <si>
    <t>[普吉岛]普吉盛泰乐别墅度假村(Centara Villas Phuket)(4727188)</t>
  </si>
  <si>
    <t>豪华面海别墅&lt;双人入住&gt;&lt;适用于除泰国的亚洲客人&gt;&lt;双早&gt;</t>
  </si>
  <si>
    <t>ZHOU/MI,PENG/QIAO</t>
  </si>
  <si>
    <t xml:space="preserve">4111830	</t>
  </si>
  <si>
    <t xml:space="preserve">329634086	</t>
  </si>
  <si>
    <t xml:space="preserve">999228060717080	</t>
  </si>
  <si>
    <t>Chokwiwatwanit/Arisara</t>
  </si>
  <si>
    <t xml:space="preserve">4113591	</t>
  </si>
  <si>
    <t xml:space="preserve">221837	</t>
  </si>
  <si>
    <t xml:space="preserve">999228063138320	</t>
  </si>
  <si>
    <t>[芭堤雅]芭堤雅心情酒店(Mood Hotel Pattaya)(4371131)</t>
  </si>
  <si>
    <t>心情S双人床房&lt;特惠专享&gt;&lt;双人入住&gt;&lt;不适用印度客人&gt;&lt;双早&gt;</t>
  </si>
  <si>
    <t>KAMERANIYA/KANOKPORN</t>
  </si>
  <si>
    <t xml:space="preserve">4114252	</t>
  </si>
  <si>
    <t xml:space="preserve">377655	</t>
  </si>
  <si>
    <t xml:space="preserve">999228063547132	</t>
  </si>
  <si>
    <t>LIU/YINGYING,LU/KWOKWA</t>
  </si>
  <si>
    <t xml:space="preserve">4114555	</t>
  </si>
  <si>
    <t xml:space="preserve">329800499	</t>
  </si>
  <si>
    <t xml:space="preserve">999228063824582	</t>
  </si>
  <si>
    <t>[苏梅岛]苏梅岛凯悦酒店(Hyatt Regency Koh Samui)(109129255)</t>
  </si>
  <si>
    <t>海景特大床房&lt;特惠&gt;&lt;双人入住&gt;&lt;中宾&gt;&lt;双早&gt;</t>
  </si>
  <si>
    <t>Zhuang/Yan</t>
  </si>
  <si>
    <t xml:space="preserve">4114646	</t>
  </si>
  <si>
    <t xml:space="preserve">64266662	</t>
  </si>
  <si>
    <t xml:space="preserve">999228064228420	</t>
  </si>
  <si>
    <t>LIAN/ROZIANAH</t>
  </si>
  <si>
    <t xml:space="preserve">4114907	</t>
  </si>
  <si>
    <t xml:space="preserve">22399	</t>
  </si>
  <si>
    <t xml:space="preserve">999228065099283	</t>
  </si>
  <si>
    <t>[曼谷]曼谷拉查丹利中心酒店(Grande Centre Point Hotel Ratchadamri Bangkok)(2497052)</t>
  </si>
  <si>
    <t>至尊四人套房&lt;四人入住&gt;&lt;无早&gt;</t>
  </si>
  <si>
    <t>YANG/DANDAN,SUN/YULIN,LI/JING,YAN/FANG</t>
  </si>
  <si>
    <t xml:space="preserve">4115387	</t>
  </si>
  <si>
    <t xml:space="preserve">400003	</t>
  </si>
  <si>
    <t xml:space="preserve">999228065102301	</t>
  </si>
  <si>
    <t>FAN/GUOBING,TANG/HUAN,TANG/JUN</t>
  </si>
  <si>
    <t xml:space="preserve">4115388	</t>
  </si>
  <si>
    <t xml:space="preserve">377659	</t>
  </si>
  <si>
    <t xml:space="preserve">999228065254075	</t>
  </si>
  <si>
    <t>QU/JING</t>
  </si>
  <si>
    <t xml:space="preserve">4115536	</t>
  </si>
  <si>
    <t xml:space="preserve">488604	</t>
  </si>
  <si>
    <t xml:space="preserve">999228065652989	</t>
  </si>
  <si>
    <t>高级双床房&lt;双人入住&gt;&lt;无早&gt;</t>
  </si>
  <si>
    <t>WU/XIAOMEI,CAI/QIANYI</t>
  </si>
  <si>
    <t xml:space="preserve">4115812	</t>
  </si>
  <si>
    <t xml:space="preserve">RR23003218/RR23003219	</t>
  </si>
  <si>
    <t xml:space="preserve">999228066587544	</t>
  </si>
  <si>
    <t>[曼谷]COMO曼谷大都会酒店(COMO Metropolitan Bangkok)(6035972)</t>
  </si>
  <si>
    <t>大都会双床房&lt;双人入住&gt;&lt;适用于除泰国的亚洲客人&gt;&lt;双早&gt;</t>
  </si>
  <si>
    <t>KWON/HYEONGJUN</t>
  </si>
  <si>
    <t xml:space="preserve">4116253	</t>
  </si>
  <si>
    <t xml:space="preserve">1338783	</t>
  </si>
  <si>
    <t xml:space="preserve">999228066528868	</t>
  </si>
  <si>
    <t>标准双床房&lt;双人入住&gt;&lt;双早&gt;</t>
  </si>
  <si>
    <t>SHAIKH/ABDUL RAHEMAN</t>
  </si>
  <si>
    <t xml:space="preserve">4116238	</t>
  </si>
  <si>
    <t xml:space="preserve">10357	</t>
  </si>
  <si>
    <t xml:space="preserve">999228067734805	</t>
  </si>
  <si>
    <t>[曼谷]曼谷飞越大酒店(The Grand Fourwings Convention Hotel Bangkok)(28681182)</t>
  </si>
  <si>
    <t>至尊豪华特大床房&lt;双人入住&gt;&lt;无早&gt;</t>
  </si>
  <si>
    <t>Pan/Xiaoxin</t>
  </si>
  <si>
    <t xml:space="preserve">4116896	</t>
  </si>
  <si>
    <t xml:space="preserve">24591831	</t>
  </si>
  <si>
    <t xml:space="preserve">999228067753734	</t>
  </si>
  <si>
    <t>[曼谷]曼谷素坤逸奥克伍德华庭工作室酒店(Oakwood Studios Sukhumvit Bangkok)(101528701)</t>
  </si>
  <si>
    <t>高级特大床房&lt;特惠专享&gt;&lt;双人入住&gt;&lt;无早&gt;</t>
  </si>
  <si>
    <t>NGE/NWAY</t>
  </si>
  <si>
    <t xml:space="preserve">4116900	</t>
  </si>
  <si>
    <t xml:space="preserve">10638656	</t>
  </si>
  <si>
    <t xml:space="preserve">999228068684773	</t>
  </si>
  <si>
    <t>[曼谷]金玉素万那普酒店(Golden Jade Suvarnabhumi)(28680143)</t>
  </si>
  <si>
    <t>高级房&lt;双人入住&gt;&lt;无早&gt;</t>
  </si>
  <si>
    <t>Zamroni/M Faisal,Zamroni/M Faisal</t>
  </si>
  <si>
    <t xml:space="preserve">4117336	</t>
  </si>
  <si>
    <t xml:space="preserve">999228069083494	</t>
  </si>
  <si>
    <t>标准大床房&lt;今日特价 &gt;&lt;双人入住&gt;&lt;不适用韩国客人&gt;&lt;无早&gt;</t>
  </si>
  <si>
    <t>LIU/JIGUI</t>
  </si>
  <si>
    <t xml:space="preserve">4117485	</t>
  </si>
  <si>
    <t xml:space="preserve">16866609	</t>
  </si>
  <si>
    <t xml:space="preserve">999228069266653	</t>
  </si>
  <si>
    <t>豪华好莱坞房&lt;今日特价 &gt;&lt;双人入住&gt;&lt;不适用泰国客人&gt;&lt;无早&gt;</t>
  </si>
  <si>
    <t>HU/ZHIXIANG</t>
  </si>
  <si>
    <t xml:space="preserve">4117542	</t>
  </si>
  <si>
    <t xml:space="preserve">330087429	</t>
  </si>
  <si>
    <t xml:space="preserve">999228069951598	</t>
  </si>
  <si>
    <t>[芭堤雅]达拉角度假村(Cape Dara Resort)(5470678)</t>
  </si>
  <si>
    <t>豪华特大床房&lt;促销&gt;&lt;双人入住&gt;&lt;不适用泰国/印度次大陆客人&gt;&lt;双早&gt;</t>
  </si>
  <si>
    <t>LEUNG/CHUN KIT IVAN</t>
  </si>
  <si>
    <t xml:space="preserve">4117840	</t>
  </si>
  <si>
    <t xml:space="preserve">532465	</t>
  </si>
  <si>
    <t xml:space="preserve">999228070569698	</t>
  </si>
  <si>
    <t>DU/GECHUN</t>
  </si>
  <si>
    <t xml:space="preserve">4118144	</t>
  </si>
  <si>
    <t xml:space="preserve">RR23003230	</t>
  </si>
  <si>
    <t xml:space="preserve">999228070895166	</t>
  </si>
  <si>
    <t>[金边]金界综合度假酒店(NagaWorld Hotel &amp; Entertainment Complex)(28762786)</t>
  </si>
  <si>
    <t>高级房&lt;双人入住&gt;&lt;中宾&gt;&lt;双早&gt;</t>
  </si>
  <si>
    <t>SONG/GUOQING</t>
  </si>
  <si>
    <t xml:space="preserve">4118359	</t>
  </si>
  <si>
    <t xml:space="preserve">946827	</t>
  </si>
  <si>
    <t xml:space="preserve">999227342848035	</t>
  </si>
  <si>
    <t>补单</t>
  </si>
  <si>
    <t>[济州市]Index 济州岛梦幻酒店(Index Hotel J Dream)(1877699)</t>
  </si>
  <si>
    <t>ZHANG/ZIXUAN</t>
  </si>
  <si>
    <t xml:space="preserve">4056895	</t>
  </si>
  <si>
    <t xml:space="preserve">16703909	</t>
  </si>
  <si>
    <t>，</t>
  </si>
  <si>
    <t>直采</t>
  </si>
  <si>
    <t>本期收回50.79元</t>
  </si>
  <si>
    <t>A231025093836481</t>
  </si>
  <si>
    <t>A231025093930481</t>
  </si>
  <si>
    <t>CNY / HKD 当前参考汇率: 1.070122669</t>
  </si>
  <si>
    <t>总计：226765.79 CNY/
242667.21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</si>
  <si>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</si>
  <si>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</si>
  <si>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</si>
  <si>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</si>
  <si>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</si>
  <si>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</si>
  <si>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</si>
  <si>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</si>
  <si>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</si>
  <si>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</si>
  <si>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</si>
  <si>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</si>
  <si>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</si>
  <si>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</si>
  <si>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</si>
  <si>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</si>
  <si>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</si>
  <si>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</si>
  <si>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</si>
  <si>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2023-10-23</t>
  </si>
  <si>
    <t>4118359</t>
  </si>
  <si>
    <t>金边娱乐综合大楼酒店</t>
  </si>
  <si>
    <t>SONG GUOQING</t>
  </si>
  <si>
    <t>2023-10-24</t>
  </si>
  <si>
    <t>退房日周结</t>
  </si>
  <si>
    <t>515.00</t>
  </si>
  <si>
    <t>RMB</t>
  </si>
  <si>
    <t>0</t>
  </si>
  <si>
    <t>0.00</t>
  </si>
  <si>
    <t>携程国际直连(DD)</t>
  </si>
  <si>
    <t>01.011174</t>
  </si>
  <si>
    <t>2023-10-23 17:33:44</t>
  </si>
  <si>
    <t>否</t>
  </si>
  <si>
    <t>汇智国际旅游发展有限公司</t>
  </si>
  <si>
    <t>柬埔寨</t>
  </si>
  <si>
    <t>4118144</t>
  </si>
  <si>
    <t>罗宾逊生活博温GO酒店</t>
  </si>
  <si>
    <t>DU GECHUN</t>
  </si>
  <si>
    <t>265.00</t>
  </si>
  <si>
    <t>2023-10-23 17:02:23</t>
  </si>
  <si>
    <t>泰国</t>
  </si>
  <si>
    <t>4117840</t>
  </si>
  <si>
    <t>达拉海角度假酒店</t>
  </si>
  <si>
    <t>LEUNG CHUN KIT IVAN</t>
  </si>
  <si>
    <t>835.00</t>
  </si>
  <si>
    <t>2023-10-23 16:12:51</t>
  </si>
  <si>
    <t>4117542</t>
  </si>
  <si>
    <t>曼谷盛泰澜中央世界商业中心酒店</t>
  </si>
  <si>
    <t>HU ZHIXIANG</t>
  </si>
  <si>
    <t>1178.00</t>
  </si>
  <si>
    <t>2023-10-23 15:01:05</t>
  </si>
  <si>
    <t>4117485</t>
  </si>
  <si>
    <t>Index济州岛梦幻酒店</t>
  </si>
  <si>
    <t>LIU JIGUI</t>
  </si>
  <si>
    <t>287.00</t>
  </si>
  <si>
    <t>2023-10-23 14:53:16</t>
  </si>
  <si>
    <t>韩国</t>
  </si>
  <si>
    <t>4117336</t>
  </si>
  <si>
    <t>曼谷金玉素旺纳普酒店</t>
  </si>
  <si>
    <t>Zamroni M Faisal,Zamroni M Faisal</t>
  </si>
  <si>
    <t>171.00</t>
  </si>
  <si>
    <t>2023-10-23 14:02:32</t>
  </si>
  <si>
    <t>4116900</t>
  </si>
  <si>
    <t>曼谷素坤逸奥克伍德华庭工作室酒店</t>
  </si>
  <si>
    <t>NGE NWAY</t>
  </si>
  <si>
    <t>340.00</t>
  </si>
  <si>
    <t>2023-10-23 12:39:32</t>
  </si>
  <si>
    <t>4116896</t>
  </si>
  <si>
    <t>曼谷飞越大酒店</t>
  </si>
  <si>
    <t>Pan Xiaoxin</t>
  </si>
  <si>
    <t>682.00</t>
  </si>
  <si>
    <t>2023-10-23 12:53:32</t>
  </si>
  <si>
    <t>4116238</t>
  </si>
  <si>
    <t>曼谷阿尔玛斯酒店</t>
  </si>
  <si>
    <t>SHAIKH ABDUL RAHEMAN</t>
  </si>
  <si>
    <t>183.00</t>
  </si>
  <si>
    <t>2023-10-23 11:00:20</t>
  </si>
  <si>
    <t>4115812</t>
  </si>
  <si>
    <t>WU XIAOMEI,CAI QIANYI</t>
  </si>
  <si>
    <t>470.00</t>
  </si>
  <si>
    <t>2023-10-23 09:16:18</t>
  </si>
  <si>
    <t>4115536</t>
  </si>
  <si>
    <t>沙通易思婷大酒店</t>
  </si>
  <si>
    <t>QU JING</t>
  </si>
  <si>
    <t>716.00</t>
  </si>
  <si>
    <t>2023-10-23 10:34:29</t>
  </si>
  <si>
    <t>4115388</t>
  </si>
  <si>
    <t>芭堤雅心情酒店</t>
  </si>
  <si>
    <t>FAN GUOBING,TANG HUAN,TANG JUN</t>
  </si>
  <si>
    <t>494.00</t>
  </si>
  <si>
    <t>2023-10-23 11:11:34</t>
  </si>
  <si>
    <t>4115387</t>
  </si>
  <si>
    <t>曼谷拉查丹利中心酒店  (SHA Plus+)</t>
  </si>
  <si>
    <t>YANG DANDAN,SUN YULIN,LI JING,YAN FANG</t>
  </si>
  <si>
    <t>1528.00</t>
  </si>
  <si>
    <t>2023-10-23 09:33:52</t>
  </si>
  <si>
    <t>2023-10-22</t>
  </si>
  <si>
    <t>4114907</t>
  </si>
  <si>
    <t>布城美居生活酒店</t>
  </si>
  <si>
    <t>LIAN ROZIANAH</t>
  </si>
  <si>
    <t>2023-10-23 10:26:00</t>
  </si>
  <si>
    <t>马来西亚</t>
  </si>
  <si>
    <t>4114646</t>
  </si>
  <si>
    <t>苏梅岛凯悦酒店</t>
  </si>
  <si>
    <t>Zhuang Yan</t>
  </si>
  <si>
    <t>1139.00</t>
  </si>
  <si>
    <t>2023-10-23 09:43:26</t>
  </si>
  <si>
    <t>4114555</t>
  </si>
  <si>
    <t>普吉盛泰乐别墅度假村(SHA Extra Plus)</t>
  </si>
  <si>
    <t>LIU YINGYING,LU KWOKWA</t>
  </si>
  <si>
    <t>430.00</t>
  </si>
  <si>
    <t>2023-10-22 22:58:32</t>
  </si>
  <si>
    <t>4114252</t>
  </si>
  <si>
    <t>KAMERANIYA KANOKPORN</t>
  </si>
  <si>
    <t>988.00</t>
  </si>
  <si>
    <t>2023-10-23 11:00:01</t>
  </si>
  <si>
    <t>4113591</t>
  </si>
  <si>
    <t>曼谷奔齐中心大酒店</t>
  </si>
  <si>
    <t>Chokwiwatwanit Arisara</t>
  </si>
  <si>
    <t>566.00</t>
  </si>
  <si>
    <t>2023-10-23 14:16:06</t>
  </si>
  <si>
    <t>4111830</t>
  </si>
  <si>
    <t>ZHOU MI,PENG QIAO</t>
  </si>
  <si>
    <t>860.00</t>
  </si>
  <si>
    <t>2023-10-22 15:41:51</t>
  </si>
  <si>
    <t>4110573</t>
  </si>
  <si>
    <t>芭堤雅贝斯特韦斯特优质尼克森酒店-SHA认证</t>
  </si>
  <si>
    <t>LI XIAOJING</t>
  </si>
  <si>
    <t>616.00</t>
  </si>
  <si>
    <t>2023-10-22 08:53:46</t>
  </si>
  <si>
    <t>2023-10-21</t>
  </si>
  <si>
    <t>4109320</t>
  </si>
  <si>
    <t>WANG BOHAN,LUO CHENYU</t>
  </si>
  <si>
    <t>2023-10-22 01:28:55</t>
  </si>
  <si>
    <t>4108521</t>
  </si>
  <si>
    <t>MARDHIAH AISYAH</t>
  </si>
  <si>
    <t>2023-10-22 16:01:14</t>
  </si>
  <si>
    <t>4107698</t>
  </si>
  <si>
    <t>曼谷新浩凯宾斯基酒店</t>
  </si>
  <si>
    <t>LU YING</t>
  </si>
  <si>
    <t>5302.00</t>
  </si>
  <si>
    <t>2023-10-21 17:12:53</t>
  </si>
  <si>
    <t>4107524</t>
  </si>
  <si>
    <t>普吉盛泰澜海滩度假村</t>
  </si>
  <si>
    <t>ZHANG WEIJIE</t>
  </si>
  <si>
    <t>2226.00</t>
  </si>
  <si>
    <t>2023-10-21 17:32:22</t>
  </si>
  <si>
    <t>4105754</t>
  </si>
  <si>
    <t>NING SEEKAOW</t>
  </si>
  <si>
    <t>187.00</t>
  </si>
  <si>
    <t>2023-10-21 10:43:52</t>
  </si>
  <si>
    <t>2023-10-20</t>
  </si>
  <si>
    <t>4104890</t>
  </si>
  <si>
    <t>国家大楼莲花酒店</t>
  </si>
  <si>
    <t>lee daeyoung</t>
  </si>
  <si>
    <t>913.00</t>
  </si>
  <si>
    <t>2023-10-21 10:52:29</t>
  </si>
  <si>
    <t>4103450</t>
  </si>
  <si>
    <t>曼谷艾美酒店</t>
  </si>
  <si>
    <t>WEI MIN</t>
  </si>
  <si>
    <t>2130.00</t>
  </si>
  <si>
    <t>2023-10-21 10:53:40</t>
  </si>
  <si>
    <t>4103341</t>
  </si>
  <si>
    <t>诺富特仰光大酒店</t>
  </si>
  <si>
    <t>SU CHENLONG</t>
  </si>
  <si>
    <t>528.00</t>
  </si>
  <si>
    <t>2023-10-21 16:08:25</t>
  </si>
  <si>
    <t>缅甸</t>
  </si>
  <si>
    <t>4102327</t>
  </si>
  <si>
    <t>百乐达斯城</t>
  </si>
  <si>
    <t>LIU HANG,FENG CHANG</t>
  </si>
  <si>
    <t>1802.00</t>
  </si>
  <si>
    <t>2023-10-20 16:42:03</t>
  </si>
  <si>
    <t>4101782</t>
  </si>
  <si>
    <t>新加坡史各士皇族酒店</t>
  </si>
  <si>
    <t>MYINT THU PHONE</t>
  </si>
  <si>
    <t>2887.00</t>
  </si>
  <si>
    <t>2023-10-20 17:10:23</t>
  </si>
  <si>
    <t>新加坡</t>
  </si>
  <si>
    <t>4101680</t>
  </si>
  <si>
    <t>GO! Hotel Chonburi at Central Chonburi</t>
  </si>
  <si>
    <t>LANGSTAR JUREEPORN</t>
  </si>
  <si>
    <t>826.00</t>
  </si>
  <si>
    <t>2023-10-20 15:15:10</t>
  </si>
  <si>
    <t>4101364</t>
  </si>
  <si>
    <t>美地概念酒店 (政府卫生认证)</t>
  </si>
  <si>
    <t>XIE YAO,Zhao Jiahui,Zhou Xiang,Yang Song</t>
  </si>
  <si>
    <t>2802.00</t>
  </si>
  <si>
    <t>2023-10-20 14:16:11</t>
  </si>
  <si>
    <t>4100221</t>
  </si>
  <si>
    <t>长滩岛金凤凰酒店</t>
  </si>
  <si>
    <t>aristain joshua</t>
  </si>
  <si>
    <t>282.00</t>
  </si>
  <si>
    <t>2023-10-20 09:27:22</t>
  </si>
  <si>
    <t>菲律宾</t>
  </si>
  <si>
    <t>2023-10-19</t>
  </si>
  <si>
    <t>4099471</t>
  </si>
  <si>
    <t>Mohammed Abdulaziz</t>
  </si>
  <si>
    <t>2264.00</t>
  </si>
  <si>
    <t>2023-10-20 10:15:52</t>
  </si>
  <si>
    <t>4098243</t>
  </si>
  <si>
    <t>康帕斯酒店集团曼谷大将军酒店</t>
  </si>
  <si>
    <t>Polley Benjamin</t>
  </si>
  <si>
    <t>942.00</t>
  </si>
  <si>
    <t>2023-10-19 20:33:18</t>
  </si>
  <si>
    <t>4097861</t>
  </si>
  <si>
    <t>大宏酒店</t>
  </si>
  <si>
    <t>OMAR RUSWADI</t>
  </si>
  <si>
    <t>1172.00</t>
  </si>
  <si>
    <t>2023-10-19 18:27:56</t>
  </si>
  <si>
    <t>4096846</t>
  </si>
  <si>
    <t>贝斯特韦斯特拉查达酒店</t>
  </si>
  <si>
    <t>CHANG SENA</t>
  </si>
  <si>
    <t>1090.00</t>
  </si>
  <si>
    <t>2023-10-20 11:18:45</t>
  </si>
  <si>
    <t>2023-10-18</t>
  </si>
  <si>
    <t>4093874</t>
  </si>
  <si>
    <t>马六甲大华酒店</t>
  </si>
  <si>
    <t>mueller karine</t>
  </si>
  <si>
    <t>700.00</t>
  </si>
  <si>
    <t>2023-10-19 09:48:13</t>
  </si>
  <si>
    <t>是</t>
  </si>
  <si>
    <t>4093162</t>
  </si>
  <si>
    <t>卡萨17曼谷酒店</t>
  </si>
  <si>
    <t>Sornphrom Kwanmon,Sornphrom Kwanmon</t>
  </si>
  <si>
    <t>624.00</t>
  </si>
  <si>
    <t>2023-10-19 09:04:57</t>
  </si>
  <si>
    <t>4092688</t>
  </si>
  <si>
    <t>甲米奥南海滩假日度假村酒店</t>
  </si>
  <si>
    <t>ZHANG WENLONG,HAN PENGJU</t>
  </si>
  <si>
    <t>2285.00</t>
  </si>
  <si>
    <t>2023-10-18 21:49:00</t>
  </si>
  <si>
    <t>4090393</t>
  </si>
  <si>
    <t>芽庄洲际酒店</t>
  </si>
  <si>
    <t>oh mi kyung</t>
  </si>
  <si>
    <t>5150.00</t>
  </si>
  <si>
    <t>2023-10-18 14:39:18</t>
  </si>
  <si>
    <t>越南</t>
  </si>
  <si>
    <t>4089782</t>
  </si>
  <si>
    <t>新加坡樟宜机场皇冠假日酒店</t>
  </si>
  <si>
    <t>NING TERENA</t>
  </si>
  <si>
    <t>1545.00</t>
  </si>
  <si>
    <t>2023-10-18 13:33:55</t>
  </si>
  <si>
    <t>2023-10-17</t>
  </si>
  <si>
    <t>4088338</t>
  </si>
  <si>
    <t>09 区海滩酒店</t>
  </si>
  <si>
    <t>SUKKUMMEEPHAT KHANINYA</t>
  </si>
  <si>
    <t>175.00</t>
  </si>
  <si>
    <t>2023-10-17 23:40:21</t>
  </si>
  <si>
    <t>4084636</t>
  </si>
  <si>
    <t>碧瑶广场小屋</t>
  </si>
  <si>
    <t>Borja Nikka,Borja Nikka</t>
  </si>
  <si>
    <t>1260.00</t>
  </si>
  <si>
    <t>2023-10-17 11:56:20</t>
  </si>
  <si>
    <t>4084631</t>
  </si>
  <si>
    <t>珍拉丁皇家朱兰酒店</t>
  </si>
  <si>
    <t>Pawit Hudzaifah,Pawit Hudzaifah,Pawit Hudzaifah,Pawit Hudzaifah</t>
  </si>
  <si>
    <t>3362.00</t>
  </si>
  <si>
    <t>2023-10-17 12:45:50</t>
  </si>
  <si>
    <t>2023-10-16</t>
  </si>
  <si>
    <t>4083076</t>
  </si>
  <si>
    <t>曼谷京华大酒店</t>
  </si>
  <si>
    <t>WANG SHAOKANG</t>
  </si>
  <si>
    <t>486.00</t>
  </si>
  <si>
    <t>2023-10-17 09:19:27</t>
  </si>
  <si>
    <t>4080391</t>
  </si>
  <si>
    <t>曼谷大使酒店</t>
  </si>
  <si>
    <t>LEE JIA WEN</t>
  </si>
  <si>
    <t>602.00</t>
  </si>
  <si>
    <t>2023-10-16 16:30:37</t>
  </si>
  <si>
    <t>4079714</t>
  </si>
  <si>
    <t>曼谷泰雅酒店</t>
  </si>
  <si>
    <t>WU TAO,PANG ZHIMING</t>
  </si>
  <si>
    <t>520.00</t>
  </si>
  <si>
    <t>-520</t>
  </si>
  <si>
    <t>--</t>
  </si>
  <si>
    <t>4077927</t>
  </si>
  <si>
    <t>铂尔曼普吉岛卡隆海滩度假酒店</t>
  </si>
  <si>
    <t>HU LIYUN</t>
  </si>
  <si>
    <t>1300.00</t>
  </si>
  <si>
    <t>2023-10-16 10:37:22</t>
  </si>
  <si>
    <t>4077839</t>
  </si>
  <si>
    <t>HSU YUNING,HSU HAOCHIAO</t>
  </si>
  <si>
    <t>666.00</t>
  </si>
  <si>
    <t>2023-10-16 11:21:58</t>
  </si>
  <si>
    <t>2023-10-15</t>
  </si>
  <si>
    <t>4076787</t>
  </si>
  <si>
    <t>明洞大使宜必思酒店</t>
  </si>
  <si>
    <t>CAI QI</t>
  </si>
  <si>
    <t>766.00</t>
  </si>
  <si>
    <t>2023-10-16 10:56:00</t>
  </si>
  <si>
    <t>4076043</t>
  </si>
  <si>
    <t>曼谷SC 公园酒店</t>
  </si>
  <si>
    <t>ZHAO YUANYUAN,GONG LIJUN</t>
  </si>
  <si>
    <t>654.00</t>
  </si>
  <si>
    <t>2023-10-15 21:29:00</t>
  </si>
  <si>
    <t>4074714</t>
  </si>
  <si>
    <t>LI KEREN,SUQIN SHUAI</t>
  </si>
  <si>
    <t>1543.00</t>
  </si>
  <si>
    <t>2023-10-15 16:02:26</t>
  </si>
  <si>
    <t>4072987</t>
  </si>
  <si>
    <t>哥打京那巴鲁凯悦尚萃酒店</t>
  </si>
  <si>
    <t>FENG LEGENG</t>
  </si>
  <si>
    <t>3290.00</t>
  </si>
  <si>
    <t>2023-10-15 22:48:12</t>
  </si>
  <si>
    <t>2023-10-14</t>
  </si>
  <si>
    <t>4068809</t>
  </si>
  <si>
    <t>菲斯时尚酒店</t>
  </si>
  <si>
    <t>LAU KA KUI</t>
  </si>
  <si>
    <t>1657.00</t>
  </si>
  <si>
    <t>2023-10-14 11:37:35</t>
  </si>
  <si>
    <t>直连</t>
  </si>
  <si>
    <t>2023-10-13</t>
  </si>
  <si>
    <t>4065345</t>
  </si>
  <si>
    <t>新加坡史丹福瑞士酒店</t>
  </si>
  <si>
    <t>HU XIANGMING,CHEN XIUZHI</t>
  </si>
  <si>
    <t>6920.00</t>
  </si>
  <si>
    <t>2023-10-16 11:46:31</t>
  </si>
  <si>
    <t>4064340</t>
  </si>
  <si>
    <t>CHEUNG WING SZE</t>
  </si>
  <si>
    <t>3150.00</t>
  </si>
  <si>
    <t>2023-10-14 20:13:52</t>
  </si>
  <si>
    <t>2023-10-12</t>
  </si>
  <si>
    <t>4060690</t>
  </si>
  <si>
    <t>济州君临海域酒店</t>
  </si>
  <si>
    <t>ZHANG XINTING,SONG XIAOQING</t>
  </si>
  <si>
    <t>756.00</t>
  </si>
  <si>
    <t>2023-10-13 08:22:26</t>
  </si>
  <si>
    <t>4060263</t>
  </si>
  <si>
    <t>Lopez Dan Marc Macatangay,Jimenez Anamie</t>
  </si>
  <si>
    <t>2023-10-12 16:50:51</t>
  </si>
  <si>
    <t>4059344</t>
  </si>
  <si>
    <t>LIU DELAN,LI CHUAN</t>
  </si>
  <si>
    <t>954.00</t>
  </si>
  <si>
    <t>2023-10-12 14:20:39</t>
  </si>
  <si>
    <t>2023-10-11</t>
  </si>
  <si>
    <t>4056552</t>
  </si>
  <si>
    <t>清迈阿基拉马诺尔酒店</t>
  </si>
  <si>
    <t>CHAN PO YUE</t>
  </si>
  <si>
    <t>1298.00</t>
  </si>
  <si>
    <t>2023-10-12 18:45:56</t>
  </si>
  <si>
    <t>4054029</t>
  </si>
  <si>
    <t>SAHAPRUTHANON DALEELA</t>
  </si>
  <si>
    <t>561.00</t>
  </si>
  <si>
    <t>2023-10-11 18:47:23</t>
  </si>
  <si>
    <t>4053860</t>
  </si>
  <si>
    <t>宜必思曼谷素坤逸24店</t>
  </si>
  <si>
    <t>TSANG WAI CHUN</t>
  </si>
  <si>
    <t>2562.00</t>
  </si>
  <si>
    <t>2023-10-11 17:08:56</t>
  </si>
  <si>
    <t>4052130</t>
  </si>
  <si>
    <t>甲米奥南菲奥雷度假村</t>
  </si>
  <si>
    <t>CHAILERT WARINYA</t>
  </si>
  <si>
    <t>4140.00</t>
  </si>
  <si>
    <t>-4140</t>
  </si>
  <si>
    <t>2023-10-13 22:22:32</t>
  </si>
  <si>
    <t>2023-10-10</t>
  </si>
  <si>
    <t>4051716</t>
  </si>
  <si>
    <t>怡保曦云轩度假村</t>
  </si>
  <si>
    <t>RAJAGOPAL PUVANESVARAN</t>
  </si>
  <si>
    <t>2450.00</t>
  </si>
  <si>
    <t>2023-10-11 09:40:54</t>
  </si>
  <si>
    <t>4048993</t>
  </si>
  <si>
    <t>JIANG HUI,Du Yun,JI JIAN,Ye Feng</t>
  </si>
  <si>
    <t>1840.00</t>
  </si>
  <si>
    <t>2023-10-10 15:25:57</t>
  </si>
  <si>
    <t>4047985</t>
  </si>
  <si>
    <t>XIE DAN</t>
  </si>
  <si>
    <t>378.00</t>
  </si>
  <si>
    <t>2023-10-10 12:53:36</t>
  </si>
  <si>
    <t>4046846</t>
  </si>
  <si>
    <t>WONG KWOK YIM</t>
  </si>
  <si>
    <t>416.00</t>
  </si>
  <si>
    <t>2023-10-10 18:23:07</t>
  </si>
  <si>
    <t>2023-10-09</t>
  </si>
  <si>
    <t>4046463</t>
  </si>
  <si>
    <t>曼谷拉差达宜必思尚品酒店</t>
  </si>
  <si>
    <t>SO WANG KUEN,CHAN WAI MAN</t>
  </si>
  <si>
    <t>2240.00</t>
  </si>
  <si>
    <t>2023-10-10 11:53:54</t>
  </si>
  <si>
    <t>4045973</t>
  </si>
  <si>
    <t>釜山站温德姆华美达安可酒店</t>
  </si>
  <si>
    <t>KO WAI SAM</t>
  </si>
  <si>
    <t>784.00</t>
  </si>
  <si>
    <t>2023-10-10 10:19:29</t>
  </si>
  <si>
    <t>2023-10-08</t>
  </si>
  <si>
    <t>4039617</t>
  </si>
  <si>
    <t>曼谷察殿沙吞酒店式公寓</t>
  </si>
  <si>
    <t>LIM EUNBIN</t>
  </si>
  <si>
    <t>958.00</t>
  </si>
  <si>
    <t>2023-10-08 19:05:06</t>
  </si>
  <si>
    <t>4039590</t>
  </si>
  <si>
    <t>LADRAZO ABEGAEL BETOS,YU MYLIN</t>
  </si>
  <si>
    <t>545.00</t>
  </si>
  <si>
    <t>2023-10-08 18:37:54</t>
  </si>
  <si>
    <t>4037558</t>
  </si>
  <si>
    <t>阿玛拉素万那普酒店</t>
  </si>
  <si>
    <t>SULIES STACIE</t>
  </si>
  <si>
    <t>2023-10-08 10:47:41</t>
  </si>
  <si>
    <t>999227440717282,</t>
  </si>
  <si>
    <t>2023-10-06</t>
  </si>
  <si>
    <t>4030143</t>
  </si>
  <si>
    <t>2023-10-16 10:55:47</t>
  </si>
  <si>
    <t>2023-10-05</t>
  </si>
  <si>
    <t>4024863</t>
  </si>
  <si>
    <t>瑟达宿务中央集团酒店</t>
  </si>
  <si>
    <t>KANDA MAKOTO</t>
  </si>
  <si>
    <t>4300.00</t>
  </si>
  <si>
    <t>-4300</t>
  </si>
  <si>
    <t>2023-10-18 08:14:59</t>
  </si>
  <si>
    <t>4024859</t>
  </si>
  <si>
    <t>首尔世贸中心洲际酒店</t>
  </si>
  <si>
    <t>TAO GAO</t>
  </si>
  <si>
    <t>2846.00</t>
  </si>
  <si>
    <t>2023-10-05 09:16:40</t>
  </si>
  <si>
    <t>4024374</t>
  </si>
  <si>
    <t>新加坡庄家大酒店</t>
  </si>
  <si>
    <t>LAI YEE MEE,FOON KWAI NIM</t>
  </si>
  <si>
    <t>2253.00</t>
  </si>
  <si>
    <t>2023-10-05 22:04:56</t>
  </si>
  <si>
    <t>2023-10-03</t>
  </si>
  <si>
    <t>4019212</t>
  </si>
  <si>
    <t>新加坡大太平洋酒店</t>
  </si>
  <si>
    <t>WU FEI,WU JINGXUE,SHANG YULAN</t>
  </si>
  <si>
    <t>4875.00</t>
  </si>
  <si>
    <t>2023-10-04 08:55:28</t>
  </si>
  <si>
    <t>4016951</t>
  </si>
  <si>
    <t>CHEUNG HON KWONG</t>
  </si>
  <si>
    <t>990.00</t>
  </si>
  <si>
    <t>2023-10-04 11:20:09</t>
  </si>
  <si>
    <t>2023-09-30</t>
  </si>
  <si>
    <t>4003881</t>
  </si>
  <si>
    <t>曼谷野餐酒店曼谷</t>
  </si>
  <si>
    <t>Hoang Lan Ha,Hoang Lan Ha</t>
  </si>
  <si>
    <t>428.00</t>
  </si>
  <si>
    <t>2023-09-30 11:05:44</t>
  </si>
  <si>
    <t>2023-09-29</t>
  </si>
  <si>
    <t>3999108</t>
  </si>
  <si>
    <t>拉乌尼翁奥利欧度假村</t>
  </si>
  <si>
    <t>BANSIL MARIA THERESA,BANSIL MARK JENSEN</t>
  </si>
  <si>
    <t>1780.00</t>
  </si>
  <si>
    <t>2023-09-29 12:02:14</t>
  </si>
  <si>
    <t>2023-09-28</t>
  </si>
  <si>
    <t>3996710</t>
  </si>
  <si>
    <t>CAI WENJIA,HUANG YUCHEN</t>
  </si>
  <si>
    <t>2023-10-01 08:20:59</t>
  </si>
  <si>
    <t>2023-09-27</t>
  </si>
  <si>
    <t>3994224</t>
  </si>
  <si>
    <t>安维河滨凯恩曼谷酒店</t>
  </si>
  <si>
    <t>TANG YEE TING,YEUNG CHIN NGAI MANDY</t>
  </si>
  <si>
    <t>1738.00</t>
  </si>
  <si>
    <t>2023-09-28 11:45:42</t>
  </si>
  <si>
    <t>3991428</t>
  </si>
  <si>
    <t>QIN CHENYANG</t>
  </si>
  <si>
    <t>867.00</t>
  </si>
  <si>
    <t>2023-09-27 11:03:06</t>
  </si>
  <si>
    <t>3990785</t>
  </si>
  <si>
    <t>苏梅岛思拉瓦迪度假酒店(政府卫生认证)</t>
  </si>
  <si>
    <t>Valenzuela Elisea,Valenzuela Ailene</t>
  </si>
  <si>
    <t>2146.00</t>
  </si>
  <si>
    <t>2023-09-27 17:15:37</t>
  </si>
  <si>
    <t>2023-09-26</t>
  </si>
  <si>
    <t>3987309</t>
  </si>
  <si>
    <t>LIN Bin,CHEN JIANEN</t>
  </si>
  <si>
    <t>1764.00</t>
  </si>
  <si>
    <t>2023-09-26 12:35:06</t>
  </si>
  <si>
    <t>2023-09-25</t>
  </si>
  <si>
    <t>3983151</t>
  </si>
  <si>
    <t>新加坡威大酒店－劳明达</t>
  </si>
  <si>
    <t>WONG CHIN NGAI</t>
  </si>
  <si>
    <t>3815.00</t>
  </si>
  <si>
    <t>2023-09-26 11:50:32</t>
  </si>
  <si>
    <t>3982743</t>
  </si>
  <si>
    <t>KIEU BICH THUY,NGUYEN THI MINH OANH</t>
  </si>
  <si>
    <t>1765.00</t>
  </si>
  <si>
    <t>2023-09-25 14:42:26</t>
  </si>
  <si>
    <t>2023-09-23</t>
  </si>
  <si>
    <t>3977021</t>
  </si>
  <si>
    <t>宜必思尚品曼谷是隆酒店</t>
  </si>
  <si>
    <t>SRISUTTABUTR SAJEE,NG RONG GUEY</t>
  </si>
  <si>
    <t>1980.00</t>
  </si>
  <si>
    <t>2023-09-24 16:02:18</t>
  </si>
  <si>
    <t>2023-09-22</t>
  </si>
  <si>
    <t>3970175</t>
  </si>
  <si>
    <t>新加坡客安酒店 (SG Clean)</t>
  </si>
  <si>
    <t>LIU QIAN；Fan fuxia</t>
  </si>
  <si>
    <t>5040.00</t>
  </si>
  <si>
    <t>2023-09-22 22:22:49</t>
  </si>
  <si>
    <t>3968288</t>
  </si>
  <si>
    <t>JUNG AEKYUNG,KIM MIHO</t>
  </si>
  <si>
    <t>6215.00</t>
  </si>
  <si>
    <t>2023-09-23 09:45:59</t>
  </si>
  <si>
    <t>2023-09-20</t>
  </si>
  <si>
    <t>3960164</t>
  </si>
  <si>
    <t>TIONGSON ROBIN</t>
  </si>
  <si>
    <t>2023-09-20 13:19:55</t>
  </si>
  <si>
    <t>2023-09-19</t>
  </si>
  <si>
    <t>3957895</t>
  </si>
  <si>
    <t>LI YONGLIN,YU MENGYAO</t>
  </si>
  <si>
    <t>1395.00</t>
  </si>
  <si>
    <t>2023-09-20 11:10:06</t>
  </si>
  <si>
    <t>3954481</t>
  </si>
  <si>
    <t>谭娜斯达酒店-济州</t>
  </si>
  <si>
    <t>BYUN HYERAN,SHIN WONCHUL</t>
  </si>
  <si>
    <t>1944.00</t>
  </si>
  <si>
    <t>2023-09-19 13:25:49</t>
  </si>
  <si>
    <t>2023-09-18</t>
  </si>
  <si>
    <t>3950062</t>
  </si>
  <si>
    <t>芭堤雅盛捷酒店</t>
  </si>
  <si>
    <t>TSANG SIEN TING CINDY,LIU ON KI SUKI</t>
  </si>
  <si>
    <t>3828.00</t>
  </si>
  <si>
    <t>2023-09-18 18:06:30</t>
  </si>
  <si>
    <t>3949028</t>
  </si>
  <si>
    <t>首尔大使铂尔曼酒店</t>
  </si>
  <si>
    <t>FUKAGAWA AYURI</t>
  </si>
  <si>
    <t>4131.00</t>
  </si>
  <si>
    <t>2023-09-18 14:04:53</t>
  </si>
  <si>
    <t>2023-09-14</t>
  </si>
  <si>
    <t>3927974</t>
  </si>
  <si>
    <t>仁川机场贝斯特韦斯特精品酒店</t>
  </si>
  <si>
    <t>UDOMRUK SASIWIMON,INTARATANONG CHANIDA</t>
  </si>
  <si>
    <t>437.00</t>
  </si>
  <si>
    <t>2023-09-14 10:15:52</t>
  </si>
  <si>
    <t>2023-09-13</t>
  </si>
  <si>
    <t>3927596</t>
  </si>
  <si>
    <t>芭东帕拉贡温泉度假酒店 (SHA Extra Plus)</t>
  </si>
  <si>
    <t>FUNAHASHI RYUHEI,FUNAHASHI TSUKIMI</t>
  </si>
  <si>
    <t>644.00</t>
  </si>
  <si>
    <t>2023-09-14 11:00:39</t>
  </si>
  <si>
    <t>2023-09-12</t>
  </si>
  <si>
    <t>3921263</t>
  </si>
  <si>
    <t>HONG YUN</t>
  </si>
  <si>
    <t>2360.00</t>
  </si>
  <si>
    <t>2023-09-12 19:39:29</t>
  </si>
  <si>
    <t>2023-09-11</t>
  </si>
  <si>
    <t>3914217</t>
  </si>
  <si>
    <t>曼谷瑞博朗得酒店</t>
  </si>
  <si>
    <t>LEE SUNHONG</t>
  </si>
  <si>
    <t>1240.00</t>
  </si>
  <si>
    <t>2023-09-11 12:24:17</t>
  </si>
  <si>
    <t>2023-09-09</t>
  </si>
  <si>
    <t>3903744</t>
  </si>
  <si>
    <t>阿斯顿岘港西西里亚水疗酒店</t>
  </si>
  <si>
    <t>YOU JUYOUNG,YOON HYUNJUNG,YOU SEOJEONG</t>
  </si>
  <si>
    <t>1668.00</t>
  </si>
  <si>
    <t>2023-09-09 09:38:09</t>
  </si>
  <si>
    <t>2023-09-08</t>
  </si>
  <si>
    <t>3900658</t>
  </si>
  <si>
    <t>普吉岛佛基拉诺富特城市酒店(SHA Extra Plus)</t>
  </si>
  <si>
    <t>SERESATIANSUP THANCHANOKE</t>
  </si>
  <si>
    <t>3726.00</t>
  </si>
  <si>
    <t>2023-09-08 15:48:12</t>
  </si>
  <si>
    <t>3899524</t>
  </si>
  <si>
    <t>新加坡莱佛士酒店</t>
  </si>
  <si>
    <t>LI JUAN</t>
  </si>
  <si>
    <t>13066.00</t>
  </si>
  <si>
    <t>2023-09-08 11:16:44</t>
  </si>
  <si>
    <t>3899484</t>
  </si>
  <si>
    <t>ZHANG SHURONG,YAO YUXU</t>
  </si>
  <si>
    <t>14140.00</t>
  </si>
  <si>
    <t>2023-09-11 12:38:06</t>
  </si>
  <si>
    <t>2023-09-05</t>
  </si>
  <si>
    <t>3887440</t>
  </si>
  <si>
    <t>卡察画廊度假-卡察卡利姆湾(SHA Plus+)</t>
  </si>
  <si>
    <t>WONG CHAU WING,TANG WING LUEN,CHEUNG MAN SUN,LEUNG SHING</t>
  </si>
  <si>
    <t>2754.00</t>
  </si>
  <si>
    <t>2023-09-05 20:01:53</t>
  </si>
  <si>
    <t>2023-09-03</t>
  </si>
  <si>
    <t>3876067</t>
  </si>
  <si>
    <t>KENICHI SAITO</t>
  </si>
  <si>
    <t>2940.00</t>
  </si>
  <si>
    <t>2023-09-03 14:29:34</t>
  </si>
  <si>
    <t>3875350</t>
  </si>
  <si>
    <t>素坤逸爱瑞酒店</t>
  </si>
  <si>
    <t>neo wei hong jason,neo wei hong jason,neo wei hong jason</t>
  </si>
  <si>
    <t>3280.00</t>
  </si>
  <si>
    <t>2023-09-04 15:35:55</t>
  </si>
  <si>
    <t>2023-09-02</t>
  </si>
  <si>
    <t>3872515</t>
  </si>
  <si>
    <t>IP WING SUM,YIP YIK HANG</t>
  </si>
  <si>
    <t>4112.00</t>
  </si>
  <si>
    <t>2023-09-02 15:54:30</t>
  </si>
  <si>
    <t>2023-09-01</t>
  </si>
  <si>
    <t>3866470</t>
  </si>
  <si>
    <t>曼谷兰开斯特</t>
  </si>
  <si>
    <t>CHEAH MINT YEARN,LIM WAN SIN</t>
  </si>
  <si>
    <t>2868.00</t>
  </si>
  <si>
    <t>2023-09-01 20:41:29</t>
  </si>
  <si>
    <t>2023-08-29</t>
  </si>
  <si>
    <t>3854969</t>
  </si>
  <si>
    <t>ZHU XIAOTING</t>
  </si>
  <si>
    <t>2023-10-10 13:11:20</t>
  </si>
  <si>
    <t>3852906</t>
  </si>
  <si>
    <t>吉隆坡皇家朱兰酒店</t>
  </si>
  <si>
    <t>Yusof Shari</t>
  </si>
  <si>
    <t>720.00</t>
  </si>
  <si>
    <t>2023-08-29 16:48:51</t>
  </si>
  <si>
    <t>2023-08-28</t>
  </si>
  <si>
    <t>3848580</t>
  </si>
  <si>
    <t>民丹岛拉古洼湾卡蜜拉别墅</t>
  </si>
  <si>
    <t>CHIN JOANNA</t>
  </si>
  <si>
    <t>2023-10-11 11:30:54</t>
  </si>
  <si>
    <t>印度尼西亚</t>
  </si>
  <si>
    <t>2023-08-27</t>
  </si>
  <si>
    <t>3845068</t>
  </si>
  <si>
    <t>欧文之家酒店公寓</t>
  </si>
  <si>
    <t>Lau STEVEN</t>
  </si>
  <si>
    <t>2023-08-28 13:17:38</t>
  </si>
  <si>
    <t>2023-08-24</t>
  </si>
  <si>
    <t>3829310</t>
  </si>
  <si>
    <t>LU DINGWEN,QIAN CHENHUI</t>
  </si>
  <si>
    <t>1059.00</t>
  </si>
  <si>
    <t>2023-08-24 16:23:04</t>
  </si>
  <si>
    <t>2023-08-15</t>
  </si>
  <si>
    <t>3784989</t>
  </si>
  <si>
    <t>LEE DAHYE</t>
  </si>
  <si>
    <t>2094.00</t>
  </si>
  <si>
    <t>2023-08-16 12:35:32</t>
  </si>
  <si>
    <t>2023-08-14</t>
  </si>
  <si>
    <t>3778305</t>
  </si>
  <si>
    <t>Habeck Matthias</t>
  </si>
  <si>
    <t>1396.00</t>
  </si>
  <si>
    <t>2023-08-14 14:01:23</t>
  </si>
  <si>
    <t>2023-08-10</t>
  </si>
  <si>
    <t>3760866</t>
  </si>
  <si>
    <t>标准酒店 - 曼谷大都会大厦</t>
  </si>
  <si>
    <t>LEE CHENLING</t>
  </si>
  <si>
    <t>2476.00</t>
  </si>
  <si>
    <t>2023-08-10 15:11:01</t>
  </si>
  <si>
    <t>2023-08-07</t>
  </si>
  <si>
    <t>3745544</t>
  </si>
  <si>
    <t>攀瓦布里海滨度假村(SHA Extra Plus)</t>
  </si>
  <si>
    <t>VAZQUEZ RAMIREZ IVAN</t>
  </si>
  <si>
    <t>804.00</t>
  </si>
  <si>
    <t>2023-08-07 14:34:45</t>
  </si>
  <si>
    <t>2023-08-06</t>
  </si>
  <si>
    <t>3739381</t>
  </si>
  <si>
    <t>LEE PUI YU</t>
  </si>
  <si>
    <t>3714.00</t>
  </si>
  <si>
    <t>2023-08-06 16:38:56</t>
  </si>
  <si>
    <t>2023-08-05</t>
  </si>
  <si>
    <t>3736955</t>
  </si>
  <si>
    <t>CHOI PING NAM</t>
  </si>
  <si>
    <t>2563.00</t>
  </si>
  <si>
    <t>2023-08-05 15:30:35</t>
  </si>
  <si>
    <t>3736334</t>
  </si>
  <si>
    <t>帝宫大酒店</t>
  </si>
  <si>
    <t>EDWARD ROSEALA</t>
  </si>
  <si>
    <t>370.00</t>
  </si>
  <si>
    <t>2023-08-05 14:37:03</t>
  </si>
  <si>
    <t>2023-08-04</t>
  </si>
  <si>
    <t>3732855</t>
  </si>
  <si>
    <t>和南恩泻胡度假酒店</t>
  </si>
  <si>
    <t>AN HEE JIN,KOO JONG MIN,KOO MIN SOL</t>
  </si>
  <si>
    <t>5079.00</t>
  </si>
  <si>
    <t>2023-09-06 10:01:21</t>
  </si>
  <si>
    <t>2023-08-03</t>
  </si>
  <si>
    <t>3727268</t>
  </si>
  <si>
    <t>2023-08-03 16:22:17</t>
  </si>
  <si>
    <t>2023-08-02</t>
  </si>
  <si>
    <t>3720985</t>
  </si>
  <si>
    <t>MAH QIAN QIAN</t>
  </si>
  <si>
    <t>2236.00</t>
  </si>
  <si>
    <t>2023-08-02 11:50:12</t>
  </si>
  <si>
    <t>2023-08-01</t>
  </si>
  <si>
    <t>3715943</t>
  </si>
  <si>
    <t>CHEN CHIAWEI</t>
  </si>
  <si>
    <t>1099.00</t>
  </si>
  <si>
    <t>2023-08-01 12:54:16</t>
  </si>
  <si>
    <t>3714769</t>
  </si>
  <si>
    <t>LIU BOMING</t>
  </si>
  <si>
    <t>1238.00</t>
  </si>
  <si>
    <t>2023-08-01 12:05:36</t>
  </si>
  <si>
    <t>2023-07-31</t>
  </si>
  <si>
    <t>3712782</t>
  </si>
  <si>
    <t>智选假日酒店首尔弘大</t>
  </si>
  <si>
    <t>LEUNG SAU HA,FUNG CHUNKEI</t>
  </si>
  <si>
    <t>5446.00</t>
  </si>
  <si>
    <t>2023-10-10 15:48:45</t>
  </si>
  <si>
    <t>3710974</t>
  </si>
  <si>
    <t>HO YUNYUE</t>
  </si>
  <si>
    <t>432.00</t>
  </si>
  <si>
    <t>2023-07-31 12:57:30</t>
  </si>
  <si>
    <t>2023-07-26</t>
  </si>
  <si>
    <t>3687198</t>
  </si>
  <si>
    <t>胡志明西贡融合套房酒店</t>
  </si>
  <si>
    <t>HO CHUN KI,LEE HIU LAM</t>
  </si>
  <si>
    <t>1258.00</t>
  </si>
  <si>
    <t>2023-07-26 14:22:21</t>
  </si>
  <si>
    <t>2023-07-25</t>
  </si>
  <si>
    <t>3685169</t>
  </si>
  <si>
    <t>是隆不容错过酒店 by Cross Collection</t>
  </si>
  <si>
    <t>Siewert Markus</t>
  </si>
  <si>
    <t>2673.00</t>
  </si>
  <si>
    <t>2023-07-26 11:12:45</t>
  </si>
  <si>
    <t>2023-07-15</t>
  </si>
  <si>
    <t>3639383</t>
  </si>
  <si>
    <t>芭堤雅布赖顿大酒店</t>
  </si>
  <si>
    <t>MAR CHIU FAI</t>
  </si>
  <si>
    <t>358.00</t>
  </si>
  <si>
    <t>2023-07-15 17:52:18</t>
  </si>
  <si>
    <t>3639378</t>
  </si>
  <si>
    <t>LAW CHUN FAI</t>
  </si>
  <si>
    <t>2023-07-15 17:55:29</t>
  </si>
  <si>
    <t>2023-07-05</t>
  </si>
  <si>
    <t>3594772</t>
  </si>
  <si>
    <t>宿务滨海前线酒店 - 北开垦</t>
  </si>
  <si>
    <t>Rita Tanya Villanueva Maria,Rita Tanya Villanueva Maria,Rita Tanya Villanueva Maria,Rita Tanya Villanueva Maria</t>
  </si>
  <si>
    <t>2800.00</t>
  </si>
  <si>
    <t>2023-07-05 13:52:02</t>
  </si>
  <si>
    <t>2023-06-30</t>
  </si>
  <si>
    <t>3573812</t>
  </si>
  <si>
    <t>阿克塞斯别墅度假酒店</t>
  </si>
  <si>
    <t>HUNG SOTERIA TSZ YAN,HO CHAU FAN,HUNG KAM CHUEN</t>
  </si>
  <si>
    <t>1893.00</t>
  </si>
  <si>
    <t>2023-06-30 17:42:24</t>
  </si>
  <si>
    <t>2023-06-29</t>
  </si>
  <si>
    <t>3570694</t>
  </si>
  <si>
    <t>namthai Sirirat,namthai Sirirat,namthai Sirirat,namthai Sirirat,namthai Sirirat,namthai Sirirat</t>
  </si>
  <si>
    <t>1470.00</t>
  </si>
  <si>
    <t>2023-06-30 11:10:12</t>
  </si>
  <si>
    <t>2023-06-22</t>
  </si>
  <si>
    <t>3539596</t>
  </si>
  <si>
    <t>Dears Myeongdong</t>
  </si>
  <si>
    <t>HSU CHIEN WEI</t>
  </si>
  <si>
    <t>2735.00</t>
  </si>
  <si>
    <t>2023-06-23 01:31:34</t>
  </si>
  <si>
    <t>2023-06-08</t>
  </si>
  <si>
    <t>3478210</t>
  </si>
  <si>
    <t>Aw Williamica,Aw Williamica</t>
  </si>
  <si>
    <t>1225.00</t>
  </si>
  <si>
    <t>2023-06-09 09:46:40</t>
  </si>
  <si>
    <t>2023-05-31</t>
  </si>
  <si>
    <t>3443963</t>
  </si>
  <si>
    <t>索菲特曼谷素坤逸酒店</t>
  </si>
  <si>
    <t>WOLFF CLAUDIA MAGDALENA</t>
  </si>
  <si>
    <t>3405.00</t>
  </si>
  <si>
    <t>2023-06-01 11:21:10</t>
  </si>
  <si>
    <t>2023-05-22</t>
  </si>
  <si>
    <t>3407004</t>
  </si>
  <si>
    <t>Ahmad Ihtesham Aziz Nadim</t>
  </si>
  <si>
    <t>4152.00</t>
  </si>
  <si>
    <t>2023-05-23 10:29:59</t>
  </si>
  <si>
    <t>2023-04-30</t>
  </si>
  <si>
    <t>3307956</t>
  </si>
  <si>
    <t>曼谷素坤逸丽亭酒店</t>
  </si>
  <si>
    <t>FUNG LAI MUI</t>
  </si>
  <si>
    <t>2023-04-30 18:27:38</t>
  </si>
  <si>
    <t>2023-03-02</t>
  </si>
  <si>
    <t>3082082</t>
  </si>
  <si>
    <t>Tan Roy,Tan Roy</t>
  </si>
  <si>
    <t>2023-03-02 18:41:22</t>
  </si>
  <si>
    <t>2023-02-20</t>
  </si>
  <si>
    <t>3049221</t>
  </si>
  <si>
    <t>曼谷索拉利亚西铁酒店</t>
  </si>
  <si>
    <t>POONN KA LAI</t>
  </si>
  <si>
    <t>1284.00</t>
  </si>
  <si>
    <t>2023-02-20 17:45:40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</si>
</sst>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142</xdr:row>
      <xdr:rowOff>0</xdr:rowOff>
    </xdr:from>
    <xdr:to>
      <xdr:col>14</xdr:col>
      <xdr:colOff>295275</xdr:colOff>
      <xdr:row>172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28850"/>
          <a:ext cx="1065847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0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45218</v>
      </c>
      <c r="G2" s="7">
        <v>45221</v>
      </c>
      <c r="H2" s="5">
        <v>1</v>
      </c>
      <c r="I2" s="5">
        <v>3</v>
      </c>
      <c r="J2" s="5">
        <v>3</v>
      </c>
      <c r="K2" s="5" t="s">
        <v>30</v>
      </c>
      <c r="L2" s="5">
        <v>1260</v>
      </c>
      <c r="M2" s="5">
        <v>1260</v>
      </c>
      <c r="N2" s="5" t="s">
        <v>31</v>
      </c>
      <c r="O2" s="5" t="s">
        <v>32</v>
      </c>
      <c r="P2" s="5" t="s">
        <v>33</v>
      </c>
      <c r="Q2" s="5">
        <v>0</v>
      </c>
      <c r="R2" s="8">
        <v>45046</v>
      </c>
      <c r="S2" s="7">
        <v>45224</v>
      </c>
      <c r="T2" s="5" t="s">
        <v>34</v>
      </c>
      <c r="U2" s="5">
        <v>1260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45217</v>
      </c>
      <c r="G3" s="7">
        <v>45221</v>
      </c>
      <c r="H3" s="5">
        <v>1</v>
      </c>
      <c r="I3" s="5">
        <v>4</v>
      </c>
      <c r="J3" s="5">
        <v>4</v>
      </c>
      <c r="K3" s="5" t="s">
        <v>30</v>
      </c>
      <c r="L3" s="5">
        <v>4152</v>
      </c>
      <c r="M3" s="5">
        <v>4152</v>
      </c>
      <c r="N3" s="5" t="s">
        <v>40</v>
      </c>
      <c r="O3" s="5" t="s">
        <v>32</v>
      </c>
      <c r="P3" s="5" t="s">
        <v>33</v>
      </c>
      <c r="Q3" s="5">
        <v>0</v>
      </c>
      <c r="R3" s="8">
        <v>45068</v>
      </c>
      <c r="S3" s="7">
        <v>45224</v>
      </c>
      <c r="T3" s="5" t="s">
        <v>34</v>
      </c>
      <c r="U3" s="5">
        <v>4152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45217</v>
      </c>
      <c r="G4" s="7">
        <v>45221</v>
      </c>
      <c r="H4" s="5">
        <v>1</v>
      </c>
      <c r="I4" s="5">
        <v>4</v>
      </c>
      <c r="J4" s="5">
        <v>4</v>
      </c>
      <c r="K4" s="5" t="s">
        <v>30</v>
      </c>
      <c r="L4" s="5">
        <v>2735</v>
      </c>
      <c r="M4" s="5">
        <v>2735</v>
      </c>
      <c r="N4" s="5" t="s">
        <v>46</v>
      </c>
      <c r="O4" s="5" t="s">
        <v>32</v>
      </c>
      <c r="P4" s="5" t="s">
        <v>33</v>
      </c>
      <c r="Q4" s="5">
        <v>0</v>
      </c>
      <c r="R4" s="8">
        <v>45099</v>
      </c>
      <c r="S4" s="7">
        <v>45224</v>
      </c>
      <c r="T4" s="5" t="s">
        <v>34</v>
      </c>
      <c r="U4" s="5">
        <v>2735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45210</v>
      </c>
      <c r="G5" s="7">
        <v>45221</v>
      </c>
      <c r="H5" s="5">
        <v>1</v>
      </c>
      <c r="I5" s="5">
        <v>11</v>
      </c>
      <c r="J5" s="5">
        <v>11</v>
      </c>
      <c r="K5" s="5" t="s">
        <v>30</v>
      </c>
      <c r="L5" s="5">
        <v>2673</v>
      </c>
      <c r="M5" s="5">
        <v>2673</v>
      </c>
      <c r="N5" s="5" t="s">
        <v>52</v>
      </c>
      <c r="O5" s="5" t="s">
        <v>32</v>
      </c>
      <c r="P5" s="5" t="s">
        <v>33</v>
      </c>
      <c r="Q5" s="5">
        <v>0</v>
      </c>
      <c r="R5" s="8">
        <v>45132</v>
      </c>
      <c r="S5" s="7">
        <v>45224</v>
      </c>
      <c r="T5" s="5" t="s">
        <v>34</v>
      </c>
      <c r="U5" s="5">
        <v>2673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45220</v>
      </c>
      <c r="G6" s="7">
        <v>45221</v>
      </c>
      <c r="H6" s="5">
        <v>1</v>
      </c>
      <c r="I6" s="5">
        <v>1</v>
      </c>
      <c r="J6" s="5">
        <v>1</v>
      </c>
      <c r="K6" s="5" t="s">
        <v>30</v>
      </c>
      <c r="L6" s="5">
        <v>1238</v>
      </c>
      <c r="M6" s="5">
        <v>1238</v>
      </c>
      <c r="N6" s="5" t="s">
        <v>58</v>
      </c>
      <c r="O6" s="5" t="s">
        <v>32</v>
      </c>
      <c r="P6" s="5" t="s">
        <v>33</v>
      </c>
      <c r="Q6" s="5">
        <v>0</v>
      </c>
      <c r="R6" s="8">
        <v>45139.0000115741</v>
      </c>
      <c r="S6" s="7">
        <v>45224</v>
      </c>
      <c r="T6" s="5" t="s">
        <v>34</v>
      </c>
      <c r="U6" s="5">
        <v>1238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56</v>
      </c>
      <c r="E7" s="5" t="s">
        <v>62</v>
      </c>
      <c r="F7" s="7">
        <v>45220</v>
      </c>
      <c r="G7" s="7">
        <v>45221</v>
      </c>
      <c r="H7" s="5">
        <v>1</v>
      </c>
      <c r="I7" s="5">
        <v>1</v>
      </c>
      <c r="J7" s="5">
        <v>1</v>
      </c>
      <c r="K7" s="5" t="s">
        <v>30</v>
      </c>
      <c r="L7" s="5">
        <v>1099</v>
      </c>
      <c r="M7" s="5">
        <v>1099</v>
      </c>
      <c r="N7" s="5" t="s">
        <v>63</v>
      </c>
      <c r="O7" s="5" t="s">
        <v>32</v>
      </c>
      <c r="P7" s="5" t="s">
        <v>33</v>
      </c>
      <c r="Q7" s="5">
        <v>0</v>
      </c>
      <c r="R7" s="8">
        <v>45139</v>
      </c>
      <c r="S7" s="7">
        <v>45224</v>
      </c>
      <c r="T7" s="5" t="s">
        <v>34</v>
      </c>
      <c r="U7" s="5">
        <v>1099</v>
      </c>
      <c r="V7" s="5">
        <v>0</v>
      </c>
      <c r="W7" s="5">
        <v>0</v>
      </c>
      <c r="X7" s="5" t="s">
        <v>64</v>
      </c>
      <c r="Y7" s="5" t="s">
        <v>65</v>
      </c>
    </row>
    <row r="8" s="5" customFormat="1" spans="1:25">
      <c r="A8" s="5" t="s">
        <v>66</v>
      </c>
      <c r="B8" s="5" t="s">
        <v>26</v>
      </c>
      <c r="C8" s="5" t="s">
        <v>27</v>
      </c>
      <c r="D8" s="5" t="s">
        <v>67</v>
      </c>
      <c r="E8" s="5" t="s">
        <v>68</v>
      </c>
      <c r="F8" s="7">
        <v>45219</v>
      </c>
      <c r="G8" s="7">
        <v>45221</v>
      </c>
      <c r="H8" s="5">
        <v>1</v>
      </c>
      <c r="I8" s="5">
        <v>2</v>
      </c>
      <c r="J8" s="5">
        <v>2</v>
      </c>
      <c r="K8" s="5" t="s">
        <v>30</v>
      </c>
      <c r="L8" s="5">
        <v>2236</v>
      </c>
      <c r="M8" s="5">
        <v>2236</v>
      </c>
      <c r="N8" s="5" t="s">
        <v>69</v>
      </c>
      <c r="O8" s="5" t="s">
        <v>32</v>
      </c>
      <c r="P8" s="5" t="s">
        <v>33</v>
      </c>
      <c r="Q8" s="5">
        <v>0</v>
      </c>
      <c r="R8" s="8">
        <v>45140</v>
      </c>
      <c r="S8" s="7">
        <v>45224</v>
      </c>
      <c r="T8" s="5" t="s">
        <v>34</v>
      </c>
      <c r="U8" s="5">
        <v>2236</v>
      </c>
      <c r="V8" s="5">
        <v>0</v>
      </c>
      <c r="W8" s="5">
        <v>0</v>
      </c>
      <c r="X8" s="5" t="s">
        <v>70</v>
      </c>
      <c r="Y8" s="5" t="s">
        <v>71</v>
      </c>
    </row>
    <row r="9" s="5" customFormat="1" spans="1:25">
      <c r="A9" s="5" t="s">
        <v>72</v>
      </c>
      <c r="B9" s="5" t="s">
        <v>26</v>
      </c>
      <c r="C9" s="5" t="s">
        <v>27</v>
      </c>
      <c r="D9" s="5" t="s">
        <v>73</v>
      </c>
      <c r="E9" s="5" t="s">
        <v>74</v>
      </c>
      <c r="F9" s="7">
        <v>45220</v>
      </c>
      <c r="G9" s="7">
        <v>45221</v>
      </c>
      <c r="H9" s="5">
        <v>1</v>
      </c>
      <c r="I9" s="5">
        <v>1</v>
      </c>
      <c r="J9" s="5">
        <v>1</v>
      </c>
      <c r="K9" s="5" t="s">
        <v>30</v>
      </c>
      <c r="L9" s="5">
        <v>370</v>
      </c>
      <c r="M9" s="5">
        <v>370</v>
      </c>
      <c r="N9" s="5" t="s">
        <v>75</v>
      </c>
      <c r="O9" s="5" t="s">
        <v>32</v>
      </c>
      <c r="P9" s="5" t="s">
        <v>33</v>
      </c>
      <c r="Q9" s="5">
        <v>0</v>
      </c>
      <c r="R9" s="8">
        <v>45143</v>
      </c>
      <c r="S9" s="7">
        <v>45224</v>
      </c>
      <c r="T9" s="5" t="s">
        <v>34</v>
      </c>
      <c r="U9" s="5">
        <v>370</v>
      </c>
      <c r="V9" s="5">
        <v>0</v>
      </c>
      <c r="W9" s="5">
        <v>0</v>
      </c>
      <c r="X9" s="5" t="s">
        <v>76</v>
      </c>
      <c r="Y9" s="5" t="s">
        <v>77</v>
      </c>
    </row>
    <row r="10" s="5" customFormat="1" spans="1:25">
      <c r="A10" s="5" t="s">
        <v>78</v>
      </c>
      <c r="B10" s="5" t="s">
        <v>26</v>
      </c>
      <c r="C10" s="5" t="s">
        <v>27</v>
      </c>
      <c r="D10" s="5" t="s">
        <v>56</v>
      </c>
      <c r="E10" s="5" t="s">
        <v>57</v>
      </c>
      <c r="F10" s="7">
        <v>45222</v>
      </c>
      <c r="G10" s="7">
        <v>45223</v>
      </c>
      <c r="H10" s="5">
        <v>2</v>
      </c>
      <c r="I10" s="5">
        <v>1</v>
      </c>
      <c r="J10" s="5">
        <v>2</v>
      </c>
      <c r="K10" s="5" t="s">
        <v>30</v>
      </c>
      <c r="L10" s="5">
        <v>2476</v>
      </c>
      <c r="M10" s="5">
        <v>2476</v>
      </c>
      <c r="N10" s="5" t="s">
        <v>79</v>
      </c>
      <c r="O10" s="5" t="s">
        <v>32</v>
      </c>
      <c r="P10" s="5" t="s">
        <v>33</v>
      </c>
      <c r="Q10" s="5">
        <v>0</v>
      </c>
      <c r="R10" s="8">
        <v>45148</v>
      </c>
      <c r="S10" s="7">
        <v>45224</v>
      </c>
      <c r="T10" s="5" t="s">
        <v>34</v>
      </c>
      <c r="U10" s="5">
        <v>2476</v>
      </c>
      <c r="V10" s="5">
        <v>0</v>
      </c>
      <c r="W10" s="5">
        <v>0</v>
      </c>
      <c r="X10" s="5" t="s">
        <v>80</v>
      </c>
      <c r="Y10" s="5" t="s">
        <v>81</v>
      </c>
    </row>
    <row r="11" s="5" customFormat="1" spans="1:25">
      <c r="A11" s="5" t="s">
        <v>82</v>
      </c>
      <c r="B11" s="5" t="s">
        <v>26</v>
      </c>
      <c r="C11" s="5" t="s">
        <v>27</v>
      </c>
      <c r="D11" s="5" t="s">
        <v>83</v>
      </c>
      <c r="E11" s="5" t="s">
        <v>84</v>
      </c>
      <c r="F11" s="7">
        <v>45221</v>
      </c>
      <c r="G11" s="7">
        <v>45223</v>
      </c>
      <c r="H11" s="5">
        <v>1</v>
      </c>
      <c r="I11" s="5">
        <v>2</v>
      </c>
      <c r="J11" s="5">
        <v>2</v>
      </c>
      <c r="K11" s="5" t="s">
        <v>30</v>
      </c>
      <c r="L11" s="5">
        <v>1396</v>
      </c>
      <c r="M11" s="5">
        <v>1396</v>
      </c>
      <c r="N11" s="5" t="s">
        <v>85</v>
      </c>
      <c r="O11" s="5" t="s">
        <v>32</v>
      </c>
      <c r="P11" s="5" t="s">
        <v>33</v>
      </c>
      <c r="Q11" s="5">
        <v>0</v>
      </c>
      <c r="R11" s="8">
        <v>45152.0000115741</v>
      </c>
      <c r="S11" s="7">
        <v>45224</v>
      </c>
      <c r="T11" s="5" t="s">
        <v>34</v>
      </c>
      <c r="U11" s="5">
        <v>1396</v>
      </c>
      <c r="V11" s="5">
        <v>0</v>
      </c>
      <c r="W11" s="5">
        <v>0</v>
      </c>
      <c r="X11" s="5" t="s">
        <v>86</v>
      </c>
      <c r="Y11" s="5" t="s">
        <v>48</v>
      </c>
    </row>
    <row r="12" s="5" customFormat="1" spans="1:25">
      <c r="A12" s="5" t="s">
        <v>87</v>
      </c>
      <c r="B12" s="5" t="s">
        <v>26</v>
      </c>
      <c r="C12" s="5" t="s">
        <v>27</v>
      </c>
      <c r="D12" s="5" t="s">
        <v>83</v>
      </c>
      <c r="E12" s="5" t="s">
        <v>84</v>
      </c>
      <c r="F12" s="7">
        <v>45220</v>
      </c>
      <c r="G12" s="7">
        <v>45223</v>
      </c>
      <c r="H12" s="5">
        <v>1</v>
      </c>
      <c r="I12" s="5">
        <v>3</v>
      </c>
      <c r="J12" s="5">
        <v>3</v>
      </c>
      <c r="K12" s="5" t="s">
        <v>30</v>
      </c>
      <c r="L12" s="5">
        <v>2094</v>
      </c>
      <c r="M12" s="5">
        <v>2094</v>
      </c>
      <c r="N12" s="5" t="s">
        <v>88</v>
      </c>
      <c r="O12" s="5" t="s">
        <v>32</v>
      </c>
      <c r="P12" s="5" t="s">
        <v>33</v>
      </c>
      <c r="Q12" s="5">
        <v>0</v>
      </c>
      <c r="R12" s="8">
        <v>45153</v>
      </c>
      <c r="S12" s="7">
        <v>45224</v>
      </c>
      <c r="T12" s="5" t="s">
        <v>34</v>
      </c>
      <c r="U12" s="5">
        <v>2094</v>
      </c>
      <c r="V12" s="5">
        <v>0</v>
      </c>
      <c r="W12" s="5">
        <v>0</v>
      </c>
      <c r="X12" s="5" t="s">
        <v>89</v>
      </c>
      <c r="Y12" s="5" t="s">
        <v>48</v>
      </c>
    </row>
    <row r="13" s="5" customFormat="1" spans="1:25">
      <c r="A13" s="5" t="s">
        <v>90</v>
      </c>
      <c r="B13" s="5" t="s">
        <v>26</v>
      </c>
      <c r="C13" s="5" t="s">
        <v>27</v>
      </c>
      <c r="D13" s="5" t="s">
        <v>91</v>
      </c>
      <c r="E13" s="5" t="s">
        <v>92</v>
      </c>
      <c r="F13" s="7">
        <v>45215</v>
      </c>
      <c r="G13" s="7">
        <v>45223</v>
      </c>
      <c r="H13" s="5">
        <v>1</v>
      </c>
      <c r="I13" s="5">
        <v>8</v>
      </c>
      <c r="J13" s="5">
        <v>8</v>
      </c>
      <c r="K13" s="5" t="s">
        <v>30</v>
      </c>
      <c r="L13" s="5">
        <v>10825</v>
      </c>
      <c r="M13" s="5">
        <v>10825</v>
      </c>
      <c r="N13" s="5" t="s">
        <v>93</v>
      </c>
      <c r="O13" s="5" t="s">
        <v>32</v>
      </c>
      <c r="P13" s="5" t="s">
        <v>33</v>
      </c>
      <c r="Q13" s="5">
        <v>0</v>
      </c>
      <c r="R13" s="8">
        <v>45156</v>
      </c>
      <c r="S13" s="7">
        <v>45224</v>
      </c>
      <c r="T13" s="5" t="s">
        <v>34</v>
      </c>
      <c r="U13" s="5">
        <v>10825</v>
      </c>
      <c r="V13" s="5">
        <v>0</v>
      </c>
      <c r="W13" s="5">
        <v>0</v>
      </c>
      <c r="X13" s="5" t="s">
        <v>94</v>
      </c>
      <c r="Y13" s="5" t="s">
        <v>48</v>
      </c>
    </row>
    <row r="14" s="5" customFormat="1" spans="1:25">
      <c r="A14" s="5" t="s">
        <v>90</v>
      </c>
      <c r="B14" s="5" t="s">
        <v>26</v>
      </c>
      <c r="C14" s="5" t="s">
        <v>95</v>
      </c>
      <c r="D14" s="5" t="s">
        <v>91</v>
      </c>
      <c r="E14" s="5" t="s">
        <v>92</v>
      </c>
      <c r="F14" s="7">
        <v>45215</v>
      </c>
      <c r="G14" s="7">
        <v>45223</v>
      </c>
      <c r="H14" s="5">
        <v>1</v>
      </c>
      <c r="I14" s="5">
        <v>8</v>
      </c>
      <c r="J14" s="5">
        <v>8</v>
      </c>
      <c r="K14" s="5" t="s">
        <v>30</v>
      </c>
      <c r="L14" s="5">
        <v>-10825</v>
      </c>
      <c r="M14" s="5">
        <v>-10825</v>
      </c>
      <c r="N14" s="5" t="s">
        <v>93</v>
      </c>
      <c r="O14" s="5" t="s">
        <v>32</v>
      </c>
      <c r="P14" s="5" t="s">
        <v>33</v>
      </c>
      <c r="Q14" s="5">
        <v>0</v>
      </c>
      <c r="R14" s="8">
        <v>45156</v>
      </c>
      <c r="S14" s="7">
        <v>45224</v>
      </c>
      <c r="T14" s="5" t="s">
        <v>34</v>
      </c>
      <c r="U14" s="5">
        <v>-10825</v>
      </c>
      <c r="V14" s="5">
        <v>0</v>
      </c>
      <c r="W14" s="5">
        <v>0</v>
      </c>
      <c r="X14" s="5" t="s">
        <v>94</v>
      </c>
      <c r="Y14" s="5" t="s">
        <v>48</v>
      </c>
    </row>
    <row r="15" s="5" customFormat="1" spans="1:25">
      <c r="A15" s="5" t="s">
        <v>96</v>
      </c>
      <c r="B15" s="5" t="s">
        <v>26</v>
      </c>
      <c r="C15" s="5" t="s">
        <v>27</v>
      </c>
      <c r="D15" s="5" t="s">
        <v>97</v>
      </c>
      <c r="E15" s="5" t="s">
        <v>98</v>
      </c>
      <c r="F15" s="7">
        <v>45220</v>
      </c>
      <c r="G15" s="7">
        <v>45223</v>
      </c>
      <c r="H15" s="5">
        <v>1</v>
      </c>
      <c r="I15" s="5">
        <v>3</v>
      </c>
      <c r="J15" s="5">
        <v>3</v>
      </c>
      <c r="K15" s="5" t="s">
        <v>30</v>
      </c>
      <c r="L15" s="5">
        <v>1059</v>
      </c>
      <c r="M15" s="5">
        <v>1059</v>
      </c>
      <c r="N15" s="5" t="s">
        <v>99</v>
      </c>
      <c r="O15" s="5" t="s">
        <v>32</v>
      </c>
      <c r="P15" s="5" t="s">
        <v>33</v>
      </c>
      <c r="Q15" s="5">
        <v>0</v>
      </c>
      <c r="R15" s="8">
        <v>45162</v>
      </c>
      <c r="S15" s="7">
        <v>45224</v>
      </c>
      <c r="T15" s="5" t="s">
        <v>34</v>
      </c>
      <c r="U15" s="5">
        <v>1059</v>
      </c>
      <c r="V15" s="5">
        <v>0</v>
      </c>
      <c r="W15" s="5">
        <v>0</v>
      </c>
      <c r="X15" s="5" t="s">
        <v>100</v>
      </c>
      <c r="Y15" s="5" t="s">
        <v>101</v>
      </c>
    </row>
    <row r="16" s="5" customFormat="1" spans="1:25">
      <c r="A16" s="5" t="s">
        <v>102</v>
      </c>
      <c r="B16" s="5" t="s">
        <v>26</v>
      </c>
      <c r="C16" s="5" t="s">
        <v>27</v>
      </c>
      <c r="D16" s="5" t="s">
        <v>83</v>
      </c>
      <c r="E16" s="5" t="s">
        <v>84</v>
      </c>
      <c r="F16" s="7">
        <v>45220</v>
      </c>
      <c r="G16" s="7">
        <v>45223</v>
      </c>
      <c r="H16" s="5">
        <v>2</v>
      </c>
      <c r="I16" s="5">
        <v>3</v>
      </c>
      <c r="J16" s="5">
        <v>6</v>
      </c>
      <c r="K16" s="5" t="s">
        <v>30</v>
      </c>
      <c r="L16" s="5">
        <v>4176</v>
      </c>
      <c r="M16" s="5">
        <v>4176</v>
      </c>
      <c r="N16" s="5" t="s">
        <v>103</v>
      </c>
      <c r="O16" s="5" t="s">
        <v>32</v>
      </c>
      <c r="P16" s="5" t="s">
        <v>33</v>
      </c>
      <c r="Q16" s="5">
        <v>0</v>
      </c>
      <c r="R16" s="8">
        <v>45165</v>
      </c>
      <c r="S16" s="7">
        <v>45224</v>
      </c>
      <c r="T16" s="5" t="s">
        <v>34</v>
      </c>
      <c r="U16" s="5">
        <v>4176</v>
      </c>
      <c r="V16" s="5">
        <v>0</v>
      </c>
      <c r="W16" s="5">
        <v>0</v>
      </c>
      <c r="X16" s="5" t="s">
        <v>104</v>
      </c>
      <c r="Y16" s="5" t="s">
        <v>105</v>
      </c>
    </row>
    <row r="17" s="5" customFormat="1" spans="1:25">
      <c r="A17" s="5" t="s">
        <v>106</v>
      </c>
      <c r="B17" s="5" t="s">
        <v>26</v>
      </c>
      <c r="C17" s="5" t="s">
        <v>27</v>
      </c>
      <c r="D17" s="5" t="s">
        <v>107</v>
      </c>
      <c r="E17" s="5" t="s">
        <v>108</v>
      </c>
      <c r="F17" s="7">
        <v>45220</v>
      </c>
      <c r="G17" s="7">
        <v>45223</v>
      </c>
      <c r="H17" s="5">
        <v>1</v>
      </c>
      <c r="I17" s="5">
        <v>3</v>
      </c>
      <c r="J17" s="5">
        <v>3</v>
      </c>
      <c r="K17" s="5" t="s">
        <v>30</v>
      </c>
      <c r="L17" s="5">
        <v>2226</v>
      </c>
      <c r="M17" s="5">
        <v>2226</v>
      </c>
      <c r="N17" s="5" t="s">
        <v>109</v>
      </c>
      <c r="O17" s="5" t="s">
        <v>32</v>
      </c>
      <c r="P17" s="5" t="s">
        <v>33</v>
      </c>
      <c r="Q17" s="5">
        <v>0</v>
      </c>
      <c r="R17" s="8">
        <v>45165.0000115741</v>
      </c>
      <c r="S17" s="7">
        <v>45224</v>
      </c>
      <c r="T17" s="5" t="s">
        <v>34</v>
      </c>
      <c r="U17" s="5">
        <v>2226</v>
      </c>
      <c r="V17" s="5">
        <v>0</v>
      </c>
      <c r="W17" s="5">
        <v>0</v>
      </c>
      <c r="X17" s="5" t="s">
        <v>110</v>
      </c>
      <c r="Y17" s="5" t="s">
        <v>111</v>
      </c>
    </row>
    <row r="18" s="5" customFormat="1" spans="1:25">
      <c r="A18" s="5" t="s">
        <v>112</v>
      </c>
      <c r="B18" s="5" t="s">
        <v>26</v>
      </c>
      <c r="C18" s="5" t="s">
        <v>27</v>
      </c>
      <c r="D18" s="5" t="s">
        <v>113</v>
      </c>
      <c r="E18" s="5" t="s">
        <v>114</v>
      </c>
      <c r="F18" s="7">
        <v>45221</v>
      </c>
      <c r="G18" s="7">
        <v>45223</v>
      </c>
      <c r="H18" s="5">
        <v>1</v>
      </c>
      <c r="I18" s="5">
        <v>2</v>
      </c>
      <c r="J18" s="5">
        <v>2</v>
      </c>
      <c r="K18" s="5" t="s">
        <v>30</v>
      </c>
      <c r="L18" s="5">
        <v>720</v>
      </c>
      <c r="M18" s="5">
        <v>720</v>
      </c>
      <c r="N18" s="5" t="s">
        <v>115</v>
      </c>
      <c r="O18" s="5" t="s">
        <v>32</v>
      </c>
      <c r="P18" s="5" t="s">
        <v>33</v>
      </c>
      <c r="Q18" s="5">
        <v>0</v>
      </c>
      <c r="R18" s="8">
        <v>45167.0000115741</v>
      </c>
      <c r="S18" s="7">
        <v>45224</v>
      </c>
      <c r="T18" s="5" t="s">
        <v>34</v>
      </c>
      <c r="U18" s="5">
        <v>720</v>
      </c>
      <c r="V18" s="5">
        <v>0</v>
      </c>
      <c r="W18" s="5">
        <v>0</v>
      </c>
      <c r="X18" s="5" t="s">
        <v>116</v>
      </c>
      <c r="Y18" s="5" t="s">
        <v>117</v>
      </c>
    </row>
    <row r="19" s="5" customFormat="1" spans="1:25">
      <c r="A19" s="5" t="s">
        <v>118</v>
      </c>
      <c r="B19" s="5" t="s">
        <v>26</v>
      </c>
      <c r="C19" s="5" t="s">
        <v>27</v>
      </c>
      <c r="D19" s="5" t="s">
        <v>119</v>
      </c>
      <c r="E19" s="5" t="s">
        <v>74</v>
      </c>
      <c r="F19" s="7">
        <v>45219</v>
      </c>
      <c r="G19" s="7">
        <v>45223</v>
      </c>
      <c r="H19" s="5">
        <v>1</v>
      </c>
      <c r="I19" s="5">
        <v>4</v>
      </c>
      <c r="J19" s="5">
        <v>4</v>
      </c>
      <c r="K19" s="5" t="s">
        <v>30</v>
      </c>
      <c r="L19" s="5">
        <v>2868</v>
      </c>
      <c r="M19" s="5">
        <v>2868</v>
      </c>
      <c r="N19" s="5" t="s">
        <v>120</v>
      </c>
      <c r="O19" s="5" t="s">
        <v>32</v>
      </c>
      <c r="P19" s="5" t="s">
        <v>33</v>
      </c>
      <c r="Q19" s="5">
        <v>0</v>
      </c>
      <c r="R19" s="8">
        <v>45170</v>
      </c>
      <c r="S19" s="7">
        <v>45224</v>
      </c>
      <c r="T19" s="5" t="s">
        <v>34</v>
      </c>
      <c r="U19" s="5">
        <v>2868</v>
      </c>
      <c r="V19" s="5">
        <v>0</v>
      </c>
      <c r="W19" s="5">
        <v>0</v>
      </c>
      <c r="X19" s="5" t="s">
        <v>121</v>
      </c>
      <c r="Y19" s="5" t="s">
        <v>122</v>
      </c>
    </row>
    <row r="20" s="5" customFormat="1" spans="1:25">
      <c r="A20" s="5" t="s">
        <v>102</v>
      </c>
      <c r="B20" s="5" t="s">
        <v>26</v>
      </c>
      <c r="C20" s="5" t="s">
        <v>95</v>
      </c>
      <c r="D20" s="5" t="s">
        <v>83</v>
      </c>
      <c r="E20" s="5" t="s">
        <v>84</v>
      </c>
      <c r="F20" s="7">
        <v>45220</v>
      </c>
      <c r="G20" s="7">
        <v>45223</v>
      </c>
      <c r="H20" s="5">
        <v>2</v>
      </c>
      <c r="I20" s="5">
        <v>3</v>
      </c>
      <c r="J20" s="5">
        <v>6</v>
      </c>
      <c r="K20" s="5" t="s">
        <v>30</v>
      </c>
      <c r="L20" s="5">
        <v>-4176</v>
      </c>
      <c r="M20" s="5">
        <v>-4176</v>
      </c>
      <c r="N20" s="5" t="s">
        <v>103</v>
      </c>
      <c r="O20" s="5" t="s">
        <v>32</v>
      </c>
      <c r="P20" s="5" t="s">
        <v>33</v>
      </c>
      <c r="Q20" s="5">
        <v>0</v>
      </c>
      <c r="R20" s="8">
        <v>45165</v>
      </c>
      <c r="S20" s="7">
        <v>45224</v>
      </c>
      <c r="T20" s="5" t="s">
        <v>34</v>
      </c>
      <c r="U20" s="5">
        <v>-4176</v>
      </c>
      <c r="V20" s="5">
        <v>0</v>
      </c>
      <c r="W20" s="5">
        <v>0</v>
      </c>
      <c r="X20" s="5" t="s">
        <v>104</v>
      </c>
      <c r="Y20" s="5" t="s">
        <v>105</v>
      </c>
    </row>
    <row r="21" s="5" customFormat="1" spans="1:25">
      <c r="A21" s="5" t="s">
        <v>123</v>
      </c>
      <c r="B21" s="5" t="s">
        <v>26</v>
      </c>
      <c r="C21" s="5" t="s">
        <v>27</v>
      </c>
      <c r="D21" s="5" t="s">
        <v>124</v>
      </c>
      <c r="E21" s="5" t="s">
        <v>125</v>
      </c>
      <c r="F21" s="7">
        <v>45218</v>
      </c>
      <c r="G21" s="7">
        <v>45223</v>
      </c>
      <c r="H21" s="5">
        <v>1</v>
      </c>
      <c r="I21" s="5">
        <v>5</v>
      </c>
      <c r="J21" s="5">
        <v>5</v>
      </c>
      <c r="K21" s="5" t="s">
        <v>30</v>
      </c>
      <c r="L21" s="5">
        <v>4112</v>
      </c>
      <c r="M21" s="5">
        <v>4112</v>
      </c>
      <c r="N21" s="5" t="s">
        <v>126</v>
      </c>
      <c r="O21" s="5" t="s">
        <v>32</v>
      </c>
      <c r="P21" s="5" t="s">
        <v>33</v>
      </c>
      <c r="Q21" s="5">
        <v>0</v>
      </c>
      <c r="R21" s="8">
        <v>45171.0000115741</v>
      </c>
      <c r="S21" s="7">
        <v>45224</v>
      </c>
      <c r="T21" s="5" t="s">
        <v>34</v>
      </c>
      <c r="U21" s="5">
        <v>4112</v>
      </c>
      <c r="V21" s="5">
        <v>0</v>
      </c>
      <c r="W21" s="5">
        <v>0</v>
      </c>
      <c r="X21" s="5" t="s">
        <v>127</v>
      </c>
      <c r="Y21" s="5" t="s">
        <v>128</v>
      </c>
    </row>
    <row r="22" s="5" customFormat="1" spans="1:25">
      <c r="A22" s="5" t="s">
        <v>129</v>
      </c>
      <c r="B22" s="5" t="s">
        <v>26</v>
      </c>
      <c r="C22" s="5" t="s">
        <v>27</v>
      </c>
      <c r="D22" s="5" t="s">
        <v>130</v>
      </c>
      <c r="E22" s="5" t="s">
        <v>131</v>
      </c>
      <c r="F22" s="7">
        <v>45218</v>
      </c>
      <c r="G22" s="7">
        <v>45223</v>
      </c>
      <c r="H22" s="5">
        <v>2</v>
      </c>
      <c r="I22" s="5">
        <v>5</v>
      </c>
      <c r="J22" s="5">
        <v>10</v>
      </c>
      <c r="K22" s="5" t="s">
        <v>30</v>
      </c>
      <c r="L22" s="5">
        <v>3280</v>
      </c>
      <c r="M22" s="5">
        <v>3280</v>
      </c>
      <c r="N22" s="5" t="s">
        <v>132</v>
      </c>
      <c r="O22" s="5" t="s">
        <v>32</v>
      </c>
      <c r="P22" s="5" t="s">
        <v>33</v>
      </c>
      <c r="Q22" s="5">
        <v>0</v>
      </c>
      <c r="R22" s="8">
        <v>45172</v>
      </c>
      <c r="S22" s="7">
        <v>45224</v>
      </c>
      <c r="T22" s="5" t="s">
        <v>34</v>
      </c>
      <c r="U22" s="5">
        <v>3280</v>
      </c>
      <c r="V22" s="5">
        <v>0</v>
      </c>
      <c r="W22" s="5">
        <v>0</v>
      </c>
      <c r="X22" s="5" t="s">
        <v>133</v>
      </c>
      <c r="Y22" s="5" t="s">
        <v>134</v>
      </c>
    </row>
    <row r="23" s="5" customFormat="1" spans="1:25">
      <c r="A23" s="5" t="s">
        <v>135</v>
      </c>
      <c r="B23" s="5" t="s">
        <v>26</v>
      </c>
      <c r="C23" s="5" t="s">
        <v>27</v>
      </c>
      <c r="D23" s="5" t="s">
        <v>136</v>
      </c>
      <c r="E23" s="5" t="s">
        <v>137</v>
      </c>
      <c r="F23" s="7">
        <v>45219</v>
      </c>
      <c r="G23" s="7">
        <v>45223</v>
      </c>
      <c r="H23" s="5">
        <v>1</v>
      </c>
      <c r="I23" s="5">
        <v>4</v>
      </c>
      <c r="J23" s="5">
        <v>4</v>
      </c>
      <c r="K23" s="5" t="s">
        <v>30</v>
      </c>
      <c r="L23" s="5">
        <v>2940</v>
      </c>
      <c r="M23" s="5">
        <v>2940</v>
      </c>
      <c r="N23" s="5" t="s">
        <v>138</v>
      </c>
      <c r="O23" s="5" t="s">
        <v>32</v>
      </c>
      <c r="P23" s="5" t="s">
        <v>33</v>
      </c>
      <c r="Q23" s="5">
        <v>0</v>
      </c>
      <c r="R23" s="8">
        <v>45172</v>
      </c>
      <c r="S23" s="7">
        <v>45224</v>
      </c>
      <c r="T23" s="5" t="s">
        <v>34</v>
      </c>
      <c r="U23" s="5">
        <v>2940</v>
      </c>
      <c r="V23" s="5">
        <v>0</v>
      </c>
      <c r="W23" s="5">
        <v>0</v>
      </c>
      <c r="X23" s="5" t="s">
        <v>139</v>
      </c>
      <c r="Y23" s="5" t="s">
        <v>140</v>
      </c>
    </row>
    <row r="24" s="5" customFormat="1" spans="1:25">
      <c r="A24" s="5" t="s">
        <v>141</v>
      </c>
      <c r="B24" s="5" t="s">
        <v>26</v>
      </c>
      <c r="C24" s="5" t="s">
        <v>27</v>
      </c>
      <c r="D24" s="5" t="s">
        <v>142</v>
      </c>
      <c r="E24" s="5" t="s">
        <v>143</v>
      </c>
      <c r="F24" s="7">
        <v>45222</v>
      </c>
      <c r="G24" s="7">
        <v>45223</v>
      </c>
      <c r="H24" s="5">
        <v>1</v>
      </c>
      <c r="I24" s="5">
        <v>1</v>
      </c>
      <c r="J24" s="5">
        <v>1</v>
      </c>
      <c r="K24" s="5" t="s">
        <v>30</v>
      </c>
      <c r="L24" s="5">
        <v>1132</v>
      </c>
      <c r="M24" s="5">
        <v>1132</v>
      </c>
      <c r="N24" s="5" t="s">
        <v>144</v>
      </c>
      <c r="O24" s="5" t="s">
        <v>32</v>
      </c>
      <c r="P24" s="5" t="s">
        <v>33</v>
      </c>
      <c r="Q24" s="5">
        <v>0</v>
      </c>
      <c r="R24" s="8">
        <v>45174.0000115741</v>
      </c>
      <c r="S24" s="7">
        <v>45224</v>
      </c>
      <c r="T24" s="5" t="s">
        <v>34</v>
      </c>
      <c r="U24" s="5">
        <v>1132</v>
      </c>
      <c r="V24" s="5">
        <v>0</v>
      </c>
      <c r="W24" s="5">
        <v>0</v>
      </c>
      <c r="X24" s="5" t="s">
        <v>145</v>
      </c>
      <c r="Y24" s="5" t="s">
        <v>48</v>
      </c>
    </row>
    <row r="25" s="5" customFormat="1" spans="1:25">
      <c r="A25" s="5" t="s">
        <v>141</v>
      </c>
      <c r="B25" s="5" t="s">
        <v>26</v>
      </c>
      <c r="C25" s="5" t="s">
        <v>95</v>
      </c>
      <c r="D25" s="5" t="s">
        <v>142</v>
      </c>
      <c r="E25" s="5" t="s">
        <v>143</v>
      </c>
      <c r="F25" s="7">
        <v>45222</v>
      </c>
      <c r="G25" s="7">
        <v>45223</v>
      </c>
      <c r="H25" s="5">
        <v>1</v>
      </c>
      <c r="I25" s="5">
        <v>1</v>
      </c>
      <c r="J25" s="5">
        <v>1</v>
      </c>
      <c r="K25" s="5" t="s">
        <v>30</v>
      </c>
      <c r="L25" s="5">
        <v>-1132</v>
      </c>
      <c r="M25" s="5">
        <v>-1132</v>
      </c>
      <c r="N25" s="5" t="s">
        <v>144</v>
      </c>
      <c r="O25" s="5" t="s">
        <v>32</v>
      </c>
      <c r="P25" s="5" t="s">
        <v>33</v>
      </c>
      <c r="Q25" s="5">
        <v>0</v>
      </c>
      <c r="R25" s="8">
        <v>45174.0000115741</v>
      </c>
      <c r="S25" s="7">
        <v>45224</v>
      </c>
      <c r="T25" s="5" t="s">
        <v>34</v>
      </c>
      <c r="U25" s="5">
        <v>-1132</v>
      </c>
      <c r="V25" s="5">
        <v>0</v>
      </c>
      <c r="W25" s="5">
        <v>0</v>
      </c>
      <c r="X25" s="5" t="s">
        <v>145</v>
      </c>
      <c r="Y25" s="5" t="s">
        <v>48</v>
      </c>
    </row>
    <row r="26" s="5" customFormat="1" spans="1:25">
      <c r="A26" s="5" t="s">
        <v>146</v>
      </c>
      <c r="B26" s="5" t="s">
        <v>26</v>
      </c>
      <c r="C26" s="5" t="s">
        <v>27</v>
      </c>
      <c r="D26" s="5" t="s">
        <v>147</v>
      </c>
      <c r="E26" s="5" t="s">
        <v>148</v>
      </c>
      <c r="F26" s="7">
        <v>45220</v>
      </c>
      <c r="G26" s="7">
        <v>45223</v>
      </c>
      <c r="H26" s="5">
        <v>2</v>
      </c>
      <c r="I26" s="5">
        <v>3</v>
      </c>
      <c r="J26" s="5">
        <v>6</v>
      </c>
      <c r="K26" s="5" t="s">
        <v>30</v>
      </c>
      <c r="L26" s="5">
        <v>2754</v>
      </c>
      <c r="M26" s="5">
        <v>2754</v>
      </c>
      <c r="N26" s="5" t="s">
        <v>149</v>
      </c>
      <c r="O26" s="5" t="s">
        <v>32</v>
      </c>
      <c r="P26" s="5" t="s">
        <v>33</v>
      </c>
      <c r="Q26" s="5">
        <v>0</v>
      </c>
      <c r="R26" s="8">
        <v>45174.0000115741</v>
      </c>
      <c r="S26" s="7">
        <v>45224</v>
      </c>
      <c r="T26" s="5" t="s">
        <v>34</v>
      </c>
      <c r="U26" s="5">
        <v>2754</v>
      </c>
      <c r="V26" s="5">
        <v>0</v>
      </c>
      <c r="W26" s="5">
        <v>0</v>
      </c>
      <c r="X26" s="5" t="s">
        <v>150</v>
      </c>
      <c r="Y26" s="5" t="s">
        <v>151</v>
      </c>
    </row>
    <row r="27" s="5" customFormat="1" spans="1:25">
      <c r="A27" s="5" t="s">
        <v>152</v>
      </c>
      <c r="B27" s="5" t="s">
        <v>26</v>
      </c>
      <c r="C27" s="5" t="s">
        <v>27</v>
      </c>
      <c r="D27" s="5" t="s">
        <v>153</v>
      </c>
      <c r="E27" s="5" t="s">
        <v>154</v>
      </c>
      <c r="F27" s="7">
        <v>45221</v>
      </c>
      <c r="G27" s="7">
        <v>45223</v>
      </c>
      <c r="H27" s="5">
        <v>1</v>
      </c>
      <c r="I27" s="5">
        <v>2</v>
      </c>
      <c r="J27" s="5">
        <v>2</v>
      </c>
      <c r="K27" s="5" t="s">
        <v>30</v>
      </c>
      <c r="L27" s="5">
        <v>14140</v>
      </c>
      <c r="M27" s="5">
        <v>14140</v>
      </c>
      <c r="N27" s="5" t="s">
        <v>155</v>
      </c>
      <c r="O27" s="5" t="s">
        <v>32</v>
      </c>
      <c r="P27" s="5" t="s">
        <v>33</v>
      </c>
      <c r="Q27" s="5">
        <v>0</v>
      </c>
      <c r="R27" s="8">
        <v>45177</v>
      </c>
      <c r="S27" s="7">
        <v>45224</v>
      </c>
      <c r="T27" s="5" t="s">
        <v>34</v>
      </c>
      <c r="U27" s="5">
        <v>14140</v>
      </c>
      <c r="V27" s="5">
        <v>0</v>
      </c>
      <c r="W27" s="5">
        <v>0</v>
      </c>
      <c r="X27" s="5" t="s">
        <v>156</v>
      </c>
      <c r="Y27" s="5" t="s">
        <v>157</v>
      </c>
    </row>
    <row r="28" s="5" customFormat="1" spans="1:25">
      <c r="A28" s="5" t="s">
        <v>158</v>
      </c>
      <c r="B28" s="5" t="s">
        <v>26</v>
      </c>
      <c r="C28" s="5" t="s">
        <v>27</v>
      </c>
      <c r="D28" s="5" t="s">
        <v>153</v>
      </c>
      <c r="E28" s="5" t="s">
        <v>159</v>
      </c>
      <c r="F28" s="7">
        <v>45221</v>
      </c>
      <c r="G28" s="7">
        <v>45223</v>
      </c>
      <c r="H28" s="5">
        <v>1</v>
      </c>
      <c r="I28" s="5">
        <v>2</v>
      </c>
      <c r="J28" s="5">
        <v>2</v>
      </c>
      <c r="K28" s="5" t="s">
        <v>30</v>
      </c>
      <c r="L28" s="5">
        <v>13066</v>
      </c>
      <c r="M28" s="5">
        <v>13066</v>
      </c>
      <c r="N28" s="5" t="s">
        <v>160</v>
      </c>
      <c r="O28" s="5" t="s">
        <v>32</v>
      </c>
      <c r="P28" s="5" t="s">
        <v>33</v>
      </c>
      <c r="Q28" s="5">
        <v>0</v>
      </c>
      <c r="R28" s="8">
        <v>45177</v>
      </c>
      <c r="S28" s="7">
        <v>45224</v>
      </c>
      <c r="T28" s="5" t="s">
        <v>34</v>
      </c>
      <c r="U28" s="5">
        <v>13066</v>
      </c>
      <c r="V28" s="5">
        <v>0</v>
      </c>
      <c r="W28" s="5">
        <v>0</v>
      </c>
      <c r="X28" s="5" t="s">
        <v>161</v>
      </c>
      <c r="Y28" s="5" t="s">
        <v>162</v>
      </c>
    </row>
    <row r="29" s="5" customFormat="1" spans="1:26">
      <c r="A29" s="5" t="s">
        <v>163</v>
      </c>
      <c r="B29" s="5" t="s">
        <v>26</v>
      </c>
      <c r="C29" s="5" t="s">
        <v>27</v>
      </c>
      <c r="D29" s="5" t="s">
        <v>164</v>
      </c>
      <c r="E29" s="5" t="s">
        <v>165</v>
      </c>
      <c r="F29" s="7">
        <v>45220</v>
      </c>
      <c r="G29" s="7">
        <v>45223</v>
      </c>
      <c r="H29" s="5">
        <v>2</v>
      </c>
      <c r="I29" s="5">
        <v>3</v>
      </c>
      <c r="J29" s="5">
        <v>6</v>
      </c>
      <c r="K29" s="5" t="s">
        <v>30</v>
      </c>
      <c r="L29" s="5">
        <v>3726</v>
      </c>
      <c r="M29" s="5">
        <v>3726</v>
      </c>
      <c r="N29" s="5" t="s">
        <v>166</v>
      </c>
      <c r="O29" s="5" t="s">
        <v>32</v>
      </c>
      <c r="P29" s="5" t="s">
        <v>33</v>
      </c>
      <c r="Q29" s="5">
        <v>0</v>
      </c>
      <c r="R29" s="8">
        <v>45177.0000115741</v>
      </c>
      <c r="S29" s="7">
        <v>45224</v>
      </c>
      <c r="T29" s="5" t="s">
        <v>34</v>
      </c>
      <c r="U29" s="5">
        <v>3726</v>
      </c>
      <c r="V29" s="5">
        <v>0</v>
      </c>
      <c r="W29" s="5">
        <v>0</v>
      </c>
      <c r="X29" s="5" t="s">
        <v>167</v>
      </c>
      <c r="Y29" s="5">
        <v>477429</v>
      </c>
      <c r="Z29" s="5" t="s">
        <v>168</v>
      </c>
    </row>
    <row r="30" s="5" customFormat="1" spans="1:25">
      <c r="A30" s="5" t="s">
        <v>169</v>
      </c>
      <c r="B30" s="5" t="s">
        <v>26</v>
      </c>
      <c r="C30" s="5" t="s">
        <v>27</v>
      </c>
      <c r="D30" s="5" t="s">
        <v>170</v>
      </c>
      <c r="E30" s="5" t="s">
        <v>171</v>
      </c>
      <c r="F30" s="7">
        <v>45220</v>
      </c>
      <c r="G30" s="7">
        <v>45223</v>
      </c>
      <c r="H30" s="5">
        <v>1</v>
      </c>
      <c r="I30" s="5">
        <v>3</v>
      </c>
      <c r="J30" s="5">
        <v>3</v>
      </c>
      <c r="K30" s="5" t="s">
        <v>30</v>
      </c>
      <c r="L30" s="5">
        <v>1668</v>
      </c>
      <c r="M30" s="5">
        <v>1668</v>
      </c>
      <c r="N30" s="5" t="s">
        <v>172</v>
      </c>
      <c r="O30" s="5" t="s">
        <v>32</v>
      </c>
      <c r="P30" s="5" t="s">
        <v>33</v>
      </c>
      <c r="Q30" s="5">
        <v>0</v>
      </c>
      <c r="R30" s="8">
        <v>45178</v>
      </c>
      <c r="S30" s="7">
        <v>45224</v>
      </c>
      <c r="T30" s="5" t="s">
        <v>34</v>
      </c>
      <c r="U30" s="5">
        <v>1668</v>
      </c>
      <c r="V30" s="5">
        <v>0</v>
      </c>
      <c r="W30" s="5">
        <v>0</v>
      </c>
      <c r="X30" s="5" t="s">
        <v>173</v>
      </c>
      <c r="Y30" s="5" t="s">
        <v>174</v>
      </c>
    </row>
    <row r="31" s="5" customFormat="1" spans="1:25">
      <c r="A31" s="5" t="s">
        <v>175</v>
      </c>
      <c r="B31" s="5" t="s">
        <v>26</v>
      </c>
      <c r="C31" s="5" t="s">
        <v>27</v>
      </c>
      <c r="D31" s="5" t="s">
        <v>176</v>
      </c>
      <c r="E31" s="5" t="s">
        <v>177</v>
      </c>
      <c r="F31" s="7">
        <v>45219</v>
      </c>
      <c r="G31" s="7">
        <v>45223</v>
      </c>
      <c r="H31" s="5">
        <v>1</v>
      </c>
      <c r="I31" s="5">
        <v>4</v>
      </c>
      <c r="J31" s="5">
        <v>4</v>
      </c>
      <c r="K31" s="5" t="s">
        <v>30</v>
      </c>
      <c r="L31" s="5">
        <v>1240</v>
      </c>
      <c r="M31" s="5">
        <v>1240</v>
      </c>
      <c r="N31" s="5" t="s">
        <v>178</v>
      </c>
      <c r="O31" s="5" t="s">
        <v>32</v>
      </c>
      <c r="P31" s="5" t="s">
        <v>33</v>
      </c>
      <c r="Q31" s="5">
        <v>0</v>
      </c>
      <c r="R31" s="8">
        <v>45180</v>
      </c>
      <c r="S31" s="7">
        <v>45224</v>
      </c>
      <c r="T31" s="5" t="s">
        <v>34</v>
      </c>
      <c r="U31" s="5">
        <v>1240</v>
      </c>
      <c r="V31" s="5">
        <v>0</v>
      </c>
      <c r="W31" s="5">
        <v>0</v>
      </c>
      <c r="X31" s="5" t="s">
        <v>179</v>
      </c>
      <c r="Y31" s="5" t="s">
        <v>180</v>
      </c>
    </row>
    <row r="32" s="5" customFormat="1" spans="1:25">
      <c r="A32" s="5" t="s">
        <v>181</v>
      </c>
      <c r="B32" s="5" t="s">
        <v>26</v>
      </c>
      <c r="C32" s="5" t="s">
        <v>27</v>
      </c>
      <c r="D32" s="5" t="s">
        <v>182</v>
      </c>
      <c r="E32" s="5" t="s">
        <v>183</v>
      </c>
      <c r="F32" s="7">
        <v>45221</v>
      </c>
      <c r="G32" s="7">
        <v>45223</v>
      </c>
      <c r="H32" s="5">
        <v>1</v>
      </c>
      <c r="I32" s="5">
        <v>2</v>
      </c>
      <c r="J32" s="5">
        <v>2</v>
      </c>
      <c r="K32" s="5" t="s">
        <v>30</v>
      </c>
      <c r="L32" s="5">
        <v>2360</v>
      </c>
      <c r="M32" s="5">
        <v>2360</v>
      </c>
      <c r="N32" s="5" t="s">
        <v>184</v>
      </c>
      <c r="O32" s="5" t="s">
        <v>32</v>
      </c>
      <c r="P32" s="5" t="s">
        <v>33</v>
      </c>
      <c r="Q32" s="5">
        <v>0</v>
      </c>
      <c r="R32" s="8">
        <v>45181.0000115741</v>
      </c>
      <c r="S32" s="7">
        <v>45224</v>
      </c>
      <c r="T32" s="5" t="s">
        <v>34</v>
      </c>
      <c r="U32" s="5">
        <v>2360</v>
      </c>
      <c r="V32" s="5">
        <v>0</v>
      </c>
      <c r="W32" s="5">
        <v>0</v>
      </c>
      <c r="X32" s="5" t="s">
        <v>185</v>
      </c>
      <c r="Y32" s="5" t="s">
        <v>186</v>
      </c>
    </row>
    <row r="33" s="5" customFormat="1" spans="1:25">
      <c r="A33" s="5" t="s">
        <v>187</v>
      </c>
      <c r="B33" s="5" t="s">
        <v>26</v>
      </c>
      <c r="C33" s="5" t="s">
        <v>27</v>
      </c>
      <c r="D33" s="5" t="s">
        <v>188</v>
      </c>
      <c r="E33" s="5" t="s">
        <v>189</v>
      </c>
      <c r="F33" s="7">
        <v>45221</v>
      </c>
      <c r="G33" s="7">
        <v>45223</v>
      </c>
      <c r="H33" s="5">
        <v>1</v>
      </c>
      <c r="I33" s="5">
        <v>2</v>
      </c>
      <c r="J33" s="5">
        <v>2</v>
      </c>
      <c r="K33" s="5" t="s">
        <v>30</v>
      </c>
      <c r="L33" s="5">
        <v>644</v>
      </c>
      <c r="M33" s="5">
        <v>644</v>
      </c>
      <c r="N33" s="5" t="s">
        <v>190</v>
      </c>
      <c r="O33" s="5" t="s">
        <v>32</v>
      </c>
      <c r="P33" s="5" t="s">
        <v>33</v>
      </c>
      <c r="Q33" s="5">
        <v>0</v>
      </c>
      <c r="R33" s="8">
        <v>45182</v>
      </c>
      <c r="S33" s="7">
        <v>45224</v>
      </c>
      <c r="T33" s="5" t="s">
        <v>34</v>
      </c>
      <c r="U33" s="5">
        <v>644</v>
      </c>
      <c r="V33" s="5">
        <v>0</v>
      </c>
      <c r="W33" s="5">
        <v>0</v>
      </c>
      <c r="X33" s="5" t="s">
        <v>191</v>
      </c>
      <c r="Y33" s="5" t="s">
        <v>192</v>
      </c>
    </row>
    <row r="34" s="5" customFormat="1" spans="1:25">
      <c r="A34" s="5" t="s">
        <v>193</v>
      </c>
      <c r="B34" s="5" t="s">
        <v>26</v>
      </c>
      <c r="C34" s="5" t="s">
        <v>27</v>
      </c>
      <c r="D34" s="5" t="s">
        <v>194</v>
      </c>
      <c r="E34" s="5" t="s">
        <v>195</v>
      </c>
      <c r="F34" s="7">
        <v>45222</v>
      </c>
      <c r="G34" s="7">
        <v>45223</v>
      </c>
      <c r="H34" s="5">
        <v>1</v>
      </c>
      <c r="I34" s="5">
        <v>1</v>
      </c>
      <c r="J34" s="5">
        <v>1</v>
      </c>
      <c r="K34" s="5" t="s">
        <v>30</v>
      </c>
      <c r="L34" s="5">
        <v>437</v>
      </c>
      <c r="M34" s="5">
        <v>437</v>
      </c>
      <c r="N34" s="5" t="s">
        <v>196</v>
      </c>
      <c r="O34" s="5" t="s">
        <v>32</v>
      </c>
      <c r="P34" s="5" t="s">
        <v>33</v>
      </c>
      <c r="Q34" s="5">
        <v>0</v>
      </c>
      <c r="R34" s="8">
        <v>45183</v>
      </c>
      <c r="S34" s="7">
        <v>45224</v>
      </c>
      <c r="T34" s="5" t="s">
        <v>34</v>
      </c>
      <c r="U34" s="5">
        <v>437</v>
      </c>
      <c r="V34" s="5">
        <v>0</v>
      </c>
      <c r="W34" s="5">
        <v>0</v>
      </c>
      <c r="X34" s="5" t="s">
        <v>197</v>
      </c>
      <c r="Y34" s="5" t="s">
        <v>198</v>
      </c>
    </row>
    <row r="35" s="5" customFormat="1" spans="1:25">
      <c r="A35" s="5" t="s">
        <v>199</v>
      </c>
      <c r="B35" s="5" t="s">
        <v>26</v>
      </c>
      <c r="C35" s="5" t="s">
        <v>27</v>
      </c>
      <c r="D35" s="5" t="s">
        <v>182</v>
      </c>
      <c r="E35" s="5" t="s">
        <v>200</v>
      </c>
      <c r="F35" s="7">
        <v>45220</v>
      </c>
      <c r="G35" s="7">
        <v>45223</v>
      </c>
      <c r="H35" s="5">
        <v>1</v>
      </c>
      <c r="I35" s="5">
        <v>3</v>
      </c>
      <c r="J35" s="5">
        <v>3</v>
      </c>
      <c r="K35" s="5" t="s">
        <v>30</v>
      </c>
      <c r="L35" s="5">
        <v>4131</v>
      </c>
      <c r="M35" s="5">
        <v>4131</v>
      </c>
      <c r="N35" s="5" t="s">
        <v>201</v>
      </c>
      <c r="O35" s="5" t="s">
        <v>32</v>
      </c>
      <c r="P35" s="5" t="s">
        <v>33</v>
      </c>
      <c r="Q35" s="5">
        <v>0</v>
      </c>
      <c r="R35" s="8">
        <v>45187.0000115741</v>
      </c>
      <c r="S35" s="7">
        <v>45224</v>
      </c>
      <c r="T35" s="5" t="s">
        <v>34</v>
      </c>
      <c r="U35" s="5">
        <v>4131</v>
      </c>
      <c r="V35" s="5">
        <v>0</v>
      </c>
      <c r="W35" s="5">
        <v>0</v>
      </c>
      <c r="X35" s="5" t="s">
        <v>202</v>
      </c>
      <c r="Y35" s="5" t="s">
        <v>203</v>
      </c>
    </row>
    <row r="36" s="5" customFormat="1" spans="1:25">
      <c r="A36" s="5" t="s">
        <v>204</v>
      </c>
      <c r="B36" s="5" t="s">
        <v>26</v>
      </c>
      <c r="C36" s="5" t="s">
        <v>27</v>
      </c>
      <c r="D36" s="5" t="s">
        <v>136</v>
      </c>
      <c r="E36" s="5" t="s">
        <v>205</v>
      </c>
      <c r="F36" s="7">
        <v>45217</v>
      </c>
      <c r="G36" s="7">
        <v>45223</v>
      </c>
      <c r="H36" s="5">
        <v>1</v>
      </c>
      <c r="I36" s="5">
        <v>6</v>
      </c>
      <c r="J36" s="5">
        <v>6</v>
      </c>
      <c r="K36" s="5" t="s">
        <v>30</v>
      </c>
      <c r="L36" s="5">
        <v>3828</v>
      </c>
      <c r="M36" s="5">
        <v>3828</v>
      </c>
      <c r="N36" s="5" t="s">
        <v>206</v>
      </c>
      <c r="O36" s="5" t="s">
        <v>32</v>
      </c>
      <c r="P36" s="5" t="s">
        <v>33</v>
      </c>
      <c r="Q36" s="5">
        <v>0</v>
      </c>
      <c r="R36" s="8">
        <v>45187.0000115741</v>
      </c>
      <c r="S36" s="7">
        <v>45224</v>
      </c>
      <c r="T36" s="5" t="s">
        <v>34</v>
      </c>
      <c r="U36" s="5">
        <v>3828</v>
      </c>
      <c r="V36" s="5">
        <v>0</v>
      </c>
      <c r="W36" s="5">
        <v>0</v>
      </c>
      <c r="X36" s="5" t="s">
        <v>207</v>
      </c>
      <c r="Y36" s="5" t="s">
        <v>208</v>
      </c>
    </row>
    <row r="37" s="5" customFormat="1" spans="1:25">
      <c r="A37" s="5" t="s">
        <v>209</v>
      </c>
      <c r="B37" s="5" t="s">
        <v>26</v>
      </c>
      <c r="C37" s="5" t="s">
        <v>27</v>
      </c>
      <c r="D37" s="5" t="s">
        <v>210</v>
      </c>
      <c r="E37" s="5" t="s">
        <v>211</v>
      </c>
      <c r="F37" s="7">
        <v>45221</v>
      </c>
      <c r="G37" s="7">
        <v>45223</v>
      </c>
      <c r="H37" s="5">
        <v>1</v>
      </c>
      <c r="I37" s="5">
        <v>2</v>
      </c>
      <c r="J37" s="5">
        <v>2</v>
      </c>
      <c r="K37" s="5" t="s">
        <v>30</v>
      </c>
      <c r="L37" s="5">
        <v>1944</v>
      </c>
      <c r="M37" s="5">
        <v>1944</v>
      </c>
      <c r="N37" s="5" t="s">
        <v>212</v>
      </c>
      <c r="O37" s="5" t="s">
        <v>32</v>
      </c>
      <c r="P37" s="5" t="s">
        <v>33</v>
      </c>
      <c r="Q37" s="5">
        <v>0</v>
      </c>
      <c r="R37" s="8">
        <v>45188</v>
      </c>
      <c r="S37" s="7">
        <v>45224</v>
      </c>
      <c r="T37" s="5" t="s">
        <v>34</v>
      </c>
      <c r="U37" s="5">
        <v>1944</v>
      </c>
      <c r="V37" s="5">
        <v>0</v>
      </c>
      <c r="W37" s="5">
        <v>0</v>
      </c>
      <c r="X37" s="5" t="s">
        <v>213</v>
      </c>
      <c r="Y37" s="5" t="s">
        <v>214</v>
      </c>
    </row>
    <row r="38" s="5" customFormat="1" spans="1:25">
      <c r="A38" s="5" t="s">
        <v>215</v>
      </c>
      <c r="B38" s="5" t="s">
        <v>26</v>
      </c>
      <c r="C38" s="5" t="s">
        <v>27</v>
      </c>
      <c r="D38" s="5" t="s">
        <v>216</v>
      </c>
      <c r="E38" s="5" t="s">
        <v>217</v>
      </c>
      <c r="F38" s="7">
        <v>45220</v>
      </c>
      <c r="G38" s="7">
        <v>45223</v>
      </c>
      <c r="H38" s="5">
        <v>1</v>
      </c>
      <c r="I38" s="5">
        <v>3</v>
      </c>
      <c r="J38" s="5">
        <v>3</v>
      </c>
      <c r="K38" s="5" t="s">
        <v>30</v>
      </c>
      <c r="L38" s="5">
        <v>1395</v>
      </c>
      <c r="M38" s="5">
        <v>1395</v>
      </c>
      <c r="N38" s="5" t="s">
        <v>218</v>
      </c>
      <c r="O38" s="5" t="s">
        <v>32</v>
      </c>
      <c r="P38" s="5" t="s">
        <v>33</v>
      </c>
      <c r="Q38" s="5">
        <v>0</v>
      </c>
      <c r="R38" s="8">
        <v>45188</v>
      </c>
      <c r="S38" s="7">
        <v>45224</v>
      </c>
      <c r="T38" s="5" t="s">
        <v>34</v>
      </c>
      <c r="U38" s="5">
        <v>1395</v>
      </c>
      <c r="V38" s="5">
        <v>0</v>
      </c>
      <c r="W38" s="5">
        <v>0</v>
      </c>
      <c r="X38" s="5" t="s">
        <v>219</v>
      </c>
      <c r="Y38" s="5" t="s">
        <v>220</v>
      </c>
    </row>
    <row r="39" s="5" customFormat="1" spans="1:25">
      <c r="A39" s="5" t="s">
        <v>221</v>
      </c>
      <c r="B39" s="5" t="s">
        <v>26</v>
      </c>
      <c r="C39" s="5" t="s">
        <v>27</v>
      </c>
      <c r="D39" s="5" t="s">
        <v>222</v>
      </c>
      <c r="E39" s="5" t="s">
        <v>223</v>
      </c>
      <c r="F39" s="7">
        <v>45222</v>
      </c>
      <c r="G39" s="7">
        <v>45223</v>
      </c>
      <c r="H39" s="5">
        <v>1</v>
      </c>
      <c r="I39" s="5">
        <v>1</v>
      </c>
      <c r="J39" s="5">
        <v>1</v>
      </c>
      <c r="K39" s="5" t="s">
        <v>30</v>
      </c>
      <c r="L39" s="5">
        <v>545</v>
      </c>
      <c r="M39" s="5">
        <v>545</v>
      </c>
      <c r="N39" s="5" t="s">
        <v>224</v>
      </c>
      <c r="O39" s="5" t="s">
        <v>32</v>
      </c>
      <c r="P39" s="5" t="s">
        <v>33</v>
      </c>
      <c r="Q39" s="5">
        <v>0</v>
      </c>
      <c r="R39" s="8">
        <v>45189</v>
      </c>
      <c r="S39" s="7">
        <v>45224</v>
      </c>
      <c r="T39" s="5" t="s">
        <v>34</v>
      </c>
      <c r="U39" s="5">
        <v>545</v>
      </c>
      <c r="V39" s="5">
        <v>0</v>
      </c>
      <c r="W39" s="5">
        <v>0</v>
      </c>
      <c r="X39" s="5" t="s">
        <v>225</v>
      </c>
      <c r="Y39" s="5" t="s">
        <v>226</v>
      </c>
    </row>
    <row r="40" s="5" customFormat="1" spans="1:25">
      <c r="A40" s="5" t="s">
        <v>227</v>
      </c>
      <c r="B40" s="5" t="s">
        <v>26</v>
      </c>
      <c r="C40" s="5" t="s">
        <v>27</v>
      </c>
      <c r="D40" s="5" t="s">
        <v>228</v>
      </c>
      <c r="E40" s="5" t="s">
        <v>229</v>
      </c>
      <c r="F40" s="7">
        <v>45218</v>
      </c>
      <c r="G40" s="7">
        <v>45223</v>
      </c>
      <c r="H40" s="5">
        <v>1</v>
      </c>
      <c r="I40" s="5">
        <v>5</v>
      </c>
      <c r="J40" s="5">
        <v>5</v>
      </c>
      <c r="K40" s="5" t="s">
        <v>30</v>
      </c>
      <c r="L40" s="5">
        <v>6215</v>
      </c>
      <c r="M40" s="5">
        <v>6215</v>
      </c>
      <c r="N40" s="5" t="s">
        <v>230</v>
      </c>
      <c r="O40" s="5" t="s">
        <v>32</v>
      </c>
      <c r="P40" s="5" t="s">
        <v>33</v>
      </c>
      <c r="Q40" s="5">
        <v>0</v>
      </c>
      <c r="R40" s="8">
        <v>45191.0000115741</v>
      </c>
      <c r="S40" s="7">
        <v>45224</v>
      </c>
      <c r="T40" s="5" t="s">
        <v>34</v>
      </c>
      <c r="U40" s="5">
        <v>6215</v>
      </c>
      <c r="V40" s="5">
        <v>0</v>
      </c>
      <c r="W40" s="5">
        <v>0</v>
      </c>
      <c r="X40" s="5" t="s">
        <v>231</v>
      </c>
      <c r="Y40" s="5" t="s">
        <v>232</v>
      </c>
    </row>
    <row r="41" s="5" customFormat="1" spans="1:25">
      <c r="A41" s="5" t="s">
        <v>233</v>
      </c>
      <c r="B41" s="5" t="s">
        <v>26</v>
      </c>
      <c r="C41" s="5" t="s">
        <v>27</v>
      </c>
      <c r="D41" s="5" t="s">
        <v>234</v>
      </c>
      <c r="E41" s="5" t="s">
        <v>235</v>
      </c>
      <c r="F41" s="7">
        <v>45220</v>
      </c>
      <c r="G41" s="7">
        <v>45223</v>
      </c>
      <c r="H41" s="5">
        <v>1</v>
      </c>
      <c r="I41" s="5">
        <v>3</v>
      </c>
      <c r="J41" s="5">
        <v>3</v>
      </c>
      <c r="K41" s="5" t="s">
        <v>30</v>
      </c>
      <c r="L41" s="5">
        <v>5040</v>
      </c>
      <c r="M41" s="5">
        <v>5040</v>
      </c>
      <c r="N41" s="5" t="s">
        <v>236</v>
      </c>
      <c r="O41" s="5" t="s">
        <v>32</v>
      </c>
      <c r="P41" s="5" t="s">
        <v>33</v>
      </c>
      <c r="Q41" s="5">
        <v>0</v>
      </c>
      <c r="R41" s="8">
        <v>45191.0000115741</v>
      </c>
      <c r="S41" s="7">
        <v>45224</v>
      </c>
      <c r="T41" s="5" t="s">
        <v>34</v>
      </c>
      <c r="U41" s="5">
        <v>5040</v>
      </c>
      <c r="V41" s="5">
        <v>0</v>
      </c>
      <c r="W41" s="5">
        <v>0</v>
      </c>
      <c r="X41" s="5" t="s">
        <v>237</v>
      </c>
      <c r="Y41" s="5" t="s">
        <v>238</v>
      </c>
    </row>
    <row r="42" s="5" customFormat="1" spans="1:25">
      <c r="A42" s="5" t="s">
        <v>239</v>
      </c>
      <c r="B42" s="5" t="s">
        <v>26</v>
      </c>
      <c r="C42" s="5" t="s">
        <v>27</v>
      </c>
      <c r="D42" s="5" t="s">
        <v>240</v>
      </c>
      <c r="E42" s="5" t="s">
        <v>241</v>
      </c>
      <c r="F42" s="7">
        <v>45218</v>
      </c>
      <c r="G42" s="7">
        <v>45223</v>
      </c>
      <c r="H42" s="5">
        <v>1</v>
      </c>
      <c r="I42" s="5">
        <v>5</v>
      </c>
      <c r="J42" s="5">
        <v>5</v>
      </c>
      <c r="K42" s="5" t="s">
        <v>30</v>
      </c>
      <c r="L42" s="5">
        <v>1980</v>
      </c>
      <c r="M42" s="5">
        <v>1980</v>
      </c>
      <c r="N42" s="5" t="s">
        <v>242</v>
      </c>
      <c r="O42" s="5" t="s">
        <v>32</v>
      </c>
      <c r="P42" s="5" t="s">
        <v>33</v>
      </c>
      <c r="Q42" s="5">
        <v>0</v>
      </c>
      <c r="R42" s="8">
        <v>45192</v>
      </c>
      <c r="S42" s="7">
        <v>45224</v>
      </c>
      <c r="T42" s="5" t="s">
        <v>34</v>
      </c>
      <c r="U42" s="5">
        <v>1980</v>
      </c>
      <c r="V42" s="5">
        <v>0</v>
      </c>
      <c r="W42" s="5">
        <v>0</v>
      </c>
      <c r="X42" s="5" t="s">
        <v>243</v>
      </c>
      <c r="Y42" s="5" t="s">
        <v>244</v>
      </c>
    </row>
    <row r="43" s="5" customFormat="1" spans="1:25">
      <c r="A43" s="5" t="s">
        <v>245</v>
      </c>
      <c r="B43" s="5" t="s">
        <v>26</v>
      </c>
      <c r="C43" s="5" t="s">
        <v>27</v>
      </c>
      <c r="D43" s="5" t="s">
        <v>246</v>
      </c>
      <c r="E43" s="5" t="s">
        <v>247</v>
      </c>
      <c r="F43" s="7">
        <v>45218</v>
      </c>
      <c r="G43" s="7">
        <v>45223</v>
      </c>
      <c r="H43" s="5">
        <v>1</v>
      </c>
      <c r="I43" s="5">
        <v>5</v>
      </c>
      <c r="J43" s="5">
        <v>5</v>
      </c>
      <c r="K43" s="5" t="s">
        <v>30</v>
      </c>
      <c r="L43" s="5">
        <v>1765</v>
      </c>
      <c r="M43" s="5">
        <v>1765</v>
      </c>
      <c r="N43" s="5" t="s">
        <v>248</v>
      </c>
      <c r="O43" s="5" t="s">
        <v>32</v>
      </c>
      <c r="P43" s="5" t="s">
        <v>33</v>
      </c>
      <c r="Q43" s="5">
        <v>0</v>
      </c>
      <c r="R43" s="8">
        <v>45194</v>
      </c>
      <c r="S43" s="7">
        <v>45224</v>
      </c>
      <c r="T43" s="5" t="s">
        <v>34</v>
      </c>
      <c r="U43" s="5">
        <v>1765</v>
      </c>
      <c r="V43" s="5">
        <v>0</v>
      </c>
      <c r="W43" s="5">
        <v>0</v>
      </c>
      <c r="X43" s="5" t="s">
        <v>249</v>
      </c>
      <c r="Y43" s="5" t="s">
        <v>250</v>
      </c>
    </row>
    <row r="44" s="5" customFormat="1" spans="1:25">
      <c r="A44" s="5" t="s">
        <v>251</v>
      </c>
      <c r="B44" s="5" t="s">
        <v>26</v>
      </c>
      <c r="C44" s="5" t="s">
        <v>27</v>
      </c>
      <c r="D44" s="5" t="s">
        <v>252</v>
      </c>
      <c r="E44" s="5" t="s">
        <v>253</v>
      </c>
      <c r="F44" s="7">
        <v>45218</v>
      </c>
      <c r="G44" s="7">
        <v>45223</v>
      </c>
      <c r="H44" s="5">
        <v>1</v>
      </c>
      <c r="I44" s="5">
        <v>5</v>
      </c>
      <c r="J44" s="5">
        <v>5</v>
      </c>
      <c r="K44" s="5" t="s">
        <v>30</v>
      </c>
      <c r="L44" s="5">
        <v>3815</v>
      </c>
      <c r="M44" s="5">
        <v>3815</v>
      </c>
      <c r="N44" s="5" t="s">
        <v>254</v>
      </c>
      <c r="O44" s="5" t="s">
        <v>32</v>
      </c>
      <c r="P44" s="5" t="s">
        <v>33</v>
      </c>
      <c r="Q44" s="5">
        <v>0</v>
      </c>
      <c r="R44" s="8">
        <v>45194</v>
      </c>
      <c r="S44" s="7">
        <v>45224</v>
      </c>
      <c r="T44" s="5" t="s">
        <v>34</v>
      </c>
      <c r="U44" s="5">
        <v>3815</v>
      </c>
      <c r="V44" s="5">
        <v>0</v>
      </c>
      <c r="W44" s="5">
        <v>0</v>
      </c>
      <c r="X44" s="5" t="s">
        <v>255</v>
      </c>
      <c r="Y44" s="5" t="s">
        <v>256</v>
      </c>
    </row>
    <row r="45" s="5" customFormat="1" spans="1:25">
      <c r="A45" s="5" t="s">
        <v>257</v>
      </c>
      <c r="B45" s="5" t="s">
        <v>26</v>
      </c>
      <c r="C45" s="5" t="s">
        <v>27</v>
      </c>
      <c r="D45" s="5" t="s">
        <v>240</v>
      </c>
      <c r="E45" s="5" t="s">
        <v>241</v>
      </c>
      <c r="F45" s="7">
        <v>45211</v>
      </c>
      <c r="G45" s="7">
        <v>45223</v>
      </c>
      <c r="H45" s="5">
        <v>1</v>
      </c>
      <c r="I45" s="5">
        <v>12</v>
      </c>
      <c r="J45" s="5">
        <v>12</v>
      </c>
      <c r="K45" s="5" t="s">
        <v>30</v>
      </c>
      <c r="L45" s="5">
        <v>4752</v>
      </c>
      <c r="M45" s="5">
        <v>4752</v>
      </c>
      <c r="N45" s="5" t="s">
        <v>258</v>
      </c>
      <c r="O45" s="5" t="s">
        <v>32</v>
      </c>
      <c r="P45" s="5" t="s">
        <v>33</v>
      </c>
      <c r="Q45" s="5">
        <v>0</v>
      </c>
      <c r="R45" s="8">
        <v>45194.0000115741</v>
      </c>
      <c r="S45" s="7">
        <v>45224</v>
      </c>
      <c r="T45" s="5" t="s">
        <v>34</v>
      </c>
      <c r="U45" s="5">
        <v>4752</v>
      </c>
      <c r="V45" s="5">
        <v>0</v>
      </c>
      <c r="W45" s="5">
        <v>0</v>
      </c>
      <c r="X45" s="5" t="s">
        <v>259</v>
      </c>
      <c r="Y45" s="5" t="s">
        <v>48</v>
      </c>
    </row>
    <row r="46" s="5" customFormat="1" spans="1:25">
      <c r="A46" s="5" t="s">
        <v>257</v>
      </c>
      <c r="B46" s="5" t="s">
        <v>26</v>
      </c>
      <c r="C46" s="5" t="s">
        <v>95</v>
      </c>
      <c r="D46" s="5" t="s">
        <v>240</v>
      </c>
      <c r="E46" s="5" t="s">
        <v>241</v>
      </c>
      <c r="F46" s="7">
        <v>45211</v>
      </c>
      <c r="G46" s="7">
        <v>45223</v>
      </c>
      <c r="H46" s="5">
        <v>1</v>
      </c>
      <c r="I46" s="5">
        <v>12</v>
      </c>
      <c r="J46" s="5">
        <v>12</v>
      </c>
      <c r="K46" s="5" t="s">
        <v>30</v>
      </c>
      <c r="L46" s="5">
        <v>-4752</v>
      </c>
      <c r="M46" s="5">
        <v>-4752</v>
      </c>
      <c r="N46" s="5" t="s">
        <v>258</v>
      </c>
      <c r="O46" s="5" t="s">
        <v>32</v>
      </c>
      <c r="P46" s="5" t="s">
        <v>33</v>
      </c>
      <c r="Q46" s="5">
        <v>0</v>
      </c>
      <c r="R46" s="8">
        <v>45194.0000115741</v>
      </c>
      <c r="S46" s="7">
        <v>45224</v>
      </c>
      <c r="T46" s="5" t="s">
        <v>34</v>
      </c>
      <c r="U46" s="5">
        <v>-4752</v>
      </c>
      <c r="V46" s="5">
        <v>0</v>
      </c>
      <c r="W46" s="5">
        <v>0</v>
      </c>
      <c r="X46" s="5" t="s">
        <v>259</v>
      </c>
      <c r="Y46" s="5" t="s">
        <v>48</v>
      </c>
    </row>
    <row r="47" s="5" customFormat="1" spans="1:26">
      <c r="A47" s="5" t="s">
        <v>260</v>
      </c>
      <c r="B47" s="5" t="s">
        <v>26</v>
      </c>
      <c r="C47" s="5" t="s">
        <v>27</v>
      </c>
      <c r="D47" s="5" t="s">
        <v>261</v>
      </c>
      <c r="E47" s="5" t="s">
        <v>262</v>
      </c>
      <c r="F47" s="7">
        <v>45220</v>
      </c>
      <c r="G47" s="7">
        <v>45223</v>
      </c>
      <c r="H47" s="5">
        <v>2</v>
      </c>
      <c r="I47" s="5">
        <v>3</v>
      </c>
      <c r="J47" s="5">
        <v>6</v>
      </c>
      <c r="K47" s="5" t="s">
        <v>30</v>
      </c>
      <c r="L47" s="5">
        <v>1764</v>
      </c>
      <c r="M47" s="5">
        <v>1764</v>
      </c>
      <c r="N47" s="5" t="s">
        <v>263</v>
      </c>
      <c r="O47" s="5" t="s">
        <v>32</v>
      </c>
      <c r="P47" s="5" t="s">
        <v>33</v>
      </c>
      <c r="Q47" s="5">
        <v>0</v>
      </c>
      <c r="R47" s="8">
        <v>45195</v>
      </c>
      <c r="S47" s="7">
        <v>45224</v>
      </c>
      <c r="T47" s="5" t="s">
        <v>34</v>
      </c>
      <c r="U47" s="5">
        <v>1764</v>
      </c>
      <c r="V47" s="5">
        <v>0</v>
      </c>
      <c r="W47" s="5">
        <v>0</v>
      </c>
      <c r="X47" s="5" t="s">
        <v>264</v>
      </c>
      <c r="Y47" s="5">
        <v>6471864</v>
      </c>
      <c r="Z47" s="5" t="s">
        <v>265</v>
      </c>
    </row>
    <row r="48" s="5" customFormat="1" spans="1:25">
      <c r="A48" s="5" t="s">
        <v>266</v>
      </c>
      <c r="B48" s="5" t="s">
        <v>26</v>
      </c>
      <c r="C48" s="5" t="s">
        <v>27</v>
      </c>
      <c r="D48" s="5" t="s">
        <v>261</v>
      </c>
      <c r="E48" s="5" t="s">
        <v>262</v>
      </c>
      <c r="F48" s="7">
        <v>45220</v>
      </c>
      <c r="G48" s="7">
        <v>45223</v>
      </c>
      <c r="H48" s="5">
        <v>1</v>
      </c>
      <c r="I48" s="5">
        <v>3</v>
      </c>
      <c r="J48" s="5">
        <v>3</v>
      </c>
      <c r="K48" s="5" t="s">
        <v>30</v>
      </c>
      <c r="L48" s="5">
        <v>867</v>
      </c>
      <c r="M48" s="5">
        <v>867</v>
      </c>
      <c r="N48" s="5" t="s">
        <v>267</v>
      </c>
      <c r="O48" s="5" t="s">
        <v>32</v>
      </c>
      <c r="P48" s="5" t="s">
        <v>33</v>
      </c>
      <c r="Q48" s="5">
        <v>0</v>
      </c>
      <c r="R48" s="8">
        <v>45196</v>
      </c>
      <c r="S48" s="7">
        <v>45224</v>
      </c>
      <c r="T48" s="5" t="s">
        <v>34</v>
      </c>
      <c r="U48" s="5">
        <v>867</v>
      </c>
      <c r="V48" s="5">
        <v>0</v>
      </c>
      <c r="W48" s="5">
        <v>0</v>
      </c>
      <c r="X48" s="5" t="s">
        <v>268</v>
      </c>
      <c r="Y48" s="5" t="s">
        <v>48</v>
      </c>
    </row>
    <row r="49" s="5" customFormat="1" spans="1:25">
      <c r="A49" s="5" t="s">
        <v>266</v>
      </c>
      <c r="B49" s="5" t="s">
        <v>26</v>
      </c>
      <c r="C49" s="5" t="s">
        <v>95</v>
      </c>
      <c r="D49" s="5" t="s">
        <v>261</v>
      </c>
      <c r="E49" s="5" t="s">
        <v>262</v>
      </c>
      <c r="F49" s="7">
        <v>45220</v>
      </c>
      <c r="G49" s="7">
        <v>45223</v>
      </c>
      <c r="H49" s="5">
        <v>1</v>
      </c>
      <c r="I49" s="5">
        <v>3</v>
      </c>
      <c r="J49" s="5">
        <v>3</v>
      </c>
      <c r="K49" s="5" t="s">
        <v>30</v>
      </c>
      <c r="L49" s="5">
        <v>-867</v>
      </c>
      <c r="M49" s="5">
        <v>-867</v>
      </c>
      <c r="N49" s="5" t="s">
        <v>267</v>
      </c>
      <c r="O49" s="5" t="s">
        <v>32</v>
      </c>
      <c r="P49" s="5" t="s">
        <v>33</v>
      </c>
      <c r="Q49" s="5">
        <v>0</v>
      </c>
      <c r="R49" s="8">
        <v>45196</v>
      </c>
      <c r="S49" s="7">
        <v>45224</v>
      </c>
      <c r="T49" s="5" t="s">
        <v>34</v>
      </c>
      <c r="U49" s="5">
        <v>-867</v>
      </c>
      <c r="V49" s="5">
        <v>0</v>
      </c>
      <c r="W49" s="5">
        <v>0</v>
      </c>
      <c r="X49" s="5" t="s">
        <v>268</v>
      </c>
      <c r="Y49" s="5" t="s">
        <v>48</v>
      </c>
    </row>
    <row r="50" s="5" customFormat="1" spans="1:25">
      <c r="A50" s="5" t="s">
        <v>269</v>
      </c>
      <c r="B50" s="5" t="s">
        <v>26</v>
      </c>
      <c r="C50" s="5" t="s">
        <v>27</v>
      </c>
      <c r="D50" s="5" t="s">
        <v>261</v>
      </c>
      <c r="E50" s="5" t="s">
        <v>262</v>
      </c>
      <c r="F50" s="7">
        <v>45220</v>
      </c>
      <c r="G50" s="7">
        <v>45223</v>
      </c>
      <c r="H50" s="5">
        <v>1</v>
      </c>
      <c r="I50" s="5">
        <v>3</v>
      </c>
      <c r="J50" s="5">
        <v>3</v>
      </c>
      <c r="K50" s="5" t="s">
        <v>30</v>
      </c>
      <c r="L50" s="5">
        <v>867</v>
      </c>
      <c r="M50" s="5">
        <v>867</v>
      </c>
      <c r="N50" s="5" t="s">
        <v>270</v>
      </c>
      <c r="O50" s="5" t="s">
        <v>32</v>
      </c>
      <c r="P50" s="5" t="s">
        <v>33</v>
      </c>
      <c r="Q50" s="5">
        <v>0</v>
      </c>
      <c r="R50" s="8">
        <v>45196</v>
      </c>
      <c r="S50" s="7">
        <v>45224</v>
      </c>
      <c r="T50" s="5" t="s">
        <v>34</v>
      </c>
      <c r="U50" s="5">
        <v>867</v>
      </c>
      <c r="V50" s="5">
        <v>0</v>
      </c>
      <c r="W50" s="5">
        <v>0</v>
      </c>
      <c r="X50" s="5" t="s">
        <v>271</v>
      </c>
      <c r="Y50" s="5" t="s">
        <v>272</v>
      </c>
    </row>
    <row r="51" s="5" customFormat="1" spans="1:25">
      <c r="A51" s="5" t="s">
        <v>273</v>
      </c>
      <c r="B51" s="5" t="s">
        <v>26</v>
      </c>
      <c r="C51" s="5" t="s">
        <v>27</v>
      </c>
      <c r="D51" s="5" t="s">
        <v>274</v>
      </c>
      <c r="E51" s="5" t="s">
        <v>275</v>
      </c>
      <c r="F51" s="7">
        <v>45221</v>
      </c>
      <c r="G51" s="7">
        <v>45223</v>
      </c>
      <c r="H51" s="5">
        <v>1</v>
      </c>
      <c r="I51" s="5">
        <v>2</v>
      </c>
      <c r="J51" s="5">
        <v>2</v>
      </c>
      <c r="K51" s="5" t="s">
        <v>30</v>
      </c>
      <c r="L51" s="5">
        <v>2146</v>
      </c>
      <c r="M51" s="5">
        <v>2146</v>
      </c>
      <c r="N51" s="5" t="s">
        <v>276</v>
      </c>
      <c r="O51" s="5" t="s">
        <v>32</v>
      </c>
      <c r="P51" s="5" t="s">
        <v>33</v>
      </c>
      <c r="Q51" s="5">
        <v>0</v>
      </c>
      <c r="R51" s="8">
        <v>45196.0000115741</v>
      </c>
      <c r="S51" s="7">
        <v>45224</v>
      </c>
      <c r="T51" s="5" t="s">
        <v>34</v>
      </c>
      <c r="U51" s="5">
        <v>2146</v>
      </c>
      <c r="V51" s="5">
        <v>0</v>
      </c>
      <c r="W51" s="5">
        <v>0</v>
      </c>
      <c r="X51" s="5" t="s">
        <v>277</v>
      </c>
      <c r="Y51" s="5" t="s">
        <v>278</v>
      </c>
    </row>
    <row r="52" s="5" customFormat="1" spans="1:25">
      <c r="A52" s="5" t="s">
        <v>279</v>
      </c>
      <c r="B52" s="5" t="s">
        <v>26</v>
      </c>
      <c r="C52" s="5" t="s">
        <v>27</v>
      </c>
      <c r="D52" s="5" t="s">
        <v>246</v>
      </c>
      <c r="E52" s="5" t="s">
        <v>247</v>
      </c>
      <c r="F52" s="7">
        <v>45218</v>
      </c>
      <c r="G52" s="7">
        <v>45223</v>
      </c>
      <c r="H52" s="5">
        <v>1</v>
      </c>
      <c r="I52" s="5">
        <v>5</v>
      </c>
      <c r="J52" s="5">
        <v>5</v>
      </c>
      <c r="K52" s="5" t="s">
        <v>30</v>
      </c>
      <c r="L52" s="5">
        <v>1738</v>
      </c>
      <c r="M52" s="5">
        <v>1738</v>
      </c>
      <c r="N52" s="5" t="s">
        <v>280</v>
      </c>
      <c r="O52" s="5" t="s">
        <v>32</v>
      </c>
      <c r="P52" s="5" t="s">
        <v>33</v>
      </c>
      <c r="Q52" s="5">
        <v>0</v>
      </c>
      <c r="R52" s="8">
        <v>45196.0000115741</v>
      </c>
      <c r="S52" s="7">
        <v>45224</v>
      </c>
      <c r="T52" s="5" t="s">
        <v>34</v>
      </c>
      <c r="U52" s="5">
        <v>1738</v>
      </c>
      <c r="V52" s="5">
        <v>0</v>
      </c>
      <c r="W52" s="5">
        <v>0</v>
      </c>
      <c r="X52" s="5" t="s">
        <v>281</v>
      </c>
      <c r="Y52" s="5" t="s">
        <v>282</v>
      </c>
    </row>
    <row r="53" s="5" customFormat="1" spans="1:25">
      <c r="A53" s="5" t="s">
        <v>283</v>
      </c>
      <c r="B53" s="5" t="s">
        <v>26</v>
      </c>
      <c r="C53" s="5" t="s">
        <v>27</v>
      </c>
      <c r="D53" s="5" t="s">
        <v>97</v>
      </c>
      <c r="E53" s="5" t="s">
        <v>284</v>
      </c>
      <c r="F53" s="7">
        <v>45221</v>
      </c>
      <c r="G53" s="7">
        <v>45223</v>
      </c>
      <c r="H53" s="5">
        <v>1</v>
      </c>
      <c r="I53" s="5">
        <v>2</v>
      </c>
      <c r="J53" s="5">
        <v>2</v>
      </c>
      <c r="K53" s="5" t="s">
        <v>30</v>
      </c>
      <c r="L53" s="5">
        <v>756</v>
      </c>
      <c r="M53" s="5">
        <v>756</v>
      </c>
      <c r="N53" s="5" t="s">
        <v>285</v>
      </c>
      <c r="O53" s="5" t="s">
        <v>32</v>
      </c>
      <c r="P53" s="5" t="s">
        <v>33</v>
      </c>
      <c r="Q53" s="5">
        <v>0</v>
      </c>
      <c r="R53" s="8">
        <v>45197.0000115741</v>
      </c>
      <c r="S53" s="7">
        <v>45224</v>
      </c>
      <c r="T53" s="5" t="s">
        <v>34</v>
      </c>
      <c r="U53" s="5">
        <v>756</v>
      </c>
      <c r="V53" s="5">
        <v>0</v>
      </c>
      <c r="W53" s="5">
        <v>0</v>
      </c>
      <c r="X53" s="5" t="s">
        <v>286</v>
      </c>
      <c r="Y53" s="5" t="s">
        <v>287</v>
      </c>
    </row>
    <row r="54" s="5" customFormat="1" spans="1:25">
      <c r="A54" s="5" t="s">
        <v>288</v>
      </c>
      <c r="B54" s="5" t="s">
        <v>26</v>
      </c>
      <c r="C54" s="5" t="s">
        <v>27</v>
      </c>
      <c r="D54" s="5" t="s">
        <v>289</v>
      </c>
      <c r="E54" s="5" t="s">
        <v>290</v>
      </c>
      <c r="F54" s="7">
        <v>45221</v>
      </c>
      <c r="G54" s="7">
        <v>45223</v>
      </c>
      <c r="H54" s="5">
        <v>1</v>
      </c>
      <c r="I54" s="5">
        <v>2</v>
      </c>
      <c r="J54" s="5">
        <v>2</v>
      </c>
      <c r="K54" s="5" t="s">
        <v>30</v>
      </c>
      <c r="L54" s="5">
        <v>1780</v>
      </c>
      <c r="M54" s="5">
        <v>1780</v>
      </c>
      <c r="N54" s="5" t="s">
        <v>291</v>
      </c>
      <c r="O54" s="5" t="s">
        <v>32</v>
      </c>
      <c r="P54" s="5" t="s">
        <v>33</v>
      </c>
      <c r="Q54" s="5">
        <v>0</v>
      </c>
      <c r="R54" s="8">
        <v>45198</v>
      </c>
      <c r="S54" s="7">
        <v>45224</v>
      </c>
      <c r="T54" s="5" t="s">
        <v>34</v>
      </c>
      <c r="U54" s="5">
        <v>1780</v>
      </c>
      <c r="V54" s="5">
        <v>0</v>
      </c>
      <c r="W54" s="5">
        <v>0</v>
      </c>
      <c r="X54" s="5" t="s">
        <v>292</v>
      </c>
      <c r="Y54" s="5" t="s">
        <v>293</v>
      </c>
    </row>
    <row r="55" s="5" customFormat="1" spans="1:25">
      <c r="A55" s="5" t="s">
        <v>294</v>
      </c>
      <c r="B55" s="5" t="s">
        <v>26</v>
      </c>
      <c r="C55" s="5" t="s">
        <v>27</v>
      </c>
      <c r="D55" s="5" t="s">
        <v>295</v>
      </c>
      <c r="E55" s="5" t="s">
        <v>296</v>
      </c>
      <c r="F55" s="7">
        <v>45221</v>
      </c>
      <c r="G55" s="7">
        <v>45223</v>
      </c>
      <c r="H55" s="5">
        <v>1</v>
      </c>
      <c r="I55" s="5">
        <v>2</v>
      </c>
      <c r="J55" s="5">
        <v>2</v>
      </c>
      <c r="K55" s="5" t="s">
        <v>30</v>
      </c>
      <c r="L55" s="5">
        <v>428</v>
      </c>
      <c r="M55" s="5">
        <v>428</v>
      </c>
      <c r="N55" s="5" t="s">
        <v>297</v>
      </c>
      <c r="O55" s="5" t="s">
        <v>32</v>
      </c>
      <c r="P55" s="5" t="s">
        <v>33</v>
      </c>
      <c r="Q55" s="5">
        <v>0</v>
      </c>
      <c r="R55" s="8">
        <v>45199</v>
      </c>
      <c r="S55" s="7">
        <v>45224</v>
      </c>
      <c r="T55" s="5" t="s">
        <v>34</v>
      </c>
      <c r="U55" s="5">
        <v>428</v>
      </c>
      <c r="V55" s="5">
        <v>0</v>
      </c>
      <c r="W55" s="5">
        <v>0</v>
      </c>
      <c r="X55" s="5" t="s">
        <v>298</v>
      </c>
      <c r="Y55" s="5" t="s">
        <v>299</v>
      </c>
    </row>
    <row r="56" s="5" customFormat="1" spans="1:25">
      <c r="A56" s="5" t="s">
        <v>300</v>
      </c>
      <c r="B56" s="5" t="s">
        <v>26</v>
      </c>
      <c r="C56" s="5" t="s">
        <v>27</v>
      </c>
      <c r="D56" s="5" t="s">
        <v>301</v>
      </c>
      <c r="E56" s="5" t="s">
        <v>302</v>
      </c>
      <c r="F56" s="7">
        <v>45221</v>
      </c>
      <c r="G56" s="7">
        <v>45223</v>
      </c>
      <c r="H56" s="5">
        <v>1</v>
      </c>
      <c r="I56" s="5">
        <v>2</v>
      </c>
      <c r="J56" s="5">
        <v>2</v>
      </c>
      <c r="K56" s="5" t="s">
        <v>30</v>
      </c>
      <c r="L56" s="5">
        <v>3362</v>
      </c>
      <c r="M56" s="5">
        <v>3362</v>
      </c>
      <c r="N56" s="5" t="s">
        <v>303</v>
      </c>
      <c r="O56" s="5" t="s">
        <v>32</v>
      </c>
      <c r="P56" s="5" t="s">
        <v>33</v>
      </c>
      <c r="Q56" s="5">
        <v>0</v>
      </c>
      <c r="R56" s="8">
        <v>45202.0000115741</v>
      </c>
      <c r="S56" s="7">
        <v>45224</v>
      </c>
      <c r="T56" s="5" t="s">
        <v>34</v>
      </c>
      <c r="U56" s="5">
        <v>3362</v>
      </c>
      <c r="V56" s="5">
        <v>0</v>
      </c>
      <c r="W56" s="5">
        <v>0</v>
      </c>
      <c r="X56" s="5" t="s">
        <v>304</v>
      </c>
      <c r="Y56" s="5" t="s">
        <v>305</v>
      </c>
    </row>
    <row r="57" s="5" customFormat="1" spans="1:25">
      <c r="A57" s="5" t="s">
        <v>306</v>
      </c>
      <c r="B57" s="5" t="s">
        <v>26</v>
      </c>
      <c r="C57" s="5" t="s">
        <v>27</v>
      </c>
      <c r="D57" s="5" t="s">
        <v>307</v>
      </c>
      <c r="E57" s="5" t="s">
        <v>308</v>
      </c>
      <c r="F57" s="7">
        <v>45220</v>
      </c>
      <c r="G57" s="7">
        <v>45223</v>
      </c>
      <c r="H57" s="5">
        <v>1</v>
      </c>
      <c r="I57" s="5">
        <v>3</v>
      </c>
      <c r="J57" s="5">
        <v>3</v>
      </c>
      <c r="K57" s="5" t="s">
        <v>30</v>
      </c>
      <c r="L57" s="5">
        <v>990</v>
      </c>
      <c r="M57" s="5">
        <v>990</v>
      </c>
      <c r="N57" s="5" t="s">
        <v>309</v>
      </c>
      <c r="O57" s="5" t="s">
        <v>32</v>
      </c>
      <c r="P57" s="5" t="s">
        <v>33</v>
      </c>
      <c r="Q57" s="5">
        <v>0</v>
      </c>
      <c r="R57" s="8">
        <v>45202</v>
      </c>
      <c r="S57" s="7">
        <v>45224</v>
      </c>
      <c r="T57" s="5" t="s">
        <v>34</v>
      </c>
      <c r="U57" s="5">
        <v>990</v>
      </c>
      <c r="V57" s="5">
        <v>0</v>
      </c>
      <c r="W57" s="5">
        <v>0</v>
      </c>
      <c r="X57" s="5" t="s">
        <v>310</v>
      </c>
      <c r="Y57" s="5" t="s">
        <v>311</v>
      </c>
    </row>
    <row r="58" s="5" customFormat="1" spans="1:25">
      <c r="A58" s="5" t="s">
        <v>312</v>
      </c>
      <c r="B58" s="5" t="s">
        <v>26</v>
      </c>
      <c r="C58" s="5" t="s">
        <v>27</v>
      </c>
      <c r="D58" s="5" t="s">
        <v>313</v>
      </c>
      <c r="E58" s="5" t="s">
        <v>314</v>
      </c>
      <c r="F58" s="7">
        <v>45220</v>
      </c>
      <c r="G58" s="7">
        <v>45223</v>
      </c>
      <c r="H58" s="5">
        <v>1</v>
      </c>
      <c r="I58" s="5">
        <v>3</v>
      </c>
      <c r="J58" s="5">
        <v>3</v>
      </c>
      <c r="K58" s="5" t="s">
        <v>30</v>
      </c>
      <c r="L58" s="5">
        <v>2253</v>
      </c>
      <c r="M58" s="5">
        <v>2253</v>
      </c>
      <c r="N58" s="5" t="s">
        <v>315</v>
      </c>
      <c r="O58" s="5" t="s">
        <v>32</v>
      </c>
      <c r="P58" s="5" t="s">
        <v>33</v>
      </c>
      <c r="Q58" s="5">
        <v>0</v>
      </c>
      <c r="R58" s="8">
        <v>45204.0000115741</v>
      </c>
      <c r="S58" s="7">
        <v>45224</v>
      </c>
      <c r="T58" s="5" t="s">
        <v>34</v>
      </c>
      <c r="U58" s="5">
        <v>2253</v>
      </c>
      <c r="V58" s="5">
        <v>0</v>
      </c>
      <c r="W58" s="5">
        <v>0</v>
      </c>
      <c r="X58" s="5" t="s">
        <v>316</v>
      </c>
      <c r="Y58" s="5" t="s">
        <v>317</v>
      </c>
    </row>
    <row r="59" s="5" customFormat="1" spans="1:25">
      <c r="A59" s="5" t="s">
        <v>318</v>
      </c>
      <c r="B59" s="5" t="s">
        <v>26</v>
      </c>
      <c r="C59" s="5" t="s">
        <v>27</v>
      </c>
      <c r="D59" s="5" t="s">
        <v>319</v>
      </c>
      <c r="E59" s="5" t="s">
        <v>320</v>
      </c>
      <c r="F59" s="7">
        <v>45221</v>
      </c>
      <c r="G59" s="7">
        <v>45223</v>
      </c>
      <c r="H59" s="5">
        <v>1</v>
      </c>
      <c r="I59" s="5">
        <v>2</v>
      </c>
      <c r="J59" s="5">
        <v>2</v>
      </c>
      <c r="K59" s="5" t="s">
        <v>30</v>
      </c>
      <c r="L59" s="5">
        <v>2846</v>
      </c>
      <c r="M59" s="5">
        <v>2846</v>
      </c>
      <c r="N59" s="5" t="s">
        <v>321</v>
      </c>
      <c r="O59" s="5" t="s">
        <v>32</v>
      </c>
      <c r="P59" s="5" t="s">
        <v>33</v>
      </c>
      <c r="Q59" s="5">
        <v>0</v>
      </c>
      <c r="R59" s="8">
        <v>45204.0000115741</v>
      </c>
      <c r="S59" s="7">
        <v>45224</v>
      </c>
      <c r="T59" s="5" t="s">
        <v>34</v>
      </c>
      <c r="U59" s="5">
        <v>2846</v>
      </c>
      <c r="V59" s="5">
        <v>0</v>
      </c>
      <c r="W59" s="5">
        <v>0</v>
      </c>
      <c r="X59" s="5" t="s">
        <v>322</v>
      </c>
      <c r="Y59" s="5" t="s">
        <v>323</v>
      </c>
    </row>
    <row r="60" s="5" customFormat="1" spans="1:25">
      <c r="A60" s="5" t="s">
        <v>324</v>
      </c>
      <c r="B60" s="5" t="s">
        <v>26</v>
      </c>
      <c r="C60" s="5" t="s">
        <v>27</v>
      </c>
      <c r="D60" s="5" t="s">
        <v>301</v>
      </c>
      <c r="E60" s="5" t="s">
        <v>325</v>
      </c>
      <c r="F60" s="7">
        <v>45222</v>
      </c>
      <c r="G60" s="7">
        <v>45223</v>
      </c>
      <c r="H60" s="5">
        <v>1</v>
      </c>
      <c r="I60" s="5">
        <v>1</v>
      </c>
      <c r="J60" s="5">
        <v>1</v>
      </c>
      <c r="K60" s="5" t="s">
        <v>30</v>
      </c>
      <c r="L60" s="5">
        <v>1206</v>
      </c>
      <c r="M60" s="5">
        <v>1206</v>
      </c>
      <c r="N60" s="5" t="s">
        <v>326</v>
      </c>
      <c r="O60" s="5" t="s">
        <v>32</v>
      </c>
      <c r="P60" s="5" t="s">
        <v>33</v>
      </c>
      <c r="Q60" s="5">
        <v>0</v>
      </c>
      <c r="R60" s="8">
        <v>45205.0000115741</v>
      </c>
      <c r="S60" s="7">
        <v>45224</v>
      </c>
      <c r="T60" s="5" t="s">
        <v>34</v>
      </c>
      <c r="U60" s="5">
        <v>1206</v>
      </c>
      <c r="V60" s="5">
        <v>0</v>
      </c>
      <c r="W60" s="5">
        <v>0</v>
      </c>
      <c r="X60" s="5" t="s">
        <v>327</v>
      </c>
      <c r="Y60" s="5" t="s">
        <v>328</v>
      </c>
    </row>
    <row r="61" s="5" customFormat="1" spans="1:25">
      <c r="A61" s="5" t="s">
        <v>329</v>
      </c>
      <c r="B61" s="5" t="s">
        <v>26</v>
      </c>
      <c r="C61" s="5" t="s">
        <v>27</v>
      </c>
      <c r="D61" s="5" t="s">
        <v>330</v>
      </c>
      <c r="E61" s="5" t="s">
        <v>331</v>
      </c>
      <c r="F61" s="7">
        <v>45221</v>
      </c>
      <c r="G61" s="7">
        <v>45223</v>
      </c>
      <c r="H61" s="5">
        <v>1</v>
      </c>
      <c r="I61" s="5">
        <v>2</v>
      </c>
      <c r="J61" s="5">
        <v>2</v>
      </c>
      <c r="K61" s="5" t="s">
        <v>30</v>
      </c>
      <c r="L61" s="5">
        <v>756</v>
      </c>
      <c r="M61" s="5">
        <v>756</v>
      </c>
      <c r="N61" s="5" t="s">
        <v>332</v>
      </c>
      <c r="O61" s="5" t="s">
        <v>32</v>
      </c>
      <c r="P61" s="5" t="s">
        <v>33</v>
      </c>
      <c r="Q61" s="5">
        <v>0</v>
      </c>
      <c r="R61" s="8">
        <v>45207.0000115741</v>
      </c>
      <c r="S61" s="7">
        <v>45224</v>
      </c>
      <c r="T61" s="5" t="s">
        <v>34</v>
      </c>
      <c r="U61" s="5">
        <v>756</v>
      </c>
      <c r="V61" s="5">
        <v>0</v>
      </c>
      <c r="W61" s="5">
        <v>0</v>
      </c>
      <c r="X61" s="5" t="s">
        <v>333</v>
      </c>
      <c r="Y61" s="5" t="s">
        <v>334</v>
      </c>
    </row>
    <row r="62" s="5" customFormat="1" spans="1:25">
      <c r="A62" s="5" t="s">
        <v>335</v>
      </c>
      <c r="B62" s="5" t="s">
        <v>26</v>
      </c>
      <c r="C62" s="5" t="s">
        <v>27</v>
      </c>
      <c r="D62" s="5" t="s">
        <v>222</v>
      </c>
      <c r="E62" s="5" t="s">
        <v>223</v>
      </c>
      <c r="F62" s="7">
        <v>45222</v>
      </c>
      <c r="G62" s="7">
        <v>45223</v>
      </c>
      <c r="H62" s="5">
        <v>1</v>
      </c>
      <c r="I62" s="5">
        <v>1</v>
      </c>
      <c r="J62" s="5">
        <v>1</v>
      </c>
      <c r="K62" s="5" t="s">
        <v>30</v>
      </c>
      <c r="L62" s="5">
        <v>545</v>
      </c>
      <c r="M62" s="5">
        <v>545</v>
      </c>
      <c r="N62" s="5" t="s">
        <v>336</v>
      </c>
      <c r="O62" s="5" t="s">
        <v>32</v>
      </c>
      <c r="P62" s="5" t="s">
        <v>33</v>
      </c>
      <c r="Q62" s="5">
        <v>0</v>
      </c>
      <c r="R62" s="8">
        <v>45207</v>
      </c>
      <c r="S62" s="7">
        <v>45224</v>
      </c>
      <c r="T62" s="5" t="s">
        <v>34</v>
      </c>
      <c r="U62" s="5">
        <v>545</v>
      </c>
      <c r="V62" s="5">
        <v>0</v>
      </c>
      <c r="W62" s="5">
        <v>0</v>
      </c>
      <c r="X62" s="5" t="s">
        <v>337</v>
      </c>
      <c r="Y62" s="5" t="s">
        <v>338</v>
      </c>
    </row>
    <row r="63" s="5" customFormat="1" spans="1:25">
      <c r="A63" s="5" t="s">
        <v>339</v>
      </c>
      <c r="B63" s="5" t="s">
        <v>26</v>
      </c>
      <c r="C63" s="5" t="s">
        <v>27</v>
      </c>
      <c r="D63" s="5" t="s">
        <v>340</v>
      </c>
      <c r="E63" s="5" t="s">
        <v>341</v>
      </c>
      <c r="F63" s="7">
        <v>45221</v>
      </c>
      <c r="G63" s="7">
        <v>45223</v>
      </c>
      <c r="H63" s="5">
        <v>1</v>
      </c>
      <c r="I63" s="5">
        <v>2</v>
      </c>
      <c r="J63" s="5">
        <v>2</v>
      </c>
      <c r="K63" s="5" t="s">
        <v>30</v>
      </c>
      <c r="L63" s="5">
        <v>958</v>
      </c>
      <c r="M63" s="5">
        <v>958</v>
      </c>
      <c r="N63" s="5" t="s">
        <v>342</v>
      </c>
      <c r="O63" s="5" t="s">
        <v>32</v>
      </c>
      <c r="P63" s="5" t="s">
        <v>33</v>
      </c>
      <c r="Q63" s="5">
        <v>0</v>
      </c>
      <c r="R63" s="8">
        <v>45207.0000115741</v>
      </c>
      <c r="S63" s="7">
        <v>45224</v>
      </c>
      <c r="T63" s="5" t="s">
        <v>34</v>
      </c>
      <c r="U63" s="5">
        <v>958</v>
      </c>
      <c r="V63" s="5">
        <v>0</v>
      </c>
      <c r="W63" s="5">
        <v>0</v>
      </c>
      <c r="X63" s="5" t="s">
        <v>343</v>
      </c>
      <c r="Y63" s="5" t="s">
        <v>344</v>
      </c>
    </row>
    <row r="64" s="5" customFormat="1" spans="1:25">
      <c r="A64" s="5" t="s">
        <v>345</v>
      </c>
      <c r="B64" s="5" t="s">
        <v>26</v>
      </c>
      <c r="C64" s="5" t="s">
        <v>27</v>
      </c>
      <c r="D64" s="5" t="s">
        <v>346</v>
      </c>
      <c r="E64" s="5" t="s">
        <v>347</v>
      </c>
      <c r="F64" s="7">
        <v>45221</v>
      </c>
      <c r="G64" s="7">
        <v>45223</v>
      </c>
      <c r="H64" s="5">
        <v>1</v>
      </c>
      <c r="I64" s="5">
        <v>2</v>
      </c>
      <c r="J64" s="5">
        <v>2</v>
      </c>
      <c r="K64" s="5" t="s">
        <v>30</v>
      </c>
      <c r="L64" s="5">
        <v>784</v>
      </c>
      <c r="M64" s="5">
        <v>784</v>
      </c>
      <c r="N64" s="5" t="s">
        <v>348</v>
      </c>
      <c r="O64" s="5" t="s">
        <v>32</v>
      </c>
      <c r="P64" s="5" t="s">
        <v>33</v>
      </c>
      <c r="Q64" s="5">
        <v>0</v>
      </c>
      <c r="R64" s="8">
        <v>45208.0000115741</v>
      </c>
      <c r="S64" s="7">
        <v>45224</v>
      </c>
      <c r="T64" s="5" t="s">
        <v>34</v>
      </c>
      <c r="U64" s="5">
        <v>784</v>
      </c>
      <c r="V64" s="5">
        <v>0</v>
      </c>
      <c r="W64" s="5">
        <v>0</v>
      </c>
      <c r="X64" s="5" t="s">
        <v>349</v>
      </c>
      <c r="Y64" s="5" t="s">
        <v>350</v>
      </c>
    </row>
    <row r="65" s="5" customFormat="1" spans="1:25">
      <c r="A65" s="5" t="s">
        <v>351</v>
      </c>
      <c r="B65" s="5" t="s">
        <v>26</v>
      </c>
      <c r="C65" s="5" t="s">
        <v>27</v>
      </c>
      <c r="D65" s="5" t="s">
        <v>352</v>
      </c>
      <c r="E65" s="5" t="s">
        <v>353</v>
      </c>
      <c r="F65" s="7">
        <v>45220</v>
      </c>
      <c r="G65" s="7">
        <v>45223</v>
      </c>
      <c r="H65" s="5">
        <v>2</v>
      </c>
      <c r="I65" s="5">
        <v>3</v>
      </c>
      <c r="J65" s="5">
        <v>6</v>
      </c>
      <c r="K65" s="5" t="s">
        <v>30</v>
      </c>
      <c r="L65" s="5">
        <v>2240</v>
      </c>
      <c r="M65" s="5">
        <v>2240</v>
      </c>
      <c r="N65" s="5" t="s">
        <v>354</v>
      </c>
      <c r="O65" s="5" t="s">
        <v>32</v>
      </c>
      <c r="P65" s="5" t="s">
        <v>33</v>
      </c>
      <c r="Q65" s="5">
        <v>0</v>
      </c>
      <c r="R65" s="8">
        <v>45208</v>
      </c>
      <c r="S65" s="7">
        <v>45224</v>
      </c>
      <c r="T65" s="5" t="s">
        <v>34</v>
      </c>
      <c r="U65" s="5">
        <v>2240</v>
      </c>
      <c r="V65" s="5">
        <v>0</v>
      </c>
      <c r="W65" s="5">
        <v>0</v>
      </c>
      <c r="X65" s="5" t="s">
        <v>355</v>
      </c>
      <c r="Y65" s="5" t="s">
        <v>356</v>
      </c>
    </row>
    <row r="66" s="5" customFormat="1" spans="1:26">
      <c r="A66" s="5" t="s">
        <v>357</v>
      </c>
      <c r="B66" s="5" t="s">
        <v>26</v>
      </c>
      <c r="C66" s="5" t="s">
        <v>27</v>
      </c>
      <c r="D66" s="5" t="s">
        <v>358</v>
      </c>
      <c r="E66" s="5" t="s">
        <v>359</v>
      </c>
      <c r="F66" s="7">
        <v>45222</v>
      </c>
      <c r="G66" s="7">
        <v>45223</v>
      </c>
      <c r="H66" s="5">
        <v>2</v>
      </c>
      <c r="I66" s="5">
        <v>1</v>
      </c>
      <c r="J66" s="5">
        <v>2</v>
      </c>
      <c r="K66" s="5" t="s">
        <v>30</v>
      </c>
      <c r="L66" s="5">
        <v>416</v>
      </c>
      <c r="M66" s="5">
        <v>416</v>
      </c>
      <c r="N66" s="5" t="s">
        <v>360</v>
      </c>
      <c r="O66" s="5" t="s">
        <v>32</v>
      </c>
      <c r="P66" s="5" t="s">
        <v>33</v>
      </c>
      <c r="Q66" s="5">
        <v>0</v>
      </c>
      <c r="R66" s="8">
        <v>45209</v>
      </c>
      <c r="S66" s="7">
        <v>45224</v>
      </c>
      <c r="T66" s="5" t="s">
        <v>34</v>
      </c>
      <c r="U66" s="5">
        <v>416</v>
      </c>
      <c r="V66" s="5">
        <v>0</v>
      </c>
      <c r="W66" s="5">
        <v>0</v>
      </c>
      <c r="X66" s="5" t="s">
        <v>361</v>
      </c>
      <c r="Y66" s="5" t="s">
        <v>362</v>
      </c>
      <c r="Z66" s="5" t="s">
        <v>363</v>
      </c>
    </row>
    <row r="67" s="5" customFormat="1" spans="1:25">
      <c r="A67" s="5" t="s">
        <v>364</v>
      </c>
      <c r="B67" s="5" t="s">
        <v>26</v>
      </c>
      <c r="C67" s="5" t="s">
        <v>27</v>
      </c>
      <c r="D67" s="5" t="s">
        <v>97</v>
      </c>
      <c r="E67" s="5" t="s">
        <v>365</v>
      </c>
      <c r="F67" s="7">
        <v>45222</v>
      </c>
      <c r="G67" s="7">
        <v>45223</v>
      </c>
      <c r="H67" s="5">
        <v>1</v>
      </c>
      <c r="I67" s="5">
        <v>1</v>
      </c>
      <c r="J67" s="5">
        <v>1</v>
      </c>
      <c r="K67" s="5" t="s">
        <v>30</v>
      </c>
      <c r="L67" s="5">
        <v>378</v>
      </c>
      <c r="M67" s="5">
        <v>378</v>
      </c>
      <c r="N67" s="5" t="s">
        <v>366</v>
      </c>
      <c r="O67" s="5" t="s">
        <v>32</v>
      </c>
      <c r="P67" s="5" t="s">
        <v>33</v>
      </c>
      <c r="Q67" s="5">
        <v>0</v>
      </c>
      <c r="R67" s="8">
        <v>45209.0000115741</v>
      </c>
      <c r="S67" s="7">
        <v>45224</v>
      </c>
      <c r="T67" s="5" t="s">
        <v>34</v>
      </c>
      <c r="U67" s="5">
        <v>378</v>
      </c>
      <c r="V67" s="5">
        <v>0</v>
      </c>
      <c r="W67" s="5">
        <v>0</v>
      </c>
      <c r="X67" s="5" t="s">
        <v>367</v>
      </c>
      <c r="Y67" s="5" t="s">
        <v>368</v>
      </c>
    </row>
    <row r="68" s="5" customFormat="1" spans="1:25">
      <c r="A68" s="5" t="s">
        <v>369</v>
      </c>
      <c r="B68" s="5" t="s">
        <v>26</v>
      </c>
      <c r="C68" s="5" t="s">
        <v>27</v>
      </c>
      <c r="D68" s="5" t="s">
        <v>97</v>
      </c>
      <c r="E68" s="5" t="s">
        <v>370</v>
      </c>
      <c r="F68" s="7">
        <v>45221</v>
      </c>
      <c r="G68" s="7">
        <v>45223</v>
      </c>
      <c r="H68" s="5">
        <v>2</v>
      </c>
      <c r="I68" s="5">
        <v>2</v>
      </c>
      <c r="J68" s="5">
        <v>4</v>
      </c>
      <c r="K68" s="5" t="s">
        <v>30</v>
      </c>
      <c r="L68" s="5">
        <v>1840</v>
      </c>
      <c r="M68" s="5">
        <v>1840</v>
      </c>
      <c r="N68" s="5" t="s">
        <v>371</v>
      </c>
      <c r="O68" s="5" t="s">
        <v>32</v>
      </c>
      <c r="P68" s="5" t="s">
        <v>33</v>
      </c>
      <c r="Q68" s="5">
        <v>0</v>
      </c>
      <c r="R68" s="8">
        <v>45209</v>
      </c>
      <c r="S68" s="7">
        <v>45224</v>
      </c>
      <c r="T68" s="5" t="s">
        <v>34</v>
      </c>
      <c r="U68" s="5">
        <v>1840</v>
      </c>
      <c r="V68" s="5">
        <v>0</v>
      </c>
      <c r="W68" s="5">
        <v>0</v>
      </c>
      <c r="X68" s="5" t="s">
        <v>372</v>
      </c>
      <c r="Y68" s="5" t="s">
        <v>373</v>
      </c>
    </row>
    <row r="69" s="5" customFormat="1" spans="1:25">
      <c r="A69" s="5" t="s">
        <v>374</v>
      </c>
      <c r="B69" s="5" t="s">
        <v>26</v>
      </c>
      <c r="C69" s="5" t="s">
        <v>27</v>
      </c>
      <c r="D69" s="5" t="s">
        <v>375</v>
      </c>
      <c r="E69" s="5" t="s">
        <v>376</v>
      </c>
      <c r="F69" s="7">
        <v>45221</v>
      </c>
      <c r="G69" s="7">
        <v>45223</v>
      </c>
      <c r="H69" s="5">
        <v>1</v>
      </c>
      <c r="I69" s="5">
        <v>2</v>
      </c>
      <c r="J69" s="5">
        <v>2</v>
      </c>
      <c r="K69" s="5" t="s">
        <v>30</v>
      </c>
      <c r="L69" s="5">
        <v>2450</v>
      </c>
      <c r="M69" s="5">
        <v>2450</v>
      </c>
      <c r="N69" s="5" t="s">
        <v>377</v>
      </c>
      <c r="O69" s="5" t="s">
        <v>32</v>
      </c>
      <c r="P69" s="5" t="s">
        <v>33</v>
      </c>
      <c r="Q69" s="5">
        <v>0</v>
      </c>
      <c r="R69" s="8">
        <v>45209</v>
      </c>
      <c r="S69" s="7">
        <v>45224</v>
      </c>
      <c r="T69" s="5" t="s">
        <v>34</v>
      </c>
      <c r="U69" s="5">
        <v>2450</v>
      </c>
      <c r="V69" s="5">
        <v>0</v>
      </c>
      <c r="W69" s="5">
        <v>0</v>
      </c>
      <c r="X69" s="5" t="s">
        <v>378</v>
      </c>
      <c r="Y69" s="5" t="s">
        <v>379</v>
      </c>
    </row>
    <row r="70" s="5" customFormat="1" spans="1:25">
      <c r="A70" s="5" t="s">
        <v>380</v>
      </c>
      <c r="B70" s="5" t="s">
        <v>26</v>
      </c>
      <c r="C70" s="5" t="s">
        <v>27</v>
      </c>
      <c r="D70" s="5" t="s">
        <v>307</v>
      </c>
      <c r="E70" s="5" t="s">
        <v>381</v>
      </c>
      <c r="F70" s="7">
        <v>45216</v>
      </c>
      <c r="G70" s="7">
        <v>45223</v>
      </c>
      <c r="H70" s="5">
        <v>1</v>
      </c>
      <c r="I70" s="5">
        <v>7</v>
      </c>
      <c r="J70" s="5">
        <v>7</v>
      </c>
      <c r="K70" s="5" t="s">
        <v>30</v>
      </c>
      <c r="L70" s="5">
        <v>2562</v>
      </c>
      <c r="M70" s="5">
        <v>2562</v>
      </c>
      <c r="N70" s="5" t="s">
        <v>382</v>
      </c>
      <c r="O70" s="5" t="s">
        <v>32</v>
      </c>
      <c r="P70" s="5" t="s">
        <v>33</v>
      </c>
      <c r="Q70" s="5">
        <v>0</v>
      </c>
      <c r="R70" s="8">
        <v>45210.0000115741</v>
      </c>
      <c r="S70" s="7">
        <v>45224</v>
      </c>
      <c r="T70" s="5" t="s">
        <v>34</v>
      </c>
      <c r="U70" s="5">
        <v>2562</v>
      </c>
      <c r="V70" s="5">
        <v>0</v>
      </c>
      <c r="W70" s="5">
        <v>0</v>
      </c>
      <c r="X70" s="5" t="s">
        <v>383</v>
      </c>
      <c r="Y70" s="5" t="s">
        <v>384</v>
      </c>
    </row>
    <row r="71" s="5" customFormat="1" spans="1:25">
      <c r="A71" s="5" t="s">
        <v>385</v>
      </c>
      <c r="B71" s="5" t="s">
        <v>26</v>
      </c>
      <c r="C71" s="5" t="s">
        <v>27</v>
      </c>
      <c r="D71" s="5" t="s">
        <v>386</v>
      </c>
      <c r="E71" s="5" t="s">
        <v>387</v>
      </c>
      <c r="F71" s="7">
        <v>45220</v>
      </c>
      <c r="G71" s="7">
        <v>45223</v>
      </c>
      <c r="H71" s="5">
        <v>1</v>
      </c>
      <c r="I71" s="5">
        <v>3</v>
      </c>
      <c r="J71" s="5">
        <v>3</v>
      </c>
      <c r="K71" s="5" t="s">
        <v>30</v>
      </c>
      <c r="L71" s="5">
        <v>561</v>
      </c>
      <c r="M71" s="5">
        <v>561</v>
      </c>
      <c r="N71" s="5" t="s">
        <v>388</v>
      </c>
      <c r="O71" s="5" t="s">
        <v>32</v>
      </c>
      <c r="P71" s="5" t="s">
        <v>33</v>
      </c>
      <c r="Q71" s="5">
        <v>0</v>
      </c>
      <c r="R71" s="8">
        <v>45210</v>
      </c>
      <c r="S71" s="7">
        <v>45224</v>
      </c>
      <c r="T71" s="5" t="s">
        <v>34</v>
      </c>
      <c r="U71" s="5">
        <v>561</v>
      </c>
      <c r="V71" s="5">
        <v>0</v>
      </c>
      <c r="W71" s="5">
        <v>0</v>
      </c>
      <c r="X71" s="5" t="s">
        <v>389</v>
      </c>
      <c r="Y71" s="5" t="s">
        <v>390</v>
      </c>
    </row>
    <row r="72" s="5" customFormat="1" spans="1:25">
      <c r="A72" s="5" t="s">
        <v>391</v>
      </c>
      <c r="B72" s="5" t="s">
        <v>26</v>
      </c>
      <c r="C72" s="5" t="s">
        <v>27</v>
      </c>
      <c r="D72" s="5" t="s">
        <v>392</v>
      </c>
      <c r="E72" s="5" t="s">
        <v>393</v>
      </c>
      <c r="F72" s="7">
        <v>45221</v>
      </c>
      <c r="G72" s="7">
        <v>45223</v>
      </c>
      <c r="H72" s="5">
        <v>1</v>
      </c>
      <c r="I72" s="5">
        <v>2</v>
      </c>
      <c r="J72" s="5">
        <v>2</v>
      </c>
      <c r="K72" s="5" t="s">
        <v>30</v>
      </c>
      <c r="L72" s="5">
        <v>1298</v>
      </c>
      <c r="M72" s="5">
        <v>1298</v>
      </c>
      <c r="N72" s="5" t="s">
        <v>394</v>
      </c>
      <c r="O72" s="5" t="s">
        <v>32</v>
      </c>
      <c r="P72" s="5" t="s">
        <v>33</v>
      </c>
      <c r="Q72" s="5">
        <v>0</v>
      </c>
      <c r="R72" s="8">
        <v>45210.0000115741</v>
      </c>
      <c r="S72" s="7">
        <v>45224</v>
      </c>
      <c r="T72" s="5" t="s">
        <v>34</v>
      </c>
      <c r="U72" s="5">
        <v>1298</v>
      </c>
      <c r="V72" s="5">
        <v>0</v>
      </c>
      <c r="W72" s="5">
        <v>0</v>
      </c>
      <c r="X72" s="5" t="s">
        <v>395</v>
      </c>
      <c r="Y72" s="5" t="s">
        <v>396</v>
      </c>
    </row>
    <row r="73" s="5" customFormat="1" spans="1:25">
      <c r="A73" s="5" t="s">
        <v>397</v>
      </c>
      <c r="B73" s="5" t="s">
        <v>26</v>
      </c>
      <c r="C73" s="5" t="s">
        <v>27</v>
      </c>
      <c r="D73" s="5" t="s">
        <v>398</v>
      </c>
      <c r="E73" s="5" t="s">
        <v>399</v>
      </c>
      <c r="F73" s="7">
        <v>45221</v>
      </c>
      <c r="G73" s="7">
        <v>45223</v>
      </c>
      <c r="H73" s="5">
        <v>1</v>
      </c>
      <c r="I73" s="5">
        <v>2</v>
      </c>
      <c r="J73" s="5">
        <v>2</v>
      </c>
      <c r="K73" s="5" t="s">
        <v>30</v>
      </c>
      <c r="L73" s="5">
        <v>954</v>
      </c>
      <c r="M73" s="5">
        <v>954</v>
      </c>
      <c r="N73" s="5" t="s">
        <v>400</v>
      </c>
      <c r="O73" s="5" t="s">
        <v>32</v>
      </c>
      <c r="P73" s="5" t="s">
        <v>33</v>
      </c>
      <c r="Q73" s="5">
        <v>0</v>
      </c>
      <c r="R73" s="8">
        <v>45211.0000115741</v>
      </c>
      <c r="S73" s="7">
        <v>45224</v>
      </c>
      <c r="T73" s="5" t="s">
        <v>34</v>
      </c>
      <c r="U73" s="5">
        <v>954</v>
      </c>
      <c r="V73" s="5">
        <v>0</v>
      </c>
      <c r="W73" s="5">
        <v>0</v>
      </c>
      <c r="X73" s="5" t="s">
        <v>401</v>
      </c>
      <c r="Y73" s="5" t="s">
        <v>402</v>
      </c>
    </row>
    <row r="74" s="5" customFormat="1" spans="1:25">
      <c r="A74" s="5" t="s">
        <v>403</v>
      </c>
      <c r="B74" s="5" t="s">
        <v>26</v>
      </c>
      <c r="C74" s="5" t="s">
        <v>27</v>
      </c>
      <c r="D74" s="5" t="s">
        <v>404</v>
      </c>
      <c r="E74" s="5" t="s">
        <v>405</v>
      </c>
      <c r="F74" s="7">
        <v>45221</v>
      </c>
      <c r="G74" s="7">
        <v>45223</v>
      </c>
      <c r="H74" s="5">
        <v>1</v>
      </c>
      <c r="I74" s="5">
        <v>2</v>
      </c>
      <c r="J74" s="5">
        <v>2</v>
      </c>
      <c r="K74" s="5" t="s">
        <v>30</v>
      </c>
      <c r="L74" s="5">
        <v>566</v>
      </c>
      <c r="M74" s="5">
        <v>566</v>
      </c>
      <c r="N74" s="5" t="s">
        <v>406</v>
      </c>
      <c r="O74" s="5" t="s">
        <v>32</v>
      </c>
      <c r="P74" s="5" t="s">
        <v>33</v>
      </c>
      <c r="Q74" s="5">
        <v>0</v>
      </c>
      <c r="R74" s="8">
        <v>45211.0000115741</v>
      </c>
      <c r="S74" s="7">
        <v>45224</v>
      </c>
      <c r="T74" s="5" t="s">
        <v>34</v>
      </c>
      <c r="U74" s="5">
        <v>566</v>
      </c>
      <c r="V74" s="5">
        <v>0</v>
      </c>
      <c r="W74" s="5">
        <v>0</v>
      </c>
      <c r="X74" s="5" t="s">
        <v>407</v>
      </c>
      <c r="Y74" s="5" t="s">
        <v>408</v>
      </c>
    </row>
    <row r="75" s="5" customFormat="1" spans="1:25">
      <c r="A75" s="5" t="s">
        <v>409</v>
      </c>
      <c r="B75" s="5" t="s">
        <v>26</v>
      </c>
      <c r="C75" s="5" t="s">
        <v>27</v>
      </c>
      <c r="D75" s="5" t="s">
        <v>97</v>
      </c>
      <c r="E75" s="5" t="s">
        <v>365</v>
      </c>
      <c r="F75" s="7">
        <v>45221</v>
      </c>
      <c r="G75" s="7">
        <v>45223</v>
      </c>
      <c r="H75" s="5">
        <v>1</v>
      </c>
      <c r="I75" s="5">
        <v>2</v>
      </c>
      <c r="J75" s="5">
        <v>2</v>
      </c>
      <c r="K75" s="5" t="s">
        <v>30</v>
      </c>
      <c r="L75" s="5">
        <v>756</v>
      </c>
      <c r="M75" s="5">
        <v>756</v>
      </c>
      <c r="N75" s="5" t="s">
        <v>410</v>
      </c>
      <c r="O75" s="5" t="s">
        <v>32</v>
      </c>
      <c r="P75" s="5" t="s">
        <v>33</v>
      </c>
      <c r="Q75" s="5">
        <v>0</v>
      </c>
      <c r="R75" s="8">
        <v>45211</v>
      </c>
      <c r="S75" s="7">
        <v>45224</v>
      </c>
      <c r="T75" s="5" t="s">
        <v>34</v>
      </c>
      <c r="U75" s="5">
        <v>756</v>
      </c>
      <c r="V75" s="5">
        <v>0</v>
      </c>
      <c r="W75" s="5">
        <v>0</v>
      </c>
      <c r="X75" s="5" t="s">
        <v>411</v>
      </c>
      <c r="Y75" s="5" t="s">
        <v>412</v>
      </c>
    </row>
    <row r="76" s="5" customFormat="1" spans="1:25">
      <c r="A76" s="5" t="s">
        <v>413</v>
      </c>
      <c r="B76" s="5" t="s">
        <v>26</v>
      </c>
      <c r="C76" s="5" t="s">
        <v>27</v>
      </c>
      <c r="D76" s="5" t="s">
        <v>414</v>
      </c>
      <c r="E76" s="5" t="s">
        <v>415</v>
      </c>
      <c r="F76" s="7">
        <v>45221</v>
      </c>
      <c r="G76" s="7">
        <v>45223</v>
      </c>
      <c r="H76" s="5">
        <v>1</v>
      </c>
      <c r="I76" s="5">
        <v>2</v>
      </c>
      <c r="J76" s="5">
        <v>2</v>
      </c>
      <c r="K76" s="5" t="s">
        <v>30</v>
      </c>
      <c r="L76" s="5">
        <v>3150</v>
      </c>
      <c r="M76" s="5">
        <v>3150</v>
      </c>
      <c r="N76" s="5" t="s">
        <v>416</v>
      </c>
      <c r="O76" s="5" t="s">
        <v>32</v>
      </c>
      <c r="P76" s="5" t="s">
        <v>33</v>
      </c>
      <c r="Q76" s="5">
        <v>0</v>
      </c>
      <c r="R76" s="8">
        <v>45212.0000115741</v>
      </c>
      <c r="S76" s="7">
        <v>45224</v>
      </c>
      <c r="T76" s="5" t="s">
        <v>34</v>
      </c>
      <c r="U76" s="5">
        <v>3150</v>
      </c>
      <c r="V76" s="5">
        <v>0</v>
      </c>
      <c r="W76" s="5">
        <v>0</v>
      </c>
      <c r="X76" s="5" t="s">
        <v>417</v>
      </c>
      <c r="Y76" s="5" t="s">
        <v>418</v>
      </c>
    </row>
    <row r="77" s="5" customFormat="1" spans="1:25">
      <c r="A77" s="5" t="s">
        <v>419</v>
      </c>
      <c r="B77" s="5" t="s">
        <v>26</v>
      </c>
      <c r="C77" s="5" t="s">
        <v>27</v>
      </c>
      <c r="D77" s="5" t="s">
        <v>420</v>
      </c>
      <c r="E77" s="5" t="s">
        <v>421</v>
      </c>
      <c r="F77" s="7">
        <v>45219</v>
      </c>
      <c r="G77" s="7">
        <v>45223</v>
      </c>
      <c r="H77" s="5">
        <v>1</v>
      </c>
      <c r="I77" s="5">
        <v>4</v>
      </c>
      <c r="J77" s="5">
        <v>4</v>
      </c>
      <c r="K77" s="5" t="s">
        <v>30</v>
      </c>
      <c r="L77" s="5">
        <v>6920</v>
      </c>
      <c r="M77" s="5">
        <v>6920</v>
      </c>
      <c r="N77" s="5" t="s">
        <v>422</v>
      </c>
      <c r="O77" s="5" t="s">
        <v>32</v>
      </c>
      <c r="P77" s="5" t="s">
        <v>33</v>
      </c>
      <c r="Q77" s="5">
        <v>0</v>
      </c>
      <c r="R77" s="8">
        <v>45212</v>
      </c>
      <c r="S77" s="7">
        <v>45224</v>
      </c>
      <c r="T77" s="5" t="s">
        <v>34</v>
      </c>
      <c r="U77" s="5">
        <v>6920</v>
      </c>
      <c r="V77" s="5">
        <v>0</v>
      </c>
      <c r="W77" s="5">
        <v>0</v>
      </c>
      <c r="X77" s="5" t="s">
        <v>423</v>
      </c>
      <c r="Y77" s="5" t="s">
        <v>424</v>
      </c>
    </row>
    <row r="78" s="5" customFormat="1" spans="1:25">
      <c r="A78" s="5" t="s">
        <v>425</v>
      </c>
      <c r="B78" s="5" t="s">
        <v>26</v>
      </c>
      <c r="C78" s="5" t="s">
        <v>27</v>
      </c>
      <c r="D78" s="5" t="s">
        <v>426</v>
      </c>
      <c r="E78" s="5" t="s">
        <v>427</v>
      </c>
      <c r="F78" s="7">
        <v>45220</v>
      </c>
      <c r="G78" s="7">
        <v>45223</v>
      </c>
      <c r="H78" s="5">
        <v>1</v>
      </c>
      <c r="I78" s="5">
        <v>3</v>
      </c>
      <c r="J78" s="5">
        <v>3</v>
      </c>
      <c r="K78" s="5" t="s">
        <v>30</v>
      </c>
      <c r="L78" s="5">
        <v>1657</v>
      </c>
      <c r="M78" s="5">
        <v>1657</v>
      </c>
      <c r="N78" s="5" t="s">
        <v>428</v>
      </c>
      <c r="O78" s="5" t="s">
        <v>32</v>
      </c>
      <c r="P78" s="5" t="s">
        <v>33</v>
      </c>
      <c r="Q78" s="5">
        <v>0</v>
      </c>
      <c r="R78" s="8">
        <v>45213</v>
      </c>
      <c r="S78" s="7">
        <v>45224</v>
      </c>
      <c r="T78" s="5" t="s">
        <v>34</v>
      </c>
      <c r="U78" s="5">
        <v>1657</v>
      </c>
      <c r="V78" s="5">
        <v>0</v>
      </c>
      <c r="W78" s="5">
        <v>0</v>
      </c>
      <c r="X78" s="5" t="s">
        <v>429</v>
      </c>
      <c r="Y78" s="5" t="s">
        <v>430</v>
      </c>
    </row>
    <row r="79" s="5" customFormat="1" spans="1:25">
      <c r="A79" s="5" t="s">
        <v>431</v>
      </c>
      <c r="B79" s="5" t="s">
        <v>26</v>
      </c>
      <c r="C79" s="5" t="s">
        <v>27</v>
      </c>
      <c r="D79" s="5" t="s">
        <v>432</v>
      </c>
      <c r="E79" s="5" t="s">
        <v>433</v>
      </c>
      <c r="F79" s="7">
        <v>45218</v>
      </c>
      <c r="G79" s="7">
        <v>45223</v>
      </c>
      <c r="H79" s="5">
        <v>1</v>
      </c>
      <c r="I79" s="5">
        <v>5</v>
      </c>
      <c r="J79" s="5">
        <v>5</v>
      </c>
      <c r="K79" s="5" t="s">
        <v>30</v>
      </c>
      <c r="L79" s="5">
        <v>3290</v>
      </c>
      <c r="M79" s="5">
        <v>3290</v>
      </c>
      <c r="N79" s="5" t="s">
        <v>434</v>
      </c>
      <c r="O79" s="5" t="s">
        <v>32</v>
      </c>
      <c r="P79" s="5" t="s">
        <v>33</v>
      </c>
      <c r="Q79" s="5">
        <v>0</v>
      </c>
      <c r="R79" s="8">
        <v>45214</v>
      </c>
      <c r="S79" s="7">
        <v>45224</v>
      </c>
      <c r="T79" s="5" t="s">
        <v>34</v>
      </c>
      <c r="U79" s="5">
        <v>3290</v>
      </c>
      <c r="V79" s="5">
        <v>0</v>
      </c>
      <c r="W79" s="5">
        <v>0</v>
      </c>
      <c r="X79" s="5" t="s">
        <v>435</v>
      </c>
      <c r="Y79" s="5" t="s">
        <v>436</v>
      </c>
    </row>
    <row r="80" s="5" customFormat="1" spans="1:25">
      <c r="A80" s="5" t="s">
        <v>437</v>
      </c>
      <c r="B80" s="5" t="s">
        <v>26</v>
      </c>
      <c r="C80" s="5" t="s">
        <v>27</v>
      </c>
      <c r="D80" s="5" t="s">
        <v>261</v>
      </c>
      <c r="E80" s="5" t="s">
        <v>438</v>
      </c>
      <c r="F80" s="7">
        <v>45218</v>
      </c>
      <c r="G80" s="7">
        <v>45223</v>
      </c>
      <c r="H80" s="5">
        <v>1</v>
      </c>
      <c r="I80" s="5">
        <v>5</v>
      </c>
      <c r="J80" s="5">
        <v>5</v>
      </c>
      <c r="K80" s="5" t="s">
        <v>30</v>
      </c>
      <c r="L80" s="5">
        <v>1543</v>
      </c>
      <c r="M80" s="5">
        <v>1543</v>
      </c>
      <c r="N80" s="5" t="s">
        <v>439</v>
      </c>
      <c r="O80" s="5" t="s">
        <v>32</v>
      </c>
      <c r="P80" s="5" t="s">
        <v>33</v>
      </c>
      <c r="Q80" s="5">
        <v>0</v>
      </c>
      <c r="R80" s="8">
        <v>45214</v>
      </c>
      <c r="S80" s="7">
        <v>45224</v>
      </c>
      <c r="T80" s="5" t="s">
        <v>34</v>
      </c>
      <c r="U80" s="5">
        <v>1543</v>
      </c>
      <c r="V80" s="5">
        <v>0</v>
      </c>
      <c r="W80" s="5">
        <v>0</v>
      </c>
      <c r="X80" s="5" t="s">
        <v>440</v>
      </c>
      <c r="Y80" s="5" t="s">
        <v>441</v>
      </c>
    </row>
    <row r="81" s="5" customFormat="1" spans="1:25">
      <c r="A81" s="5" t="s">
        <v>442</v>
      </c>
      <c r="B81" s="5" t="s">
        <v>26</v>
      </c>
      <c r="C81" s="5" t="s">
        <v>27</v>
      </c>
      <c r="D81" s="5" t="s">
        <v>443</v>
      </c>
      <c r="E81" s="5" t="s">
        <v>444</v>
      </c>
      <c r="F81" s="7">
        <v>45220</v>
      </c>
      <c r="G81" s="7">
        <v>45223</v>
      </c>
      <c r="H81" s="5">
        <v>1</v>
      </c>
      <c r="I81" s="5">
        <v>3</v>
      </c>
      <c r="J81" s="5">
        <v>3</v>
      </c>
      <c r="K81" s="5" t="s">
        <v>30</v>
      </c>
      <c r="L81" s="5">
        <v>4875</v>
      </c>
      <c r="M81" s="5">
        <v>4875</v>
      </c>
      <c r="N81" s="5" t="s">
        <v>445</v>
      </c>
      <c r="O81" s="5" t="s">
        <v>32</v>
      </c>
      <c r="P81" s="5" t="s">
        <v>33</v>
      </c>
      <c r="Q81" s="5">
        <v>0</v>
      </c>
      <c r="R81" s="8">
        <v>45202</v>
      </c>
      <c r="S81" s="7">
        <v>45224</v>
      </c>
      <c r="T81" s="5" t="s">
        <v>34</v>
      </c>
      <c r="U81" s="5">
        <v>4875</v>
      </c>
      <c r="V81" s="5">
        <v>0</v>
      </c>
      <c r="W81" s="5">
        <v>0</v>
      </c>
      <c r="X81" s="5" t="s">
        <v>446</v>
      </c>
      <c r="Y81" s="5" t="s">
        <v>447</v>
      </c>
    </row>
    <row r="82" s="5" customFormat="1" spans="1:25">
      <c r="A82" s="5" t="s">
        <v>448</v>
      </c>
      <c r="B82" s="5" t="s">
        <v>26</v>
      </c>
      <c r="C82" s="5" t="s">
        <v>27</v>
      </c>
      <c r="D82" s="5" t="s">
        <v>449</v>
      </c>
      <c r="E82" s="5" t="s">
        <v>450</v>
      </c>
      <c r="F82" s="7">
        <v>45222</v>
      </c>
      <c r="G82" s="7">
        <v>45223</v>
      </c>
      <c r="H82" s="5">
        <v>2</v>
      </c>
      <c r="I82" s="5">
        <v>1</v>
      </c>
      <c r="J82" s="5">
        <v>2</v>
      </c>
      <c r="K82" s="5" t="s">
        <v>30</v>
      </c>
      <c r="L82" s="5">
        <v>654</v>
      </c>
      <c r="M82" s="5">
        <v>654</v>
      </c>
      <c r="N82" s="5" t="s">
        <v>451</v>
      </c>
      <c r="O82" s="5" t="s">
        <v>32</v>
      </c>
      <c r="P82" s="5" t="s">
        <v>33</v>
      </c>
      <c r="Q82" s="5">
        <v>0</v>
      </c>
      <c r="R82" s="8">
        <v>45214</v>
      </c>
      <c r="S82" s="7">
        <v>45224</v>
      </c>
      <c r="T82" s="5" t="s">
        <v>34</v>
      </c>
      <c r="U82" s="5">
        <v>654</v>
      </c>
      <c r="V82" s="5">
        <v>0</v>
      </c>
      <c r="W82" s="5">
        <v>0</v>
      </c>
      <c r="X82" s="5" t="s">
        <v>452</v>
      </c>
      <c r="Y82" s="5" t="s">
        <v>452</v>
      </c>
    </row>
    <row r="83" s="5" customFormat="1" spans="1:25">
      <c r="A83" s="5" t="s">
        <v>453</v>
      </c>
      <c r="B83" s="5" t="s">
        <v>26</v>
      </c>
      <c r="C83" s="5" t="s">
        <v>27</v>
      </c>
      <c r="D83" s="5" t="s">
        <v>124</v>
      </c>
      <c r="E83" s="5" t="s">
        <v>454</v>
      </c>
      <c r="F83" s="7">
        <v>45222</v>
      </c>
      <c r="G83" s="7">
        <v>45223</v>
      </c>
      <c r="H83" s="5">
        <v>1</v>
      </c>
      <c r="I83" s="5">
        <v>1</v>
      </c>
      <c r="J83" s="5">
        <v>1</v>
      </c>
      <c r="K83" s="5" t="s">
        <v>30</v>
      </c>
      <c r="L83" s="5">
        <v>766</v>
      </c>
      <c r="M83" s="5">
        <v>766</v>
      </c>
      <c r="N83" s="5" t="s">
        <v>455</v>
      </c>
      <c r="O83" s="5" t="s">
        <v>32</v>
      </c>
      <c r="P83" s="5" t="s">
        <v>33</v>
      </c>
      <c r="Q83" s="5">
        <v>0</v>
      </c>
      <c r="R83" s="8">
        <v>45214.0000115741</v>
      </c>
      <c r="S83" s="7">
        <v>45224</v>
      </c>
      <c r="T83" s="5" t="s">
        <v>34</v>
      </c>
      <c r="U83" s="5">
        <v>766</v>
      </c>
      <c r="V83" s="5">
        <v>0</v>
      </c>
      <c r="W83" s="5">
        <v>0</v>
      </c>
      <c r="X83" s="5" t="s">
        <v>456</v>
      </c>
      <c r="Y83" s="5" t="s">
        <v>457</v>
      </c>
    </row>
    <row r="84" s="5" customFormat="1" spans="1:25">
      <c r="A84" s="5" t="s">
        <v>458</v>
      </c>
      <c r="B84" s="5" t="s">
        <v>26</v>
      </c>
      <c r="C84" s="5" t="s">
        <v>27</v>
      </c>
      <c r="D84" s="5" t="s">
        <v>459</v>
      </c>
      <c r="E84" s="5" t="s">
        <v>460</v>
      </c>
      <c r="F84" s="7">
        <v>45221</v>
      </c>
      <c r="G84" s="7">
        <v>45223</v>
      </c>
      <c r="H84" s="5">
        <v>1</v>
      </c>
      <c r="I84" s="5">
        <v>2</v>
      </c>
      <c r="J84" s="5">
        <v>2</v>
      </c>
      <c r="K84" s="5" t="s">
        <v>30</v>
      </c>
      <c r="L84" s="5">
        <v>666</v>
      </c>
      <c r="M84" s="5">
        <v>666</v>
      </c>
      <c r="N84" s="5" t="s">
        <v>461</v>
      </c>
      <c r="O84" s="5" t="s">
        <v>32</v>
      </c>
      <c r="P84" s="5" t="s">
        <v>33</v>
      </c>
      <c r="Q84" s="5">
        <v>0</v>
      </c>
      <c r="R84" s="8">
        <v>45215.0000115741</v>
      </c>
      <c r="S84" s="7">
        <v>45224</v>
      </c>
      <c r="T84" s="5" t="s">
        <v>34</v>
      </c>
      <c r="U84" s="5">
        <v>666</v>
      </c>
      <c r="V84" s="5">
        <v>0</v>
      </c>
      <c r="W84" s="5">
        <v>0</v>
      </c>
      <c r="X84" s="5" t="s">
        <v>462</v>
      </c>
      <c r="Y84" s="5" t="s">
        <v>463</v>
      </c>
    </row>
    <row r="85" s="5" customFormat="1" spans="1:25">
      <c r="A85" s="5" t="s">
        <v>464</v>
      </c>
      <c r="B85" s="5" t="s">
        <v>26</v>
      </c>
      <c r="C85" s="5" t="s">
        <v>27</v>
      </c>
      <c r="D85" s="5" t="s">
        <v>465</v>
      </c>
      <c r="E85" s="5" t="s">
        <v>466</v>
      </c>
      <c r="F85" s="7">
        <v>45221</v>
      </c>
      <c r="G85" s="7">
        <v>45223</v>
      </c>
      <c r="H85" s="5">
        <v>1</v>
      </c>
      <c r="I85" s="5">
        <v>2</v>
      </c>
      <c r="J85" s="5">
        <v>2</v>
      </c>
      <c r="K85" s="5" t="s">
        <v>30</v>
      </c>
      <c r="L85" s="5">
        <v>1300</v>
      </c>
      <c r="M85" s="5">
        <v>1300</v>
      </c>
      <c r="N85" s="5" t="s">
        <v>467</v>
      </c>
      <c r="O85" s="5" t="s">
        <v>32</v>
      </c>
      <c r="P85" s="5" t="s">
        <v>33</v>
      </c>
      <c r="Q85" s="5">
        <v>0</v>
      </c>
      <c r="R85" s="8">
        <v>45215.0000115741</v>
      </c>
      <c r="S85" s="7">
        <v>45224</v>
      </c>
      <c r="T85" s="5" t="s">
        <v>34</v>
      </c>
      <c r="U85" s="5">
        <v>1300</v>
      </c>
      <c r="V85" s="5">
        <v>0</v>
      </c>
      <c r="W85" s="5">
        <v>0</v>
      </c>
      <c r="X85" s="5" t="s">
        <v>468</v>
      </c>
      <c r="Y85" s="5" t="s">
        <v>469</v>
      </c>
    </row>
    <row r="86" s="5" customFormat="1" spans="1:25">
      <c r="A86" s="5" t="s">
        <v>470</v>
      </c>
      <c r="B86" s="5" t="s">
        <v>26</v>
      </c>
      <c r="C86" s="5" t="s">
        <v>27</v>
      </c>
      <c r="D86" s="5" t="s">
        <v>471</v>
      </c>
      <c r="E86" s="5" t="s">
        <v>472</v>
      </c>
      <c r="F86" s="7">
        <v>45221</v>
      </c>
      <c r="G86" s="7">
        <v>45223</v>
      </c>
      <c r="H86" s="5">
        <v>1</v>
      </c>
      <c r="I86" s="5">
        <v>2</v>
      </c>
      <c r="J86" s="5">
        <v>2</v>
      </c>
      <c r="K86" s="5" t="s">
        <v>30</v>
      </c>
      <c r="L86" s="5">
        <v>520</v>
      </c>
      <c r="M86" s="5">
        <v>520</v>
      </c>
      <c r="N86" s="5" t="s">
        <v>473</v>
      </c>
      <c r="O86" s="5" t="s">
        <v>32</v>
      </c>
      <c r="P86" s="5" t="s">
        <v>33</v>
      </c>
      <c r="Q86" s="5">
        <v>0</v>
      </c>
      <c r="R86" s="8">
        <v>45215.0000115741</v>
      </c>
      <c r="S86" s="7">
        <v>45224</v>
      </c>
      <c r="T86" s="5" t="s">
        <v>34</v>
      </c>
      <c r="U86" s="5">
        <v>520</v>
      </c>
      <c r="V86" s="5">
        <v>0</v>
      </c>
      <c r="W86" s="5">
        <v>0</v>
      </c>
      <c r="X86" s="5" t="s">
        <v>474</v>
      </c>
      <c r="Y86" s="5" t="s">
        <v>48</v>
      </c>
    </row>
    <row r="87" s="5" customFormat="1" spans="1:25">
      <c r="A87" s="5" t="s">
        <v>475</v>
      </c>
      <c r="B87" s="5" t="s">
        <v>26</v>
      </c>
      <c r="C87" s="5" t="s">
        <v>27</v>
      </c>
      <c r="D87" s="5" t="s">
        <v>476</v>
      </c>
      <c r="E87" s="5" t="s">
        <v>477</v>
      </c>
      <c r="F87" s="7">
        <v>45221</v>
      </c>
      <c r="G87" s="7">
        <v>45223</v>
      </c>
      <c r="H87" s="5">
        <v>1</v>
      </c>
      <c r="I87" s="5">
        <v>2</v>
      </c>
      <c r="J87" s="5">
        <v>2</v>
      </c>
      <c r="K87" s="5" t="s">
        <v>30</v>
      </c>
      <c r="L87" s="5">
        <v>602</v>
      </c>
      <c r="M87" s="5">
        <v>602</v>
      </c>
      <c r="N87" s="5" t="s">
        <v>478</v>
      </c>
      <c r="O87" s="5" t="s">
        <v>32</v>
      </c>
      <c r="P87" s="5" t="s">
        <v>33</v>
      </c>
      <c r="Q87" s="5">
        <v>0</v>
      </c>
      <c r="R87" s="8">
        <v>45215</v>
      </c>
      <c r="S87" s="7">
        <v>45224</v>
      </c>
      <c r="T87" s="5" t="s">
        <v>34</v>
      </c>
      <c r="U87" s="5">
        <v>602</v>
      </c>
      <c r="V87" s="5">
        <v>0</v>
      </c>
      <c r="W87" s="5">
        <v>0</v>
      </c>
      <c r="X87" s="5" t="s">
        <v>479</v>
      </c>
      <c r="Y87" s="5" t="s">
        <v>480</v>
      </c>
    </row>
    <row r="88" s="5" customFormat="1" spans="1:25">
      <c r="A88" s="5" t="s">
        <v>481</v>
      </c>
      <c r="B88" s="5" t="s">
        <v>26</v>
      </c>
      <c r="C88" s="5" t="s">
        <v>27</v>
      </c>
      <c r="D88" s="5" t="s">
        <v>482</v>
      </c>
      <c r="E88" s="5" t="s">
        <v>483</v>
      </c>
      <c r="F88" s="7">
        <v>45221</v>
      </c>
      <c r="G88" s="7">
        <v>45223</v>
      </c>
      <c r="H88" s="5">
        <v>1</v>
      </c>
      <c r="I88" s="5">
        <v>2</v>
      </c>
      <c r="J88" s="5">
        <v>2</v>
      </c>
      <c r="K88" s="5" t="s">
        <v>30</v>
      </c>
      <c r="L88" s="5">
        <v>486</v>
      </c>
      <c r="M88" s="5">
        <v>486</v>
      </c>
      <c r="N88" s="5" t="s">
        <v>484</v>
      </c>
      <c r="O88" s="5" t="s">
        <v>32</v>
      </c>
      <c r="P88" s="5" t="s">
        <v>33</v>
      </c>
      <c r="Q88" s="5">
        <v>0</v>
      </c>
      <c r="R88" s="8">
        <v>45215.0000115741</v>
      </c>
      <c r="S88" s="7">
        <v>45224</v>
      </c>
      <c r="T88" s="5" t="s">
        <v>34</v>
      </c>
      <c r="U88" s="5">
        <v>486</v>
      </c>
      <c r="V88" s="5">
        <v>0</v>
      </c>
      <c r="W88" s="5">
        <v>0</v>
      </c>
      <c r="X88" s="5" t="s">
        <v>485</v>
      </c>
      <c r="Y88" s="5" t="s">
        <v>486</v>
      </c>
    </row>
    <row r="89" s="5" customFormat="1" spans="1:25">
      <c r="A89" s="5" t="s">
        <v>487</v>
      </c>
      <c r="B89" s="5" t="s">
        <v>26</v>
      </c>
      <c r="C89" s="5" t="s">
        <v>27</v>
      </c>
      <c r="D89" s="5" t="s">
        <v>301</v>
      </c>
      <c r="E89" s="5" t="s">
        <v>302</v>
      </c>
      <c r="F89" s="7">
        <v>45221</v>
      </c>
      <c r="G89" s="7">
        <v>45223</v>
      </c>
      <c r="H89" s="5">
        <v>1</v>
      </c>
      <c r="I89" s="5">
        <v>2</v>
      </c>
      <c r="J89" s="5">
        <v>2</v>
      </c>
      <c r="K89" s="5" t="s">
        <v>30</v>
      </c>
      <c r="L89" s="5">
        <v>3362</v>
      </c>
      <c r="M89" s="5">
        <v>3362</v>
      </c>
      <c r="N89" s="5" t="s">
        <v>488</v>
      </c>
      <c r="O89" s="5" t="s">
        <v>32</v>
      </c>
      <c r="P89" s="5" t="s">
        <v>33</v>
      </c>
      <c r="Q89" s="5">
        <v>0</v>
      </c>
      <c r="R89" s="8">
        <v>45216.0000115741</v>
      </c>
      <c r="S89" s="7">
        <v>45224</v>
      </c>
      <c r="T89" s="5" t="s">
        <v>34</v>
      </c>
      <c r="U89" s="5">
        <v>3362</v>
      </c>
      <c r="V89" s="5">
        <v>0</v>
      </c>
      <c r="W89" s="5">
        <v>0</v>
      </c>
      <c r="X89" s="5" t="s">
        <v>489</v>
      </c>
      <c r="Y89" s="5" t="s">
        <v>490</v>
      </c>
    </row>
    <row r="90" s="5" customFormat="1" spans="1:25">
      <c r="A90" s="5" t="s">
        <v>491</v>
      </c>
      <c r="B90" s="5" t="s">
        <v>26</v>
      </c>
      <c r="C90" s="5" t="s">
        <v>27</v>
      </c>
      <c r="D90" s="5" t="s">
        <v>222</v>
      </c>
      <c r="E90" s="5" t="s">
        <v>492</v>
      </c>
      <c r="F90" s="7">
        <v>45220</v>
      </c>
      <c r="G90" s="7">
        <v>45223</v>
      </c>
      <c r="H90" s="5">
        <v>1</v>
      </c>
      <c r="I90" s="5">
        <v>3</v>
      </c>
      <c r="J90" s="5">
        <v>3</v>
      </c>
      <c r="K90" s="5" t="s">
        <v>30</v>
      </c>
      <c r="L90" s="5">
        <v>1260</v>
      </c>
      <c r="M90" s="5">
        <v>1260</v>
      </c>
      <c r="N90" s="5" t="s">
        <v>493</v>
      </c>
      <c r="O90" s="5" t="s">
        <v>32</v>
      </c>
      <c r="P90" s="5" t="s">
        <v>33</v>
      </c>
      <c r="Q90" s="5">
        <v>0</v>
      </c>
      <c r="R90" s="8">
        <v>45216.0000115741</v>
      </c>
      <c r="S90" s="7">
        <v>45224</v>
      </c>
      <c r="T90" s="5" t="s">
        <v>34</v>
      </c>
      <c r="U90" s="5">
        <v>1260</v>
      </c>
      <c r="V90" s="5">
        <v>0</v>
      </c>
      <c r="W90" s="5">
        <v>0</v>
      </c>
      <c r="X90" s="5" t="s">
        <v>494</v>
      </c>
      <c r="Y90" s="5" t="s">
        <v>495</v>
      </c>
    </row>
    <row r="91" s="5" customFormat="1" spans="1:25">
      <c r="A91" s="5" t="s">
        <v>470</v>
      </c>
      <c r="B91" s="5" t="s">
        <v>26</v>
      </c>
      <c r="C91" s="5" t="s">
        <v>95</v>
      </c>
      <c r="D91" s="5" t="s">
        <v>471</v>
      </c>
      <c r="E91" s="5" t="s">
        <v>472</v>
      </c>
      <c r="F91" s="7">
        <v>45221</v>
      </c>
      <c r="G91" s="7">
        <v>45223</v>
      </c>
      <c r="H91" s="5">
        <v>1</v>
      </c>
      <c r="I91" s="5">
        <v>2</v>
      </c>
      <c r="J91" s="5">
        <v>2</v>
      </c>
      <c r="K91" s="5" t="s">
        <v>30</v>
      </c>
      <c r="L91" s="5">
        <v>-520</v>
      </c>
      <c r="M91" s="5">
        <v>-520</v>
      </c>
      <c r="N91" s="5" t="s">
        <v>473</v>
      </c>
      <c r="O91" s="5" t="s">
        <v>32</v>
      </c>
      <c r="P91" s="5" t="s">
        <v>33</v>
      </c>
      <c r="Q91" s="5">
        <v>0</v>
      </c>
      <c r="R91" s="8">
        <v>45215.0000115741</v>
      </c>
      <c r="S91" s="7">
        <v>45224</v>
      </c>
      <c r="T91" s="5" t="s">
        <v>34</v>
      </c>
      <c r="U91" s="5">
        <v>-520</v>
      </c>
      <c r="V91" s="5">
        <v>0</v>
      </c>
      <c r="W91" s="5">
        <v>0</v>
      </c>
      <c r="X91" s="5" t="s">
        <v>474</v>
      </c>
      <c r="Y91" s="5" t="s">
        <v>48</v>
      </c>
    </row>
    <row r="92" s="5" customFormat="1" spans="1:25">
      <c r="A92" s="5" t="s">
        <v>496</v>
      </c>
      <c r="B92" s="5" t="s">
        <v>26</v>
      </c>
      <c r="C92" s="5" t="s">
        <v>27</v>
      </c>
      <c r="D92" s="5" t="s">
        <v>497</v>
      </c>
      <c r="E92" s="5" t="s">
        <v>498</v>
      </c>
      <c r="F92" s="7">
        <v>45222</v>
      </c>
      <c r="G92" s="7">
        <v>45223</v>
      </c>
      <c r="H92" s="5">
        <v>1</v>
      </c>
      <c r="I92" s="5">
        <v>1</v>
      </c>
      <c r="J92" s="5">
        <v>1</v>
      </c>
      <c r="K92" s="5" t="s">
        <v>30</v>
      </c>
      <c r="L92" s="5">
        <v>175</v>
      </c>
      <c r="M92" s="5">
        <v>175</v>
      </c>
      <c r="N92" s="5" t="s">
        <v>499</v>
      </c>
      <c r="O92" s="5" t="s">
        <v>32</v>
      </c>
      <c r="P92" s="5" t="s">
        <v>33</v>
      </c>
      <c r="Q92" s="5">
        <v>0</v>
      </c>
      <c r="R92" s="8">
        <v>45216.0000115741</v>
      </c>
      <c r="S92" s="7">
        <v>45224</v>
      </c>
      <c r="T92" s="5" t="s">
        <v>34</v>
      </c>
      <c r="U92" s="5">
        <v>175</v>
      </c>
      <c r="V92" s="5">
        <v>0</v>
      </c>
      <c r="W92" s="5">
        <v>0</v>
      </c>
      <c r="X92" s="5" t="s">
        <v>500</v>
      </c>
      <c r="Y92" s="5" t="s">
        <v>48</v>
      </c>
    </row>
    <row r="93" s="5" customFormat="1" spans="1:25">
      <c r="A93" s="5" t="s">
        <v>496</v>
      </c>
      <c r="B93" s="5" t="s">
        <v>26</v>
      </c>
      <c r="C93" s="5" t="s">
        <v>95</v>
      </c>
      <c r="D93" s="5" t="s">
        <v>497</v>
      </c>
      <c r="E93" s="5" t="s">
        <v>498</v>
      </c>
      <c r="F93" s="7">
        <v>45222</v>
      </c>
      <c r="G93" s="7">
        <v>45223</v>
      </c>
      <c r="H93" s="5">
        <v>1</v>
      </c>
      <c r="I93" s="5">
        <v>1</v>
      </c>
      <c r="J93" s="5">
        <v>1</v>
      </c>
      <c r="K93" s="5" t="s">
        <v>30</v>
      </c>
      <c r="L93" s="5">
        <v>-175</v>
      </c>
      <c r="M93" s="5">
        <v>-175</v>
      </c>
      <c r="N93" s="5" t="s">
        <v>499</v>
      </c>
      <c r="O93" s="5" t="s">
        <v>32</v>
      </c>
      <c r="P93" s="5" t="s">
        <v>33</v>
      </c>
      <c r="Q93" s="5">
        <v>0</v>
      </c>
      <c r="R93" s="8">
        <v>45216.0000115741</v>
      </c>
      <c r="S93" s="7">
        <v>45224</v>
      </c>
      <c r="T93" s="5" t="s">
        <v>34</v>
      </c>
      <c r="U93" s="5">
        <v>-175</v>
      </c>
      <c r="V93" s="5">
        <v>0</v>
      </c>
      <c r="W93" s="5">
        <v>0</v>
      </c>
      <c r="X93" s="5" t="s">
        <v>500</v>
      </c>
      <c r="Y93" s="5" t="s">
        <v>48</v>
      </c>
    </row>
    <row r="94" s="5" customFormat="1" spans="1:25">
      <c r="A94" s="5" t="s">
        <v>501</v>
      </c>
      <c r="B94" s="5" t="s">
        <v>26</v>
      </c>
      <c r="C94" s="5" t="s">
        <v>27</v>
      </c>
      <c r="D94" s="5" t="s">
        <v>497</v>
      </c>
      <c r="E94" s="5" t="s">
        <v>498</v>
      </c>
      <c r="F94" s="7">
        <v>45222</v>
      </c>
      <c r="G94" s="7">
        <v>45223</v>
      </c>
      <c r="H94" s="5">
        <v>1</v>
      </c>
      <c r="I94" s="5">
        <v>1</v>
      </c>
      <c r="J94" s="5">
        <v>1</v>
      </c>
      <c r="K94" s="5" t="s">
        <v>30</v>
      </c>
      <c r="L94" s="5">
        <v>175</v>
      </c>
      <c r="M94" s="5">
        <v>175</v>
      </c>
      <c r="N94" s="5" t="s">
        <v>502</v>
      </c>
      <c r="O94" s="5" t="s">
        <v>32</v>
      </c>
      <c r="P94" s="5" t="s">
        <v>33</v>
      </c>
      <c r="Q94" s="5">
        <v>0</v>
      </c>
      <c r="R94" s="8">
        <v>45216.0000115741</v>
      </c>
      <c r="S94" s="7">
        <v>45224</v>
      </c>
      <c r="T94" s="5" t="s">
        <v>34</v>
      </c>
      <c r="U94" s="5">
        <v>175</v>
      </c>
      <c r="V94" s="5">
        <v>0</v>
      </c>
      <c r="W94" s="5">
        <v>0</v>
      </c>
      <c r="X94" s="5" t="s">
        <v>503</v>
      </c>
      <c r="Y94" s="5" t="s">
        <v>504</v>
      </c>
    </row>
    <row r="95" s="5" customFormat="1" spans="1:25">
      <c r="A95" s="5" t="s">
        <v>505</v>
      </c>
      <c r="B95" s="5" t="s">
        <v>26</v>
      </c>
      <c r="C95" s="5" t="s">
        <v>27</v>
      </c>
      <c r="D95" s="5" t="s">
        <v>414</v>
      </c>
      <c r="E95" s="5" t="s">
        <v>506</v>
      </c>
      <c r="F95" s="7">
        <v>45222</v>
      </c>
      <c r="G95" s="7">
        <v>45223</v>
      </c>
      <c r="H95" s="5">
        <v>1</v>
      </c>
      <c r="I95" s="5">
        <v>1</v>
      </c>
      <c r="J95" s="5">
        <v>1</v>
      </c>
      <c r="K95" s="5" t="s">
        <v>30</v>
      </c>
      <c r="L95" s="5">
        <v>1545</v>
      </c>
      <c r="M95" s="5">
        <v>1545</v>
      </c>
      <c r="N95" s="5" t="s">
        <v>507</v>
      </c>
      <c r="O95" s="5" t="s">
        <v>32</v>
      </c>
      <c r="P95" s="5" t="s">
        <v>33</v>
      </c>
      <c r="Q95" s="5">
        <v>0</v>
      </c>
      <c r="R95" s="8">
        <v>45217.0000115741</v>
      </c>
      <c r="S95" s="7">
        <v>45224</v>
      </c>
      <c r="T95" s="5" t="s">
        <v>34</v>
      </c>
      <c r="U95" s="5">
        <v>1545</v>
      </c>
      <c r="V95" s="5">
        <v>0</v>
      </c>
      <c r="W95" s="5">
        <v>0</v>
      </c>
      <c r="X95" s="5" t="s">
        <v>508</v>
      </c>
      <c r="Y95" s="5" t="s">
        <v>509</v>
      </c>
    </row>
    <row r="96" s="5" customFormat="1" spans="1:25">
      <c r="A96" s="5" t="s">
        <v>510</v>
      </c>
      <c r="B96" s="5" t="s">
        <v>26</v>
      </c>
      <c r="C96" s="5" t="s">
        <v>27</v>
      </c>
      <c r="D96" s="5" t="s">
        <v>228</v>
      </c>
      <c r="E96" s="5" t="s">
        <v>511</v>
      </c>
      <c r="F96" s="7">
        <v>45218</v>
      </c>
      <c r="G96" s="7">
        <v>45223</v>
      </c>
      <c r="H96" s="5">
        <v>1</v>
      </c>
      <c r="I96" s="5">
        <v>5</v>
      </c>
      <c r="J96" s="5">
        <v>5</v>
      </c>
      <c r="K96" s="5" t="s">
        <v>30</v>
      </c>
      <c r="L96" s="5">
        <v>5150</v>
      </c>
      <c r="M96" s="5">
        <v>5150</v>
      </c>
      <c r="N96" s="5" t="s">
        <v>512</v>
      </c>
      <c r="O96" s="5" t="s">
        <v>32</v>
      </c>
      <c r="P96" s="5" t="s">
        <v>33</v>
      </c>
      <c r="Q96" s="5">
        <v>0</v>
      </c>
      <c r="R96" s="8">
        <v>45217.0000115741</v>
      </c>
      <c r="S96" s="7">
        <v>45224</v>
      </c>
      <c r="T96" s="5" t="s">
        <v>34</v>
      </c>
      <c r="U96" s="5">
        <v>5150</v>
      </c>
      <c r="V96" s="5">
        <v>0</v>
      </c>
      <c r="W96" s="5">
        <v>0</v>
      </c>
      <c r="X96" s="5" t="s">
        <v>513</v>
      </c>
      <c r="Y96" s="5" t="s">
        <v>514</v>
      </c>
    </row>
    <row r="97" s="5" customFormat="1" spans="1:25">
      <c r="A97" s="5" t="s">
        <v>515</v>
      </c>
      <c r="B97" s="5" t="s">
        <v>26</v>
      </c>
      <c r="C97" s="5" t="s">
        <v>27</v>
      </c>
      <c r="D97" s="5" t="s">
        <v>398</v>
      </c>
      <c r="E97" s="5" t="s">
        <v>516</v>
      </c>
      <c r="F97" s="7">
        <v>45218</v>
      </c>
      <c r="G97" s="7">
        <v>45223</v>
      </c>
      <c r="H97" s="5">
        <v>1</v>
      </c>
      <c r="I97" s="5">
        <v>5</v>
      </c>
      <c r="J97" s="5">
        <v>5</v>
      </c>
      <c r="K97" s="5" t="s">
        <v>30</v>
      </c>
      <c r="L97" s="5">
        <v>2285</v>
      </c>
      <c r="M97" s="5">
        <v>2285</v>
      </c>
      <c r="N97" s="5" t="s">
        <v>517</v>
      </c>
      <c r="O97" s="5" t="s">
        <v>32</v>
      </c>
      <c r="P97" s="5" t="s">
        <v>33</v>
      </c>
      <c r="Q97" s="5">
        <v>0</v>
      </c>
      <c r="R97" s="8">
        <v>45217.0000115741</v>
      </c>
      <c r="S97" s="7">
        <v>45224</v>
      </c>
      <c r="T97" s="5" t="s">
        <v>34</v>
      </c>
      <c r="U97" s="5">
        <v>2285</v>
      </c>
      <c r="V97" s="5">
        <v>0</v>
      </c>
      <c r="W97" s="5">
        <v>0</v>
      </c>
      <c r="X97" s="5" t="s">
        <v>518</v>
      </c>
      <c r="Y97" s="5" t="s">
        <v>519</v>
      </c>
    </row>
    <row r="98" s="5" customFormat="1" spans="1:25">
      <c r="A98" s="5" t="s">
        <v>520</v>
      </c>
      <c r="B98" s="5" t="s">
        <v>26</v>
      </c>
      <c r="C98" s="5" t="s">
        <v>27</v>
      </c>
      <c r="D98" s="5" t="s">
        <v>459</v>
      </c>
      <c r="E98" s="5" t="s">
        <v>521</v>
      </c>
      <c r="F98" s="7">
        <v>45220</v>
      </c>
      <c r="G98" s="7">
        <v>45223</v>
      </c>
      <c r="H98" s="5">
        <v>1</v>
      </c>
      <c r="I98" s="5">
        <v>3</v>
      </c>
      <c r="J98" s="5">
        <v>3</v>
      </c>
      <c r="K98" s="5" t="s">
        <v>30</v>
      </c>
      <c r="L98" s="5">
        <v>1090</v>
      </c>
      <c r="M98" s="5">
        <v>1090</v>
      </c>
      <c r="N98" s="5" t="s">
        <v>522</v>
      </c>
      <c r="O98" s="5" t="s">
        <v>32</v>
      </c>
      <c r="P98" s="5" t="s">
        <v>33</v>
      </c>
      <c r="Q98" s="5">
        <v>0</v>
      </c>
      <c r="R98" s="8">
        <v>45218</v>
      </c>
      <c r="S98" s="7">
        <v>45224</v>
      </c>
      <c r="T98" s="5" t="s">
        <v>34</v>
      </c>
      <c r="U98" s="5">
        <v>1090</v>
      </c>
      <c r="V98" s="5">
        <v>0</v>
      </c>
      <c r="W98" s="5">
        <v>0</v>
      </c>
      <c r="X98" s="5" t="s">
        <v>523</v>
      </c>
      <c r="Y98" s="5" t="s">
        <v>524</v>
      </c>
    </row>
    <row r="99" s="5" customFormat="1" spans="1:25">
      <c r="A99" s="5" t="s">
        <v>525</v>
      </c>
      <c r="B99" s="5" t="s">
        <v>26</v>
      </c>
      <c r="C99" s="5" t="s">
        <v>27</v>
      </c>
      <c r="D99" s="5" t="s">
        <v>526</v>
      </c>
      <c r="E99" s="5" t="s">
        <v>527</v>
      </c>
      <c r="F99" s="7">
        <v>45219</v>
      </c>
      <c r="G99" s="7">
        <v>45223</v>
      </c>
      <c r="H99" s="5">
        <v>1</v>
      </c>
      <c r="I99" s="5">
        <v>4</v>
      </c>
      <c r="J99" s="5">
        <v>4</v>
      </c>
      <c r="K99" s="5" t="s">
        <v>30</v>
      </c>
      <c r="L99" s="5">
        <v>1172</v>
      </c>
      <c r="M99" s="5">
        <v>1172</v>
      </c>
      <c r="N99" s="5" t="s">
        <v>528</v>
      </c>
      <c r="O99" s="5" t="s">
        <v>32</v>
      </c>
      <c r="P99" s="5" t="s">
        <v>33</v>
      </c>
      <c r="Q99" s="5">
        <v>0</v>
      </c>
      <c r="R99" s="8">
        <v>45218.0000115741</v>
      </c>
      <c r="S99" s="7">
        <v>45224</v>
      </c>
      <c r="T99" s="5" t="s">
        <v>34</v>
      </c>
      <c r="U99" s="5">
        <v>1172</v>
      </c>
      <c r="V99" s="5">
        <v>0</v>
      </c>
      <c r="W99" s="5">
        <v>0</v>
      </c>
      <c r="X99" s="5" t="s">
        <v>529</v>
      </c>
      <c r="Y99" s="5" t="s">
        <v>530</v>
      </c>
    </row>
    <row r="100" s="5" customFormat="1" spans="1:25">
      <c r="A100" s="5" t="s">
        <v>531</v>
      </c>
      <c r="B100" s="5" t="s">
        <v>26</v>
      </c>
      <c r="C100" s="5" t="s">
        <v>27</v>
      </c>
      <c r="D100" s="5" t="s">
        <v>532</v>
      </c>
      <c r="E100" s="5" t="s">
        <v>533</v>
      </c>
      <c r="F100" s="7">
        <v>45220</v>
      </c>
      <c r="G100" s="7">
        <v>45223</v>
      </c>
      <c r="H100" s="5">
        <v>1</v>
      </c>
      <c r="I100" s="5">
        <v>3</v>
      </c>
      <c r="J100" s="5">
        <v>3</v>
      </c>
      <c r="K100" s="5" t="s">
        <v>30</v>
      </c>
      <c r="L100" s="5">
        <v>942</v>
      </c>
      <c r="M100" s="5">
        <v>942</v>
      </c>
      <c r="N100" s="5" t="s">
        <v>534</v>
      </c>
      <c r="O100" s="5" t="s">
        <v>32</v>
      </c>
      <c r="P100" s="5" t="s">
        <v>33</v>
      </c>
      <c r="Q100" s="5">
        <v>0</v>
      </c>
      <c r="R100" s="8">
        <v>45218.0000115741</v>
      </c>
      <c r="S100" s="7">
        <v>45224</v>
      </c>
      <c r="T100" s="5" t="s">
        <v>34</v>
      </c>
      <c r="U100" s="5">
        <v>942</v>
      </c>
      <c r="V100" s="5">
        <v>0</v>
      </c>
      <c r="W100" s="5">
        <v>0</v>
      </c>
      <c r="X100" s="5" t="s">
        <v>535</v>
      </c>
      <c r="Y100" s="5" t="s">
        <v>536</v>
      </c>
    </row>
    <row r="101" s="5" customFormat="1" spans="1:25">
      <c r="A101" s="5" t="s">
        <v>537</v>
      </c>
      <c r="B101" s="5" t="s">
        <v>26</v>
      </c>
      <c r="C101" s="5" t="s">
        <v>27</v>
      </c>
      <c r="D101" s="5" t="s">
        <v>538</v>
      </c>
      <c r="E101" s="5" t="s">
        <v>539</v>
      </c>
      <c r="F101" s="7">
        <v>45219</v>
      </c>
      <c r="G101" s="7">
        <v>45223</v>
      </c>
      <c r="H101" s="5">
        <v>1</v>
      </c>
      <c r="I101" s="5">
        <v>4</v>
      </c>
      <c r="J101" s="5">
        <v>4</v>
      </c>
      <c r="K101" s="5" t="s">
        <v>30</v>
      </c>
      <c r="L101" s="5">
        <v>2264</v>
      </c>
      <c r="M101" s="5">
        <v>2264</v>
      </c>
      <c r="N101" s="5" t="s">
        <v>540</v>
      </c>
      <c r="O101" s="5" t="s">
        <v>32</v>
      </c>
      <c r="P101" s="5" t="s">
        <v>33</v>
      </c>
      <c r="Q101" s="5">
        <v>0</v>
      </c>
      <c r="R101" s="8">
        <v>45218</v>
      </c>
      <c r="S101" s="7">
        <v>45224</v>
      </c>
      <c r="T101" s="5" t="s">
        <v>34</v>
      </c>
      <c r="U101" s="5">
        <v>2264</v>
      </c>
      <c r="V101" s="5">
        <v>0</v>
      </c>
      <c r="W101" s="5">
        <v>0</v>
      </c>
      <c r="X101" s="5" t="s">
        <v>541</v>
      </c>
      <c r="Y101" s="5" t="s">
        <v>542</v>
      </c>
    </row>
    <row r="102" s="5" customFormat="1" spans="1:25">
      <c r="A102" s="5" t="s">
        <v>543</v>
      </c>
      <c r="B102" s="5" t="s">
        <v>26</v>
      </c>
      <c r="C102" s="5" t="s">
        <v>27</v>
      </c>
      <c r="D102" s="5" t="s">
        <v>404</v>
      </c>
      <c r="E102" s="5" t="s">
        <v>405</v>
      </c>
      <c r="F102" s="7">
        <v>45222</v>
      </c>
      <c r="G102" s="7">
        <v>45223</v>
      </c>
      <c r="H102" s="5">
        <v>1</v>
      </c>
      <c r="I102" s="5">
        <v>1</v>
      </c>
      <c r="J102" s="5">
        <v>1</v>
      </c>
      <c r="K102" s="5" t="s">
        <v>30</v>
      </c>
      <c r="L102" s="5">
        <v>282</v>
      </c>
      <c r="M102" s="5">
        <v>282</v>
      </c>
      <c r="N102" s="5" t="s">
        <v>544</v>
      </c>
      <c r="O102" s="5" t="s">
        <v>32</v>
      </c>
      <c r="P102" s="5" t="s">
        <v>33</v>
      </c>
      <c r="Q102" s="5">
        <v>0</v>
      </c>
      <c r="R102" s="8">
        <v>45219.0000115741</v>
      </c>
      <c r="S102" s="7">
        <v>45224</v>
      </c>
      <c r="T102" s="5" t="s">
        <v>34</v>
      </c>
      <c r="U102" s="5">
        <v>282</v>
      </c>
      <c r="V102" s="5">
        <v>0</v>
      </c>
      <c r="W102" s="5">
        <v>0</v>
      </c>
      <c r="X102" s="5" t="s">
        <v>545</v>
      </c>
      <c r="Y102" s="5" t="s">
        <v>546</v>
      </c>
    </row>
    <row r="103" s="5" customFormat="1" spans="1:25">
      <c r="A103" s="5" t="s">
        <v>547</v>
      </c>
      <c r="B103" s="5" t="s">
        <v>26</v>
      </c>
      <c r="C103" s="5" t="s">
        <v>27</v>
      </c>
      <c r="D103" s="5" t="s">
        <v>216</v>
      </c>
      <c r="E103" s="5" t="s">
        <v>548</v>
      </c>
      <c r="F103" s="7">
        <v>45220</v>
      </c>
      <c r="G103" s="7">
        <v>45223</v>
      </c>
      <c r="H103" s="5">
        <v>2</v>
      </c>
      <c r="I103" s="5">
        <v>3</v>
      </c>
      <c r="J103" s="5">
        <v>6</v>
      </c>
      <c r="K103" s="5" t="s">
        <v>30</v>
      </c>
      <c r="L103" s="5">
        <v>2802</v>
      </c>
      <c r="M103" s="5">
        <v>2802</v>
      </c>
      <c r="N103" s="5" t="s">
        <v>549</v>
      </c>
      <c r="O103" s="5" t="s">
        <v>32</v>
      </c>
      <c r="P103" s="5" t="s">
        <v>33</v>
      </c>
      <c r="Q103" s="5">
        <v>0</v>
      </c>
      <c r="R103" s="8">
        <v>45219</v>
      </c>
      <c r="S103" s="7">
        <v>45224</v>
      </c>
      <c r="T103" s="5" t="s">
        <v>34</v>
      </c>
      <c r="U103" s="5">
        <v>2802</v>
      </c>
      <c r="V103" s="5">
        <v>0</v>
      </c>
      <c r="W103" s="5">
        <v>0</v>
      </c>
      <c r="X103" s="5" t="s">
        <v>550</v>
      </c>
      <c r="Y103" s="5" t="s">
        <v>551</v>
      </c>
    </row>
    <row r="104" s="5" customFormat="1" spans="1:25">
      <c r="A104" s="5" t="s">
        <v>552</v>
      </c>
      <c r="B104" s="5" t="s">
        <v>26</v>
      </c>
      <c r="C104" s="5" t="s">
        <v>27</v>
      </c>
      <c r="D104" s="5" t="s">
        <v>553</v>
      </c>
      <c r="E104" s="5" t="s">
        <v>554</v>
      </c>
      <c r="F104" s="7">
        <v>45219</v>
      </c>
      <c r="G104" s="7">
        <v>45223</v>
      </c>
      <c r="H104" s="5">
        <v>1</v>
      </c>
      <c r="I104" s="5">
        <v>4</v>
      </c>
      <c r="J104" s="5">
        <v>4</v>
      </c>
      <c r="K104" s="5" t="s">
        <v>30</v>
      </c>
      <c r="L104" s="5">
        <v>826</v>
      </c>
      <c r="M104" s="5">
        <v>826</v>
      </c>
      <c r="N104" s="5" t="s">
        <v>555</v>
      </c>
      <c r="O104" s="5" t="s">
        <v>32</v>
      </c>
      <c r="P104" s="5" t="s">
        <v>33</v>
      </c>
      <c r="Q104" s="5">
        <v>0</v>
      </c>
      <c r="R104" s="8">
        <v>45219.0000115741</v>
      </c>
      <c r="S104" s="7">
        <v>45224</v>
      </c>
      <c r="T104" s="5" t="s">
        <v>34</v>
      </c>
      <c r="U104" s="5">
        <v>826</v>
      </c>
      <c r="V104" s="5">
        <v>0</v>
      </c>
      <c r="W104" s="5">
        <v>0</v>
      </c>
      <c r="X104" s="5" t="s">
        <v>556</v>
      </c>
      <c r="Y104" s="5" t="s">
        <v>557</v>
      </c>
    </row>
    <row r="105" s="5" customFormat="1" spans="1:25">
      <c r="A105" s="5" t="s">
        <v>558</v>
      </c>
      <c r="B105" s="5" t="s">
        <v>26</v>
      </c>
      <c r="C105" s="5" t="s">
        <v>27</v>
      </c>
      <c r="D105" s="5" t="s">
        <v>124</v>
      </c>
      <c r="E105" s="5" t="s">
        <v>454</v>
      </c>
      <c r="F105" s="7">
        <v>45222</v>
      </c>
      <c r="G105" s="7">
        <v>45223</v>
      </c>
      <c r="H105" s="5">
        <v>1</v>
      </c>
      <c r="I105" s="5">
        <v>1</v>
      </c>
      <c r="J105" s="5">
        <v>1</v>
      </c>
      <c r="K105" s="5" t="s">
        <v>30</v>
      </c>
      <c r="L105" s="5">
        <v>756</v>
      </c>
      <c r="M105" s="5">
        <v>756</v>
      </c>
      <c r="N105" s="5" t="s">
        <v>559</v>
      </c>
      <c r="O105" s="5" t="s">
        <v>32</v>
      </c>
      <c r="P105" s="5" t="s">
        <v>33</v>
      </c>
      <c r="Q105" s="5">
        <v>0</v>
      </c>
      <c r="R105" s="8">
        <v>45219</v>
      </c>
      <c r="S105" s="7">
        <v>45224</v>
      </c>
      <c r="T105" s="5" t="s">
        <v>34</v>
      </c>
      <c r="U105" s="5">
        <v>756</v>
      </c>
      <c r="V105" s="5">
        <v>0</v>
      </c>
      <c r="W105" s="5">
        <v>0</v>
      </c>
      <c r="X105" s="5" t="s">
        <v>560</v>
      </c>
      <c r="Y105" s="5" t="s">
        <v>48</v>
      </c>
    </row>
    <row r="106" s="5" customFormat="1" spans="1:25">
      <c r="A106" s="5" t="s">
        <v>561</v>
      </c>
      <c r="B106" s="5" t="s">
        <v>26</v>
      </c>
      <c r="C106" s="5" t="s">
        <v>27</v>
      </c>
      <c r="D106" s="5" t="s">
        <v>562</v>
      </c>
      <c r="E106" s="5" t="s">
        <v>563</v>
      </c>
      <c r="F106" s="7">
        <v>45222</v>
      </c>
      <c r="G106" s="7">
        <v>45223</v>
      </c>
      <c r="H106" s="5">
        <v>1</v>
      </c>
      <c r="I106" s="5">
        <v>1</v>
      </c>
      <c r="J106" s="5">
        <v>1</v>
      </c>
      <c r="K106" s="5" t="s">
        <v>30</v>
      </c>
      <c r="L106" s="5">
        <v>2887</v>
      </c>
      <c r="M106" s="5">
        <v>2887</v>
      </c>
      <c r="N106" s="5" t="s">
        <v>564</v>
      </c>
      <c r="O106" s="5" t="s">
        <v>32</v>
      </c>
      <c r="P106" s="5" t="s">
        <v>33</v>
      </c>
      <c r="Q106" s="5">
        <v>0</v>
      </c>
      <c r="R106" s="8">
        <v>45219</v>
      </c>
      <c r="S106" s="7">
        <v>45224</v>
      </c>
      <c r="T106" s="5" t="s">
        <v>34</v>
      </c>
      <c r="U106" s="5">
        <v>2887</v>
      </c>
      <c r="V106" s="5">
        <v>0</v>
      </c>
      <c r="W106" s="5">
        <v>0</v>
      </c>
      <c r="X106" s="5" t="s">
        <v>565</v>
      </c>
      <c r="Y106" s="5" t="s">
        <v>566</v>
      </c>
    </row>
    <row r="107" s="5" customFormat="1" spans="1:25">
      <c r="A107" s="5" t="s">
        <v>558</v>
      </c>
      <c r="B107" s="5" t="s">
        <v>26</v>
      </c>
      <c r="C107" s="5" t="s">
        <v>95</v>
      </c>
      <c r="D107" s="5" t="s">
        <v>124</v>
      </c>
      <c r="E107" s="5" t="s">
        <v>454</v>
      </c>
      <c r="F107" s="7">
        <v>45222</v>
      </c>
      <c r="G107" s="7">
        <v>45223</v>
      </c>
      <c r="H107" s="5">
        <v>1</v>
      </c>
      <c r="I107" s="5">
        <v>1</v>
      </c>
      <c r="J107" s="5">
        <v>1</v>
      </c>
      <c r="K107" s="5" t="s">
        <v>30</v>
      </c>
      <c r="L107" s="5">
        <v>-756</v>
      </c>
      <c r="M107" s="5">
        <v>-756</v>
      </c>
      <c r="N107" s="5" t="s">
        <v>559</v>
      </c>
      <c r="O107" s="5" t="s">
        <v>32</v>
      </c>
      <c r="P107" s="5" t="s">
        <v>33</v>
      </c>
      <c r="Q107" s="5">
        <v>0</v>
      </c>
      <c r="R107" s="8">
        <v>45219</v>
      </c>
      <c r="S107" s="7">
        <v>45224</v>
      </c>
      <c r="T107" s="5" t="s">
        <v>34</v>
      </c>
      <c r="U107" s="5">
        <v>-756</v>
      </c>
      <c r="V107" s="5">
        <v>0</v>
      </c>
      <c r="W107" s="5">
        <v>0</v>
      </c>
      <c r="X107" s="5" t="s">
        <v>560</v>
      </c>
      <c r="Y107" s="5" t="s">
        <v>48</v>
      </c>
    </row>
    <row r="108" s="5" customFormat="1" spans="1:25">
      <c r="A108" s="5" t="s">
        <v>567</v>
      </c>
      <c r="B108" s="5" t="s">
        <v>26</v>
      </c>
      <c r="C108" s="5" t="s">
        <v>27</v>
      </c>
      <c r="D108" s="5" t="s">
        <v>568</v>
      </c>
      <c r="E108" s="5" t="s">
        <v>569</v>
      </c>
      <c r="F108" s="7">
        <v>45222</v>
      </c>
      <c r="G108" s="7">
        <v>45223</v>
      </c>
      <c r="H108" s="5">
        <v>1</v>
      </c>
      <c r="I108" s="5">
        <v>1</v>
      </c>
      <c r="J108" s="5">
        <v>1</v>
      </c>
      <c r="K108" s="5" t="s">
        <v>30</v>
      </c>
      <c r="L108" s="5">
        <v>1802</v>
      </c>
      <c r="M108" s="5">
        <v>1802</v>
      </c>
      <c r="N108" s="5" t="s">
        <v>570</v>
      </c>
      <c r="O108" s="5" t="s">
        <v>32</v>
      </c>
      <c r="P108" s="5" t="s">
        <v>33</v>
      </c>
      <c r="Q108" s="5">
        <v>0</v>
      </c>
      <c r="R108" s="8">
        <v>45219.0000115741</v>
      </c>
      <c r="S108" s="7">
        <v>45224</v>
      </c>
      <c r="T108" s="5" t="s">
        <v>34</v>
      </c>
      <c r="U108" s="5">
        <v>1802</v>
      </c>
      <c r="V108" s="5">
        <v>0</v>
      </c>
      <c r="W108" s="5">
        <v>0</v>
      </c>
      <c r="X108" s="5" t="s">
        <v>571</v>
      </c>
      <c r="Y108" s="5" t="s">
        <v>572</v>
      </c>
    </row>
    <row r="109" s="5" customFormat="1" spans="1:25">
      <c r="A109" s="5" t="s">
        <v>573</v>
      </c>
      <c r="B109" s="5" t="s">
        <v>26</v>
      </c>
      <c r="C109" s="5" t="s">
        <v>27</v>
      </c>
      <c r="D109" s="5" t="s">
        <v>574</v>
      </c>
      <c r="E109" s="5" t="s">
        <v>575</v>
      </c>
      <c r="F109" s="7">
        <v>45222</v>
      </c>
      <c r="G109" s="7">
        <v>45223</v>
      </c>
      <c r="H109" s="5">
        <v>1</v>
      </c>
      <c r="I109" s="5">
        <v>1</v>
      </c>
      <c r="J109" s="5">
        <v>1</v>
      </c>
      <c r="K109" s="5" t="s">
        <v>30</v>
      </c>
      <c r="L109" s="5">
        <v>528</v>
      </c>
      <c r="M109" s="5">
        <v>528</v>
      </c>
      <c r="N109" s="5" t="s">
        <v>576</v>
      </c>
      <c r="O109" s="5" t="s">
        <v>32</v>
      </c>
      <c r="P109" s="5" t="s">
        <v>33</v>
      </c>
      <c r="Q109" s="5">
        <v>0</v>
      </c>
      <c r="R109" s="8">
        <v>45219.0000115741</v>
      </c>
      <c r="S109" s="7">
        <v>45224</v>
      </c>
      <c r="T109" s="5" t="s">
        <v>34</v>
      </c>
      <c r="U109" s="5">
        <v>528</v>
      </c>
      <c r="V109" s="5">
        <v>0</v>
      </c>
      <c r="W109" s="5">
        <v>0</v>
      </c>
      <c r="X109" s="5" t="s">
        <v>577</v>
      </c>
      <c r="Y109" s="5" t="s">
        <v>578</v>
      </c>
    </row>
    <row r="110" s="5" customFormat="1" spans="1:25">
      <c r="A110" s="5" t="s">
        <v>579</v>
      </c>
      <c r="B110" s="5" t="s">
        <v>26</v>
      </c>
      <c r="C110" s="5" t="s">
        <v>27</v>
      </c>
      <c r="D110" s="5" t="s">
        <v>580</v>
      </c>
      <c r="E110" s="5" t="s">
        <v>581</v>
      </c>
      <c r="F110" s="7">
        <v>45221</v>
      </c>
      <c r="G110" s="7">
        <v>45223</v>
      </c>
      <c r="H110" s="5">
        <v>1</v>
      </c>
      <c r="I110" s="5">
        <v>2</v>
      </c>
      <c r="J110" s="5">
        <v>2</v>
      </c>
      <c r="K110" s="5" t="s">
        <v>30</v>
      </c>
      <c r="L110" s="5">
        <v>2130</v>
      </c>
      <c r="M110" s="5">
        <v>2130</v>
      </c>
      <c r="N110" s="5" t="s">
        <v>582</v>
      </c>
      <c r="O110" s="5" t="s">
        <v>32</v>
      </c>
      <c r="P110" s="5" t="s">
        <v>33</v>
      </c>
      <c r="Q110" s="5">
        <v>0</v>
      </c>
      <c r="R110" s="8">
        <v>45219</v>
      </c>
      <c r="S110" s="7">
        <v>45224</v>
      </c>
      <c r="T110" s="5" t="s">
        <v>34</v>
      </c>
      <c r="U110" s="5">
        <v>2130</v>
      </c>
      <c r="V110" s="5">
        <v>0</v>
      </c>
      <c r="W110" s="5">
        <v>0</v>
      </c>
      <c r="X110" s="5" t="s">
        <v>583</v>
      </c>
      <c r="Y110" s="5" t="s">
        <v>584</v>
      </c>
    </row>
    <row r="111" s="5" customFormat="1" spans="1:25">
      <c r="A111" s="5" t="s">
        <v>585</v>
      </c>
      <c r="B111" s="5" t="s">
        <v>26</v>
      </c>
      <c r="C111" s="5" t="s">
        <v>27</v>
      </c>
      <c r="D111" s="5" t="s">
        <v>586</v>
      </c>
      <c r="E111" s="5" t="s">
        <v>587</v>
      </c>
      <c r="F111" s="7">
        <v>45222</v>
      </c>
      <c r="G111" s="7">
        <v>45223</v>
      </c>
      <c r="H111" s="5">
        <v>1</v>
      </c>
      <c r="I111" s="5">
        <v>1</v>
      </c>
      <c r="J111" s="5">
        <v>1</v>
      </c>
      <c r="K111" s="5" t="s">
        <v>30</v>
      </c>
      <c r="L111" s="5">
        <v>913</v>
      </c>
      <c r="M111" s="5">
        <v>913</v>
      </c>
      <c r="N111" s="5" t="s">
        <v>588</v>
      </c>
      <c r="O111" s="5" t="s">
        <v>32</v>
      </c>
      <c r="P111" s="5" t="s">
        <v>33</v>
      </c>
      <c r="Q111" s="5">
        <v>0</v>
      </c>
      <c r="R111" s="8">
        <v>45219.0000115741</v>
      </c>
      <c r="S111" s="7">
        <v>45224</v>
      </c>
      <c r="T111" s="5" t="s">
        <v>34</v>
      </c>
      <c r="U111" s="5">
        <v>913</v>
      </c>
      <c r="V111" s="5">
        <v>0</v>
      </c>
      <c r="W111" s="5">
        <v>0</v>
      </c>
      <c r="X111" s="5" t="s">
        <v>589</v>
      </c>
      <c r="Y111" s="5" t="s">
        <v>590</v>
      </c>
    </row>
    <row r="112" s="5" customFormat="1" spans="1:25">
      <c r="A112" s="5" t="s">
        <v>591</v>
      </c>
      <c r="B112" s="5" t="s">
        <v>26</v>
      </c>
      <c r="C112" s="5" t="s">
        <v>27</v>
      </c>
      <c r="D112" s="5" t="s">
        <v>386</v>
      </c>
      <c r="E112" s="5" t="s">
        <v>387</v>
      </c>
      <c r="F112" s="7">
        <v>45222</v>
      </c>
      <c r="G112" s="7">
        <v>45223</v>
      </c>
      <c r="H112" s="5">
        <v>1</v>
      </c>
      <c r="I112" s="5">
        <v>1</v>
      </c>
      <c r="J112" s="5">
        <v>1</v>
      </c>
      <c r="K112" s="5" t="s">
        <v>30</v>
      </c>
      <c r="L112" s="5">
        <v>187</v>
      </c>
      <c r="M112" s="5">
        <v>187</v>
      </c>
      <c r="N112" s="5" t="s">
        <v>592</v>
      </c>
      <c r="O112" s="5" t="s">
        <v>32</v>
      </c>
      <c r="P112" s="5" t="s">
        <v>33</v>
      </c>
      <c r="Q112" s="5">
        <v>0</v>
      </c>
      <c r="R112" s="8">
        <v>45220.0000115741</v>
      </c>
      <c r="S112" s="7">
        <v>45224</v>
      </c>
      <c r="T112" s="5" t="s">
        <v>34</v>
      </c>
      <c r="U112" s="5">
        <v>187</v>
      </c>
      <c r="V112" s="5">
        <v>0</v>
      </c>
      <c r="W112" s="5">
        <v>0</v>
      </c>
      <c r="X112" s="5" t="s">
        <v>593</v>
      </c>
      <c r="Y112" s="5" t="s">
        <v>594</v>
      </c>
    </row>
    <row r="113" s="5" customFormat="1" spans="1:25">
      <c r="A113" s="5" t="s">
        <v>595</v>
      </c>
      <c r="B113" s="5" t="s">
        <v>26</v>
      </c>
      <c r="C113" s="5" t="s">
        <v>27</v>
      </c>
      <c r="D113" s="5" t="s">
        <v>596</v>
      </c>
      <c r="E113" s="5" t="s">
        <v>597</v>
      </c>
      <c r="F113" s="7">
        <v>45221</v>
      </c>
      <c r="G113" s="7">
        <v>45223</v>
      </c>
      <c r="H113" s="5">
        <v>1</v>
      </c>
      <c r="I113" s="5">
        <v>2</v>
      </c>
      <c r="J113" s="5">
        <v>2</v>
      </c>
      <c r="K113" s="5" t="s">
        <v>30</v>
      </c>
      <c r="L113" s="5">
        <v>2226</v>
      </c>
      <c r="M113" s="5">
        <v>2226</v>
      </c>
      <c r="N113" s="5" t="s">
        <v>598</v>
      </c>
      <c r="O113" s="5" t="s">
        <v>32</v>
      </c>
      <c r="P113" s="5" t="s">
        <v>33</v>
      </c>
      <c r="Q113" s="5">
        <v>0</v>
      </c>
      <c r="R113" s="8">
        <v>45220</v>
      </c>
      <c r="S113" s="7">
        <v>45224</v>
      </c>
      <c r="T113" s="5" t="s">
        <v>34</v>
      </c>
      <c r="U113" s="5">
        <v>2226</v>
      </c>
      <c r="V113" s="5">
        <v>0</v>
      </c>
      <c r="W113" s="5">
        <v>0</v>
      </c>
      <c r="X113" s="5" t="s">
        <v>599</v>
      </c>
      <c r="Y113" s="5" t="s">
        <v>600</v>
      </c>
    </row>
    <row r="114" s="5" customFormat="1" spans="1:25">
      <c r="A114" s="5" t="s">
        <v>601</v>
      </c>
      <c r="B114" s="5" t="s">
        <v>26</v>
      </c>
      <c r="C114" s="5" t="s">
        <v>27</v>
      </c>
      <c r="D114" s="5" t="s">
        <v>602</v>
      </c>
      <c r="E114" s="5" t="s">
        <v>603</v>
      </c>
      <c r="F114" s="7">
        <v>45221</v>
      </c>
      <c r="G114" s="7">
        <v>45223</v>
      </c>
      <c r="H114" s="5">
        <v>1</v>
      </c>
      <c r="I114" s="5">
        <v>2</v>
      </c>
      <c r="J114" s="5">
        <v>2</v>
      </c>
      <c r="K114" s="5" t="s">
        <v>30</v>
      </c>
      <c r="L114" s="5">
        <v>5302</v>
      </c>
      <c r="M114" s="5">
        <v>5302</v>
      </c>
      <c r="N114" s="5" t="s">
        <v>604</v>
      </c>
      <c r="O114" s="5" t="s">
        <v>32</v>
      </c>
      <c r="P114" s="5" t="s">
        <v>33</v>
      </c>
      <c r="Q114" s="5">
        <v>0</v>
      </c>
      <c r="R114" s="8">
        <v>45220</v>
      </c>
      <c r="S114" s="7">
        <v>45224</v>
      </c>
      <c r="T114" s="5" t="s">
        <v>34</v>
      </c>
      <c r="U114" s="5">
        <v>5302</v>
      </c>
      <c r="V114" s="5">
        <v>0</v>
      </c>
      <c r="W114" s="5">
        <v>0</v>
      </c>
      <c r="X114" s="5" t="s">
        <v>605</v>
      </c>
      <c r="Y114" s="5" t="s">
        <v>606</v>
      </c>
    </row>
    <row r="115" s="5" customFormat="1" spans="1:25">
      <c r="A115" s="5" t="s">
        <v>607</v>
      </c>
      <c r="B115" s="5" t="s">
        <v>26</v>
      </c>
      <c r="C115" s="5" t="s">
        <v>27</v>
      </c>
      <c r="D115" s="5" t="s">
        <v>608</v>
      </c>
      <c r="E115" s="5" t="s">
        <v>609</v>
      </c>
      <c r="F115" s="7">
        <v>45222</v>
      </c>
      <c r="G115" s="7">
        <v>45223</v>
      </c>
      <c r="H115" s="5">
        <v>1</v>
      </c>
      <c r="I115" s="5">
        <v>1</v>
      </c>
      <c r="J115" s="5">
        <v>1</v>
      </c>
      <c r="K115" s="5" t="s">
        <v>30</v>
      </c>
      <c r="L115" s="5">
        <v>470</v>
      </c>
      <c r="M115" s="5">
        <v>470</v>
      </c>
      <c r="N115" s="5" t="s">
        <v>610</v>
      </c>
      <c r="O115" s="5" t="s">
        <v>32</v>
      </c>
      <c r="P115" s="5" t="s">
        <v>33</v>
      </c>
      <c r="Q115" s="5">
        <v>0</v>
      </c>
      <c r="R115" s="8">
        <v>45220</v>
      </c>
      <c r="S115" s="7">
        <v>45224</v>
      </c>
      <c r="T115" s="5" t="s">
        <v>34</v>
      </c>
      <c r="U115" s="5">
        <v>470</v>
      </c>
      <c r="V115" s="5">
        <v>0</v>
      </c>
      <c r="W115" s="5">
        <v>0</v>
      </c>
      <c r="X115" s="5" t="s">
        <v>611</v>
      </c>
      <c r="Y115" s="5" t="s">
        <v>612</v>
      </c>
    </row>
    <row r="116" s="5" customFormat="1" spans="1:25">
      <c r="A116" s="5" t="s">
        <v>613</v>
      </c>
      <c r="B116" s="5" t="s">
        <v>26</v>
      </c>
      <c r="C116" s="5" t="s">
        <v>27</v>
      </c>
      <c r="D116" s="5" t="s">
        <v>614</v>
      </c>
      <c r="E116" s="5" t="s">
        <v>615</v>
      </c>
      <c r="F116" s="7">
        <v>45221</v>
      </c>
      <c r="G116" s="7">
        <v>45223</v>
      </c>
      <c r="H116" s="5">
        <v>1</v>
      </c>
      <c r="I116" s="5">
        <v>2</v>
      </c>
      <c r="J116" s="5">
        <v>2</v>
      </c>
      <c r="K116" s="5" t="s">
        <v>30</v>
      </c>
      <c r="L116" s="5">
        <v>616</v>
      </c>
      <c r="M116" s="5">
        <v>616</v>
      </c>
      <c r="N116" s="5" t="s">
        <v>616</v>
      </c>
      <c r="O116" s="5" t="s">
        <v>32</v>
      </c>
      <c r="P116" s="5" t="s">
        <v>33</v>
      </c>
      <c r="Q116" s="5">
        <v>0</v>
      </c>
      <c r="R116" s="8">
        <v>45220</v>
      </c>
      <c r="S116" s="7">
        <v>45224</v>
      </c>
      <c r="T116" s="5" t="s">
        <v>34</v>
      </c>
      <c r="U116" s="5">
        <v>616</v>
      </c>
      <c r="V116" s="5">
        <v>0</v>
      </c>
      <c r="W116" s="5">
        <v>0</v>
      </c>
      <c r="X116" s="5" t="s">
        <v>617</v>
      </c>
      <c r="Y116" s="5" t="s">
        <v>618</v>
      </c>
    </row>
    <row r="117" s="5" customFormat="1" spans="1:25">
      <c r="A117" s="5" t="s">
        <v>619</v>
      </c>
      <c r="B117" s="5" t="s">
        <v>26</v>
      </c>
      <c r="C117" s="5" t="s">
        <v>27</v>
      </c>
      <c r="D117" s="5" t="s">
        <v>614</v>
      </c>
      <c r="E117" s="5" t="s">
        <v>620</v>
      </c>
      <c r="F117" s="7">
        <v>45221</v>
      </c>
      <c r="G117" s="7">
        <v>45223</v>
      </c>
      <c r="H117" s="5">
        <v>1</v>
      </c>
      <c r="I117" s="5">
        <v>2</v>
      </c>
      <c r="J117" s="5">
        <v>2</v>
      </c>
      <c r="K117" s="5" t="s">
        <v>30</v>
      </c>
      <c r="L117" s="5">
        <v>616</v>
      </c>
      <c r="M117" s="5">
        <v>616</v>
      </c>
      <c r="N117" s="5" t="s">
        <v>621</v>
      </c>
      <c r="O117" s="5" t="s">
        <v>32</v>
      </c>
      <c r="P117" s="5" t="s">
        <v>33</v>
      </c>
      <c r="Q117" s="5">
        <v>0</v>
      </c>
      <c r="R117" s="8">
        <v>45221.0000115741</v>
      </c>
      <c r="S117" s="7">
        <v>45224</v>
      </c>
      <c r="T117" s="5" t="s">
        <v>34</v>
      </c>
      <c r="U117" s="5">
        <v>616</v>
      </c>
      <c r="V117" s="5">
        <v>0</v>
      </c>
      <c r="W117" s="5">
        <v>0</v>
      </c>
      <c r="X117" s="5" t="s">
        <v>622</v>
      </c>
      <c r="Y117" s="5" t="s">
        <v>623</v>
      </c>
    </row>
    <row r="118" s="5" customFormat="1" spans="1:25">
      <c r="A118" s="5" t="s">
        <v>624</v>
      </c>
      <c r="B118" s="5" t="s">
        <v>26</v>
      </c>
      <c r="C118" s="5" t="s">
        <v>27</v>
      </c>
      <c r="D118" s="5" t="s">
        <v>124</v>
      </c>
      <c r="E118" s="5" t="s">
        <v>454</v>
      </c>
      <c r="F118" s="7">
        <v>45222</v>
      </c>
      <c r="G118" s="7">
        <v>45223</v>
      </c>
      <c r="H118" s="5">
        <v>1</v>
      </c>
      <c r="I118" s="5">
        <v>1</v>
      </c>
      <c r="J118" s="5">
        <v>1</v>
      </c>
      <c r="K118" s="5" t="s">
        <v>30</v>
      </c>
      <c r="L118" s="5">
        <v>741</v>
      </c>
      <c r="M118" s="5">
        <v>741</v>
      </c>
      <c r="N118" s="5" t="s">
        <v>625</v>
      </c>
      <c r="O118" s="5" t="s">
        <v>32</v>
      </c>
      <c r="P118" s="5" t="s">
        <v>33</v>
      </c>
      <c r="Q118" s="5">
        <v>0</v>
      </c>
      <c r="R118" s="8">
        <v>45221</v>
      </c>
      <c r="S118" s="7">
        <v>45224</v>
      </c>
      <c r="T118" s="5" t="s">
        <v>34</v>
      </c>
      <c r="U118" s="5">
        <v>741</v>
      </c>
      <c r="V118" s="5">
        <v>0</v>
      </c>
      <c r="W118" s="5">
        <v>0</v>
      </c>
      <c r="X118" s="5" t="s">
        <v>626</v>
      </c>
      <c r="Y118" s="5" t="s">
        <v>48</v>
      </c>
    </row>
    <row r="119" s="5" customFormat="1" spans="1:25">
      <c r="A119" s="5" t="s">
        <v>627</v>
      </c>
      <c r="B119" s="5" t="s">
        <v>26</v>
      </c>
      <c r="C119" s="5" t="s">
        <v>27</v>
      </c>
      <c r="D119" s="5" t="s">
        <v>628</v>
      </c>
      <c r="E119" s="5" t="s">
        <v>629</v>
      </c>
      <c r="F119" s="7">
        <v>45221</v>
      </c>
      <c r="G119" s="7">
        <v>45223</v>
      </c>
      <c r="H119" s="5">
        <v>1</v>
      </c>
      <c r="I119" s="5">
        <v>2</v>
      </c>
      <c r="J119" s="5">
        <v>2</v>
      </c>
      <c r="K119" s="5" t="s">
        <v>30</v>
      </c>
      <c r="L119" s="5">
        <v>860</v>
      </c>
      <c r="M119" s="5">
        <v>860</v>
      </c>
      <c r="N119" s="5" t="s">
        <v>630</v>
      </c>
      <c r="O119" s="5" t="s">
        <v>32</v>
      </c>
      <c r="P119" s="5" t="s">
        <v>33</v>
      </c>
      <c r="Q119" s="5">
        <v>0</v>
      </c>
      <c r="R119" s="8">
        <v>45221</v>
      </c>
      <c r="S119" s="7">
        <v>45224</v>
      </c>
      <c r="T119" s="5" t="s">
        <v>34</v>
      </c>
      <c r="U119" s="5">
        <v>860</v>
      </c>
      <c r="V119" s="5">
        <v>0</v>
      </c>
      <c r="W119" s="5">
        <v>0</v>
      </c>
      <c r="X119" s="5" t="s">
        <v>631</v>
      </c>
      <c r="Y119" s="5" t="s">
        <v>632</v>
      </c>
    </row>
    <row r="120" s="5" customFormat="1" spans="1:25">
      <c r="A120" s="5" t="s">
        <v>624</v>
      </c>
      <c r="B120" s="5" t="s">
        <v>26</v>
      </c>
      <c r="C120" s="5" t="s">
        <v>95</v>
      </c>
      <c r="D120" s="5" t="s">
        <v>124</v>
      </c>
      <c r="E120" s="5" t="s">
        <v>454</v>
      </c>
      <c r="F120" s="7">
        <v>45222</v>
      </c>
      <c r="G120" s="7">
        <v>45223</v>
      </c>
      <c r="H120" s="5">
        <v>1</v>
      </c>
      <c r="I120" s="5">
        <v>1</v>
      </c>
      <c r="J120" s="5">
        <v>1</v>
      </c>
      <c r="K120" s="5" t="s">
        <v>30</v>
      </c>
      <c r="L120" s="5">
        <v>-741</v>
      </c>
      <c r="M120" s="5">
        <v>-741</v>
      </c>
      <c r="N120" s="5" t="s">
        <v>625</v>
      </c>
      <c r="O120" s="5" t="s">
        <v>32</v>
      </c>
      <c r="P120" s="5" t="s">
        <v>33</v>
      </c>
      <c r="Q120" s="5">
        <v>0</v>
      </c>
      <c r="R120" s="8">
        <v>45221</v>
      </c>
      <c r="S120" s="7">
        <v>45224</v>
      </c>
      <c r="T120" s="5" t="s">
        <v>34</v>
      </c>
      <c r="U120" s="5">
        <v>-741</v>
      </c>
      <c r="V120" s="5">
        <v>0</v>
      </c>
      <c r="W120" s="5">
        <v>0</v>
      </c>
      <c r="X120" s="5" t="s">
        <v>626</v>
      </c>
      <c r="Y120" s="5" t="s">
        <v>48</v>
      </c>
    </row>
    <row r="121" s="5" customFormat="1" spans="1:25">
      <c r="A121" s="5" t="s">
        <v>633</v>
      </c>
      <c r="B121" s="5" t="s">
        <v>26</v>
      </c>
      <c r="C121" s="5" t="s">
        <v>27</v>
      </c>
      <c r="D121" s="5" t="s">
        <v>538</v>
      </c>
      <c r="E121" s="5" t="s">
        <v>539</v>
      </c>
      <c r="F121" s="7">
        <v>45222</v>
      </c>
      <c r="G121" s="7">
        <v>45223</v>
      </c>
      <c r="H121" s="5">
        <v>1</v>
      </c>
      <c r="I121" s="5">
        <v>1</v>
      </c>
      <c r="J121" s="5">
        <v>1</v>
      </c>
      <c r="K121" s="5" t="s">
        <v>30</v>
      </c>
      <c r="L121" s="5">
        <v>566</v>
      </c>
      <c r="M121" s="5">
        <v>566</v>
      </c>
      <c r="N121" s="5" t="s">
        <v>634</v>
      </c>
      <c r="O121" s="5" t="s">
        <v>32</v>
      </c>
      <c r="P121" s="5" t="s">
        <v>33</v>
      </c>
      <c r="Q121" s="5">
        <v>0</v>
      </c>
      <c r="R121" s="8">
        <v>45221</v>
      </c>
      <c r="S121" s="7">
        <v>45224</v>
      </c>
      <c r="T121" s="5" t="s">
        <v>34</v>
      </c>
      <c r="U121" s="5">
        <v>566</v>
      </c>
      <c r="V121" s="5">
        <v>0</v>
      </c>
      <c r="W121" s="5">
        <v>0</v>
      </c>
      <c r="X121" s="5" t="s">
        <v>635</v>
      </c>
      <c r="Y121" s="5" t="s">
        <v>636</v>
      </c>
    </row>
    <row r="122" s="5" customFormat="1" spans="1:25">
      <c r="A122" s="5" t="s">
        <v>637</v>
      </c>
      <c r="B122" s="5" t="s">
        <v>26</v>
      </c>
      <c r="C122" s="5" t="s">
        <v>27</v>
      </c>
      <c r="D122" s="5" t="s">
        <v>638</v>
      </c>
      <c r="E122" s="5" t="s">
        <v>639</v>
      </c>
      <c r="F122" s="7">
        <v>45222</v>
      </c>
      <c r="G122" s="7">
        <v>45223</v>
      </c>
      <c r="H122" s="5">
        <v>4</v>
      </c>
      <c r="I122" s="5">
        <v>1</v>
      </c>
      <c r="J122" s="5">
        <v>4</v>
      </c>
      <c r="K122" s="5" t="s">
        <v>30</v>
      </c>
      <c r="L122" s="5">
        <v>988</v>
      </c>
      <c r="M122" s="5">
        <v>988</v>
      </c>
      <c r="N122" s="5" t="s">
        <v>640</v>
      </c>
      <c r="O122" s="5" t="s">
        <v>32</v>
      </c>
      <c r="P122" s="5" t="s">
        <v>33</v>
      </c>
      <c r="Q122" s="5">
        <v>0</v>
      </c>
      <c r="R122" s="8">
        <v>45221</v>
      </c>
      <c r="S122" s="7">
        <v>45224</v>
      </c>
      <c r="T122" s="5" t="s">
        <v>34</v>
      </c>
      <c r="U122" s="5">
        <v>988</v>
      </c>
      <c r="V122" s="5">
        <v>0</v>
      </c>
      <c r="W122" s="5">
        <v>0</v>
      </c>
      <c r="X122" s="5" t="s">
        <v>641</v>
      </c>
      <c r="Y122" s="5" t="s">
        <v>642</v>
      </c>
    </row>
    <row r="123" s="5" customFormat="1" spans="1:25">
      <c r="A123" s="5" t="s">
        <v>643</v>
      </c>
      <c r="B123" s="5" t="s">
        <v>26</v>
      </c>
      <c r="C123" s="5" t="s">
        <v>27</v>
      </c>
      <c r="D123" s="5" t="s">
        <v>628</v>
      </c>
      <c r="E123" s="5" t="s">
        <v>629</v>
      </c>
      <c r="F123" s="7">
        <v>45222</v>
      </c>
      <c r="G123" s="7">
        <v>45223</v>
      </c>
      <c r="H123" s="5">
        <v>1</v>
      </c>
      <c r="I123" s="5">
        <v>1</v>
      </c>
      <c r="J123" s="5">
        <v>1</v>
      </c>
      <c r="K123" s="5" t="s">
        <v>30</v>
      </c>
      <c r="L123" s="5">
        <v>430</v>
      </c>
      <c r="M123" s="5">
        <v>430</v>
      </c>
      <c r="N123" s="5" t="s">
        <v>644</v>
      </c>
      <c r="O123" s="5" t="s">
        <v>32</v>
      </c>
      <c r="P123" s="5" t="s">
        <v>33</v>
      </c>
      <c r="Q123" s="5">
        <v>0</v>
      </c>
      <c r="R123" s="8">
        <v>45221</v>
      </c>
      <c r="S123" s="7">
        <v>45224</v>
      </c>
      <c r="T123" s="5" t="s">
        <v>34</v>
      </c>
      <c r="U123" s="5">
        <v>430</v>
      </c>
      <c r="V123" s="5">
        <v>0</v>
      </c>
      <c r="W123" s="5">
        <v>0</v>
      </c>
      <c r="X123" s="5" t="s">
        <v>645</v>
      </c>
      <c r="Y123" s="5" t="s">
        <v>646</v>
      </c>
    </row>
    <row r="124" s="5" customFormat="1" spans="1:25">
      <c r="A124" s="5" t="s">
        <v>647</v>
      </c>
      <c r="B124" s="5" t="s">
        <v>26</v>
      </c>
      <c r="C124" s="5" t="s">
        <v>27</v>
      </c>
      <c r="D124" s="5" t="s">
        <v>648</v>
      </c>
      <c r="E124" s="5" t="s">
        <v>649</v>
      </c>
      <c r="F124" s="7">
        <v>45222</v>
      </c>
      <c r="G124" s="7">
        <v>45223</v>
      </c>
      <c r="H124" s="5">
        <v>1</v>
      </c>
      <c r="I124" s="5">
        <v>1</v>
      </c>
      <c r="J124" s="5">
        <v>1</v>
      </c>
      <c r="K124" s="5" t="s">
        <v>30</v>
      </c>
      <c r="L124" s="5">
        <v>1139</v>
      </c>
      <c r="M124" s="5">
        <v>1139</v>
      </c>
      <c r="N124" s="5" t="s">
        <v>650</v>
      </c>
      <c r="O124" s="5" t="s">
        <v>32</v>
      </c>
      <c r="P124" s="5" t="s">
        <v>33</v>
      </c>
      <c r="Q124" s="5">
        <v>0</v>
      </c>
      <c r="R124" s="8">
        <v>45221</v>
      </c>
      <c r="S124" s="7">
        <v>45224</v>
      </c>
      <c r="T124" s="5" t="s">
        <v>34</v>
      </c>
      <c r="U124" s="5">
        <v>1139</v>
      </c>
      <c r="V124" s="5">
        <v>0</v>
      </c>
      <c r="W124" s="5">
        <v>0</v>
      </c>
      <c r="X124" s="5" t="s">
        <v>651</v>
      </c>
      <c r="Y124" s="5" t="s">
        <v>652</v>
      </c>
    </row>
    <row r="125" s="5" customFormat="1" spans="1:25">
      <c r="A125" s="5" t="s">
        <v>653</v>
      </c>
      <c r="B125" s="5" t="s">
        <v>26</v>
      </c>
      <c r="C125" s="5" t="s">
        <v>27</v>
      </c>
      <c r="D125" s="5" t="s">
        <v>608</v>
      </c>
      <c r="E125" s="5" t="s">
        <v>609</v>
      </c>
      <c r="F125" s="7">
        <v>45222</v>
      </c>
      <c r="G125" s="7">
        <v>45223</v>
      </c>
      <c r="H125" s="5">
        <v>1</v>
      </c>
      <c r="I125" s="5">
        <v>1</v>
      </c>
      <c r="J125" s="5">
        <v>1</v>
      </c>
      <c r="K125" s="5" t="s">
        <v>30</v>
      </c>
      <c r="L125" s="5">
        <v>470</v>
      </c>
      <c r="M125" s="5">
        <v>470</v>
      </c>
      <c r="N125" s="5" t="s">
        <v>654</v>
      </c>
      <c r="O125" s="5" t="s">
        <v>32</v>
      </c>
      <c r="P125" s="5" t="s">
        <v>33</v>
      </c>
      <c r="Q125" s="5">
        <v>0</v>
      </c>
      <c r="R125" s="8">
        <v>45221</v>
      </c>
      <c r="S125" s="7">
        <v>45224</v>
      </c>
      <c r="T125" s="5" t="s">
        <v>34</v>
      </c>
      <c r="U125" s="5">
        <v>470</v>
      </c>
      <c r="V125" s="5">
        <v>0</v>
      </c>
      <c r="W125" s="5">
        <v>0</v>
      </c>
      <c r="X125" s="5" t="s">
        <v>655</v>
      </c>
      <c r="Y125" s="5" t="s">
        <v>656</v>
      </c>
    </row>
    <row r="126" s="5" customFormat="1" spans="1:25">
      <c r="A126" s="5" t="s">
        <v>657</v>
      </c>
      <c r="B126" s="5" t="s">
        <v>26</v>
      </c>
      <c r="C126" s="5" t="s">
        <v>27</v>
      </c>
      <c r="D126" s="5" t="s">
        <v>658</v>
      </c>
      <c r="E126" s="5" t="s">
        <v>659</v>
      </c>
      <c r="F126" s="7">
        <v>45222</v>
      </c>
      <c r="G126" s="7">
        <v>45223</v>
      </c>
      <c r="H126" s="5">
        <v>1</v>
      </c>
      <c r="I126" s="5">
        <v>1</v>
      </c>
      <c r="J126" s="5">
        <v>1</v>
      </c>
      <c r="K126" s="5" t="s">
        <v>30</v>
      </c>
      <c r="L126" s="5">
        <v>1528</v>
      </c>
      <c r="M126" s="5">
        <v>1528</v>
      </c>
      <c r="N126" s="5" t="s">
        <v>660</v>
      </c>
      <c r="O126" s="5" t="s">
        <v>32</v>
      </c>
      <c r="P126" s="5" t="s">
        <v>33</v>
      </c>
      <c r="Q126" s="5">
        <v>0</v>
      </c>
      <c r="R126" s="8">
        <v>45222</v>
      </c>
      <c r="S126" s="7">
        <v>45224</v>
      </c>
      <c r="T126" s="5" t="s">
        <v>34</v>
      </c>
      <c r="U126" s="5">
        <v>1528</v>
      </c>
      <c r="V126" s="5">
        <v>0</v>
      </c>
      <c r="W126" s="5">
        <v>0</v>
      </c>
      <c r="X126" s="5" t="s">
        <v>661</v>
      </c>
      <c r="Y126" s="5" t="s">
        <v>662</v>
      </c>
    </row>
    <row r="127" s="5" customFormat="1" spans="1:25">
      <c r="A127" s="5" t="s">
        <v>663</v>
      </c>
      <c r="B127" s="5" t="s">
        <v>26</v>
      </c>
      <c r="C127" s="5" t="s">
        <v>27</v>
      </c>
      <c r="D127" s="5" t="s">
        <v>638</v>
      </c>
      <c r="E127" s="5" t="s">
        <v>639</v>
      </c>
      <c r="F127" s="7">
        <v>45222</v>
      </c>
      <c r="G127" s="7">
        <v>45223</v>
      </c>
      <c r="H127" s="5">
        <v>2</v>
      </c>
      <c r="I127" s="5">
        <v>1</v>
      </c>
      <c r="J127" s="5">
        <v>2</v>
      </c>
      <c r="K127" s="5" t="s">
        <v>30</v>
      </c>
      <c r="L127" s="5">
        <v>494</v>
      </c>
      <c r="M127" s="5">
        <v>494</v>
      </c>
      <c r="N127" s="5" t="s">
        <v>664</v>
      </c>
      <c r="O127" s="5" t="s">
        <v>32</v>
      </c>
      <c r="P127" s="5" t="s">
        <v>33</v>
      </c>
      <c r="Q127" s="5">
        <v>0</v>
      </c>
      <c r="R127" s="8">
        <v>45222.0000115741</v>
      </c>
      <c r="S127" s="7">
        <v>45224</v>
      </c>
      <c r="T127" s="5" t="s">
        <v>34</v>
      </c>
      <c r="U127" s="5">
        <v>494</v>
      </c>
      <c r="V127" s="5">
        <v>0</v>
      </c>
      <c r="W127" s="5">
        <v>0</v>
      </c>
      <c r="X127" s="5" t="s">
        <v>665</v>
      </c>
      <c r="Y127" s="5" t="s">
        <v>666</v>
      </c>
    </row>
    <row r="128" s="5" customFormat="1" spans="1:25">
      <c r="A128" s="5" t="s">
        <v>667</v>
      </c>
      <c r="B128" s="5" t="s">
        <v>26</v>
      </c>
      <c r="C128" s="5" t="s">
        <v>27</v>
      </c>
      <c r="D128" s="5" t="s">
        <v>83</v>
      </c>
      <c r="E128" s="5" t="s">
        <v>498</v>
      </c>
      <c r="F128" s="7">
        <v>45222</v>
      </c>
      <c r="G128" s="7">
        <v>45223</v>
      </c>
      <c r="H128" s="5">
        <v>1</v>
      </c>
      <c r="I128" s="5">
        <v>1</v>
      </c>
      <c r="J128" s="5">
        <v>1</v>
      </c>
      <c r="K128" s="5" t="s">
        <v>30</v>
      </c>
      <c r="L128" s="5">
        <v>716</v>
      </c>
      <c r="M128" s="5">
        <v>716</v>
      </c>
      <c r="N128" s="5" t="s">
        <v>668</v>
      </c>
      <c r="O128" s="5" t="s">
        <v>32</v>
      </c>
      <c r="P128" s="5" t="s">
        <v>33</v>
      </c>
      <c r="Q128" s="5">
        <v>0</v>
      </c>
      <c r="R128" s="8">
        <v>45222</v>
      </c>
      <c r="S128" s="7">
        <v>45224</v>
      </c>
      <c r="T128" s="5" t="s">
        <v>34</v>
      </c>
      <c r="U128" s="5">
        <v>716</v>
      </c>
      <c r="V128" s="5">
        <v>0</v>
      </c>
      <c r="W128" s="5">
        <v>0</v>
      </c>
      <c r="X128" s="5" t="s">
        <v>669</v>
      </c>
      <c r="Y128" s="5" t="s">
        <v>670</v>
      </c>
    </row>
    <row r="129" s="5" customFormat="1" spans="1:25">
      <c r="A129" s="5" t="s">
        <v>671</v>
      </c>
      <c r="B129" s="5" t="s">
        <v>26</v>
      </c>
      <c r="C129" s="5" t="s">
        <v>27</v>
      </c>
      <c r="D129" s="5" t="s">
        <v>358</v>
      </c>
      <c r="E129" s="5" t="s">
        <v>672</v>
      </c>
      <c r="F129" s="7">
        <v>45222</v>
      </c>
      <c r="G129" s="7">
        <v>45223</v>
      </c>
      <c r="H129" s="5">
        <v>2</v>
      </c>
      <c r="I129" s="5">
        <v>1</v>
      </c>
      <c r="J129" s="5">
        <v>2</v>
      </c>
      <c r="K129" s="5" t="s">
        <v>30</v>
      </c>
      <c r="L129" s="5">
        <v>470</v>
      </c>
      <c r="M129" s="5">
        <v>470</v>
      </c>
      <c r="N129" s="5" t="s">
        <v>673</v>
      </c>
      <c r="O129" s="5" t="s">
        <v>32</v>
      </c>
      <c r="P129" s="5" t="s">
        <v>33</v>
      </c>
      <c r="Q129" s="5">
        <v>0</v>
      </c>
      <c r="R129" s="8">
        <v>45222.0000115741</v>
      </c>
      <c r="S129" s="7">
        <v>45224</v>
      </c>
      <c r="T129" s="5" t="s">
        <v>34</v>
      </c>
      <c r="U129" s="5">
        <v>470</v>
      </c>
      <c r="V129" s="5">
        <v>0</v>
      </c>
      <c r="W129" s="5">
        <v>0</v>
      </c>
      <c r="X129" s="5" t="s">
        <v>674</v>
      </c>
      <c r="Y129" s="5" t="s">
        <v>675</v>
      </c>
    </row>
    <row r="130" s="5" customFormat="1" spans="1:25">
      <c r="A130" s="5" t="s">
        <v>676</v>
      </c>
      <c r="B130" s="5" t="s">
        <v>26</v>
      </c>
      <c r="C130" s="5" t="s">
        <v>27</v>
      </c>
      <c r="D130" s="5" t="s">
        <v>677</v>
      </c>
      <c r="E130" s="5" t="s">
        <v>678</v>
      </c>
      <c r="F130" s="7">
        <v>45222</v>
      </c>
      <c r="G130" s="7">
        <v>45223</v>
      </c>
      <c r="H130" s="5">
        <v>1</v>
      </c>
      <c r="I130" s="5">
        <v>1</v>
      </c>
      <c r="J130" s="5">
        <v>1</v>
      </c>
      <c r="K130" s="5" t="s">
        <v>30</v>
      </c>
      <c r="L130" s="5">
        <v>1030</v>
      </c>
      <c r="M130" s="5">
        <v>1030</v>
      </c>
      <c r="N130" s="5" t="s">
        <v>679</v>
      </c>
      <c r="O130" s="5" t="s">
        <v>32</v>
      </c>
      <c r="P130" s="5" t="s">
        <v>33</v>
      </c>
      <c r="Q130" s="5">
        <v>0</v>
      </c>
      <c r="R130" s="8">
        <v>45222</v>
      </c>
      <c r="S130" s="7">
        <v>45224</v>
      </c>
      <c r="T130" s="5" t="s">
        <v>34</v>
      </c>
      <c r="U130" s="5">
        <v>1030</v>
      </c>
      <c r="V130" s="5">
        <v>0</v>
      </c>
      <c r="W130" s="5">
        <v>0</v>
      </c>
      <c r="X130" s="5" t="s">
        <v>680</v>
      </c>
      <c r="Y130" s="5" t="s">
        <v>681</v>
      </c>
    </row>
    <row r="131" s="5" customFormat="1" spans="1:25">
      <c r="A131" s="5" t="s">
        <v>682</v>
      </c>
      <c r="B131" s="5" t="s">
        <v>26</v>
      </c>
      <c r="C131" s="5" t="s">
        <v>27</v>
      </c>
      <c r="D131" s="5" t="s">
        <v>386</v>
      </c>
      <c r="E131" s="5" t="s">
        <v>683</v>
      </c>
      <c r="F131" s="7">
        <v>45222</v>
      </c>
      <c r="G131" s="7">
        <v>45223</v>
      </c>
      <c r="H131" s="5">
        <v>1</v>
      </c>
      <c r="I131" s="5">
        <v>1</v>
      </c>
      <c r="J131" s="5">
        <v>1</v>
      </c>
      <c r="K131" s="5" t="s">
        <v>30</v>
      </c>
      <c r="L131" s="5">
        <v>183</v>
      </c>
      <c r="M131" s="5">
        <v>183</v>
      </c>
      <c r="N131" s="5" t="s">
        <v>684</v>
      </c>
      <c r="O131" s="5" t="s">
        <v>32</v>
      </c>
      <c r="P131" s="5" t="s">
        <v>33</v>
      </c>
      <c r="Q131" s="5">
        <v>0</v>
      </c>
      <c r="R131" s="8">
        <v>45222.0000115741</v>
      </c>
      <c r="S131" s="7">
        <v>45224</v>
      </c>
      <c r="T131" s="5" t="s">
        <v>34</v>
      </c>
      <c r="U131" s="5">
        <v>183</v>
      </c>
      <c r="V131" s="5">
        <v>0</v>
      </c>
      <c r="W131" s="5">
        <v>0</v>
      </c>
      <c r="X131" s="5" t="s">
        <v>685</v>
      </c>
      <c r="Y131" s="5" t="s">
        <v>686</v>
      </c>
    </row>
    <row r="132" s="5" customFormat="1" spans="1:25">
      <c r="A132" s="5" t="s">
        <v>687</v>
      </c>
      <c r="B132" s="5" t="s">
        <v>26</v>
      </c>
      <c r="C132" s="5" t="s">
        <v>27</v>
      </c>
      <c r="D132" s="5" t="s">
        <v>688</v>
      </c>
      <c r="E132" s="5" t="s">
        <v>689</v>
      </c>
      <c r="F132" s="7">
        <v>45222</v>
      </c>
      <c r="G132" s="7">
        <v>45223</v>
      </c>
      <c r="H132" s="5">
        <v>1</v>
      </c>
      <c r="I132" s="5">
        <v>1</v>
      </c>
      <c r="J132" s="5">
        <v>1</v>
      </c>
      <c r="K132" s="5" t="s">
        <v>30</v>
      </c>
      <c r="L132" s="5">
        <v>682</v>
      </c>
      <c r="M132" s="5">
        <v>682</v>
      </c>
      <c r="N132" s="5" t="s">
        <v>690</v>
      </c>
      <c r="O132" s="5" t="s">
        <v>32</v>
      </c>
      <c r="P132" s="5" t="s">
        <v>33</v>
      </c>
      <c r="Q132" s="5">
        <v>0</v>
      </c>
      <c r="R132" s="8">
        <v>45222.0000115741</v>
      </c>
      <c r="S132" s="7">
        <v>45224</v>
      </c>
      <c r="T132" s="5" t="s">
        <v>34</v>
      </c>
      <c r="U132" s="5">
        <v>682</v>
      </c>
      <c r="V132" s="5">
        <v>0</v>
      </c>
      <c r="W132" s="5">
        <v>0</v>
      </c>
      <c r="X132" s="5" t="s">
        <v>691</v>
      </c>
      <c r="Y132" s="5" t="s">
        <v>692</v>
      </c>
    </row>
    <row r="133" s="5" customFormat="1" spans="1:25">
      <c r="A133" s="5" t="s">
        <v>693</v>
      </c>
      <c r="B133" s="5" t="s">
        <v>26</v>
      </c>
      <c r="C133" s="5" t="s">
        <v>27</v>
      </c>
      <c r="D133" s="5" t="s">
        <v>694</v>
      </c>
      <c r="E133" s="5" t="s">
        <v>695</v>
      </c>
      <c r="F133" s="7">
        <v>45222</v>
      </c>
      <c r="G133" s="7">
        <v>45223</v>
      </c>
      <c r="H133" s="5">
        <v>1</v>
      </c>
      <c r="I133" s="5">
        <v>1</v>
      </c>
      <c r="J133" s="5">
        <v>1</v>
      </c>
      <c r="K133" s="5" t="s">
        <v>30</v>
      </c>
      <c r="L133" s="5">
        <v>340</v>
      </c>
      <c r="M133" s="5">
        <v>340</v>
      </c>
      <c r="N133" s="5" t="s">
        <v>696</v>
      </c>
      <c r="O133" s="5" t="s">
        <v>32</v>
      </c>
      <c r="P133" s="5" t="s">
        <v>33</v>
      </c>
      <c r="Q133" s="5">
        <v>0</v>
      </c>
      <c r="R133" s="8">
        <v>45222</v>
      </c>
      <c r="S133" s="7">
        <v>45224</v>
      </c>
      <c r="T133" s="5" t="s">
        <v>34</v>
      </c>
      <c r="U133" s="5">
        <v>340</v>
      </c>
      <c r="V133" s="5">
        <v>0</v>
      </c>
      <c r="W133" s="5">
        <v>0</v>
      </c>
      <c r="X133" s="5" t="s">
        <v>697</v>
      </c>
      <c r="Y133" s="5" t="s">
        <v>698</v>
      </c>
    </row>
    <row r="134" s="5" customFormat="1" spans="1:25">
      <c r="A134" s="5" t="s">
        <v>699</v>
      </c>
      <c r="B134" s="5" t="s">
        <v>26</v>
      </c>
      <c r="C134" s="5" t="s">
        <v>27</v>
      </c>
      <c r="D134" s="5" t="s">
        <v>700</v>
      </c>
      <c r="E134" s="5" t="s">
        <v>701</v>
      </c>
      <c r="F134" s="7">
        <v>45222</v>
      </c>
      <c r="G134" s="7">
        <v>45223</v>
      </c>
      <c r="H134" s="5">
        <v>1</v>
      </c>
      <c r="I134" s="5">
        <v>1</v>
      </c>
      <c r="J134" s="5">
        <v>1</v>
      </c>
      <c r="K134" s="5" t="s">
        <v>30</v>
      </c>
      <c r="L134" s="5">
        <v>171</v>
      </c>
      <c r="M134" s="5">
        <v>171</v>
      </c>
      <c r="N134" s="5" t="s">
        <v>702</v>
      </c>
      <c r="O134" s="5" t="s">
        <v>32</v>
      </c>
      <c r="P134" s="5" t="s">
        <v>33</v>
      </c>
      <c r="Q134" s="5">
        <v>0</v>
      </c>
      <c r="R134" s="8">
        <v>45222.0000115741</v>
      </c>
      <c r="S134" s="7">
        <v>45224</v>
      </c>
      <c r="T134" s="5" t="s">
        <v>34</v>
      </c>
      <c r="U134" s="5">
        <v>171</v>
      </c>
      <c r="V134" s="5">
        <v>0</v>
      </c>
      <c r="W134" s="5">
        <v>0</v>
      </c>
      <c r="X134" s="5" t="s">
        <v>703</v>
      </c>
      <c r="Y134" s="5" t="s">
        <v>703</v>
      </c>
    </row>
    <row r="135" s="5" customFormat="1" spans="1:25">
      <c r="A135" s="5" t="s">
        <v>704</v>
      </c>
      <c r="B135" s="5" t="s">
        <v>26</v>
      </c>
      <c r="C135" s="5" t="s">
        <v>27</v>
      </c>
      <c r="D135" s="5" t="s">
        <v>261</v>
      </c>
      <c r="E135" s="5" t="s">
        <v>705</v>
      </c>
      <c r="F135" s="7">
        <v>45222</v>
      </c>
      <c r="G135" s="7">
        <v>45223</v>
      </c>
      <c r="H135" s="5">
        <v>1</v>
      </c>
      <c r="I135" s="5">
        <v>1</v>
      </c>
      <c r="J135" s="5">
        <v>1</v>
      </c>
      <c r="K135" s="5" t="s">
        <v>30</v>
      </c>
      <c r="L135" s="5">
        <v>287</v>
      </c>
      <c r="M135" s="5">
        <v>287</v>
      </c>
      <c r="N135" s="5" t="s">
        <v>706</v>
      </c>
      <c r="O135" s="5" t="s">
        <v>32</v>
      </c>
      <c r="P135" s="5" t="s">
        <v>33</v>
      </c>
      <c r="Q135" s="5">
        <v>0</v>
      </c>
      <c r="R135" s="8">
        <v>45222</v>
      </c>
      <c r="S135" s="7">
        <v>45224</v>
      </c>
      <c r="T135" s="5" t="s">
        <v>34</v>
      </c>
      <c r="U135" s="5">
        <v>287</v>
      </c>
      <c r="V135" s="5">
        <v>0</v>
      </c>
      <c r="W135" s="5">
        <v>0</v>
      </c>
      <c r="X135" s="5" t="s">
        <v>707</v>
      </c>
      <c r="Y135" s="5" t="s">
        <v>708</v>
      </c>
    </row>
    <row r="136" s="5" customFormat="1" spans="1:25">
      <c r="A136" s="5" t="s">
        <v>709</v>
      </c>
      <c r="B136" s="5" t="s">
        <v>26</v>
      </c>
      <c r="C136" s="5" t="s">
        <v>27</v>
      </c>
      <c r="D136" s="5" t="s">
        <v>67</v>
      </c>
      <c r="E136" s="5" t="s">
        <v>710</v>
      </c>
      <c r="F136" s="7">
        <v>45222</v>
      </c>
      <c r="G136" s="7">
        <v>45223</v>
      </c>
      <c r="H136" s="5">
        <v>1</v>
      </c>
      <c r="I136" s="5">
        <v>1</v>
      </c>
      <c r="J136" s="5">
        <v>1</v>
      </c>
      <c r="K136" s="5" t="s">
        <v>30</v>
      </c>
      <c r="L136" s="5">
        <v>1178</v>
      </c>
      <c r="M136" s="5">
        <v>1178</v>
      </c>
      <c r="N136" s="5" t="s">
        <v>711</v>
      </c>
      <c r="O136" s="5" t="s">
        <v>32</v>
      </c>
      <c r="P136" s="5" t="s">
        <v>33</v>
      </c>
      <c r="Q136" s="5">
        <v>0</v>
      </c>
      <c r="R136" s="8">
        <v>45222</v>
      </c>
      <c r="S136" s="7">
        <v>45224</v>
      </c>
      <c r="T136" s="5" t="s">
        <v>34</v>
      </c>
      <c r="U136" s="5">
        <v>1178</v>
      </c>
      <c r="V136" s="5">
        <v>0</v>
      </c>
      <c r="W136" s="5">
        <v>0</v>
      </c>
      <c r="X136" s="5" t="s">
        <v>712</v>
      </c>
      <c r="Y136" s="5" t="s">
        <v>713</v>
      </c>
    </row>
    <row r="137" s="5" customFormat="1" spans="1:25">
      <c r="A137" s="5" t="s">
        <v>714</v>
      </c>
      <c r="B137" s="5" t="s">
        <v>26</v>
      </c>
      <c r="C137" s="5" t="s">
        <v>27</v>
      </c>
      <c r="D137" s="5" t="s">
        <v>715</v>
      </c>
      <c r="E137" s="5" t="s">
        <v>716</v>
      </c>
      <c r="F137" s="7">
        <v>45222</v>
      </c>
      <c r="G137" s="7">
        <v>45223</v>
      </c>
      <c r="H137" s="5">
        <v>1</v>
      </c>
      <c r="I137" s="5">
        <v>1</v>
      </c>
      <c r="J137" s="5">
        <v>1</v>
      </c>
      <c r="K137" s="5" t="s">
        <v>30</v>
      </c>
      <c r="L137" s="5">
        <v>835</v>
      </c>
      <c r="M137" s="5">
        <v>835</v>
      </c>
      <c r="N137" s="5" t="s">
        <v>717</v>
      </c>
      <c r="O137" s="5" t="s">
        <v>32</v>
      </c>
      <c r="P137" s="5" t="s">
        <v>33</v>
      </c>
      <c r="Q137" s="5">
        <v>0</v>
      </c>
      <c r="R137" s="8">
        <v>45222.0000115741</v>
      </c>
      <c r="S137" s="7">
        <v>45224</v>
      </c>
      <c r="T137" s="5" t="s">
        <v>34</v>
      </c>
      <c r="U137" s="5">
        <v>835</v>
      </c>
      <c r="V137" s="5">
        <v>0</v>
      </c>
      <c r="W137" s="5">
        <v>0</v>
      </c>
      <c r="X137" s="5" t="s">
        <v>718</v>
      </c>
      <c r="Y137" s="5" t="s">
        <v>719</v>
      </c>
    </row>
    <row r="138" s="5" customFormat="1" spans="1:25">
      <c r="A138" s="5" t="s">
        <v>720</v>
      </c>
      <c r="B138" s="5" t="s">
        <v>26</v>
      </c>
      <c r="C138" s="5" t="s">
        <v>27</v>
      </c>
      <c r="D138" s="5" t="s">
        <v>358</v>
      </c>
      <c r="E138" s="5" t="s">
        <v>359</v>
      </c>
      <c r="F138" s="7">
        <v>45222</v>
      </c>
      <c r="G138" s="7">
        <v>45223</v>
      </c>
      <c r="H138" s="5">
        <v>1</v>
      </c>
      <c r="I138" s="5">
        <v>1</v>
      </c>
      <c r="J138" s="5">
        <v>1</v>
      </c>
      <c r="K138" s="5" t="s">
        <v>30</v>
      </c>
      <c r="L138" s="5">
        <v>265</v>
      </c>
      <c r="M138" s="5">
        <v>265</v>
      </c>
      <c r="N138" s="5" t="s">
        <v>721</v>
      </c>
      <c r="O138" s="5" t="s">
        <v>32</v>
      </c>
      <c r="P138" s="5" t="s">
        <v>33</v>
      </c>
      <c r="Q138" s="5">
        <v>0</v>
      </c>
      <c r="R138" s="8">
        <v>45222.0000115741</v>
      </c>
      <c r="S138" s="7">
        <v>45224</v>
      </c>
      <c r="T138" s="5" t="s">
        <v>34</v>
      </c>
      <c r="U138" s="5">
        <v>265</v>
      </c>
      <c r="V138" s="5">
        <v>0</v>
      </c>
      <c r="W138" s="5">
        <v>0</v>
      </c>
      <c r="X138" s="5" t="s">
        <v>722</v>
      </c>
      <c r="Y138" s="5" t="s">
        <v>723</v>
      </c>
    </row>
    <row r="139" s="5" customFormat="1" spans="1:25">
      <c r="A139" s="5" t="s">
        <v>724</v>
      </c>
      <c r="B139" s="5" t="s">
        <v>26</v>
      </c>
      <c r="C139" s="5" t="s">
        <v>27</v>
      </c>
      <c r="D139" s="5" t="s">
        <v>725</v>
      </c>
      <c r="E139" s="5" t="s">
        <v>726</v>
      </c>
      <c r="F139" s="7">
        <v>45222</v>
      </c>
      <c r="G139" s="7">
        <v>45223</v>
      </c>
      <c r="H139" s="5">
        <v>1</v>
      </c>
      <c r="I139" s="5">
        <v>1</v>
      </c>
      <c r="J139" s="5">
        <v>1</v>
      </c>
      <c r="K139" s="5" t="s">
        <v>30</v>
      </c>
      <c r="L139" s="5">
        <v>515</v>
      </c>
      <c r="M139" s="5">
        <v>515</v>
      </c>
      <c r="N139" s="5" t="s">
        <v>727</v>
      </c>
      <c r="O139" s="5" t="s">
        <v>32</v>
      </c>
      <c r="P139" s="5" t="s">
        <v>33</v>
      </c>
      <c r="Q139" s="5">
        <v>0</v>
      </c>
      <c r="R139" s="8">
        <v>45222.0000115741</v>
      </c>
      <c r="S139" s="7">
        <v>45224</v>
      </c>
      <c r="T139" s="5" t="s">
        <v>34</v>
      </c>
      <c r="U139" s="5">
        <v>515</v>
      </c>
      <c r="V139" s="5">
        <v>0</v>
      </c>
      <c r="W139" s="5">
        <v>0</v>
      </c>
      <c r="X139" s="5" t="s">
        <v>728</v>
      </c>
      <c r="Y139" s="5" t="s">
        <v>729</v>
      </c>
    </row>
    <row r="140" s="5" customFormat="1" spans="1:25">
      <c r="A140" s="5" t="s">
        <v>730</v>
      </c>
      <c r="B140" s="5" t="s">
        <v>26</v>
      </c>
      <c r="C140" s="5" t="s">
        <v>731</v>
      </c>
      <c r="D140" s="5" t="s">
        <v>732</v>
      </c>
      <c r="E140" s="5" t="s">
        <v>262</v>
      </c>
      <c r="F140" s="7">
        <v>45217</v>
      </c>
      <c r="G140" s="7">
        <v>45220</v>
      </c>
      <c r="H140" s="5">
        <v>1</v>
      </c>
      <c r="I140" s="5">
        <v>3</v>
      </c>
      <c r="J140" s="5">
        <v>3</v>
      </c>
      <c r="K140" s="5" t="s">
        <v>30</v>
      </c>
      <c r="L140" s="5">
        <v>50.79</v>
      </c>
      <c r="M140" s="5">
        <v>50.79</v>
      </c>
      <c r="N140" s="5" t="s">
        <v>733</v>
      </c>
      <c r="O140" s="5" t="s">
        <v>32</v>
      </c>
      <c r="P140" s="5" t="s">
        <v>33</v>
      </c>
      <c r="Q140" s="5">
        <v>0</v>
      </c>
      <c r="R140" s="8">
        <v>45210.9342824074</v>
      </c>
      <c r="S140" s="7">
        <v>45224</v>
      </c>
      <c r="T140" s="5" t="s">
        <v>34</v>
      </c>
      <c r="U140" s="5">
        <v>50.79</v>
      </c>
      <c r="V140" s="5">
        <v>0</v>
      </c>
      <c r="W140" s="5">
        <v>0</v>
      </c>
      <c r="X140" s="5" t="s">
        <v>734</v>
      </c>
      <c r="Y140" s="5" t="s">
        <v>735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1"/>
  <sheetViews>
    <sheetView tabSelected="1" workbookViewId="0">
      <selection activeCell="A138" sqref="A138:D141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736</v>
      </c>
    </row>
    <row r="2" s="5" customFormat="1" hidden="1" spans="1:9">
      <c r="A2" s="6">
        <v>999223933139639</v>
      </c>
      <c r="B2" s="7">
        <v>45218</v>
      </c>
      <c r="C2" s="7">
        <v>45221</v>
      </c>
      <c r="D2" s="5">
        <v>1260</v>
      </c>
      <c r="E2" s="5" t="str">
        <f>VLOOKUP(A2,HOP!A:L,12,0)</f>
        <v>1260.00</v>
      </c>
      <c r="F2" s="5" t="str">
        <f>VLOOKUP(A2,HOP!A:C,3,0)</f>
        <v>3307956</v>
      </c>
      <c r="G2" s="5">
        <f>D2-E2</f>
        <v>0</v>
      </c>
      <c r="H2" s="5" t="str">
        <f>$H$1&amp;F2</f>
        <v>，3307956</v>
      </c>
      <c r="I2" s="5" t="str">
        <f>VLOOKUP(A2,HOP!A:U,21,0)</f>
        <v>直采</v>
      </c>
    </row>
    <row r="3" s="5" customFormat="1" hidden="1" spans="1:9">
      <c r="A3" s="6">
        <v>999224356094137</v>
      </c>
      <c r="B3" s="7">
        <v>45217</v>
      </c>
      <c r="C3" s="7">
        <v>45221</v>
      </c>
      <c r="D3" s="5">
        <v>4152</v>
      </c>
      <c r="E3" s="5" t="str">
        <f>VLOOKUP(A3,HOP!A:L,12,0)</f>
        <v>4152.00</v>
      </c>
      <c r="F3" s="5" t="str">
        <f>VLOOKUP(A3,HOP!A:C,3,0)</f>
        <v>3407004</v>
      </c>
      <c r="G3" s="5">
        <f t="shared" ref="G3:G34" si="0">D3-E3</f>
        <v>0</v>
      </c>
      <c r="H3" s="5" t="str">
        <f t="shared" ref="H3:H34" si="1">$H$1&amp;F3</f>
        <v>，3407004</v>
      </c>
      <c r="I3" s="5" t="str">
        <f>VLOOKUP(A3,HOP!A:U,21,0)</f>
        <v>直采</v>
      </c>
    </row>
    <row r="4" s="5" customFormat="1" hidden="1" spans="1:9">
      <c r="A4" s="6">
        <v>999224913071608</v>
      </c>
      <c r="B4" s="7">
        <v>45217</v>
      </c>
      <c r="C4" s="7">
        <v>45221</v>
      </c>
      <c r="D4" s="5">
        <v>2735</v>
      </c>
      <c r="E4" s="5" t="str">
        <f>VLOOKUP(A4,HOP!A:L,12,0)</f>
        <v>2735.00</v>
      </c>
      <c r="F4" s="5" t="str">
        <f>VLOOKUP(A4,HOP!A:C,3,0)</f>
        <v>3539596</v>
      </c>
      <c r="G4" s="5">
        <f t="shared" si="0"/>
        <v>0</v>
      </c>
      <c r="H4" s="5" t="str">
        <f t="shared" si="1"/>
        <v>，3539596</v>
      </c>
      <c r="I4" s="5" t="str">
        <f>VLOOKUP(A4,HOP!A:U,21,0)</f>
        <v>直采</v>
      </c>
    </row>
    <row r="5" s="5" customFormat="1" hidden="1" spans="1:9">
      <c r="A5" s="6">
        <v>999225583867695</v>
      </c>
      <c r="B5" s="7">
        <v>45210</v>
      </c>
      <c r="C5" s="7">
        <v>45221</v>
      </c>
      <c r="D5" s="5">
        <v>2673</v>
      </c>
      <c r="E5" s="5" t="str">
        <f>VLOOKUP(A5,HOP!A:L,12,0)</f>
        <v>2673.00</v>
      </c>
      <c r="F5" s="5" t="str">
        <f>VLOOKUP(A5,HOP!A:C,3,0)</f>
        <v>3685169</v>
      </c>
      <c r="G5" s="5">
        <f t="shared" si="0"/>
        <v>0</v>
      </c>
      <c r="H5" s="5" t="str">
        <f t="shared" si="1"/>
        <v>，3685169</v>
      </c>
      <c r="I5" s="5" t="str">
        <f>VLOOKUP(A5,HOP!A:U,21,0)</f>
        <v>直采</v>
      </c>
    </row>
    <row r="6" s="5" customFormat="1" hidden="1" spans="1:9">
      <c r="A6" s="6">
        <v>999225724989979</v>
      </c>
      <c r="B6" s="7">
        <v>45220</v>
      </c>
      <c r="C6" s="7">
        <v>45221</v>
      </c>
      <c r="D6" s="5">
        <v>1238</v>
      </c>
      <c r="E6" s="5" t="str">
        <f>VLOOKUP(A6,HOP!A:L,12,0)</f>
        <v>1238.00</v>
      </c>
      <c r="F6" s="5" t="str">
        <f>VLOOKUP(A6,HOP!A:C,3,0)</f>
        <v>3714769</v>
      </c>
      <c r="G6" s="5">
        <f t="shared" si="0"/>
        <v>0</v>
      </c>
      <c r="H6" s="5" t="str">
        <f t="shared" si="1"/>
        <v>，3714769</v>
      </c>
      <c r="I6" s="5" t="str">
        <f>VLOOKUP(A6,HOP!A:U,21,0)</f>
        <v>直采</v>
      </c>
    </row>
    <row r="7" s="5" customFormat="1" hidden="1" spans="1:9">
      <c r="A7" s="6">
        <v>999225728404690</v>
      </c>
      <c r="B7" s="7">
        <v>45220</v>
      </c>
      <c r="C7" s="7">
        <v>45221</v>
      </c>
      <c r="D7" s="5">
        <v>1099</v>
      </c>
      <c r="E7" s="5" t="str">
        <f>VLOOKUP(A7,HOP!A:L,12,0)</f>
        <v>1099.00</v>
      </c>
      <c r="F7" s="5" t="str">
        <f>VLOOKUP(A7,HOP!A:C,3,0)</f>
        <v>3715943</v>
      </c>
      <c r="G7" s="5">
        <f t="shared" si="0"/>
        <v>0</v>
      </c>
      <c r="H7" s="5" t="str">
        <f t="shared" si="1"/>
        <v>，3715943</v>
      </c>
      <c r="I7" s="5" t="str">
        <f>VLOOKUP(A7,HOP!A:U,21,0)</f>
        <v>直采</v>
      </c>
    </row>
    <row r="8" s="5" customFormat="1" hidden="1" spans="1:9">
      <c r="A8" s="6">
        <v>999225754979696</v>
      </c>
      <c r="B8" s="7">
        <v>45219</v>
      </c>
      <c r="C8" s="7">
        <v>45221</v>
      </c>
      <c r="D8" s="5">
        <v>2236</v>
      </c>
      <c r="E8" s="5" t="str">
        <f>VLOOKUP(A8,HOP!A:L,12,0)</f>
        <v>2236.00</v>
      </c>
      <c r="F8" s="5" t="str">
        <f>VLOOKUP(A8,HOP!A:C,3,0)</f>
        <v>3720985</v>
      </c>
      <c r="G8" s="5">
        <f t="shared" si="0"/>
        <v>0</v>
      </c>
      <c r="H8" s="5" t="str">
        <f t="shared" si="1"/>
        <v>，3720985</v>
      </c>
      <c r="I8" s="5" t="str">
        <f>VLOOKUP(A8,HOP!A:U,21,0)</f>
        <v>直采</v>
      </c>
    </row>
    <row r="9" s="5" customFormat="1" hidden="1" spans="1:9">
      <c r="A9" s="6">
        <v>999225829534660</v>
      </c>
      <c r="B9" s="7">
        <v>45220</v>
      </c>
      <c r="C9" s="7">
        <v>45221</v>
      </c>
      <c r="D9" s="5">
        <v>370</v>
      </c>
      <c r="E9" s="5" t="str">
        <f>VLOOKUP(A9,HOP!A:L,12,0)</f>
        <v>370.00</v>
      </c>
      <c r="F9" s="5" t="str">
        <f>VLOOKUP(A9,HOP!A:C,3,0)</f>
        <v>3736334</v>
      </c>
      <c r="G9" s="5">
        <f t="shared" si="0"/>
        <v>0</v>
      </c>
      <c r="H9" s="5" t="str">
        <f t="shared" si="1"/>
        <v>，3736334</v>
      </c>
      <c r="I9" s="5" t="str">
        <f>VLOOKUP(A9,HOP!A:U,21,0)</f>
        <v>直采</v>
      </c>
    </row>
    <row r="10" s="5" customFormat="1" hidden="1" spans="1:9">
      <c r="A10" s="6">
        <v>999225950403289</v>
      </c>
      <c r="B10" s="7">
        <v>45222</v>
      </c>
      <c r="C10" s="7">
        <v>45223</v>
      </c>
      <c r="D10" s="5">
        <v>2476</v>
      </c>
      <c r="E10" s="5" t="str">
        <f>VLOOKUP(A10,HOP!A:L,12,0)</f>
        <v>2476.00</v>
      </c>
      <c r="F10" s="5" t="str">
        <f>VLOOKUP(A10,HOP!A:C,3,0)</f>
        <v>3760866</v>
      </c>
      <c r="G10" s="5">
        <f t="shared" si="0"/>
        <v>0</v>
      </c>
      <c r="H10" s="5" t="str">
        <f t="shared" si="1"/>
        <v>，3760866</v>
      </c>
      <c r="I10" s="5" t="str">
        <f>VLOOKUP(A10,HOP!A:U,21,0)</f>
        <v>直采</v>
      </c>
    </row>
    <row r="11" s="5" customFormat="1" hidden="1" spans="1:9">
      <c r="A11" s="6">
        <v>999226031893116</v>
      </c>
      <c r="B11" s="7">
        <v>45221</v>
      </c>
      <c r="C11" s="7">
        <v>45223</v>
      </c>
      <c r="D11" s="5">
        <v>1396</v>
      </c>
      <c r="E11" s="5" t="str">
        <f>VLOOKUP(A11,HOP!A:L,12,0)</f>
        <v>1396.00</v>
      </c>
      <c r="F11" s="5" t="str">
        <f>VLOOKUP(A11,HOP!A:C,3,0)</f>
        <v>3778305</v>
      </c>
      <c r="G11" s="5">
        <f t="shared" si="0"/>
        <v>0</v>
      </c>
      <c r="H11" s="5" t="str">
        <f t="shared" si="1"/>
        <v>，3778305</v>
      </c>
      <c r="I11" s="5" t="str">
        <f>VLOOKUP(A11,HOP!A:U,21,0)</f>
        <v>直采</v>
      </c>
    </row>
    <row r="12" s="5" customFormat="1" hidden="1" spans="1:9">
      <c r="A12" s="6">
        <v>999226060411122</v>
      </c>
      <c r="B12" s="7">
        <v>45220</v>
      </c>
      <c r="C12" s="7">
        <v>45223</v>
      </c>
      <c r="D12" s="5">
        <v>2094</v>
      </c>
      <c r="E12" s="5" t="str">
        <f>VLOOKUP(A12,HOP!A:L,12,0)</f>
        <v>2094.00</v>
      </c>
      <c r="F12" s="5" t="str">
        <f>VLOOKUP(A12,HOP!A:C,3,0)</f>
        <v>3784989</v>
      </c>
      <c r="G12" s="5">
        <f t="shared" si="0"/>
        <v>0</v>
      </c>
      <c r="H12" s="5" t="str">
        <f t="shared" si="1"/>
        <v>，3784989</v>
      </c>
      <c r="I12" s="5" t="str">
        <f>VLOOKUP(A12,HOP!A:U,21,0)</f>
        <v>直采</v>
      </c>
    </row>
    <row r="13" s="5" customFormat="1" hidden="1" spans="1:9">
      <c r="A13" s="6">
        <v>999226140660420</v>
      </c>
      <c r="B13" s="7">
        <v>45215</v>
      </c>
      <c r="C13" s="7">
        <v>45223</v>
      </c>
      <c r="D13" s="5">
        <v>0</v>
      </c>
      <c r="E13" s="5" t="e">
        <f>VLOOKUP(A13,HOP!A:L,12,0)</f>
        <v>#N/A</v>
      </c>
      <c r="F13" s="5" t="e">
        <f>VLOOKUP(A13,HOP!A:C,3,0)</f>
        <v>#N/A</v>
      </c>
      <c r="G13" s="5" t="e">
        <f t="shared" si="0"/>
        <v>#N/A</v>
      </c>
      <c r="H13" s="5" t="e">
        <f t="shared" si="1"/>
        <v>#N/A</v>
      </c>
      <c r="I13" s="5" t="e">
        <f>VLOOKUP(A13,HOP!A:U,21,0)</f>
        <v>#N/A</v>
      </c>
    </row>
    <row r="14" s="5" customFormat="1" hidden="1" spans="1:9">
      <c r="A14" s="6">
        <v>999226335897921</v>
      </c>
      <c r="B14" s="7">
        <v>45220</v>
      </c>
      <c r="C14" s="7">
        <v>45223</v>
      </c>
      <c r="D14" s="5">
        <v>1059</v>
      </c>
      <c r="E14" s="5" t="str">
        <f>VLOOKUP(A14,HOP!A:L,12,0)</f>
        <v>1059.00</v>
      </c>
      <c r="F14" s="5" t="str">
        <f>VLOOKUP(A14,HOP!A:C,3,0)</f>
        <v>3829310</v>
      </c>
      <c r="G14" s="5">
        <f t="shared" si="0"/>
        <v>0</v>
      </c>
      <c r="H14" s="5" t="str">
        <f t="shared" si="1"/>
        <v>，3829310</v>
      </c>
      <c r="I14" s="5" t="str">
        <f>VLOOKUP(A14,HOP!A:U,21,0)</f>
        <v>直采</v>
      </c>
    </row>
    <row r="15" s="5" customFormat="1" hidden="1" spans="1:9">
      <c r="A15" s="6">
        <v>999226362538055</v>
      </c>
      <c r="B15" s="7">
        <v>45220</v>
      </c>
      <c r="C15" s="7">
        <v>45223</v>
      </c>
      <c r="D15" s="5">
        <v>0</v>
      </c>
      <c r="E15" s="5" t="e">
        <f>VLOOKUP(A15,HOP!A:L,12,0)</f>
        <v>#N/A</v>
      </c>
      <c r="F15" s="5" t="e">
        <f>VLOOKUP(A15,HOP!A:C,3,0)</f>
        <v>#N/A</v>
      </c>
      <c r="G15" s="5" t="e">
        <f t="shared" si="0"/>
        <v>#N/A</v>
      </c>
      <c r="H15" s="5" t="e">
        <f t="shared" si="1"/>
        <v>#N/A</v>
      </c>
      <c r="I15" s="5" t="e">
        <f>VLOOKUP(A15,HOP!A:U,21,0)</f>
        <v>#N/A</v>
      </c>
    </row>
    <row r="16" s="5" customFormat="1" hidden="1" spans="1:9">
      <c r="A16" s="6">
        <v>999226364637079</v>
      </c>
      <c r="B16" s="7">
        <v>45220</v>
      </c>
      <c r="C16" s="7">
        <v>45223</v>
      </c>
      <c r="D16" s="5">
        <v>2226</v>
      </c>
      <c r="E16" s="5" t="str">
        <f>VLOOKUP(A16,HOP!A:L,12,0)</f>
        <v>2226.00</v>
      </c>
      <c r="F16" s="5" t="str">
        <f>VLOOKUP(A16,HOP!A:C,3,0)</f>
        <v>3845068</v>
      </c>
      <c r="G16" s="5">
        <f t="shared" si="0"/>
        <v>0</v>
      </c>
      <c r="H16" s="5" t="str">
        <f t="shared" si="1"/>
        <v>，3845068</v>
      </c>
      <c r="I16" s="5" t="str">
        <f>VLOOKUP(A16,HOP!A:U,21,0)</f>
        <v>直采</v>
      </c>
    </row>
    <row r="17" s="5" customFormat="1" hidden="1" spans="1:9">
      <c r="A17" s="6">
        <v>999226491434715</v>
      </c>
      <c r="B17" s="7">
        <v>45221</v>
      </c>
      <c r="C17" s="7">
        <v>45223</v>
      </c>
      <c r="D17" s="5">
        <v>720</v>
      </c>
      <c r="E17" s="5" t="str">
        <f>VLOOKUP(A17,HOP!A:L,12,0)</f>
        <v>720.00</v>
      </c>
      <c r="F17" s="5" t="str">
        <f>VLOOKUP(A17,HOP!A:C,3,0)</f>
        <v>3852906</v>
      </c>
      <c r="G17" s="5">
        <f t="shared" si="0"/>
        <v>0</v>
      </c>
      <c r="H17" s="5" t="str">
        <f t="shared" si="1"/>
        <v>，3852906</v>
      </c>
      <c r="I17" s="5" t="str">
        <f>VLOOKUP(A17,HOP!A:U,21,0)</f>
        <v>直采</v>
      </c>
    </row>
    <row r="18" s="5" customFormat="1" hidden="1" spans="1:9">
      <c r="A18" s="6">
        <v>999226502365953</v>
      </c>
      <c r="B18" s="7">
        <v>45219</v>
      </c>
      <c r="C18" s="7">
        <v>45223</v>
      </c>
      <c r="D18" s="5">
        <v>2868</v>
      </c>
      <c r="E18" s="5" t="str">
        <f>VLOOKUP(A18,HOP!A:L,12,0)</f>
        <v>2868.00</v>
      </c>
      <c r="F18" s="5" t="str">
        <f>VLOOKUP(A18,HOP!A:C,3,0)</f>
        <v>3866470</v>
      </c>
      <c r="G18" s="5">
        <f t="shared" si="0"/>
        <v>0</v>
      </c>
      <c r="H18" s="5" t="str">
        <f t="shared" si="1"/>
        <v>，3866470</v>
      </c>
      <c r="I18" s="5" t="str">
        <f>VLOOKUP(A18,HOP!A:U,21,0)</f>
        <v>直采</v>
      </c>
    </row>
    <row r="19" s="5" customFormat="1" hidden="1" spans="1:9">
      <c r="A19" s="6">
        <v>999226576402727</v>
      </c>
      <c r="B19" s="7">
        <v>45218</v>
      </c>
      <c r="C19" s="7">
        <v>45223</v>
      </c>
      <c r="D19" s="5">
        <v>4112</v>
      </c>
      <c r="E19" s="5" t="str">
        <f>VLOOKUP(A19,HOP!A:L,12,0)</f>
        <v>4112.00</v>
      </c>
      <c r="F19" s="5" t="str">
        <f>VLOOKUP(A19,HOP!A:C,3,0)</f>
        <v>3872515</v>
      </c>
      <c r="G19" s="5">
        <f t="shared" si="0"/>
        <v>0</v>
      </c>
      <c r="H19" s="5" t="str">
        <f t="shared" si="1"/>
        <v>，3872515</v>
      </c>
      <c r="I19" s="5" t="str">
        <f>VLOOKUP(A19,HOP!A:U,21,0)</f>
        <v>直采</v>
      </c>
    </row>
    <row r="20" s="5" customFormat="1" hidden="1" spans="1:9">
      <c r="A20" s="6">
        <v>999226602967943</v>
      </c>
      <c r="B20" s="7">
        <v>45218</v>
      </c>
      <c r="C20" s="7">
        <v>45223</v>
      </c>
      <c r="D20" s="5">
        <v>3280</v>
      </c>
      <c r="E20" s="5" t="str">
        <f>VLOOKUP(A20,HOP!A:L,12,0)</f>
        <v>3280.00</v>
      </c>
      <c r="F20" s="5" t="str">
        <f>VLOOKUP(A20,HOP!A:C,3,0)</f>
        <v>3875350</v>
      </c>
      <c r="G20" s="5">
        <f t="shared" si="0"/>
        <v>0</v>
      </c>
      <c r="H20" s="5" t="str">
        <f t="shared" si="1"/>
        <v>，3875350</v>
      </c>
      <c r="I20" s="5" t="str">
        <f>VLOOKUP(A20,HOP!A:U,21,0)</f>
        <v>直采</v>
      </c>
    </row>
    <row r="21" s="5" customFormat="1" hidden="1" spans="1:9">
      <c r="A21" s="6">
        <v>999226604888394</v>
      </c>
      <c r="B21" s="7">
        <v>45219</v>
      </c>
      <c r="C21" s="7">
        <v>45223</v>
      </c>
      <c r="D21" s="5">
        <v>2940</v>
      </c>
      <c r="E21" s="5" t="str">
        <f>VLOOKUP(A21,HOP!A:L,12,0)</f>
        <v>2940.00</v>
      </c>
      <c r="F21" s="5" t="str">
        <f>VLOOKUP(A21,HOP!A:C,3,0)</f>
        <v>3876067</v>
      </c>
      <c r="G21" s="5">
        <f t="shared" si="0"/>
        <v>0</v>
      </c>
      <c r="H21" s="5" t="str">
        <f t="shared" si="1"/>
        <v>，3876067</v>
      </c>
      <c r="I21" s="5" t="str">
        <f>VLOOKUP(A21,HOP!A:U,21,0)</f>
        <v>直采</v>
      </c>
    </row>
    <row r="22" s="5" customFormat="1" hidden="1" spans="1:9">
      <c r="A22" s="6">
        <v>999226633146595</v>
      </c>
      <c r="B22" s="7">
        <v>45222</v>
      </c>
      <c r="C22" s="7">
        <v>45223</v>
      </c>
      <c r="D22" s="5">
        <v>0</v>
      </c>
      <c r="E22" s="5" t="e">
        <f>VLOOKUP(A22,HOP!A:L,12,0)</f>
        <v>#N/A</v>
      </c>
      <c r="F22" s="5" t="e">
        <f>VLOOKUP(A22,HOP!A:C,3,0)</f>
        <v>#N/A</v>
      </c>
      <c r="G22" s="5" t="e">
        <f t="shared" si="0"/>
        <v>#N/A</v>
      </c>
      <c r="H22" s="5" t="e">
        <f t="shared" si="1"/>
        <v>#N/A</v>
      </c>
      <c r="I22" s="5" t="e">
        <f>VLOOKUP(A22,HOP!A:U,21,0)</f>
        <v>#N/A</v>
      </c>
    </row>
    <row r="23" s="5" customFormat="1" hidden="1" spans="1:9">
      <c r="A23" s="6">
        <v>999226636625782</v>
      </c>
      <c r="B23" s="7">
        <v>45220</v>
      </c>
      <c r="C23" s="7">
        <v>45223</v>
      </c>
      <c r="D23" s="5">
        <v>2754</v>
      </c>
      <c r="E23" s="5" t="str">
        <f>VLOOKUP(A23,HOP!A:L,12,0)</f>
        <v>2754.00</v>
      </c>
      <c r="F23" s="5" t="str">
        <f>VLOOKUP(A23,HOP!A:C,3,0)</f>
        <v>3887440</v>
      </c>
      <c r="G23" s="5">
        <f t="shared" si="0"/>
        <v>0</v>
      </c>
      <c r="H23" s="5" t="str">
        <f t="shared" si="1"/>
        <v>，3887440</v>
      </c>
      <c r="I23" s="5" t="str">
        <f>VLOOKUP(A23,HOP!A:U,21,0)</f>
        <v>直采</v>
      </c>
    </row>
    <row r="24" s="5" customFormat="1" hidden="1" spans="1:9">
      <c r="A24" s="6">
        <v>999226705018933</v>
      </c>
      <c r="B24" s="7">
        <v>45221</v>
      </c>
      <c r="C24" s="7">
        <v>45223</v>
      </c>
      <c r="D24" s="5">
        <v>14140</v>
      </c>
      <c r="E24" s="5" t="str">
        <f>VLOOKUP(A24,HOP!A:L,12,0)</f>
        <v>14140.00</v>
      </c>
      <c r="F24" s="5" t="str">
        <f>VLOOKUP(A24,HOP!A:C,3,0)</f>
        <v>3899484</v>
      </c>
      <c r="G24" s="5">
        <f t="shared" si="0"/>
        <v>0</v>
      </c>
      <c r="H24" s="5" t="str">
        <f t="shared" si="1"/>
        <v>，3899484</v>
      </c>
      <c r="I24" s="5" t="str">
        <f>VLOOKUP(A24,HOP!A:U,21,0)</f>
        <v>直采</v>
      </c>
    </row>
    <row r="25" s="5" customFormat="1" hidden="1" spans="1:9">
      <c r="A25" s="6">
        <v>999226705103008</v>
      </c>
      <c r="B25" s="7">
        <v>45221</v>
      </c>
      <c r="C25" s="7">
        <v>45223</v>
      </c>
      <c r="D25" s="5">
        <v>13066</v>
      </c>
      <c r="E25" s="5" t="str">
        <f>VLOOKUP(A25,HOP!A:L,12,0)</f>
        <v>13066.00</v>
      </c>
      <c r="F25" s="5" t="str">
        <f>VLOOKUP(A25,HOP!A:C,3,0)</f>
        <v>3899524</v>
      </c>
      <c r="G25" s="5">
        <f t="shared" si="0"/>
        <v>0</v>
      </c>
      <c r="H25" s="5" t="str">
        <f t="shared" si="1"/>
        <v>，3899524</v>
      </c>
      <c r="I25" s="5" t="str">
        <f>VLOOKUP(A25,HOP!A:U,21,0)</f>
        <v>直采</v>
      </c>
    </row>
    <row r="26" s="5" customFormat="1" hidden="1" spans="1:9">
      <c r="A26" s="6">
        <v>999226708447090</v>
      </c>
      <c r="B26" s="7">
        <v>45220</v>
      </c>
      <c r="C26" s="7">
        <v>45223</v>
      </c>
      <c r="D26" s="5">
        <v>3726</v>
      </c>
      <c r="E26" s="5" t="str">
        <f>VLOOKUP(A26,HOP!A:L,12,0)</f>
        <v>3726.00</v>
      </c>
      <c r="F26" s="5" t="str">
        <f>VLOOKUP(A26,HOP!A:C,3,0)</f>
        <v>3900658</v>
      </c>
      <c r="G26" s="5">
        <f t="shared" si="0"/>
        <v>0</v>
      </c>
      <c r="H26" s="5" t="str">
        <f t="shared" si="1"/>
        <v>，3900658</v>
      </c>
      <c r="I26" s="5" t="str">
        <f>VLOOKUP(A26,HOP!A:U,21,0)</f>
        <v>直采</v>
      </c>
    </row>
    <row r="27" s="5" customFormat="1" hidden="1" spans="1:9">
      <c r="A27" s="6">
        <v>999226715705676</v>
      </c>
      <c r="B27" s="7">
        <v>45220</v>
      </c>
      <c r="C27" s="7">
        <v>45223</v>
      </c>
      <c r="D27" s="5">
        <v>1668</v>
      </c>
      <c r="E27" s="5" t="str">
        <f>VLOOKUP(A27,HOP!A:L,12,0)</f>
        <v>1668.00</v>
      </c>
      <c r="F27" s="5" t="str">
        <f>VLOOKUP(A27,HOP!A:C,3,0)</f>
        <v>3903744</v>
      </c>
      <c r="G27" s="5">
        <f t="shared" si="0"/>
        <v>0</v>
      </c>
      <c r="H27" s="5" t="str">
        <f t="shared" si="1"/>
        <v>，3903744</v>
      </c>
      <c r="I27" s="5" t="str">
        <f>VLOOKUP(A27,HOP!A:U,21,0)</f>
        <v>直采</v>
      </c>
    </row>
    <row r="28" s="5" customFormat="1" hidden="1" spans="1:9">
      <c r="A28" s="6">
        <v>999226743466269</v>
      </c>
      <c r="B28" s="7">
        <v>45219</v>
      </c>
      <c r="C28" s="7">
        <v>45223</v>
      </c>
      <c r="D28" s="5">
        <v>1240</v>
      </c>
      <c r="E28" s="5" t="str">
        <f>VLOOKUP(A28,HOP!A:L,12,0)</f>
        <v>1240.00</v>
      </c>
      <c r="F28" s="5" t="str">
        <f>VLOOKUP(A28,HOP!A:C,3,0)</f>
        <v>3914217</v>
      </c>
      <c r="G28" s="5">
        <f t="shared" si="0"/>
        <v>0</v>
      </c>
      <c r="H28" s="5" t="str">
        <f t="shared" si="1"/>
        <v>，3914217</v>
      </c>
      <c r="I28" s="5" t="str">
        <f>VLOOKUP(A28,HOP!A:U,21,0)</f>
        <v>直采</v>
      </c>
    </row>
    <row r="29" s="5" customFormat="1" hidden="1" spans="1:9">
      <c r="A29" s="6">
        <v>26762615842</v>
      </c>
      <c r="B29" s="7">
        <v>45221</v>
      </c>
      <c r="C29" s="7">
        <v>45223</v>
      </c>
      <c r="D29" s="5">
        <v>2360</v>
      </c>
      <c r="E29" s="5" t="str">
        <f>VLOOKUP(A29,HOP!A:L,12,0)</f>
        <v>2360.00</v>
      </c>
      <c r="F29" s="5" t="str">
        <f>VLOOKUP(A29,HOP!A:C,3,0)</f>
        <v>3921263</v>
      </c>
      <c r="G29" s="5">
        <f t="shared" si="0"/>
        <v>0</v>
      </c>
      <c r="H29" s="5" t="str">
        <f t="shared" si="1"/>
        <v>，3921263</v>
      </c>
      <c r="I29" s="5" t="str">
        <f>VLOOKUP(A29,HOP!A:U,21,0)</f>
        <v>直采</v>
      </c>
    </row>
    <row r="30" s="5" customFormat="1" hidden="1" spans="1:9">
      <c r="A30" s="6">
        <v>999226773577037</v>
      </c>
      <c r="B30" s="7">
        <v>45221</v>
      </c>
      <c r="C30" s="7">
        <v>45223</v>
      </c>
      <c r="D30" s="5">
        <v>644</v>
      </c>
      <c r="E30" s="5" t="str">
        <f>VLOOKUP(A30,HOP!A:L,12,0)</f>
        <v>644.00</v>
      </c>
      <c r="F30" s="5" t="str">
        <f>VLOOKUP(A30,HOP!A:C,3,0)</f>
        <v>3927596</v>
      </c>
      <c r="G30" s="5">
        <f t="shared" si="0"/>
        <v>0</v>
      </c>
      <c r="H30" s="5" t="str">
        <f t="shared" si="1"/>
        <v>，3927596</v>
      </c>
      <c r="I30" s="5" t="str">
        <f>VLOOKUP(A30,HOP!A:U,21,0)</f>
        <v>直采</v>
      </c>
    </row>
    <row r="31" s="5" customFormat="1" hidden="1" spans="1:9">
      <c r="A31" s="6">
        <v>999226774264841</v>
      </c>
      <c r="B31" s="7">
        <v>45222</v>
      </c>
      <c r="C31" s="7">
        <v>45223</v>
      </c>
      <c r="D31" s="5">
        <v>437</v>
      </c>
      <c r="E31" s="5" t="str">
        <f>VLOOKUP(A31,HOP!A:L,12,0)</f>
        <v>437.00</v>
      </c>
      <c r="F31" s="5" t="str">
        <f>VLOOKUP(A31,HOP!A:C,3,0)</f>
        <v>3927974</v>
      </c>
      <c r="G31" s="5">
        <f t="shared" si="0"/>
        <v>0</v>
      </c>
      <c r="H31" s="5" t="str">
        <f t="shared" si="1"/>
        <v>，3927974</v>
      </c>
      <c r="I31" s="5" t="str">
        <f>VLOOKUP(A31,HOP!A:U,21,0)</f>
        <v>直采</v>
      </c>
    </row>
    <row r="32" s="5" customFormat="1" hidden="1" spans="1:9">
      <c r="A32" s="6">
        <v>999226841981260</v>
      </c>
      <c r="B32" s="7">
        <v>45220</v>
      </c>
      <c r="C32" s="7">
        <v>45223</v>
      </c>
      <c r="D32" s="5">
        <v>4131</v>
      </c>
      <c r="E32" s="5" t="str">
        <f>VLOOKUP(A32,HOP!A:L,12,0)</f>
        <v>4131.00</v>
      </c>
      <c r="F32" s="5" t="str">
        <f>VLOOKUP(A32,HOP!A:C,3,0)</f>
        <v>3949028</v>
      </c>
      <c r="G32" s="5">
        <f t="shared" si="0"/>
        <v>0</v>
      </c>
      <c r="H32" s="5" t="str">
        <f t="shared" si="1"/>
        <v>，3949028</v>
      </c>
      <c r="I32" s="5" t="str">
        <f>VLOOKUP(A32,HOP!A:U,21,0)</f>
        <v>直采</v>
      </c>
    </row>
    <row r="33" s="5" customFormat="1" hidden="1" spans="1:9">
      <c r="A33" s="6">
        <v>999226842707700</v>
      </c>
      <c r="B33" s="7">
        <v>45217</v>
      </c>
      <c r="C33" s="7">
        <v>45223</v>
      </c>
      <c r="D33" s="5">
        <v>3828</v>
      </c>
      <c r="E33" s="5" t="str">
        <f>VLOOKUP(A33,HOP!A:L,12,0)</f>
        <v>3828.00</v>
      </c>
      <c r="F33" s="5" t="str">
        <f>VLOOKUP(A33,HOP!A:C,3,0)</f>
        <v>3950062</v>
      </c>
      <c r="G33" s="5">
        <f t="shared" si="0"/>
        <v>0</v>
      </c>
      <c r="H33" s="5" t="str">
        <f t="shared" si="1"/>
        <v>，3950062</v>
      </c>
      <c r="I33" s="5" t="str">
        <f>VLOOKUP(A33,HOP!A:U,21,0)</f>
        <v>直采</v>
      </c>
    </row>
    <row r="34" s="5" customFormat="1" hidden="1" spans="1:9">
      <c r="A34" s="6">
        <v>999226847359333</v>
      </c>
      <c r="B34" s="7">
        <v>45221</v>
      </c>
      <c r="C34" s="7">
        <v>45223</v>
      </c>
      <c r="D34" s="5">
        <v>1944</v>
      </c>
      <c r="E34" s="5" t="str">
        <f>VLOOKUP(A34,HOP!A:L,12,0)</f>
        <v>1944.00</v>
      </c>
      <c r="F34" s="5" t="str">
        <f>VLOOKUP(A34,HOP!A:C,3,0)</f>
        <v>3954481</v>
      </c>
      <c r="G34" s="5">
        <f t="shared" si="0"/>
        <v>0</v>
      </c>
      <c r="H34" s="5" t="str">
        <f t="shared" si="1"/>
        <v>，3954481</v>
      </c>
      <c r="I34" s="5" t="str">
        <f>VLOOKUP(A34,HOP!A:U,21,0)</f>
        <v>直采</v>
      </c>
    </row>
    <row r="35" s="5" customFormat="1" hidden="1" spans="1:9">
      <c r="A35" s="6">
        <v>999226850217510</v>
      </c>
      <c r="B35" s="7">
        <v>45220</v>
      </c>
      <c r="C35" s="7">
        <v>45223</v>
      </c>
      <c r="D35" s="5">
        <v>1395</v>
      </c>
      <c r="E35" s="5" t="str">
        <f>VLOOKUP(A35,HOP!A:L,12,0)</f>
        <v>1395.00</v>
      </c>
      <c r="F35" s="5" t="str">
        <f>VLOOKUP(A35,HOP!A:C,3,0)</f>
        <v>3957895</v>
      </c>
      <c r="G35" s="5">
        <f t="shared" ref="G35:G66" si="2">D35-E35</f>
        <v>0</v>
      </c>
      <c r="H35" s="5" t="str">
        <f t="shared" ref="H35:H66" si="3">$H$1&amp;F35</f>
        <v>，3957895</v>
      </c>
      <c r="I35" s="5" t="str">
        <f>VLOOKUP(A35,HOP!A:U,21,0)</f>
        <v>直采</v>
      </c>
    </row>
    <row r="36" s="5" customFormat="1" hidden="1" spans="1:9">
      <c r="A36" s="6">
        <v>999226852093177</v>
      </c>
      <c r="B36" s="7">
        <v>45222</v>
      </c>
      <c r="C36" s="7">
        <v>45223</v>
      </c>
      <c r="D36" s="5">
        <v>545</v>
      </c>
      <c r="E36" s="5" t="str">
        <f>VLOOKUP(A36,HOP!A:L,12,0)</f>
        <v>545.00</v>
      </c>
      <c r="F36" s="5" t="str">
        <f>VLOOKUP(A36,HOP!A:C,3,0)</f>
        <v>3960164</v>
      </c>
      <c r="G36" s="5">
        <f t="shared" si="2"/>
        <v>0</v>
      </c>
      <c r="H36" s="5" t="str">
        <f t="shared" si="3"/>
        <v>，3960164</v>
      </c>
      <c r="I36" s="5" t="str">
        <f>VLOOKUP(A36,HOP!A:U,21,0)</f>
        <v>直采</v>
      </c>
    </row>
    <row r="37" s="5" customFormat="1" hidden="1" spans="1:9">
      <c r="A37" s="6">
        <v>999226908288796</v>
      </c>
      <c r="B37" s="7">
        <v>45218</v>
      </c>
      <c r="C37" s="7">
        <v>45223</v>
      </c>
      <c r="D37" s="5">
        <v>6215</v>
      </c>
      <c r="E37" s="5" t="str">
        <f>VLOOKUP(A37,HOP!A:L,12,0)</f>
        <v>6215.00</v>
      </c>
      <c r="F37" s="5" t="str">
        <f>VLOOKUP(A37,HOP!A:C,3,0)</f>
        <v>3968288</v>
      </c>
      <c r="G37" s="5">
        <f t="shared" si="2"/>
        <v>0</v>
      </c>
      <c r="H37" s="5" t="str">
        <f t="shared" si="3"/>
        <v>，3968288</v>
      </c>
      <c r="I37" s="5" t="str">
        <f>VLOOKUP(A37,HOP!A:U,21,0)</f>
        <v>直采</v>
      </c>
    </row>
    <row r="38" s="5" customFormat="1" hidden="1" spans="1:9">
      <c r="A38" s="6">
        <v>999226911055362</v>
      </c>
      <c r="B38" s="7">
        <v>45220</v>
      </c>
      <c r="C38" s="7">
        <v>45223</v>
      </c>
      <c r="D38" s="5">
        <v>5040</v>
      </c>
      <c r="E38" s="5" t="str">
        <f>VLOOKUP(A38,HOP!A:L,12,0)</f>
        <v>5040.00</v>
      </c>
      <c r="F38" s="5" t="str">
        <f>VLOOKUP(A38,HOP!A:C,3,0)</f>
        <v>3970175</v>
      </c>
      <c r="G38" s="5">
        <f t="shared" si="2"/>
        <v>0</v>
      </c>
      <c r="H38" s="5" t="str">
        <f t="shared" si="3"/>
        <v>，3970175</v>
      </c>
      <c r="I38" s="5" t="str">
        <f>VLOOKUP(A38,HOP!A:U,21,0)</f>
        <v>直采</v>
      </c>
    </row>
    <row r="39" s="5" customFormat="1" hidden="1" spans="1:9">
      <c r="A39" s="6">
        <v>999226930141892</v>
      </c>
      <c r="B39" s="7">
        <v>45218</v>
      </c>
      <c r="C39" s="7">
        <v>45223</v>
      </c>
      <c r="D39" s="5">
        <v>1980</v>
      </c>
      <c r="E39" s="5" t="str">
        <f>VLOOKUP(A39,HOP!A:L,12,0)</f>
        <v>1980.00</v>
      </c>
      <c r="F39" s="5" t="str">
        <f>VLOOKUP(A39,HOP!A:C,3,0)</f>
        <v>3977021</v>
      </c>
      <c r="G39" s="5">
        <f t="shared" si="2"/>
        <v>0</v>
      </c>
      <c r="H39" s="5" t="str">
        <f t="shared" si="3"/>
        <v>，3977021</v>
      </c>
      <c r="I39" s="5" t="str">
        <f>VLOOKUP(A39,HOP!A:U,21,0)</f>
        <v>直采</v>
      </c>
    </row>
    <row r="40" s="5" customFormat="1" hidden="1" spans="1:9">
      <c r="A40" s="6">
        <v>999227023995580</v>
      </c>
      <c r="B40" s="7">
        <v>45218</v>
      </c>
      <c r="C40" s="7">
        <v>45223</v>
      </c>
      <c r="D40" s="5">
        <v>1765</v>
      </c>
      <c r="E40" s="5" t="str">
        <f>VLOOKUP(A40,HOP!A:L,12,0)</f>
        <v>1765.00</v>
      </c>
      <c r="F40" s="5" t="str">
        <f>VLOOKUP(A40,HOP!A:C,3,0)</f>
        <v>3982743</v>
      </c>
      <c r="G40" s="5">
        <f t="shared" si="2"/>
        <v>0</v>
      </c>
      <c r="H40" s="5" t="str">
        <f t="shared" si="3"/>
        <v>，3982743</v>
      </c>
      <c r="I40" s="5" t="str">
        <f>VLOOKUP(A40,HOP!A:U,21,0)</f>
        <v>直采</v>
      </c>
    </row>
    <row r="41" s="5" customFormat="1" hidden="1" spans="1:9">
      <c r="A41" s="6">
        <v>999227025781645</v>
      </c>
      <c r="B41" s="7">
        <v>45218</v>
      </c>
      <c r="C41" s="7">
        <v>45223</v>
      </c>
      <c r="D41" s="5">
        <v>3815</v>
      </c>
      <c r="E41" s="5" t="str">
        <f>VLOOKUP(A41,HOP!A:L,12,0)</f>
        <v>3815.00</v>
      </c>
      <c r="F41" s="5" t="str">
        <f>VLOOKUP(A41,HOP!A:C,3,0)</f>
        <v>3983151</v>
      </c>
      <c r="G41" s="5">
        <f t="shared" si="2"/>
        <v>0</v>
      </c>
      <c r="H41" s="5" t="str">
        <f t="shared" si="3"/>
        <v>，3983151</v>
      </c>
      <c r="I41" s="5" t="str">
        <f>VLOOKUP(A41,HOP!A:U,21,0)</f>
        <v>直采</v>
      </c>
    </row>
    <row r="42" s="5" customFormat="1" hidden="1" spans="1:9">
      <c r="A42" s="6">
        <v>999227030809742</v>
      </c>
      <c r="B42" s="7">
        <v>45211</v>
      </c>
      <c r="C42" s="7">
        <v>45223</v>
      </c>
      <c r="D42" s="5">
        <v>0</v>
      </c>
      <c r="E42" s="5" t="e">
        <f>VLOOKUP(A42,HOP!A:L,12,0)</f>
        <v>#N/A</v>
      </c>
      <c r="F42" s="5" t="e">
        <f>VLOOKUP(A42,HOP!A:C,3,0)</f>
        <v>#N/A</v>
      </c>
      <c r="G42" s="5" t="e">
        <f t="shared" si="2"/>
        <v>#N/A</v>
      </c>
      <c r="H42" s="5" t="e">
        <f t="shared" si="3"/>
        <v>#N/A</v>
      </c>
      <c r="I42" s="5" t="e">
        <f>VLOOKUP(A42,HOP!A:U,21,0)</f>
        <v>#N/A</v>
      </c>
    </row>
    <row r="43" s="5" customFormat="1" hidden="1" spans="1:9">
      <c r="A43" s="6">
        <v>999227041255144</v>
      </c>
      <c r="B43" s="7">
        <v>45220</v>
      </c>
      <c r="C43" s="7">
        <v>45223</v>
      </c>
      <c r="D43" s="5">
        <v>1764</v>
      </c>
      <c r="E43" s="5" t="str">
        <f>VLOOKUP(A43,HOP!A:L,12,0)</f>
        <v>1764.00</v>
      </c>
      <c r="F43" s="5" t="str">
        <f>VLOOKUP(A43,HOP!A:C,3,0)</f>
        <v>3987309</v>
      </c>
      <c r="G43" s="5">
        <f t="shared" si="2"/>
        <v>0</v>
      </c>
      <c r="H43" s="5" t="str">
        <f t="shared" si="3"/>
        <v>，3987309</v>
      </c>
      <c r="I43" s="5" t="str">
        <f>VLOOKUP(A43,HOP!A:U,21,0)</f>
        <v>直采</v>
      </c>
    </row>
    <row r="44" s="5" customFormat="1" hidden="1" spans="1:9">
      <c r="A44" s="6">
        <v>999227054870103</v>
      </c>
      <c r="B44" s="7">
        <v>45220</v>
      </c>
      <c r="C44" s="7">
        <v>45223</v>
      </c>
      <c r="D44" s="5">
        <v>0</v>
      </c>
      <c r="E44" s="5" t="e">
        <f>VLOOKUP(A44,HOP!A:L,12,0)</f>
        <v>#N/A</v>
      </c>
      <c r="F44" s="5" t="e">
        <f>VLOOKUP(A44,HOP!A:C,3,0)</f>
        <v>#N/A</v>
      </c>
      <c r="G44" s="5" t="e">
        <f t="shared" si="2"/>
        <v>#N/A</v>
      </c>
      <c r="H44" s="5" t="e">
        <f t="shared" si="3"/>
        <v>#N/A</v>
      </c>
      <c r="I44" s="5" t="e">
        <f>VLOOKUP(A44,HOP!A:U,21,0)</f>
        <v>#N/A</v>
      </c>
    </row>
    <row r="45" s="5" customFormat="1" hidden="1" spans="1:9">
      <c r="A45" s="6">
        <v>27054884658</v>
      </c>
      <c r="B45" s="7">
        <v>45220</v>
      </c>
      <c r="C45" s="7">
        <v>45223</v>
      </c>
      <c r="D45" s="5">
        <v>867</v>
      </c>
      <c r="E45" s="5" t="str">
        <f>VLOOKUP(A45,HOP!A:L,12,0)</f>
        <v>867.00</v>
      </c>
      <c r="F45" s="5" t="str">
        <f>VLOOKUP(A45,HOP!A:C,3,0)</f>
        <v>3991428</v>
      </c>
      <c r="G45" s="5">
        <f t="shared" si="2"/>
        <v>0</v>
      </c>
      <c r="H45" s="5" t="str">
        <f t="shared" si="3"/>
        <v>，3991428</v>
      </c>
      <c r="I45" s="5" t="str">
        <f>VLOOKUP(A45,HOP!A:U,21,0)</f>
        <v>直采</v>
      </c>
    </row>
    <row r="46" s="5" customFormat="1" hidden="1" spans="1:9">
      <c r="A46" s="6">
        <v>999227053579589</v>
      </c>
      <c r="B46" s="7">
        <v>45221</v>
      </c>
      <c r="C46" s="7">
        <v>45223</v>
      </c>
      <c r="D46" s="5">
        <v>2146</v>
      </c>
      <c r="E46" s="5" t="str">
        <f>VLOOKUP(A46,HOP!A:L,12,0)</f>
        <v>2146.00</v>
      </c>
      <c r="F46" s="5" t="str">
        <f>VLOOKUP(A46,HOP!A:C,3,0)</f>
        <v>3990785</v>
      </c>
      <c r="G46" s="5">
        <f t="shared" si="2"/>
        <v>0</v>
      </c>
      <c r="H46" s="5" t="str">
        <f t="shared" si="3"/>
        <v>，3990785</v>
      </c>
      <c r="I46" s="5" t="str">
        <f>VLOOKUP(A46,HOP!A:U,21,0)</f>
        <v>直采</v>
      </c>
    </row>
    <row r="47" s="5" customFormat="1" hidden="1" spans="1:9">
      <c r="A47" s="6">
        <v>999227060732274</v>
      </c>
      <c r="B47" s="7">
        <v>45218</v>
      </c>
      <c r="C47" s="7">
        <v>45223</v>
      </c>
      <c r="D47" s="5">
        <v>1738</v>
      </c>
      <c r="E47" s="5" t="str">
        <f>VLOOKUP(A47,HOP!A:L,12,0)</f>
        <v>1738.00</v>
      </c>
      <c r="F47" s="5" t="str">
        <f>VLOOKUP(A47,HOP!A:C,3,0)</f>
        <v>3994224</v>
      </c>
      <c r="G47" s="5">
        <f t="shared" si="2"/>
        <v>0</v>
      </c>
      <c r="H47" s="5" t="str">
        <f t="shared" si="3"/>
        <v>，3994224</v>
      </c>
      <c r="I47" s="5" t="str">
        <f>VLOOKUP(A47,HOP!A:U,21,0)</f>
        <v>直采</v>
      </c>
    </row>
    <row r="48" s="5" customFormat="1" hidden="1" spans="1:9">
      <c r="A48" s="6">
        <v>999227065636406</v>
      </c>
      <c r="B48" s="7">
        <v>45221</v>
      </c>
      <c r="C48" s="7">
        <v>45223</v>
      </c>
      <c r="D48" s="5">
        <v>756</v>
      </c>
      <c r="E48" s="5" t="str">
        <f>VLOOKUP(A48,HOP!A:L,12,0)</f>
        <v>756.00</v>
      </c>
      <c r="F48" s="5" t="str">
        <f>VLOOKUP(A48,HOP!A:C,3,0)</f>
        <v>3996710</v>
      </c>
      <c r="G48" s="5">
        <f t="shared" si="2"/>
        <v>0</v>
      </c>
      <c r="H48" s="5" t="str">
        <f t="shared" si="3"/>
        <v>，3996710</v>
      </c>
      <c r="I48" s="5" t="str">
        <f>VLOOKUP(A48,HOP!A:U,21,0)</f>
        <v>直采</v>
      </c>
    </row>
    <row r="49" s="5" customFormat="1" hidden="1" spans="1:9">
      <c r="A49" s="6">
        <v>999227096489138</v>
      </c>
      <c r="B49" s="7">
        <v>45221</v>
      </c>
      <c r="C49" s="7">
        <v>45223</v>
      </c>
      <c r="D49" s="5">
        <v>1780</v>
      </c>
      <c r="E49" s="5" t="str">
        <f>VLOOKUP(A49,HOP!A:L,12,0)</f>
        <v>1780.00</v>
      </c>
      <c r="F49" s="5" t="str">
        <f>VLOOKUP(A49,HOP!A:C,3,0)</f>
        <v>3999108</v>
      </c>
      <c r="G49" s="5">
        <f t="shared" si="2"/>
        <v>0</v>
      </c>
      <c r="H49" s="5" t="str">
        <f t="shared" si="3"/>
        <v>，3999108</v>
      </c>
      <c r="I49" s="5" t="str">
        <f>VLOOKUP(A49,HOP!A:U,21,0)</f>
        <v>直采</v>
      </c>
    </row>
    <row r="50" s="5" customFormat="1" hidden="1" spans="1:9">
      <c r="A50" s="6">
        <v>999227102846229</v>
      </c>
      <c r="B50" s="7">
        <v>45221</v>
      </c>
      <c r="C50" s="7">
        <v>45223</v>
      </c>
      <c r="D50" s="5">
        <v>428</v>
      </c>
      <c r="E50" s="5" t="str">
        <f>VLOOKUP(A50,HOP!A:L,12,0)</f>
        <v>428.00</v>
      </c>
      <c r="F50" s="5" t="str">
        <f>VLOOKUP(A50,HOP!A:C,3,0)</f>
        <v>4003881</v>
      </c>
      <c r="G50" s="5">
        <f t="shared" si="2"/>
        <v>0</v>
      </c>
      <c r="H50" s="5" t="str">
        <f t="shared" si="3"/>
        <v>，4003881</v>
      </c>
      <c r="I50" s="5" t="str">
        <f>VLOOKUP(A50,HOP!A:U,21,0)</f>
        <v>直采</v>
      </c>
    </row>
    <row r="51" s="5" customFormat="1" hidden="1" spans="1:9">
      <c r="A51" s="6">
        <v>999227183317094</v>
      </c>
      <c r="B51" s="7">
        <v>45221</v>
      </c>
      <c r="C51" s="7">
        <v>45223</v>
      </c>
      <c r="D51" s="5">
        <v>3362</v>
      </c>
      <c r="E51" s="5">
        <v>3362</v>
      </c>
      <c r="F51" s="5">
        <v>4015958</v>
      </c>
      <c r="G51" s="5">
        <f t="shared" si="2"/>
        <v>0</v>
      </c>
      <c r="H51" s="5" t="str">
        <f t="shared" si="3"/>
        <v>，4015958</v>
      </c>
      <c r="I51" s="5" t="s">
        <v>737</v>
      </c>
    </row>
    <row r="52" s="5" customFormat="1" hidden="1" spans="1:9">
      <c r="A52" s="6">
        <v>999227184666027</v>
      </c>
      <c r="B52" s="7">
        <v>45220</v>
      </c>
      <c r="C52" s="7">
        <v>45223</v>
      </c>
      <c r="D52" s="5">
        <v>990</v>
      </c>
      <c r="E52" s="5" t="str">
        <f>VLOOKUP(A52,HOP!A:L,12,0)</f>
        <v>990.00</v>
      </c>
      <c r="F52" s="5" t="str">
        <f>VLOOKUP(A52,HOP!A:C,3,0)</f>
        <v>4016951</v>
      </c>
      <c r="G52" s="5">
        <f t="shared" si="2"/>
        <v>0</v>
      </c>
      <c r="H52" s="5" t="str">
        <f t="shared" si="3"/>
        <v>，4016951</v>
      </c>
      <c r="I52" s="5" t="str">
        <f>VLOOKUP(A52,HOP!A:U,21,0)</f>
        <v>直采</v>
      </c>
    </row>
    <row r="53" s="5" customFormat="1" hidden="1" spans="1:9">
      <c r="A53" s="6">
        <v>999227192712538</v>
      </c>
      <c r="B53" s="7">
        <v>45220</v>
      </c>
      <c r="C53" s="7">
        <v>45223</v>
      </c>
      <c r="D53" s="5">
        <v>2253</v>
      </c>
      <c r="E53" s="5" t="str">
        <f>VLOOKUP(A53,HOP!A:L,12,0)</f>
        <v>2253.00</v>
      </c>
      <c r="F53" s="5" t="str">
        <f>VLOOKUP(A53,HOP!A:C,3,0)</f>
        <v>4024374</v>
      </c>
      <c r="G53" s="5">
        <f t="shared" si="2"/>
        <v>0</v>
      </c>
      <c r="H53" s="5" t="str">
        <f t="shared" si="3"/>
        <v>，4024374</v>
      </c>
      <c r="I53" s="5" t="str">
        <f>VLOOKUP(A53,HOP!A:U,21,0)</f>
        <v>直采</v>
      </c>
    </row>
    <row r="54" s="5" customFormat="1" hidden="1" spans="1:9">
      <c r="A54" s="6">
        <v>999227193123959</v>
      </c>
      <c r="B54" s="7">
        <v>45221</v>
      </c>
      <c r="C54" s="7">
        <v>45223</v>
      </c>
      <c r="D54" s="5">
        <v>2846</v>
      </c>
      <c r="E54" s="5" t="str">
        <f>VLOOKUP(A54,HOP!A:L,12,0)</f>
        <v>2846.00</v>
      </c>
      <c r="F54" s="5" t="str">
        <f>VLOOKUP(A54,HOP!A:C,3,0)</f>
        <v>4024859</v>
      </c>
      <c r="G54" s="5">
        <f t="shared" si="2"/>
        <v>0</v>
      </c>
      <c r="H54" s="5" t="str">
        <f t="shared" si="3"/>
        <v>，4024859</v>
      </c>
      <c r="I54" s="5" t="str">
        <f>VLOOKUP(A54,HOP!A:U,21,0)</f>
        <v>直采</v>
      </c>
    </row>
    <row r="55" s="5" customFormat="1" hidden="1" spans="1:9">
      <c r="A55" s="6">
        <v>999227256490972</v>
      </c>
      <c r="B55" s="7">
        <v>45222</v>
      </c>
      <c r="C55" s="7">
        <v>45223</v>
      </c>
      <c r="D55" s="5">
        <v>1206</v>
      </c>
      <c r="E55" s="5">
        <v>1206</v>
      </c>
      <c r="F55" s="5">
        <v>4028711</v>
      </c>
      <c r="G55" s="5">
        <f t="shared" si="2"/>
        <v>0</v>
      </c>
      <c r="H55" s="5" t="str">
        <f t="shared" si="3"/>
        <v>，4028711</v>
      </c>
      <c r="I55" s="5" t="s">
        <v>737</v>
      </c>
    </row>
    <row r="56" s="5" customFormat="1" hidden="1" spans="1:9">
      <c r="A56" s="6">
        <v>27291283407</v>
      </c>
      <c r="B56" s="7">
        <v>45221</v>
      </c>
      <c r="C56" s="7">
        <v>45223</v>
      </c>
      <c r="D56" s="5">
        <v>756</v>
      </c>
      <c r="E56" s="5" t="str">
        <f>VLOOKUP(A56,HOP!A:L,12,0)</f>
        <v>756.00</v>
      </c>
      <c r="F56" s="5" t="str">
        <f>VLOOKUP(A56,HOP!A:C,3,0)</f>
        <v>4037558</v>
      </c>
      <c r="G56" s="5">
        <f t="shared" si="2"/>
        <v>0</v>
      </c>
      <c r="H56" s="5" t="str">
        <f t="shared" si="3"/>
        <v>，4037558</v>
      </c>
      <c r="I56" s="5" t="str">
        <f>VLOOKUP(A56,HOP!A:U,21,0)</f>
        <v>直采</v>
      </c>
    </row>
    <row r="57" s="5" customFormat="1" hidden="1" spans="1:9">
      <c r="A57" s="6">
        <v>999227299265020</v>
      </c>
      <c r="B57" s="7">
        <v>45222</v>
      </c>
      <c r="C57" s="7">
        <v>45223</v>
      </c>
      <c r="D57" s="5">
        <v>545</v>
      </c>
      <c r="E57" s="5" t="str">
        <f>VLOOKUP(A57,HOP!A:L,12,0)</f>
        <v>545.00</v>
      </c>
      <c r="F57" s="5" t="str">
        <f>VLOOKUP(A57,HOP!A:C,3,0)</f>
        <v>4039590</v>
      </c>
      <c r="G57" s="5">
        <f t="shared" si="2"/>
        <v>0</v>
      </c>
      <c r="H57" s="5" t="str">
        <f t="shared" si="3"/>
        <v>，4039590</v>
      </c>
      <c r="I57" s="5" t="str">
        <f>VLOOKUP(A57,HOP!A:U,21,0)</f>
        <v>直采</v>
      </c>
    </row>
    <row r="58" s="5" customFormat="1" hidden="1" spans="1:9">
      <c r="A58" s="6">
        <v>999227299416863</v>
      </c>
      <c r="B58" s="7">
        <v>45221</v>
      </c>
      <c r="C58" s="7">
        <v>45223</v>
      </c>
      <c r="D58" s="5">
        <v>958</v>
      </c>
      <c r="E58" s="5" t="str">
        <f>VLOOKUP(A58,HOP!A:L,12,0)</f>
        <v>958.00</v>
      </c>
      <c r="F58" s="5" t="str">
        <f>VLOOKUP(A58,HOP!A:C,3,0)</f>
        <v>4039617</v>
      </c>
      <c r="G58" s="5">
        <f t="shared" si="2"/>
        <v>0</v>
      </c>
      <c r="H58" s="5" t="str">
        <f t="shared" si="3"/>
        <v>，4039617</v>
      </c>
      <c r="I58" s="5" t="str">
        <f>VLOOKUP(A58,HOP!A:U,21,0)</f>
        <v>直采</v>
      </c>
    </row>
    <row r="59" s="5" customFormat="1" hidden="1" spans="1:9">
      <c r="A59" s="6">
        <v>999227309362478</v>
      </c>
      <c r="B59" s="7">
        <v>45221</v>
      </c>
      <c r="C59" s="7">
        <v>45223</v>
      </c>
      <c r="D59" s="5">
        <v>784</v>
      </c>
      <c r="E59" s="5" t="str">
        <f>VLOOKUP(A59,HOP!A:L,12,0)</f>
        <v>784.00</v>
      </c>
      <c r="F59" s="5" t="str">
        <f>VLOOKUP(A59,HOP!A:C,3,0)</f>
        <v>4045973</v>
      </c>
      <c r="G59" s="5">
        <f t="shared" si="2"/>
        <v>0</v>
      </c>
      <c r="H59" s="5" t="str">
        <f t="shared" si="3"/>
        <v>，4045973</v>
      </c>
      <c r="I59" s="5" t="str">
        <f>VLOOKUP(A59,HOP!A:U,21,0)</f>
        <v>直采</v>
      </c>
    </row>
    <row r="60" s="5" customFormat="1" hidden="1" spans="1:9">
      <c r="A60" s="6">
        <v>999227309953005</v>
      </c>
      <c r="B60" s="7">
        <v>45220</v>
      </c>
      <c r="C60" s="7">
        <v>45223</v>
      </c>
      <c r="D60" s="5">
        <v>2240</v>
      </c>
      <c r="E60" s="5" t="str">
        <f>VLOOKUP(A60,HOP!A:L,12,0)</f>
        <v>2240.00</v>
      </c>
      <c r="F60" s="5" t="str">
        <f>VLOOKUP(A60,HOP!A:C,3,0)</f>
        <v>4046463</v>
      </c>
      <c r="G60" s="5">
        <f t="shared" si="2"/>
        <v>0</v>
      </c>
      <c r="H60" s="5" t="str">
        <f t="shared" si="3"/>
        <v>，4046463</v>
      </c>
      <c r="I60" s="5" t="str">
        <f>VLOOKUP(A60,HOP!A:U,21,0)</f>
        <v>直采</v>
      </c>
    </row>
    <row r="61" s="5" customFormat="1" hidden="1" spans="1:9">
      <c r="A61" s="6">
        <v>999227318621482</v>
      </c>
      <c r="B61" s="7">
        <v>45222</v>
      </c>
      <c r="C61" s="7">
        <v>45223</v>
      </c>
      <c r="D61" s="5">
        <v>416</v>
      </c>
      <c r="E61" s="5" t="str">
        <f>VLOOKUP(A61,HOP!A:L,12,0)</f>
        <v>416.00</v>
      </c>
      <c r="F61" s="5" t="str">
        <f>VLOOKUP(A61,HOP!A:C,3,0)</f>
        <v>4046846</v>
      </c>
      <c r="G61" s="5">
        <f t="shared" si="2"/>
        <v>0</v>
      </c>
      <c r="H61" s="5" t="str">
        <f t="shared" si="3"/>
        <v>，4046846</v>
      </c>
      <c r="I61" s="5" t="str">
        <f>VLOOKUP(A61,HOP!A:U,21,0)</f>
        <v>直采</v>
      </c>
    </row>
    <row r="62" s="5" customFormat="1" hidden="1" spans="1:9">
      <c r="A62" s="6">
        <v>999227322359945</v>
      </c>
      <c r="B62" s="7">
        <v>45222</v>
      </c>
      <c r="C62" s="7">
        <v>45223</v>
      </c>
      <c r="D62" s="5">
        <v>378</v>
      </c>
      <c r="E62" s="5" t="str">
        <f>VLOOKUP(A62,HOP!A:L,12,0)</f>
        <v>378.00</v>
      </c>
      <c r="F62" s="5" t="str">
        <f>VLOOKUP(A62,HOP!A:C,3,0)</f>
        <v>4047985</v>
      </c>
      <c r="G62" s="5">
        <f t="shared" si="2"/>
        <v>0</v>
      </c>
      <c r="H62" s="5" t="str">
        <f t="shared" si="3"/>
        <v>，4047985</v>
      </c>
      <c r="I62" s="5" t="str">
        <f>VLOOKUP(A62,HOP!A:U,21,0)</f>
        <v>直采</v>
      </c>
    </row>
    <row r="63" s="5" customFormat="1" hidden="1" spans="1:9">
      <c r="A63" s="6">
        <v>999227324692433</v>
      </c>
      <c r="B63" s="7">
        <v>45221</v>
      </c>
      <c r="C63" s="7">
        <v>45223</v>
      </c>
      <c r="D63" s="5">
        <v>1840</v>
      </c>
      <c r="E63" s="5" t="str">
        <f>VLOOKUP(A63,HOP!A:L,12,0)</f>
        <v>1840.00</v>
      </c>
      <c r="F63" s="5" t="str">
        <f>VLOOKUP(A63,HOP!A:C,3,0)</f>
        <v>4048993</v>
      </c>
      <c r="G63" s="5">
        <f t="shared" si="2"/>
        <v>0</v>
      </c>
      <c r="H63" s="5" t="str">
        <f t="shared" si="3"/>
        <v>，4048993</v>
      </c>
      <c r="I63" s="5" t="str">
        <f>VLOOKUP(A63,HOP!A:U,21,0)</f>
        <v>直采</v>
      </c>
    </row>
    <row r="64" s="5" customFormat="1" hidden="1" spans="1:9">
      <c r="A64" s="6">
        <v>999227333683075</v>
      </c>
      <c r="B64" s="7">
        <v>45221</v>
      </c>
      <c r="C64" s="7">
        <v>45223</v>
      </c>
      <c r="D64" s="5">
        <v>2450</v>
      </c>
      <c r="E64" s="5" t="str">
        <f>VLOOKUP(A64,HOP!A:L,12,0)</f>
        <v>2450.00</v>
      </c>
      <c r="F64" s="5" t="str">
        <f>VLOOKUP(A64,HOP!A:C,3,0)</f>
        <v>4051716</v>
      </c>
      <c r="G64" s="5">
        <f t="shared" si="2"/>
        <v>0</v>
      </c>
      <c r="H64" s="5" t="str">
        <f t="shared" si="3"/>
        <v>，4051716</v>
      </c>
      <c r="I64" s="5" t="str">
        <f>VLOOKUP(A64,HOP!A:U,21,0)</f>
        <v>直采</v>
      </c>
    </row>
    <row r="65" s="5" customFormat="1" hidden="1" spans="1:9">
      <c r="A65" s="6">
        <v>999227336718793</v>
      </c>
      <c r="B65" s="7">
        <v>45216</v>
      </c>
      <c r="C65" s="7">
        <v>45223</v>
      </c>
      <c r="D65" s="5">
        <v>2562</v>
      </c>
      <c r="E65" s="5" t="str">
        <f>VLOOKUP(A65,HOP!A:L,12,0)</f>
        <v>2562.00</v>
      </c>
      <c r="F65" s="5" t="str">
        <f>VLOOKUP(A65,HOP!A:C,3,0)</f>
        <v>4053860</v>
      </c>
      <c r="G65" s="5">
        <f t="shared" si="2"/>
        <v>0</v>
      </c>
      <c r="H65" s="5" t="str">
        <f t="shared" si="3"/>
        <v>，4053860</v>
      </c>
      <c r="I65" s="5" t="str">
        <f>VLOOKUP(A65,HOP!A:U,21,0)</f>
        <v>直采</v>
      </c>
    </row>
    <row r="66" s="5" customFormat="1" hidden="1" spans="1:9">
      <c r="A66" s="6">
        <v>999227336858867</v>
      </c>
      <c r="B66" s="7">
        <v>45220</v>
      </c>
      <c r="C66" s="7">
        <v>45223</v>
      </c>
      <c r="D66" s="5">
        <v>561</v>
      </c>
      <c r="E66" s="5" t="str">
        <f>VLOOKUP(A66,HOP!A:L,12,0)</f>
        <v>561.00</v>
      </c>
      <c r="F66" s="5" t="str">
        <f>VLOOKUP(A66,HOP!A:C,3,0)</f>
        <v>4054029</v>
      </c>
      <c r="G66" s="5">
        <f t="shared" si="2"/>
        <v>0</v>
      </c>
      <c r="H66" s="5" t="str">
        <f t="shared" si="3"/>
        <v>，4054029</v>
      </c>
      <c r="I66" s="5" t="str">
        <f>VLOOKUP(A66,HOP!A:U,21,0)</f>
        <v>直采</v>
      </c>
    </row>
    <row r="67" s="5" customFormat="1" hidden="1" spans="1:9">
      <c r="A67" s="6">
        <v>999227341683279</v>
      </c>
      <c r="B67" s="7">
        <v>45221</v>
      </c>
      <c r="C67" s="7">
        <v>45223</v>
      </c>
      <c r="D67" s="5">
        <v>1298</v>
      </c>
      <c r="E67" s="5" t="str">
        <f>VLOOKUP(A67,HOP!A:L,12,0)</f>
        <v>1298.00</v>
      </c>
      <c r="F67" s="5" t="str">
        <f>VLOOKUP(A67,HOP!A:C,3,0)</f>
        <v>4056552</v>
      </c>
      <c r="G67" s="5">
        <f t="shared" ref="G67:G98" si="4">D67-E67</f>
        <v>0</v>
      </c>
      <c r="H67" s="5" t="str">
        <f t="shared" ref="H67:H98" si="5">$H$1&amp;F67</f>
        <v>，4056552</v>
      </c>
      <c r="I67" s="5" t="str">
        <f>VLOOKUP(A67,HOP!A:U,21,0)</f>
        <v>直采</v>
      </c>
    </row>
    <row r="68" s="5" customFormat="1" hidden="1" spans="1:9">
      <c r="A68" s="6">
        <v>999227350196441</v>
      </c>
      <c r="B68" s="7">
        <v>45221</v>
      </c>
      <c r="C68" s="7">
        <v>45223</v>
      </c>
      <c r="D68" s="5">
        <v>954</v>
      </c>
      <c r="E68" s="5" t="str">
        <f>VLOOKUP(A68,HOP!A:L,12,0)</f>
        <v>954.00</v>
      </c>
      <c r="F68" s="5" t="str">
        <f>VLOOKUP(A68,HOP!A:C,3,0)</f>
        <v>4059344</v>
      </c>
      <c r="G68" s="5">
        <f t="shared" si="4"/>
        <v>0</v>
      </c>
      <c r="H68" s="5" t="str">
        <f t="shared" si="5"/>
        <v>，4059344</v>
      </c>
      <c r="I68" s="5" t="str">
        <f>VLOOKUP(A68,HOP!A:U,21,0)</f>
        <v>直采</v>
      </c>
    </row>
    <row r="69" s="5" customFormat="1" hidden="1" spans="1:9">
      <c r="A69" s="6">
        <v>999227352359262</v>
      </c>
      <c r="B69" s="7">
        <v>45221</v>
      </c>
      <c r="C69" s="7">
        <v>45223</v>
      </c>
      <c r="D69" s="5">
        <v>566</v>
      </c>
      <c r="E69" s="5" t="str">
        <f>VLOOKUP(A69,HOP!A:L,12,0)</f>
        <v>566.00</v>
      </c>
      <c r="F69" s="5" t="str">
        <f>VLOOKUP(A69,HOP!A:C,3,0)</f>
        <v>4060263</v>
      </c>
      <c r="G69" s="5">
        <f t="shared" si="4"/>
        <v>0</v>
      </c>
      <c r="H69" s="5" t="str">
        <f t="shared" si="5"/>
        <v>，4060263</v>
      </c>
      <c r="I69" s="5" t="str">
        <f>VLOOKUP(A69,HOP!A:U,21,0)</f>
        <v>直采</v>
      </c>
    </row>
    <row r="70" s="5" customFormat="1" hidden="1" spans="1:9">
      <c r="A70" s="6">
        <v>999227353403237</v>
      </c>
      <c r="B70" s="7">
        <v>45221</v>
      </c>
      <c r="C70" s="7">
        <v>45223</v>
      </c>
      <c r="D70" s="5">
        <v>756</v>
      </c>
      <c r="E70" s="5" t="str">
        <f>VLOOKUP(A70,HOP!A:L,12,0)</f>
        <v>756.00</v>
      </c>
      <c r="F70" s="5" t="str">
        <f>VLOOKUP(A70,HOP!A:C,3,0)</f>
        <v>4060690</v>
      </c>
      <c r="G70" s="5">
        <f t="shared" si="4"/>
        <v>0</v>
      </c>
      <c r="H70" s="5" t="str">
        <f t="shared" si="5"/>
        <v>，4060690</v>
      </c>
      <c r="I70" s="5" t="str">
        <f>VLOOKUP(A70,HOP!A:U,21,0)</f>
        <v>直采</v>
      </c>
    </row>
    <row r="71" s="5" customFormat="1" hidden="1" spans="1:9">
      <c r="A71" s="6">
        <v>999227378179544</v>
      </c>
      <c r="B71" s="7">
        <v>45221</v>
      </c>
      <c r="C71" s="7">
        <v>45223</v>
      </c>
      <c r="D71" s="5">
        <v>3150</v>
      </c>
      <c r="E71" s="5" t="str">
        <f>VLOOKUP(A71,HOP!A:L,12,0)</f>
        <v>3150.00</v>
      </c>
      <c r="F71" s="5" t="str">
        <f>VLOOKUP(A71,HOP!A:C,3,0)</f>
        <v>4064340</v>
      </c>
      <c r="G71" s="5">
        <f t="shared" si="4"/>
        <v>0</v>
      </c>
      <c r="H71" s="5" t="str">
        <f t="shared" si="5"/>
        <v>，4064340</v>
      </c>
      <c r="I71" s="5" t="str">
        <f>VLOOKUP(A71,HOP!A:U,21,0)</f>
        <v>直采</v>
      </c>
    </row>
    <row r="72" s="5" customFormat="1" hidden="1" spans="1:9">
      <c r="A72" s="6">
        <v>999227380851718</v>
      </c>
      <c r="B72" s="7">
        <v>45219</v>
      </c>
      <c r="C72" s="7">
        <v>45223</v>
      </c>
      <c r="D72" s="5">
        <v>6920</v>
      </c>
      <c r="E72" s="5" t="str">
        <f>VLOOKUP(A72,HOP!A:L,12,0)</f>
        <v>6920.00</v>
      </c>
      <c r="F72" s="5" t="str">
        <f>VLOOKUP(A72,HOP!A:C,3,0)</f>
        <v>4065345</v>
      </c>
      <c r="G72" s="5">
        <f t="shared" si="4"/>
        <v>0</v>
      </c>
      <c r="H72" s="5" t="str">
        <f t="shared" si="5"/>
        <v>，4065345</v>
      </c>
      <c r="I72" s="5" t="str">
        <f>VLOOKUP(A72,HOP!A:U,21,0)</f>
        <v>直采</v>
      </c>
    </row>
    <row r="73" s="5" customFormat="1" hidden="1" spans="1:9">
      <c r="A73" s="6">
        <v>999227398751881</v>
      </c>
      <c r="B73" s="7">
        <v>45220</v>
      </c>
      <c r="C73" s="7">
        <v>45223</v>
      </c>
      <c r="D73" s="5">
        <v>1657</v>
      </c>
      <c r="E73" s="5" t="str">
        <f>VLOOKUP(A73,HOP!A:L,12,0)</f>
        <v>1657.00</v>
      </c>
      <c r="F73" s="5" t="str">
        <f>VLOOKUP(A73,HOP!A:C,3,0)</f>
        <v>4068809</v>
      </c>
      <c r="G73" s="5">
        <f t="shared" si="4"/>
        <v>0</v>
      </c>
      <c r="H73" s="5" t="str">
        <f t="shared" si="5"/>
        <v>，4068809</v>
      </c>
      <c r="I73" s="5" t="str">
        <f>VLOOKUP(A73,HOP!A:U,21,0)</f>
        <v>直连</v>
      </c>
    </row>
    <row r="74" s="5" customFormat="1" hidden="1" spans="1:9">
      <c r="A74" s="6">
        <v>999227410909310</v>
      </c>
      <c r="B74" s="7">
        <v>45218</v>
      </c>
      <c r="C74" s="7">
        <v>45223</v>
      </c>
      <c r="D74" s="5">
        <v>3290</v>
      </c>
      <c r="E74" s="5" t="str">
        <f>VLOOKUP(A74,HOP!A:L,12,0)</f>
        <v>3290.00</v>
      </c>
      <c r="F74" s="5" t="str">
        <f>VLOOKUP(A74,HOP!A:C,3,0)</f>
        <v>4072987</v>
      </c>
      <c r="G74" s="5">
        <f t="shared" si="4"/>
        <v>0</v>
      </c>
      <c r="H74" s="5" t="str">
        <f t="shared" si="5"/>
        <v>，4072987</v>
      </c>
      <c r="I74" s="5" t="str">
        <f>VLOOKUP(A74,HOP!A:U,21,0)</f>
        <v>直采</v>
      </c>
    </row>
    <row r="75" s="5" customFormat="1" hidden="1" spans="1:9">
      <c r="A75" s="6">
        <v>999227435239518</v>
      </c>
      <c r="B75" s="7">
        <v>45218</v>
      </c>
      <c r="C75" s="7">
        <v>45223</v>
      </c>
      <c r="D75" s="5">
        <v>1543</v>
      </c>
      <c r="E75" s="5" t="str">
        <f>VLOOKUP(A75,HOP!A:L,12,0)</f>
        <v>1543.00</v>
      </c>
      <c r="F75" s="5" t="str">
        <f>VLOOKUP(A75,HOP!A:C,3,0)</f>
        <v>4074714</v>
      </c>
      <c r="G75" s="5">
        <f t="shared" si="4"/>
        <v>0</v>
      </c>
      <c r="H75" s="5" t="str">
        <f t="shared" si="5"/>
        <v>，4074714</v>
      </c>
      <c r="I75" s="5" t="str">
        <f>VLOOKUP(A75,HOP!A:U,21,0)</f>
        <v>直采</v>
      </c>
    </row>
    <row r="76" s="5" customFormat="1" hidden="1" spans="1:9">
      <c r="A76" s="6">
        <v>999227187500947</v>
      </c>
      <c r="B76" s="7">
        <v>45220</v>
      </c>
      <c r="C76" s="7">
        <v>45223</v>
      </c>
      <c r="D76" s="5">
        <v>4875</v>
      </c>
      <c r="E76" s="5" t="str">
        <f>VLOOKUP(A76,HOP!A:L,12,0)</f>
        <v>4875.00</v>
      </c>
      <c r="F76" s="5" t="str">
        <f>VLOOKUP(A76,HOP!A:C,3,0)</f>
        <v>4019212</v>
      </c>
      <c r="G76" s="5">
        <f t="shared" si="4"/>
        <v>0</v>
      </c>
      <c r="H76" s="5" t="str">
        <f t="shared" si="5"/>
        <v>，4019212</v>
      </c>
      <c r="I76" s="5" t="str">
        <f>VLOOKUP(A76,HOP!A:U,21,0)</f>
        <v>直采</v>
      </c>
    </row>
    <row r="77" s="5" customFormat="1" hidden="1" spans="1:9">
      <c r="A77" s="6">
        <v>999227439090547</v>
      </c>
      <c r="B77" s="7">
        <v>45222</v>
      </c>
      <c r="C77" s="7">
        <v>45223</v>
      </c>
      <c r="D77" s="5">
        <v>654</v>
      </c>
      <c r="E77" s="5" t="str">
        <f>VLOOKUP(A77,HOP!A:L,12,0)</f>
        <v>654.00</v>
      </c>
      <c r="F77" s="5" t="str">
        <f>VLOOKUP(A77,HOP!A:C,3,0)</f>
        <v>4076043</v>
      </c>
      <c r="G77" s="5">
        <f t="shared" si="4"/>
        <v>0</v>
      </c>
      <c r="H77" s="5" t="str">
        <f t="shared" si="5"/>
        <v>，4076043</v>
      </c>
      <c r="I77" s="5" t="str">
        <f>VLOOKUP(A77,HOP!A:U,21,0)</f>
        <v>直采</v>
      </c>
    </row>
    <row r="78" s="5" customFormat="1" hidden="1" spans="1:9">
      <c r="A78" s="6">
        <v>999227440717282</v>
      </c>
      <c r="B78" s="7">
        <v>45222</v>
      </c>
      <c r="C78" s="7">
        <v>45223</v>
      </c>
      <c r="D78" s="5">
        <v>766</v>
      </c>
      <c r="E78" s="5" t="str">
        <f>VLOOKUP(A78,HOP!A:L,12,0)</f>
        <v>766.00</v>
      </c>
      <c r="F78" s="5" t="str">
        <f>VLOOKUP(A78,HOP!A:C,3,0)</f>
        <v>4076787</v>
      </c>
      <c r="G78" s="5">
        <f t="shared" si="4"/>
        <v>0</v>
      </c>
      <c r="H78" s="5" t="str">
        <f t="shared" si="5"/>
        <v>，4076787</v>
      </c>
      <c r="I78" s="5" t="str">
        <f>VLOOKUP(A78,HOP!A:U,21,0)</f>
        <v>直采</v>
      </c>
    </row>
    <row r="79" s="5" customFormat="1" hidden="1" spans="1:9">
      <c r="A79" s="6">
        <v>999227442935506</v>
      </c>
      <c r="B79" s="7">
        <v>45221</v>
      </c>
      <c r="C79" s="7">
        <v>45223</v>
      </c>
      <c r="D79" s="5">
        <v>666</v>
      </c>
      <c r="E79" s="5" t="str">
        <f>VLOOKUP(A79,HOP!A:L,12,0)</f>
        <v>666.00</v>
      </c>
      <c r="F79" s="5" t="str">
        <f>VLOOKUP(A79,HOP!A:C,3,0)</f>
        <v>4077839</v>
      </c>
      <c r="G79" s="5">
        <f t="shared" si="4"/>
        <v>0</v>
      </c>
      <c r="H79" s="5" t="str">
        <f t="shared" si="5"/>
        <v>，4077839</v>
      </c>
      <c r="I79" s="5" t="str">
        <f>VLOOKUP(A79,HOP!A:U,21,0)</f>
        <v>直采</v>
      </c>
    </row>
    <row r="80" s="5" customFormat="1" hidden="1" spans="1:9">
      <c r="A80" s="6">
        <v>999227443231052</v>
      </c>
      <c r="B80" s="7">
        <v>45221</v>
      </c>
      <c r="C80" s="7">
        <v>45223</v>
      </c>
      <c r="D80" s="5">
        <v>1300</v>
      </c>
      <c r="E80" s="5" t="str">
        <f>VLOOKUP(A80,HOP!A:L,12,0)</f>
        <v>1300.00</v>
      </c>
      <c r="F80" s="5" t="str">
        <f>VLOOKUP(A80,HOP!A:C,3,0)</f>
        <v>4077927</v>
      </c>
      <c r="G80" s="5">
        <f t="shared" si="4"/>
        <v>0</v>
      </c>
      <c r="H80" s="5" t="str">
        <f t="shared" si="5"/>
        <v>，4077927</v>
      </c>
      <c r="I80" s="5" t="str">
        <f>VLOOKUP(A80,HOP!A:U,21,0)</f>
        <v>直采</v>
      </c>
    </row>
    <row r="81" s="5" customFormat="1" hidden="1" spans="1:9">
      <c r="A81" s="6">
        <v>999227448311959</v>
      </c>
      <c r="B81" s="7">
        <v>45221</v>
      </c>
      <c r="C81" s="7">
        <v>45223</v>
      </c>
      <c r="D81" s="5">
        <v>0</v>
      </c>
      <c r="E81" s="5" t="str">
        <f>VLOOKUP(A81,HOP!A:L,12,0)</f>
        <v>0.00</v>
      </c>
      <c r="F81" s="5" t="str">
        <f>VLOOKUP(A81,HOP!A:C,3,0)</f>
        <v>4079714</v>
      </c>
      <c r="G81" s="5">
        <f t="shared" si="4"/>
        <v>0</v>
      </c>
      <c r="H81" s="5" t="str">
        <f t="shared" si="5"/>
        <v>，4079714</v>
      </c>
      <c r="I81" s="5" t="str">
        <f>VLOOKUP(A81,HOP!A:U,21,0)</f>
        <v>直采</v>
      </c>
    </row>
    <row r="82" s="5" customFormat="1" hidden="1" spans="1:9">
      <c r="A82" s="6">
        <v>999227450089647</v>
      </c>
      <c r="B82" s="7">
        <v>45221</v>
      </c>
      <c r="C82" s="7">
        <v>45223</v>
      </c>
      <c r="D82" s="5">
        <v>602</v>
      </c>
      <c r="E82" s="5" t="str">
        <f>VLOOKUP(A82,HOP!A:L,12,0)</f>
        <v>602.00</v>
      </c>
      <c r="F82" s="5" t="str">
        <f>VLOOKUP(A82,HOP!A:C,3,0)</f>
        <v>4080391</v>
      </c>
      <c r="G82" s="5">
        <f t="shared" si="4"/>
        <v>0</v>
      </c>
      <c r="H82" s="5" t="str">
        <f t="shared" si="5"/>
        <v>，4080391</v>
      </c>
      <c r="I82" s="5" t="str">
        <f>VLOOKUP(A82,HOP!A:U,21,0)</f>
        <v>直采</v>
      </c>
    </row>
    <row r="83" s="5" customFormat="1" hidden="1" spans="1:9">
      <c r="A83" s="6">
        <v>999227948827785</v>
      </c>
      <c r="B83" s="7">
        <v>45221</v>
      </c>
      <c r="C83" s="7">
        <v>45223</v>
      </c>
      <c r="D83" s="5">
        <v>486</v>
      </c>
      <c r="E83" s="5" t="str">
        <f>VLOOKUP(A83,HOP!A:L,12,0)</f>
        <v>486.00</v>
      </c>
      <c r="F83" s="5" t="str">
        <f>VLOOKUP(A83,HOP!A:C,3,0)</f>
        <v>4083076</v>
      </c>
      <c r="G83" s="5">
        <f t="shared" si="4"/>
        <v>0</v>
      </c>
      <c r="H83" s="5" t="str">
        <f t="shared" si="5"/>
        <v>，4083076</v>
      </c>
      <c r="I83" s="5" t="str">
        <f>VLOOKUP(A83,HOP!A:U,21,0)</f>
        <v>直采</v>
      </c>
    </row>
    <row r="84" s="5" customFormat="1" hidden="1" spans="1:9">
      <c r="A84" s="6">
        <v>999227952277522</v>
      </c>
      <c r="B84" s="7">
        <v>45221</v>
      </c>
      <c r="C84" s="7">
        <v>45223</v>
      </c>
      <c r="D84" s="5">
        <v>3362</v>
      </c>
      <c r="E84" s="5" t="str">
        <f>VLOOKUP(A84,HOP!A:L,12,0)</f>
        <v>3362.00</v>
      </c>
      <c r="F84" s="5" t="str">
        <f>VLOOKUP(A84,HOP!A:C,3,0)</f>
        <v>4084631</v>
      </c>
      <c r="G84" s="5">
        <f t="shared" si="4"/>
        <v>0</v>
      </c>
      <c r="H84" s="5" t="str">
        <f t="shared" si="5"/>
        <v>，4084631</v>
      </c>
      <c r="I84" s="5" t="str">
        <f>VLOOKUP(A84,HOP!A:U,21,0)</f>
        <v>直采</v>
      </c>
    </row>
    <row r="85" s="5" customFormat="1" hidden="1" spans="1:9">
      <c r="A85" s="6">
        <v>999227952299619</v>
      </c>
      <c r="B85" s="7">
        <v>45220</v>
      </c>
      <c r="C85" s="7">
        <v>45223</v>
      </c>
      <c r="D85" s="5">
        <v>1260</v>
      </c>
      <c r="E85" s="5" t="str">
        <f>VLOOKUP(A85,HOP!A:L,12,0)</f>
        <v>1260.00</v>
      </c>
      <c r="F85" s="5" t="str">
        <f>VLOOKUP(A85,HOP!A:C,3,0)</f>
        <v>4084636</v>
      </c>
      <c r="G85" s="5">
        <f t="shared" si="4"/>
        <v>0</v>
      </c>
      <c r="H85" s="5" t="str">
        <f t="shared" si="5"/>
        <v>，4084636</v>
      </c>
      <c r="I85" s="5" t="str">
        <f>VLOOKUP(A85,HOP!A:U,21,0)</f>
        <v>直采</v>
      </c>
    </row>
    <row r="86" s="5" customFormat="1" hidden="1" spans="1:9">
      <c r="A86" s="6">
        <v>999227963479283</v>
      </c>
      <c r="B86" s="7">
        <v>45222</v>
      </c>
      <c r="C86" s="7">
        <v>45223</v>
      </c>
      <c r="D86" s="5">
        <v>0</v>
      </c>
      <c r="E86" s="5" t="e">
        <f>VLOOKUP(A86,HOP!A:L,12,0)</f>
        <v>#N/A</v>
      </c>
      <c r="F86" s="5" t="e">
        <f>VLOOKUP(A86,HOP!A:C,3,0)</f>
        <v>#N/A</v>
      </c>
      <c r="G86" s="5" t="e">
        <f t="shared" si="4"/>
        <v>#N/A</v>
      </c>
      <c r="H86" s="5" t="e">
        <f t="shared" si="5"/>
        <v>#N/A</v>
      </c>
      <c r="I86" s="5" t="e">
        <f>VLOOKUP(A86,HOP!A:U,21,0)</f>
        <v>#N/A</v>
      </c>
    </row>
    <row r="87" s="5" customFormat="1" hidden="1" spans="1:9">
      <c r="A87" s="6">
        <v>999227964366933</v>
      </c>
      <c r="B87" s="7">
        <v>45222</v>
      </c>
      <c r="C87" s="7">
        <v>45223</v>
      </c>
      <c r="D87" s="5">
        <v>175</v>
      </c>
      <c r="E87" s="5" t="str">
        <f>VLOOKUP(A87,HOP!A:L,12,0)</f>
        <v>175.00</v>
      </c>
      <c r="F87" s="5" t="str">
        <f>VLOOKUP(A87,HOP!A:C,3,0)</f>
        <v>4088338</v>
      </c>
      <c r="G87" s="5">
        <f t="shared" si="4"/>
        <v>0</v>
      </c>
      <c r="H87" s="5" t="str">
        <f t="shared" si="5"/>
        <v>，4088338</v>
      </c>
      <c r="I87" s="5" t="str">
        <f>VLOOKUP(A87,HOP!A:U,21,0)</f>
        <v>直采</v>
      </c>
    </row>
    <row r="88" s="5" customFormat="1" hidden="1" spans="1:9">
      <c r="A88" s="6">
        <v>999227967273326</v>
      </c>
      <c r="B88" s="7">
        <v>45222</v>
      </c>
      <c r="C88" s="7">
        <v>45223</v>
      </c>
      <c r="D88" s="5">
        <v>1545</v>
      </c>
      <c r="E88" s="5" t="str">
        <f>VLOOKUP(A88,HOP!A:L,12,0)</f>
        <v>1545.00</v>
      </c>
      <c r="F88" s="5" t="str">
        <f>VLOOKUP(A88,HOP!A:C,3,0)</f>
        <v>4089782</v>
      </c>
      <c r="G88" s="5">
        <f t="shared" si="4"/>
        <v>0</v>
      </c>
      <c r="H88" s="5" t="str">
        <f t="shared" si="5"/>
        <v>，4089782</v>
      </c>
      <c r="I88" s="5" t="str">
        <f>VLOOKUP(A88,HOP!A:U,21,0)</f>
        <v>直采</v>
      </c>
    </row>
    <row r="89" s="5" customFormat="1" hidden="1" spans="1:9">
      <c r="A89" s="6">
        <v>999227968630899</v>
      </c>
      <c r="B89" s="7">
        <v>45218</v>
      </c>
      <c r="C89" s="7">
        <v>45223</v>
      </c>
      <c r="D89" s="5">
        <v>5150</v>
      </c>
      <c r="E89" s="5" t="str">
        <f>VLOOKUP(A89,HOP!A:L,12,0)</f>
        <v>5150.00</v>
      </c>
      <c r="F89" s="5" t="str">
        <f>VLOOKUP(A89,HOP!A:C,3,0)</f>
        <v>4090393</v>
      </c>
      <c r="G89" s="5">
        <f t="shared" si="4"/>
        <v>0</v>
      </c>
      <c r="H89" s="5" t="str">
        <f t="shared" si="5"/>
        <v>，4090393</v>
      </c>
      <c r="I89" s="5" t="str">
        <f>VLOOKUP(A89,HOP!A:U,21,0)</f>
        <v>直采</v>
      </c>
    </row>
    <row r="90" s="5" customFormat="1" hidden="1" spans="1:9">
      <c r="A90" s="6">
        <v>999227973970132</v>
      </c>
      <c r="B90" s="7">
        <v>45218</v>
      </c>
      <c r="C90" s="7">
        <v>45223</v>
      </c>
      <c r="D90" s="5">
        <v>2285</v>
      </c>
      <c r="E90" s="5" t="str">
        <f>VLOOKUP(A90,HOP!A:L,12,0)</f>
        <v>2285.00</v>
      </c>
      <c r="F90" s="5" t="str">
        <f>VLOOKUP(A90,HOP!A:C,3,0)</f>
        <v>4092688</v>
      </c>
      <c r="G90" s="5">
        <f t="shared" si="4"/>
        <v>0</v>
      </c>
      <c r="H90" s="5" t="str">
        <f t="shared" si="5"/>
        <v>，4092688</v>
      </c>
      <c r="I90" s="5" t="str">
        <f>VLOOKUP(A90,HOP!A:U,21,0)</f>
        <v>直采</v>
      </c>
    </row>
    <row r="91" s="5" customFormat="1" hidden="1" spans="1:9">
      <c r="A91" s="6">
        <v>999227988797736</v>
      </c>
      <c r="B91" s="7">
        <v>45220</v>
      </c>
      <c r="C91" s="7">
        <v>45223</v>
      </c>
      <c r="D91" s="5">
        <v>1090</v>
      </c>
      <c r="E91" s="5" t="str">
        <f>VLOOKUP(A91,HOP!A:L,12,0)</f>
        <v>1090.00</v>
      </c>
      <c r="F91" s="5" t="str">
        <f>VLOOKUP(A91,HOP!A:C,3,0)</f>
        <v>4096846</v>
      </c>
      <c r="G91" s="5">
        <f t="shared" si="4"/>
        <v>0</v>
      </c>
      <c r="H91" s="5" t="str">
        <f t="shared" si="5"/>
        <v>，4096846</v>
      </c>
      <c r="I91" s="5" t="str">
        <f>VLOOKUP(A91,HOP!A:U,21,0)</f>
        <v>直采</v>
      </c>
    </row>
    <row r="92" s="5" customFormat="1" hidden="1" spans="1:9">
      <c r="A92" s="6">
        <v>999227991354827</v>
      </c>
      <c r="B92" s="7">
        <v>45219</v>
      </c>
      <c r="C92" s="7">
        <v>45223</v>
      </c>
      <c r="D92" s="5">
        <v>1172</v>
      </c>
      <c r="E92" s="5" t="str">
        <f>VLOOKUP(A92,HOP!A:L,12,0)</f>
        <v>1172.00</v>
      </c>
      <c r="F92" s="5" t="str">
        <f>VLOOKUP(A92,HOP!A:C,3,0)</f>
        <v>4097861</v>
      </c>
      <c r="G92" s="5">
        <f t="shared" si="4"/>
        <v>0</v>
      </c>
      <c r="H92" s="5" t="str">
        <f t="shared" si="5"/>
        <v>，4097861</v>
      </c>
      <c r="I92" s="5" t="str">
        <f>VLOOKUP(A92,HOP!A:U,21,0)</f>
        <v>直采</v>
      </c>
    </row>
    <row r="93" s="5" customFormat="1" hidden="1" spans="1:9">
      <c r="A93" s="6">
        <v>999227992400982</v>
      </c>
      <c r="B93" s="7">
        <v>45220</v>
      </c>
      <c r="C93" s="7">
        <v>45223</v>
      </c>
      <c r="D93" s="5">
        <v>942</v>
      </c>
      <c r="E93" s="5" t="str">
        <f>VLOOKUP(A93,HOP!A:L,12,0)</f>
        <v>942.00</v>
      </c>
      <c r="F93" s="5" t="str">
        <f>VLOOKUP(A93,HOP!A:C,3,0)</f>
        <v>4098243</v>
      </c>
      <c r="G93" s="5">
        <f t="shared" si="4"/>
        <v>0</v>
      </c>
      <c r="H93" s="5" t="str">
        <f t="shared" si="5"/>
        <v>，4098243</v>
      </c>
      <c r="I93" s="5" t="str">
        <f>VLOOKUP(A93,HOP!A:U,21,0)</f>
        <v>直采</v>
      </c>
    </row>
    <row r="94" s="5" customFormat="1" hidden="1" spans="1:9">
      <c r="A94" s="6">
        <v>999227996130518</v>
      </c>
      <c r="B94" s="7">
        <v>45219</v>
      </c>
      <c r="C94" s="7">
        <v>45223</v>
      </c>
      <c r="D94" s="5">
        <v>2264</v>
      </c>
      <c r="E94" s="5" t="str">
        <f>VLOOKUP(A94,HOP!A:L,12,0)</f>
        <v>2264.00</v>
      </c>
      <c r="F94" s="5" t="str">
        <f>VLOOKUP(A94,HOP!A:C,3,0)</f>
        <v>4099471</v>
      </c>
      <c r="G94" s="5">
        <f t="shared" si="4"/>
        <v>0</v>
      </c>
      <c r="H94" s="5" t="str">
        <f t="shared" si="5"/>
        <v>，4099471</v>
      </c>
      <c r="I94" s="5" t="str">
        <f>VLOOKUP(A94,HOP!A:U,21,0)</f>
        <v>直采</v>
      </c>
    </row>
    <row r="95" s="5" customFormat="1" hidden="1" spans="1:9">
      <c r="A95" s="6">
        <v>999228002299283</v>
      </c>
      <c r="B95" s="7">
        <v>45222</v>
      </c>
      <c r="C95" s="7">
        <v>45223</v>
      </c>
      <c r="D95" s="5">
        <v>282</v>
      </c>
      <c r="E95" s="5" t="str">
        <f>VLOOKUP(A95,HOP!A:L,12,0)</f>
        <v>282.00</v>
      </c>
      <c r="F95" s="5" t="str">
        <f>VLOOKUP(A95,HOP!A:C,3,0)</f>
        <v>4100221</v>
      </c>
      <c r="G95" s="5">
        <f t="shared" si="4"/>
        <v>0</v>
      </c>
      <c r="H95" s="5" t="str">
        <f t="shared" si="5"/>
        <v>，4100221</v>
      </c>
      <c r="I95" s="5" t="str">
        <f>VLOOKUP(A95,HOP!A:U,21,0)</f>
        <v>直采</v>
      </c>
    </row>
    <row r="96" s="5" customFormat="1" hidden="1" spans="1:9">
      <c r="A96" s="6">
        <v>28005981728</v>
      </c>
      <c r="B96" s="7">
        <v>45220</v>
      </c>
      <c r="C96" s="7">
        <v>45223</v>
      </c>
      <c r="D96" s="5">
        <v>2802</v>
      </c>
      <c r="E96" s="5" t="str">
        <f>VLOOKUP(A96,HOP!A:L,12,0)</f>
        <v>2802.00</v>
      </c>
      <c r="F96" s="5" t="str">
        <f>VLOOKUP(A96,HOP!A:C,3,0)</f>
        <v>4101364</v>
      </c>
      <c r="G96" s="5">
        <f t="shared" si="4"/>
        <v>0</v>
      </c>
      <c r="H96" s="5" t="str">
        <f t="shared" si="5"/>
        <v>，4101364</v>
      </c>
      <c r="I96" s="5" t="str">
        <f>VLOOKUP(A96,HOP!A:U,21,0)</f>
        <v>直采</v>
      </c>
    </row>
    <row r="97" s="5" customFormat="1" hidden="1" spans="1:9">
      <c r="A97" s="6">
        <v>999228006684810</v>
      </c>
      <c r="B97" s="7">
        <v>45219</v>
      </c>
      <c r="C97" s="7">
        <v>45223</v>
      </c>
      <c r="D97" s="5">
        <v>826</v>
      </c>
      <c r="E97" s="5" t="str">
        <f>VLOOKUP(A97,HOP!A:L,12,0)</f>
        <v>826.00</v>
      </c>
      <c r="F97" s="5" t="str">
        <f>VLOOKUP(A97,HOP!A:C,3,0)</f>
        <v>4101680</v>
      </c>
      <c r="G97" s="5">
        <f t="shared" si="4"/>
        <v>0</v>
      </c>
      <c r="H97" s="5" t="str">
        <f t="shared" si="5"/>
        <v>，4101680</v>
      </c>
      <c r="I97" s="5" t="str">
        <f>VLOOKUP(A97,HOP!A:U,21,0)</f>
        <v>直采</v>
      </c>
    </row>
    <row r="98" s="5" customFormat="1" hidden="1" spans="1:9">
      <c r="A98" s="6">
        <v>999228007875319</v>
      </c>
      <c r="B98" s="7">
        <v>45222</v>
      </c>
      <c r="C98" s="7">
        <v>45223</v>
      </c>
      <c r="D98" s="5">
        <v>0</v>
      </c>
      <c r="E98" s="5" t="e">
        <f>VLOOKUP(A98,HOP!A:L,12,0)</f>
        <v>#N/A</v>
      </c>
      <c r="F98" s="5" t="e">
        <f>VLOOKUP(A98,HOP!A:C,3,0)</f>
        <v>#N/A</v>
      </c>
      <c r="G98" s="5" t="e">
        <f t="shared" si="4"/>
        <v>#N/A</v>
      </c>
      <c r="H98" s="5" t="e">
        <f t="shared" si="5"/>
        <v>#N/A</v>
      </c>
      <c r="I98" s="5" t="e">
        <f>VLOOKUP(A98,HOP!A:U,21,0)</f>
        <v>#N/A</v>
      </c>
    </row>
    <row r="99" s="5" customFormat="1" hidden="1" spans="1:9">
      <c r="A99" s="6">
        <v>999228007141421</v>
      </c>
      <c r="B99" s="7">
        <v>45222</v>
      </c>
      <c r="C99" s="7">
        <v>45223</v>
      </c>
      <c r="D99" s="5">
        <v>2887</v>
      </c>
      <c r="E99" s="5" t="str">
        <f>VLOOKUP(A99,HOP!A:L,12,0)</f>
        <v>2887.00</v>
      </c>
      <c r="F99" s="5" t="str">
        <f>VLOOKUP(A99,HOP!A:C,3,0)</f>
        <v>4101782</v>
      </c>
      <c r="G99" s="5">
        <f t="shared" ref="G99:G130" si="6">D99-E99</f>
        <v>0</v>
      </c>
      <c r="H99" s="5" t="str">
        <f t="shared" ref="H99:H130" si="7">$H$1&amp;F99</f>
        <v>，4101782</v>
      </c>
      <c r="I99" s="5" t="str">
        <f>VLOOKUP(A99,HOP!A:U,21,0)</f>
        <v>直采</v>
      </c>
    </row>
    <row r="100" s="5" customFormat="1" hidden="1" spans="1:9">
      <c r="A100" s="6">
        <v>999228008745825</v>
      </c>
      <c r="B100" s="7">
        <v>45222</v>
      </c>
      <c r="C100" s="7">
        <v>45223</v>
      </c>
      <c r="D100" s="5">
        <v>1802</v>
      </c>
      <c r="E100" s="5" t="str">
        <f>VLOOKUP(A100,HOP!A:L,12,0)</f>
        <v>1802.00</v>
      </c>
      <c r="F100" s="5" t="str">
        <f>VLOOKUP(A100,HOP!A:C,3,0)</f>
        <v>4102327</v>
      </c>
      <c r="G100" s="5">
        <f t="shared" si="6"/>
        <v>0</v>
      </c>
      <c r="H100" s="5" t="str">
        <f t="shared" si="7"/>
        <v>，4102327</v>
      </c>
      <c r="I100" s="5" t="str">
        <f>VLOOKUP(A100,HOP!A:U,21,0)</f>
        <v>直采</v>
      </c>
    </row>
    <row r="101" s="5" customFormat="1" hidden="1" spans="1:9">
      <c r="A101" s="6">
        <v>999228011901029</v>
      </c>
      <c r="B101" s="7">
        <v>45222</v>
      </c>
      <c r="C101" s="7">
        <v>45223</v>
      </c>
      <c r="D101" s="5">
        <v>528</v>
      </c>
      <c r="E101" s="5" t="str">
        <f>VLOOKUP(A101,HOP!A:L,12,0)</f>
        <v>528.00</v>
      </c>
      <c r="F101" s="5" t="str">
        <f>VLOOKUP(A101,HOP!A:C,3,0)</f>
        <v>4103341</v>
      </c>
      <c r="G101" s="5">
        <f t="shared" si="6"/>
        <v>0</v>
      </c>
      <c r="H101" s="5" t="str">
        <f t="shared" si="7"/>
        <v>，4103341</v>
      </c>
      <c r="I101" s="5" t="str">
        <f>VLOOKUP(A101,HOP!A:U,21,0)</f>
        <v>直采</v>
      </c>
    </row>
    <row r="102" s="5" customFormat="1" hidden="1" spans="1:9">
      <c r="A102" s="6">
        <v>999228012498806</v>
      </c>
      <c r="B102" s="7">
        <v>45221</v>
      </c>
      <c r="C102" s="7">
        <v>45223</v>
      </c>
      <c r="D102" s="5">
        <v>2130</v>
      </c>
      <c r="E102" s="5" t="str">
        <f>VLOOKUP(A102,HOP!A:L,12,0)</f>
        <v>2130.00</v>
      </c>
      <c r="F102" s="5" t="str">
        <f>VLOOKUP(A102,HOP!A:C,3,0)</f>
        <v>4103450</v>
      </c>
      <c r="G102" s="5">
        <f t="shared" si="6"/>
        <v>0</v>
      </c>
      <c r="H102" s="5" t="str">
        <f t="shared" si="7"/>
        <v>，4103450</v>
      </c>
      <c r="I102" s="5" t="str">
        <f>VLOOKUP(A102,HOP!A:U,21,0)</f>
        <v>直采</v>
      </c>
    </row>
    <row r="103" s="5" customFormat="1" hidden="1" spans="1:9">
      <c r="A103" s="6">
        <v>999228016763642</v>
      </c>
      <c r="B103" s="7">
        <v>45222</v>
      </c>
      <c r="C103" s="7">
        <v>45223</v>
      </c>
      <c r="D103" s="5">
        <v>913</v>
      </c>
      <c r="E103" s="5" t="str">
        <f>VLOOKUP(A103,HOP!A:L,12,0)</f>
        <v>913.00</v>
      </c>
      <c r="F103" s="5" t="str">
        <f>VLOOKUP(A103,HOP!A:C,3,0)</f>
        <v>4104890</v>
      </c>
      <c r="G103" s="5">
        <f t="shared" si="6"/>
        <v>0</v>
      </c>
      <c r="H103" s="5" t="str">
        <f t="shared" si="7"/>
        <v>，4104890</v>
      </c>
      <c r="I103" s="5" t="str">
        <f>VLOOKUP(A103,HOP!A:U,21,0)</f>
        <v>直采</v>
      </c>
    </row>
    <row r="104" s="5" customFormat="1" hidden="1" spans="1:9">
      <c r="A104" s="6">
        <v>999228018983574</v>
      </c>
      <c r="B104" s="7">
        <v>45222</v>
      </c>
      <c r="C104" s="7">
        <v>45223</v>
      </c>
      <c r="D104" s="5">
        <v>187</v>
      </c>
      <c r="E104" s="5" t="str">
        <f>VLOOKUP(A104,HOP!A:L,12,0)</f>
        <v>187.00</v>
      </c>
      <c r="F104" s="5" t="str">
        <f>VLOOKUP(A104,HOP!A:C,3,0)</f>
        <v>4105754</v>
      </c>
      <c r="G104" s="5">
        <f t="shared" si="6"/>
        <v>0</v>
      </c>
      <c r="H104" s="5" t="str">
        <f t="shared" si="7"/>
        <v>，4105754</v>
      </c>
      <c r="I104" s="5" t="str">
        <f>VLOOKUP(A104,HOP!A:U,21,0)</f>
        <v>直采</v>
      </c>
    </row>
    <row r="105" s="5" customFormat="1" hidden="1" spans="1:9">
      <c r="A105" s="6">
        <v>28031371392</v>
      </c>
      <c r="B105" s="7">
        <v>45221</v>
      </c>
      <c r="C105" s="7">
        <v>45223</v>
      </c>
      <c r="D105" s="5">
        <v>2226</v>
      </c>
      <c r="E105" s="5" t="str">
        <f>VLOOKUP(A105,HOP!A:L,12,0)</f>
        <v>2226.00</v>
      </c>
      <c r="F105" s="5" t="str">
        <f>VLOOKUP(A105,HOP!A:C,3,0)</f>
        <v>4107524</v>
      </c>
      <c r="G105" s="5">
        <f t="shared" si="6"/>
        <v>0</v>
      </c>
      <c r="H105" s="5" t="str">
        <f t="shared" si="7"/>
        <v>，4107524</v>
      </c>
      <c r="I105" s="5" t="str">
        <f>VLOOKUP(A105,HOP!A:U,21,0)</f>
        <v>直采</v>
      </c>
    </row>
    <row r="106" s="5" customFormat="1" hidden="1" spans="1:9">
      <c r="A106" s="6">
        <v>999228031701499</v>
      </c>
      <c r="B106" s="7">
        <v>45221</v>
      </c>
      <c r="C106" s="7">
        <v>45223</v>
      </c>
      <c r="D106" s="5">
        <v>5302</v>
      </c>
      <c r="E106" s="5" t="str">
        <f>VLOOKUP(A106,HOP!A:L,12,0)</f>
        <v>5302.00</v>
      </c>
      <c r="F106" s="5" t="str">
        <f>VLOOKUP(A106,HOP!A:C,3,0)</f>
        <v>4107698</v>
      </c>
      <c r="G106" s="5">
        <f t="shared" si="6"/>
        <v>0</v>
      </c>
      <c r="H106" s="5" t="str">
        <f t="shared" si="7"/>
        <v>，4107698</v>
      </c>
      <c r="I106" s="5" t="str">
        <f>VLOOKUP(A106,HOP!A:U,21,0)</f>
        <v>直采</v>
      </c>
    </row>
    <row r="107" s="5" customFormat="1" hidden="1" spans="1:9">
      <c r="A107" s="6">
        <v>999228034280357</v>
      </c>
      <c r="B107" s="7">
        <v>45222</v>
      </c>
      <c r="C107" s="7">
        <v>45223</v>
      </c>
      <c r="D107" s="5">
        <v>470</v>
      </c>
      <c r="E107" s="5" t="str">
        <f>VLOOKUP(A107,HOP!A:L,12,0)</f>
        <v>470.00</v>
      </c>
      <c r="F107" s="5" t="str">
        <f>VLOOKUP(A107,HOP!A:C,3,0)</f>
        <v>4108521</v>
      </c>
      <c r="G107" s="5">
        <f t="shared" si="6"/>
        <v>0</v>
      </c>
      <c r="H107" s="5" t="str">
        <f t="shared" si="7"/>
        <v>，4108521</v>
      </c>
      <c r="I107" s="5" t="str">
        <f>VLOOKUP(A107,HOP!A:U,21,0)</f>
        <v>直采</v>
      </c>
    </row>
    <row r="108" s="5" customFormat="1" hidden="1" spans="1:9">
      <c r="A108" s="6">
        <v>999228036207905</v>
      </c>
      <c r="B108" s="7">
        <v>45221</v>
      </c>
      <c r="C108" s="7">
        <v>45223</v>
      </c>
      <c r="D108" s="5">
        <v>616</v>
      </c>
      <c r="E108" s="5" t="str">
        <f>VLOOKUP(A108,HOP!A:L,12,0)</f>
        <v>616.00</v>
      </c>
      <c r="F108" s="5" t="str">
        <f>VLOOKUP(A108,HOP!A:C,3,0)</f>
        <v>4109320</v>
      </c>
      <c r="G108" s="5">
        <f t="shared" si="6"/>
        <v>0</v>
      </c>
      <c r="H108" s="5" t="str">
        <f t="shared" si="7"/>
        <v>，4109320</v>
      </c>
      <c r="I108" s="5" t="str">
        <f>VLOOKUP(A108,HOP!A:U,21,0)</f>
        <v>直采</v>
      </c>
    </row>
    <row r="109" s="5" customFormat="1" hidden="1" spans="1:9">
      <c r="A109" s="6">
        <v>999228039737774</v>
      </c>
      <c r="B109" s="7">
        <v>45221</v>
      </c>
      <c r="C109" s="7">
        <v>45223</v>
      </c>
      <c r="D109" s="5">
        <v>616</v>
      </c>
      <c r="E109" s="5" t="str">
        <f>VLOOKUP(A109,HOP!A:L,12,0)</f>
        <v>616.00</v>
      </c>
      <c r="F109" s="5" t="str">
        <f>VLOOKUP(A109,HOP!A:C,3,0)</f>
        <v>4110573</v>
      </c>
      <c r="G109" s="5">
        <f t="shared" si="6"/>
        <v>0</v>
      </c>
      <c r="H109" s="5" t="str">
        <f t="shared" si="7"/>
        <v>，4110573</v>
      </c>
      <c r="I109" s="5" t="str">
        <f>VLOOKUP(A109,HOP!A:U,21,0)</f>
        <v>直采</v>
      </c>
    </row>
    <row r="110" s="5" customFormat="1" hidden="1" spans="1:9">
      <c r="A110" s="6">
        <v>999228042670636</v>
      </c>
      <c r="B110" s="7">
        <v>45222</v>
      </c>
      <c r="C110" s="7">
        <v>45223</v>
      </c>
      <c r="D110" s="5">
        <v>0</v>
      </c>
      <c r="E110" s="5" t="e">
        <f>VLOOKUP(A110,HOP!A:L,12,0)</f>
        <v>#N/A</v>
      </c>
      <c r="F110" s="5" t="e">
        <f>VLOOKUP(A110,HOP!A:C,3,0)</f>
        <v>#N/A</v>
      </c>
      <c r="G110" s="5" t="e">
        <f t="shared" si="6"/>
        <v>#N/A</v>
      </c>
      <c r="H110" s="5" t="e">
        <f t="shared" si="7"/>
        <v>#N/A</v>
      </c>
      <c r="I110" s="5" t="e">
        <f>VLOOKUP(A110,HOP!A:U,21,0)</f>
        <v>#N/A</v>
      </c>
    </row>
    <row r="111" s="5" customFormat="1" hidden="1" spans="1:9">
      <c r="A111" s="6">
        <v>999228043654941</v>
      </c>
      <c r="B111" s="7">
        <v>45221</v>
      </c>
      <c r="C111" s="7">
        <v>45223</v>
      </c>
      <c r="D111" s="5">
        <v>860</v>
      </c>
      <c r="E111" s="5" t="str">
        <f>VLOOKUP(A111,HOP!A:L,12,0)</f>
        <v>860.00</v>
      </c>
      <c r="F111" s="5" t="str">
        <f>VLOOKUP(A111,HOP!A:C,3,0)</f>
        <v>4111830</v>
      </c>
      <c r="G111" s="5">
        <f t="shared" si="6"/>
        <v>0</v>
      </c>
      <c r="H111" s="5" t="str">
        <f t="shared" si="7"/>
        <v>，4111830</v>
      </c>
      <c r="I111" s="5" t="str">
        <f>VLOOKUP(A111,HOP!A:U,21,0)</f>
        <v>直采</v>
      </c>
    </row>
    <row r="112" s="5" customFormat="1" hidden="1" spans="1:9">
      <c r="A112" s="6">
        <v>999228060717080</v>
      </c>
      <c r="B112" s="7">
        <v>45222</v>
      </c>
      <c r="C112" s="7">
        <v>45223</v>
      </c>
      <c r="D112" s="5">
        <v>566</v>
      </c>
      <c r="E112" s="5" t="str">
        <f>VLOOKUP(A112,HOP!A:L,12,0)</f>
        <v>566.00</v>
      </c>
      <c r="F112" s="5" t="str">
        <f>VLOOKUP(A112,HOP!A:C,3,0)</f>
        <v>4113591</v>
      </c>
      <c r="G112" s="5">
        <f t="shared" si="6"/>
        <v>0</v>
      </c>
      <c r="H112" s="5" t="str">
        <f t="shared" si="7"/>
        <v>，4113591</v>
      </c>
      <c r="I112" s="5" t="str">
        <f>VLOOKUP(A112,HOP!A:U,21,0)</f>
        <v>直采</v>
      </c>
    </row>
    <row r="113" s="5" customFormat="1" hidden="1" spans="1:9">
      <c r="A113" s="6">
        <v>999228063138320</v>
      </c>
      <c r="B113" s="7">
        <v>45222</v>
      </c>
      <c r="C113" s="7">
        <v>45223</v>
      </c>
      <c r="D113" s="5">
        <v>988</v>
      </c>
      <c r="E113" s="5" t="str">
        <f>VLOOKUP(A113,HOP!A:L,12,0)</f>
        <v>988.00</v>
      </c>
      <c r="F113" s="5" t="str">
        <f>VLOOKUP(A113,HOP!A:C,3,0)</f>
        <v>4114252</v>
      </c>
      <c r="G113" s="5">
        <f t="shared" si="6"/>
        <v>0</v>
      </c>
      <c r="H113" s="5" t="str">
        <f t="shared" si="7"/>
        <v>，4114252</v>
      </c>
      <c r="I113" s="5" t="str">
        <f>VLOOKUP(A113,HOP!A:U,21,0)</f>
        <v>直采</v>
      </c>
    </row>
    <row r="114" s="5" customFormat="1" hidden="1" spans="1:9">
      <c r="A114" s="6">
        <v>999228063547132</v>
      </c>
      <c r="B114" s="7">
        <v>45222</v>
      </c>
      <c r="C114" s="7">
        <v>45223</v>
      </c>
      <c r="D114" s="5">
        <v>430</v>
      </c>
      <c r="E114" s="5" t="str">
        <f>VLOOKUP(A114,HOP!A:L,12,0)</f>
        <v>430.00</v>
      </c>
      <c r="F114" s="5" t="str">
        <f>VLOOKUP(A114,HOP!A:C,3,0)</f>
        <v>4114555</v>
      </c>
      <c r="G114" s="5">
        <f t="shared" si="6"/>
        <v>0</v>
      </c>
      <c r="H114" s="5" t="str">
        <f t="shared" si="7"/>
        <v>，4114555</v>
      </c>
      <c r="I114" s="5" t="str">
        <f>VLOOKUP(A114,HOP!A:U,21,0)</f>
        <v>直采</v>
      </c>
    </row>
    <row r="115" s="5" customFormat="1" hidden="1" spans="1:9">
      <c r="A115" s="6">
        <v>999228063824582</v>
      </c>
      <c r="B115" s="7">
        <v>45222</v>
      </c>
      <c r="C115" s="7">
        <v>45223</v>
      </c>
      <c r="D115" s="5">
        <v>1139</v>
      </c>
      <c r="E115" s="5" t="str">
        <f>VLOOKUP(A115,HOP!A:L,12,0)</f>
        <v>1139.00</v>
      </c>
      <c r="F115" s="5" t="str">
        <f>VLOOKUP(A115,HOP!A:C,3,0)</f>
        <v>4114646</v>
      </c>
      <c r="G115" s="5">
        <f t="shared" si="6"/>
        <v>0</v>
      </c>
      <c r="H115" s="5" t="str">
        <f t="shared" si="7"/>
        <v>，4114646</v>
      </c>
      <c r="I115" s="5" t="str">
        <f>VLOOKUP(A115,HOP!A:U,21,0)</f>
        <v>直采</v>
      </c>
    </row>
    <row r="116" s="5" customFormat="1" hidden="1" spans="1:9">
      <c r="A116" s="6">
        <v>999228064228420</v>
      </c>
      <c r="B116" s="7">
        <v>45222</v>
      </c>
      <c r="C116" s="7">
        <v>45223</v>
      </c>
      <c r="D116" s="5">
        <v>470</v>
      </c>
      <c r="E116" s="5" t="str">
        <f>VLOOKUP(A116,HOP!A:L,12,0)</f>
        <v>470.00</v>
      </c>
      <c r="F116" s="5" t="str">
        <f>VLOOKUP(A116,HOP!A:C,3,0)</f>
        <v>4114907</v>
      </c>
      <c r="G116" s="5">
        <f t="shared" si="6"/>
        <v>0</v>
      </c>
      <c r="H116" s="5" t="str">
        <f t="shared" si="7"/>
        <v>，4114907</v>
      </c>
      <c r="I116" s="5" t="str">
        <f>VLOOKUP(A116,HOP!A:U,21,0)</f>
        <v>直采</v>
      </c>
    </row>
    <row r="117" s="5" customFormat="1" hidden="1" spans="1:9">
      <c r="A117" s="6">
        <v>999228065099283</v>
      </c>
      <c r="B117" s="7">
        <v>45222</v>
      </c>
      <c r="C117" s="7">
        <v>45223</v>
      </c>
      <c r="D117" s="5">
        <v>1528</v>
      </c>
      <c r="E117" s="5" t="str">
        <f>VLOOKUP(A117,HOP!A:L,12,0)</f>
        <v>1528.00</v>
      </c>
      <c r="F117" s="5" t="str">
        <f>VLOOKUP(A117,HOP!A:C,3,0)</f>
        <v>4115387</v>
      </c>
      <c r="G117" s="5">
        <f t="shared" si="6"/>
        <v>0</v>
      </c>
      <c r="H117" s="5" t="str">
        <f t="shared" si="7"/>
        <v>，4115387</v>
      </c>
      <c r="I117" s="5" t="str">
        <f>VLOOKUP(A117,HOP!A:U,21,0)</f>
        <v>直采</v>
      </c>
    </row>
    <row r="118" s="5" customFormat="1" hidden="1" spans="1:9">
      <c r="A118" s="6">
        <v>999228065102301</v>
      </c>
      <c r="B118" s="7">
        <v>45222</v>
      </c>
      <c r="C118" s="7">
        <v>45223</v>
      </c>
      <c r="D118" s="5">
        <v>494</v>
      </c>
      <c r="E118" s="5" t="str">
        <f>VLOOKUP(A118,HOP!A:L,12,0)</f>
        <v>494.00</v>
      </c>
      <c r="F118" s="5" t="str">
        <f>VLOOKUP(A118,HOP!A:C,3,0)</f>
        <v>4115388</v>
      </c>
      <c r="G118" s="5">
        <f t="shared" si="6"/>
        <v>0</v>
      </c>
      <c r="H118" s="5" t="str">
        <f t="shared" si="7"/>
        <v>，4115388</v>
      </c>
      <c r="I118" s="5" t="str">
        <f>VLOOKUP(A118,HOP!A:U,21,0)</f>
        <v>直采</v>
      </c>
    </row>
    <row r="119" s="5" customFormat="1" hidden="1" spans="1:9">
      <c r="A119" s="6">
        <v>999228065254075</v>
      </c>
      <c r="B119" s="7">
        <v>45222</v>
      </c>
      <c r="C119" s="7">
        <v>45223</v>
      </c>
      <c r="D119" s="5">
        <v>716</v>
      </c>
      <c r="E119" s="5" t="str">
        <f>VLOOKUP(A119,HOP!A:L,12,0)</f>
        <v>716.00</v>
      </c>
      <c r="F119" s="5" t="str">
        <f>VLOOKUP(A119,HOP!A:C,3,0)</f>
        <v>4115536</v>
      </c>
      <c r="G119" s="5">
        <f t="shared" si="6"/>
        <v>0</v>
      </c>
      <c r="H119" s="5" t="str">
        <f t="shared" si="7"/>
        <v>，4115536</v>
      </c>
      <c r="I119" s="5" t="str">
        <f>VLOOKUP(A119,HOP!A:U,21,0)</f>
        <v>直采</v>
      </c>
    </row>
    <row r="120" s="5" customFormat="1" hidden="1" spans="1:9">
      <c r="A120" s="6">
        <v>999228065652989</v>
      </c>
      <c r="B120" s="7">
        <v>45222</v>
      </c>
      <c r="C120" s="7">
        <v>45223</v>
      </c>
      <c r="D120" s="5">
        <v>470</v>
      </c>
      <c r="E120" s="5" t="str">
        <f>VLOOKUP(A120,HOP!A:L,12,0)</f>
        <v>470.00</v>
      </c>
      <c r="F120" s="5" t="str">
        <f>VLOOKUP(A120,HOP!A:C,3,0)</f>
        <v>4115812</v>
      </c>
      <c r="G120" s="5">
        <f t="shared" si="6"/>
        <v>0</v>
      </c>
      <c r="H120" s="5" t="str">
        <f t="shared" si="7"/>
        <v>，4115812</v>
      </c>
      <c r="I120" s="5" t="str">
        <f>VLOOKUP(A120,HOP!A:U,21,0)</f>
        <v>直采</v>
      </c>
    </row>
    <row r="121" s="5" customFormat="1" hidden="1" spans="1:9">
      <c r="A121" s="6">
        <v>999228066587544</v>
      </c>
      <c r="B121" s="7">
        <v>45222</v>
      </c>
      <c r="C121" s="7">
        <v>45223</v>
      </c>
      <c r="D121" s="5">
        <v>1030</v>
      </c>
      <c r="E121" s="5">
        <v>1030</v>
      </c>
      <c r="F121" s="5">
        <v>4116253</v>
      </c>
      <c r="G121" s="5">
        <f t="shared" si="6"/>
        <v>0</v>
      </c>
      <c r="H121" s="5" t="str">
        <f t="shared" si="7"/>
        <v>，4116253</v>
      </c>
      <c r="I121" s="5" t="s">
        <v>737</v>
      </c>
    </row>
    <row r="122" s="5" customFormat="1" hidden="1" spans="1:9">
      <c r="A122" s="6">
        <v>999228066528868</v>
      </c>
      <c r="B122" s="7">
        <v>45222</v>
      </c>
      <c r="C122" s="7">
        <v>45223</v>
      </c>
      <c r="D122" s="5">
        <v>183</v>
      </c>
      <c r="E122" s="5" t="str">
        <f>VLOOKUP(A122,HOP!A:L,12,0)</f>
        <v>183.00</v>
      </c>
      <c r="F122" s="5" t="str">
        <f>VLOOKUP(A122,HOP!A:C,3,0)</f>
        <v>4116238</v>
      </c>
      <c r="G122" s="5">
        <f t="shared" si="6"/>
        <v>0</v>
      </c>
      <c r="H122" s="5" t="str">
        <f t="shared" si="7"/>
        <v>，4116238</v>
      </c>
      <c r="I122" s="5" t="str">
        <f>VLOOKUP(A122,HOP!A:U,21,0)</f>
        <v>直采</v>
      </c>
    </row>
    <row r="123" s="5" customFormat="1" hidden="1" spans="1:9">
      <c r="A123" s="6">
        <v>999228067734805</v>
      </c>
      <c r="B123" s="7">
        <v>45222</v>
      </c>
      <c r="C123" s="7">
        <v>45223</v>
      </c>
      <c r="D123" s="5">
        <v>682</v>
      </c>
      <c r="E123" s="5" t="str">
        <f>VLOOKUP(A123,HOP!A:L,12,0)</f>
        <v>682.00</v>
      </c>
      <c r="F123" s="5" t="str">
        <f>VLOOKUP(A123,HOP!A:C,3,0)</f>
        <v>4116896</v>
      </c>
      <c r="G123" s="5">
        <f t="shared" si="6"/>
        <v>0</v>
      </c>
      <c r="H123" s="5" t="str">
        <f t="shared" si="7"/>
        <v>，4116896</v>
      </c>
      <c r="I123" s="5" t="str">
        <f>VLOOKUP(A123,HOP!A:U,21,0)</f>
        <v>直采</v>
      </c>
    </row>
    <row r="124" s="5" customFormat="1" hidden="1" spans="1:9">
      <c r="A124" s="6">
        <v>999228067753734</v>
      </c>
      <c r="B124" s="7">
        <v>45222</v>
      </c>
      <c r="C124" s="7">
        <v>45223</v>
      </c>
      <c r="D124" s="5">
        <v>340</v>
      </c>
      <c r="E124" s="5" t="str">
        <f>VLOOKUP(A124,HOP!A:L,12,0)</f>
        <v>340.00</v>
      </c>
      <c r="F124" s="5" t="str">
        <f>VLOOKUP(A124,HOP!A:C,3,0)</f>
        <v>4116900</v>
      </c>
      <c r="G124" s="5">
        <f t="shared" si="6"/>
        <v>0</v>
      </c>
      <c r="H124" s="5" t="str">
        <f t="shared" si="7"/>
        <v>，4116900</v>
      </c>
      <c r="I124" s="5" t="str">
        <f>VLOOKUP(A124,HOP!A:U,21,0)</f>
        <v>直采</v>
      </c>
    </row>
    <row r="125" s="5" customFormat="1" hidden="1" spans="1:9">
      <c r="A125" s="6">
        <v>999228068684773</v>
      </c>
      <c r="B125" s="7">
        <v>45222</v>
      </c>
      <c r="C125" s="7">
        <v>45223</v>
      </c>
      <c r="D125" s="5">
        <v>171</v>
      </c>
      <c r="E125" s="5" t="str">
        <f>VLOOKUP(A125,HOP!A:L,12,0)</f>
        <v>171.00</v>
      </c>
      <c r="F125" s="5" t="str">
        <f>VLOOKUP(A125,HOP!A:C,3,0)</f>
        <v>4117336</v>
      </c>
      <c r="G125" s="5">
        <f t="shared" si="6"/>
        <v>0</v>
      </c>
      <c r="H125" s="5" t="str">
        <f t="shared" si="7"/>
        <v>，4117336</v>
      </c>
      <c r="I125" s="5" t="str">
        <f>VLOOKUP(A125,HOP!A:U,21,0)</f>
        <v>直采</v>
      </c>
    </row>
    <row r="126" s="5" customFormat="1" hidden="1" spans="1:9">
      <c r="A126" s="6">
        <v>999228069083494</v>
      </c>
      <c r="B126" s="7">
        <v>45222</v>
      </c>
      <c r="C126" s="7">
        <v>45223</v>
      </c>
      <c r="D126" s="5">
        <v>287</v>
      </c>
      <c r="E126" s="5" t="str">
        <f>VLOOKUP(A126,HOP!A:L,12,0)</f>
        <v>287.00</v>
      </c>
      <c r="F126" s="5" t="str">
        <f>VLOOKUP(A126,HOP!A:C,3,0)</f>
        <v>4117485</v>
      </c>
      <c r="G126" s="5">
        <f t="shared" si="6"/>
        <v>0</v>
      </c>
      <c r="H126" s="5" t="str">
        <f t="shared" si="7"/>
        <v>，4117485</v>
      </c>
      <c r="I126" s="5" t="str">
        <f>VLOOKUP(A126,HOP!A:U,21,0)</f>
        <v>直采</v>
      </c>
    </row>
    <row r="127" s="5" customFormat="1" hidden="1" spans="1:9">
      <c r="A127" s="6">
        <v>999228069266653</v>
      </c>
      <c r="B127" s="7">
        <v>45222</v>
      </c>
      <c r="C127" s="7">
        <v>45223</v>
      </c>
      <c r="D127" s="5">
        <v>1178</v>
      </c>
      <c r="E127" s="5" t="str">
        <f>VLOOKUP(A127,HOP!A:L,12,0)</f>
        <v>1178.00</v>
      </c>
      <c r="F127" s="5" t="str">
        <f>VLOOKUP(A127,HOP!A:C,3,0)</f>
        <v>4117542</v>
      </c>
      <c r="G127" s="5">
        <f t="shared" si="6"/>
        <v>0</v>
      </c>
      <c r="H127" s="5" t="str">
        <f t="shared" si="7"/>
        <v>，4117542</v>
      </c>
      <c r="I127" s="5" t="str">
        <f>VLOOKUP(A127,HOP!A:U,21,0)</f>
        <v>直采</v>
      </c>
    </row>
    <row r="128" s="5" customFormat="1" hidden="1" spans="1:9">
      <c r="A128" s="6">
        <v>999228069951598</v>
      </c>
      <c r="B128" s="7">
        <v>45222</v>
      </c>
      <c r="C128" s="7">
        <v>45223</v>
      </c>
      <c r="D128" s="5">
        <v>835</v>
      </c>
      <c r="E128" s="5" t="str">
        <f>VLOOKUP(A128,HOP!A:L,12,0)</f>
        <v>835.00</v>
      </c>
      <c r="F128" s="5" t="str">
        <f>VLOOKUP(A128,HOP!A:C,3,0)</f>
        <v>4117840</v>
      </c>
      <c r="G128" s="5">
        <f t="shared" si="6"/>
        <v>0</v>
      </c>
      <c r="H128" s="5" t="str">
        <f t="shared" si="7"/>
        <v>，4117840</v>
      </c>
      <c r="I128" s="5" t="str">
        <f>VLOOKUP(A128,HOP!A:U,21,0)</f>
        <v>直采</v>
      </c>
    </row>
    <row r="129" s="5" customFormat="1" hidden="1" spans="1:9">
      <c r="A129" s="6">
        <v>999228070569698</v>
      </c>
      <c r="B129" s="7">
        <v>45222</v>
      </c>
      <c r="C129" s="7">
        <v>45223</v>
      </c>
      <c r="D129" s="5">
        <v>265</v>
      </c>
      <c r="E129" s="5" t="str">
        <f>VLOOKUP(A129,HOP!A:L,12,0)</f>
        <v>265.00</v>
      </c>
      <c r="F129" s="5" t="str">
        <f>VLOOKUP(A129,HOP!A:C,3,0)</f>
        <v>4118144</v>
      </c>
      <c r="G129" s="5">
        <f t="shared" si="6"/>
        <v>0</v>
      </c>
      <c r="H129" s="5" t="str">
        <f t="shared" si="7"/>
        <v>，4118144</v>
      </c>
      <c r="I129" s="5" t="str">
        <f>VLOOKUP(A129,HOP!A:U,21,0)</f>
        <v>直采</v>
      </c>
    </row>
    <row r="130" s="5" customFormat="1" hidden="1" spans="1:9">
      <c r="A130" s="6">
        <v>999228070895166</v>
      </c>
      <c r="B130" s="7">
        <v>45222</v>
      </c>
      <c r="C130" s="7">
        <v>45223</v>
      </c>
      <c r="D130" s="5">
        <v>515</v>
      </c>
      <c r="E130" s="5" t="str">
        <f>VLOOKUP(A130,HOP!A:L,12,0)</f>
        <v>515.00</v>
      </c>
      <c r="F130" s="5" t="str">
        <f>VLOOKUP(A130,HOP!A:C,3,0)</f>
        <v>4118359</v>
      </c>
      <c r="G130" s="5">
        <f t="shared" si="6"/>
        <v>0</v>
      </c>
      <c r="H130" s="5" t="str">
        <f t="shared" si="7"/>
        <v>，4118359</v>
      </c>
      <c r="I130" s="5" t="str">
        <f>VLOOKUP(A130,HOP!A:U,21,0)</f>
        <v>直采</v>
      </c>
    </row>
    <row r="131" s="5" customFormat="1" spans="1:10">
      <c r="A131" s="6">
        <v>999227342848035</v>
      </c>
      <c r="B131" s="7">
        <v>45217</v>
      </c>
      <c r="C131" s="7">
        <v>45220</v>
      </c>
      <c r="D131" s="5">
        <v>50.79</v>
      </c>
      <c r="E131" s="5" t="e">
        <f>VLOOKUP(A131,HOP!A:L,12,0)</f>
        <v>#N/A</v>
      </c>
      <c r="F131" s="5">
        <v>4056895</v>
      </c>
      <c r="G131" s="5" t="e">
        <f>D131-E131</f>
        <v>#N/A</v>
      </c>
      <c r="H131" s="5" t="str">
        <f>$H$1&amp;F131</f>
        <v>，4056895</v>
      </c>
      <c r="I131" s="5" t="s">
        <v>737</v>
      </c>
      <c r="J131" s="5" t="s">
        <v>738</v>
      </c>
    </row>
    <row r="133" spans="4:4">
      <c r="D133" s="5">
        <f>SUM(D2:D132)</f>
        <v>226765.79</v>
      </c>
    </row>
    <row r="138" spans="1:4">
      <c r="A138" s="5" t="s">
        <v>739</v>
      </c>
      <c r="C138" s="5">
        <v>225108.79</v>
      </c>
      <c r="D138" s="5">
        <v>240894.02</v>
      </c>
    </row>
    <row r="139" spans="1:4">
      <c r="A139" s="5" t="s">
        <v>740</v>
      </c>
      <c r="C139" s="5">
        <v>1657</v>
      </c>
      <c r="D139" s="5">
        <v>1773.19</v>
      </c>
    </row>
    <row r="140" spans="1:4">
      <c r="A140" s="5" t="s">
        <v>741</v>
      </c>
      <c r="C140" s="5">
        <f>SUBTOTAL(9,C138:C139)</f>
        <v>226765.79</v>
      </c>
      <c r="D140" s="5">
        <f>SUBTOTAL(9,D138:D139)</f>
        <v>242667.21</v>
      </c>
    </row>
    <row r="141" spans="1:1">
      <c r="A141" s="5" t="s">
        <v>742</v>
      </c>
    </row>
  </sheetData>
  <autoFilter ref="A1:XFD133">
    <filterColumn colId="3">
      <filters blank="1">
        <filter val="1300"/>
        <filter val="602"/>
        <filter val="1802"/>
        <filter val="2802"/>
        <filter val="5302"/>
        <filter val="1206"/>
        <filter val="4112"/>
        <filter val="913"/>
        <filter val="515"/>
        <filter val="3815"/>
        <filter val="6215"/>
        <filter val="416"/>
        <filter val="616"/>
        <filter val="716"/>
        <filter val="720"/>
        <filter val="6920"/>
        <filter val="826"/>
        <filter val="2226"/>
        <filter val="3726"/>
        <filter val="428"/>
        <filter val="528"/>
        <filter val="1528"/>
        <filter val="3828"/>
        <filter val="430"/>
        <filter val="1030"/>
        <filter val="2130"/>
        <filter val="4131"/>
        <filter val="835"/>
        <filter val="2735"/>
        <filter val="2236"/>
        <filter val="437"/>
        <filter val="1238"/>
        <filter val="1738"/>
        <filter val="1139"/>
        <filter val="340"/>
        <filter val="1240"/>
        <filter val="1840"/>
        <filter val="2240"/>
        <filter val="2940"/>
        <filter val="5040"/>
        <filter val="14140"/>
        <filter val="942"/>
        <filter val="1543"/>
        <filter val="644"/>
        <filter val="1944"/>
        <filter val="545"/>
        <filter val="1545"/>
        <filter val="2146"/>
        <filter val="2846"/>
        <filter val="2450"/>
        <filter val="3150"/>
        <filter val="5150"/>
        <filter val="4152"/>
        <filter val="2253"/>
        <filter val="654"/>
        <filter val="954"/>
        <filter val="2754"/>
        <filter val="756"/>
        <filter val="1657"/>
        <filter val="958"/>
        <filter val="1059"/>
        <filter val="860"/>
        <filter val="1260"/>
        <filter val="2360"/>
        <filter val="561"/>
        <filter val="2562"/>
        <filter val="3362"/>
        <filter val="1764"/>
        <filter val="2264"/>
        <filter val="265"/>
        <filter val="1765"/>
        <filter val="566"/>
        <filter val="666"/>
        <filter val="766"/>
        <filter val="13066"/>
        <filter val="867"/>
        <filter val="1668"/>
        <filter val="2868"/>
        <filter val="370"/>
        <filter val="470"/>
        <filter val="171"/>
        <filter val="1172"/>
        <filter val="2673"/>
        <filter val="175"/>
        <filter val="4875"/>
        <filter val="2476"/>
        <filter val="378"/>
        <filter val="1178"/>
        <filter val="50.79"/>
        <filter val="1780"/>
        <filter val="1980"/>
        <filter val="3280"/>
        <filter val="282"/>
        <filter val="682"/>
        <filter val="183"/>
        <filter val="784"/>
        <filter val="2285"/>
        <filter val="486"/>
        <filter val="187"/>
        <filter val="287"/>
        <filter val="2887"/>
        <filter val="988"/>
        <filter val="990"/>
        <filter val="1090"/>
        <filter val="3290"/>
        <filter val="494"/>
        <filter val="2094"/>
        <filter val="1395"/>
        <filter val="1396"/>
        <filter val="1298"/>
        <filter val="1099"/>
        <filter val="226765.7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3"/>
  <sheetViews>
    <sheetView workbookViewId="0">
      <selection activeCell="A2" sqref="A2:A1048576"/>
    </sheetView>
  </sheetViews>
  <sheetFormatPr defaultColWidth="8" defaultRowHeight="12.75"/>
  <cols>
    <col min="1" max="1" width="14.375" style="1" customWidth="1"/>
    <col min="2" max="16383" width="8" style="1"/>
  </cols>
  <sheetData>
    <row r="1" s="1" customFormat="1" spans="1:22">
      <c r="A1" s="2" t="s">
        <v>743</v>
      </c>
      <c r="B1" s="2" t="s">
        <v>744</v>
      </c>
      <c r="C1" s="2" t="s">
        <v>745</v>
      </c>
      <c r="D1" s="2" t="s">
        <v>746</v>
      </c>
      <c r="E1" s="2" t="s">
        <v>13</v>
      </c>
      <c r="F1" s="2" t="s">
        <v>5</v>
      </c>
      <c r="G1" s="2" t="s">
        <v>6</v>
      </c>
      <c r="H1" s="2" t="s">
        <v>747</v>
      </c>
      <c r="I1" s="2" t="s">
        <v>748</v>
      </c>
      <c r="J1" s="2" t="s">
        <v>749</v>
      </c>
      <c r="K1" s="2" t="s">
        <v>750</v>
      </c>
      <c r="L1" s="2" t="s">
        <v>751</v>
      </c>
      <c r="M1" s="2" t="s">
        <v>752</v>
      </c>
      <c r="N1" s="2" t="s">
        <v>753</v>
      </c>
      <c r="O1" s="2" t="s">
        <v>754</v>
      </c>
      <c r="P1" s="2" t="s">
        <v>755</v>
      </c>
      <c r="Q1" s="2" t="s">
        <v>756</v>
      </c>
      <c r="R1" s="2" t="s">
        <v>757</v>
      </c>
      <c r="S1" s="2" t="s">
        <v>758</v>
      </c>
      <c r="T1" s="2" t="s">
        <v>759</v>
      </c>
      <c r="U1" s="2" t="s">
        <v>760</v>
      </c>
      <c r="V1" s="2" t="s">
        <v>761</v>
      </c>
    </row>
    <row r="2" s="1" customFormat="1" spans="1:22">
      <c r="A2" s="3">
        <v>999228070895166</v>
      </c>
      <c r="B2" s="1" t="s">
        <v>762</v>
      </c>
      <c r="C2" s="1" t="s">
        <v>763</v>
      </c>
      <c r="D2" s="1" t="s">
        <v>764</v>
      </c>
      <c r="E2" s="1" t="s">
        <v>765</v>
      </c>
      <c r="F2" s="1" t="s">
        <v>762</v>
      </c>
      <c r="G2" s="1" t="s">
        <v>766</v>
      </c>
      <c r="H2" s="1" t="s">
        <v>767</v>
      </c>
      <c r="I2" s="1" t="s">
        <v>768</v>
      </c>
      <c r="J2" s="1" t="s">
        <v>769</v>
      </c>
      <c r="K2" s="1" t="s">
        <v>768</v>
      </c>
      <c r="L2" s="1" t="s">
        <v>768</v>
      </c>
      <c r="M2" s="1" t="s">
        <v>770</v>
      </c>
      <c r="N2" s="1" t="s">
        <v>770</v>
      </c>
      <c r="O2" s="1" t="s">
        <v>771</v>
      </c>
      <c r="P2" s="1" t="s">
        <v>772</v>
      </c>
      <c r="Q2" s="1" t="s">
        <v>773</v>
      </c>
      <c r="R2" s="1" t="s">
        <v>774</v>
      </c>
      <c r="S2" s="1" t="s">
        <v>775</v>
      </c>
      <c r="T2" s="1" t="s">
        <v>776</v>
      </c>
      <c r="U2" s="1" t="s">
        <v>737</v>
      </c>
      <c r="V2" s="1" t="s">
        <v>777</v>
      </c>
    </row>
    <row r="3" s="1" customFormat="1" spans="1:22">
      <c r="A3" s="3">
        <v>999228070569698</v>
      </c>
      <c r="B3" s="1" t="s">
        <v>762</v>
      </c>
      <c r="C3" s="1" t="s">
        <v>778</v>
      </c>
      <c r="D3" s="1" t="s">
        <v>779</v>
      </c>
      <c r="E3" s="1" t="s">
        <v>780</v>
      </c>
      <c r="F3" s="1" t="s">
        <v>762</v>
      </c>
      <c r="G3" s="1" t="s">
        <v>766</v>
      </c>
      <c r="H3" s="1" t="s">
        <v>767</v>
      </c>
      <c r="I3" s="1" t="s">
        <v>781</v>
      </c>
      <c r="J3" s="1" t="s">
        <v>769</v>
      </c>
      <c r="K3" s="1" t="s">
        <v>781</v>
      </c>
      <c r="L3" s="1" t="s">
        <v>781</v>
      </c>
      <c r="M3" s="1" t="s">
        <v>770</v>
      </c>
      <c r="N3" s="1" t="s">
        <v>770</v>
      </c>
      <c r="O3" s="1" t="s">
        <v>771</v>
      </c>
      <c r="P3" s="1" t="s">
        <v>772</v>
      </c>
      <c r="Q3" s="1" t="s">
        <v>773</v>
      </c>
      <c r="R3" s="1" t="s">
        <v>782</v>
      </c>
      <c r="S3" s="1" t="s">
        <v>775</v>
      </c>
      <c r="T3" s="1" t="s">
        <v>776</v>
      </c>
      <c r="U3" s="1" t="s">
        <v>737</v>
      </c>
      <c r="V3" s="1" t="s">
        <v>783</v>
      </c>
    </row>
    <row r="4" s="1" customFormat="1" spans="1:22">
      <c r="A4" s="3">
        <v>999228069951598</v>
      </c>
      <c r="B4" s="1" t="s">
        <v>762</v>
      </c>
      <c r="C4" s="1" t="s">
        <v>784</v>
      </c>
      <c r="D4" s="1" t="s">
        <v>785</v>
      </c>
      <c r="E4" s="1" t="s">
        <v>786</v>
      </c>
      <c r="F4" s="1" t="s">
        <v>762</v>
      </c>
      <c r="G4" s="1" t="s">
        <v>766</v>
      </c>
      <c r="H4" s="1" t="s">
        <v>767</v>
      </c>
      <c r="I4" s="1" t="s">
        <v>787</v>
      </c>
      <c r="J4" s="1" t="s">
        <v>769</v>
      </c>
      <c r="K4" s="1" t="s">
        <v>787</v>
      </c>
      <c r="L4" s="1" t="s">
        <v>787</v>
      </c>
      <c r="M4" s="1" t="s">
        <v>770</v>
      </c>
      <c r="N4" s="1" t="s">
        <v>770</v>
      </c>
      <c r="O4" s="1" t="s">
        <v>771</v>
      </c>
      <c r="P4" s="1" t="s">
        <v>772</v>
      </c>
      <c r="Q4" s="1" t="s">
        <v>773</v>
      </c>
      <c r="R4" s="1" t="s">
        <v>788</v>
      </c>
      <c r="S4" s="1" t="s">
        <v>775</v>
      </c>
      <c r="T4" s="1" t="s">
        <v>776</v>
      </c>
      <c r="U4" s="1" t="s">
        <v>737</v>
      </c>
      <c r="V4" s="1" t="s">
        <v>783</v>
      </c>
    </row>
    <row r="5" s="1" customFormat="1" spans="1:22">
      <c r="A5" s="3">
        <v>999228069266653</v>
      </c>
      <c r="B5" s="1" t="s">
        <v>762</v>
      </c>
      <c r="C5" s="1" t="s">
        <v>789</v>
      </c>
      <c r="D5" s="1" t="s">
        <v>790</v>
      </c>
      <c r="E5" s="1" t="s">
        <v>791</v>
      </c>
      <c r="F5" s="1" t="s">
        <v>762</v>
      </c>
      <c r="G5" s="1" t="s">
        <v>766</v>
      </c>
      <c r="H5" s="1" t="s">
        <v>767</v>
      </c>
      <c r="I5" s="1" t="s">
        <v>792</v>
      </c>
      <c r="J5" s="1" t="s">
        <v>769</v>
      </c>
      <c r="K5" s="1" t="s">
        <v>792</v>
      </c>
      <c r="L5" s="1" t="s">
        <v>792</v>
      </c>
      <c r="M5" s="1" t="s">
        <v>770</v>
      </c>
      <c r="N5" s="1" t="s">
        <v>770</v>
      </c>
      <c r="O5" s="1" t="s">
        <v>771</v>
      </c>
      <c r="P5" s="1" t="s">
        <v>772</v>
      </c>
      <c r="Q5" s="1" t="s">
        <v>773</v>
      </c>
      <c r="R5" s="1" t="s">
        <v>793</v>
      </c>
      <c r="S5" s="1" t="s">
        <v>775</v>
      </c>
      <c r="T5" s="1" t="s">
        <v>776</v>
      </c>
      <c r="U5" s="1" t="s">
        <v>737</v>
      </c>
      <c r="V5" s="1" t="s">
        <v>783</v>
      </c>
    </row>
    <row r="6" s="1" customFormat="1" spans="1:22">
      <c r="A6" s="3">
        <v>999228069083494</v>
      </c>
      <c r="B6" s="1" t="s">
        <v>762</v>
      </c>
      <c r="C6" s="1" t="s">
        <v>794</v>
      </c>
      <c r="D6" s="1" t="s">
        <v>795</v>
      </c>
      <c r="E6" s="1" t="s">
        <v>796</v>
      </c>
      <c r="F6" s="1" t="s">
        <v>762</v>
      </c>
      <c r="G6" s="1" t="s">
        <v>766</v>
      </c>
      <c r="H6" s="1" t="s">
        <v>767</v>
      </c>
      <c r="I6" s="1" t="s">
        <v>797</v>
      </c>
      <c r="J6" s="1" t="s">
        <v>769</v>
      </c>
      <c r="K6" s="1" t="s">
        <v>797</v>
      </c>
      <c r="L6" s="1" t="s">
        <v>797</v>
      </c>
      <c r="M6" s="1" t="s">
        <v>770</v>
      </c>
      <c r="N6" s="1" t="s">
        <v>770</v>
      </c>
      <c r="O6" s="1" t="s">
        <v>771</v>
      </c>
      <c r="P6" s="1" t="s">
        <v>772</v>
      </c>
      <c r="Q6" s="1" t="s">
        <v>773</v>
      </c>
      <c r="R6" s="1" t="s">
        <v>798</v>
      </c>
      <c r="S6" s="1" t="s">
        <v>775</v>
      </c>
      <c r="T6" s="1" t="s">
        <v>776</v>
      </c>
      <c r="U6" s="1" t="s">
        <v>737</v>
      </c>
      <c r="V6" s="1" t="s">
        <v>799</v>
      </c>
    </row>
    <row r="7" s="1" customFormat="1" spans="1:22">
      <c r="A7" s="3">
        <v>999228068684773</v>
      </c>
      <c r="B7" s="1" t="s">
        <v>762</v>
      </c>
      <c r="C7" s="1" t="s">
        <v>800</v>
      </c>
      <c r="D7" s="1" t="s">
        <v>801</v>
      </c>
      <c r="E7" s="1" t="s">
        <v>802</v>
      </c>
      <c r="F7" s="1" t="s">
        <v>762</v>
      </c>
      <c r="G7" s="1" t="s">
        <v>766</v>
      </c>
      <c r="H7" s="1" t="s">
        <v>767</v>
      </c>
      <c r="I7" s="1" t="s">
        <v>803</v>
      </c>
      <c r="J7" s="1" t="s">
        <v>769</v>
      </c>
      <c r="K7" s="1" t="s">
        <v>803</v>
      </c>
      <c r="L7" s="1" t="s">
        <v>803</v>
      </c>
      <c r="M7" s="1" t="s">
        <v>770</v>
      </c>
      <c r="N7" s="1" t="s">
        <v>770</v>
      </c>
      <c r="O7" s="1" t="s">
        <v>771</v>
      </c>
      <c r="P7" s="1" t="s">
        <v>772</v>
      </c>
      <c r="Q7" s="1" t="s">
        <v>773</v>
      </c>
      <c r="R7" s="1" t="s">
        <v>804</v>
      </c>
      <c r="S7" s="1" t="s">
        <v>775</v>
      </c>
      <c r="T7" s="1" t="s">
        <v>776</v>
      </c>
      <c r="U7" s="1" t="s">
        <v>737</v>
      </c>
      <c r="V7" s="1" t="s">
        <v>783</v>
      </c>
    </row>
    <row r="8" s="1" customFormat="1" spans="1:22">
      <c r="A8" s="3">
        <v>999228067753734</v>
      </c>
      <c r="B8" s="1" t="s">
        <v>762</v>
      </c>
      <c r="C8" s="1" t="s">
        <v>805</v>
      </c>
      <c r="D8" s="1" t="s">
        <v>806</v>
      </c>
      <c r="E8" s="1" t="s">
        <v>807</v>
      </c>
      <c r="F8" s="1" t="s">
        <v>762</v>
      </c>
      <c r="G8" s="1" t="s">
        <v>766</v>
      </c>
      <c r="H8" s="1" t="s">
        <v>767</v>
      </c>
      <c r="I8" s="1" t="s">
        <v>808</v>
      </c>
      <c r="J8" s="1" t="s">
        <v>769</v>
      </c>
      <c r="K8" s="1" t="s">
        <v>808</v>
      </c>
      <c r="L8" s="1" t="s">
        <v>808</v>
      </c>
      <c r="M8" s="1" t="s">
        <v>770</v>
      </c>
      <c r="N8" s="1" t="s">
        <v>770</v>
      </c>
      <c r="O8" s="1" t="s">
        <v>771</v>
      </c>
      <c r="P8" s="1" t="s">
        <v>772</v>
      </c>
      <c r="Q8" s="1" t="s">
        <v>773</v>
      </c>
      <c r="R8" s="1" t="s">
        <v>809</v>
      </c>
      <c r="S8" s="1" t="s">
        <v>775</v>
      </c>
      <c r="T8" s="1" t="s">
        <v>776</v>
      </c>
      <c r="U8" s="1" t="s">
        <v>737</v>
      </c>
      <c r="V8" s="1" t="s">
        <v>783</v>
      </c>
    </row>
    <row r="9" s="1" customFormat="1" spans="1:22">
      <c r="A9" s="3">
        <v>999228067734805</v>
      </c>
      <c r="B9" s="1" t="s">
        <v>762</v>
      </c>
      <c r="C9" s="1" t="s">
        <v>810</v>
      </c>
      <c r="D9" s="1" t="s">
        <v>811</v>
      </c>
      <c r="E9" s="1" t="s">
        <v>812</v>
      </c>
      <c r="F9" s="1" t="s">
        <v>762</v>
      </c>
      <c r="G9" s="1" t="s">
        <v>766</v>
      </c>
      <c r="H9" s="1" t="s">
        <v>767</v>
      </c>
      <c r="I9" s="1" t="s">
        <v>813</v>
      </c>
      <c r="J9" s="1" t="s">
        <v>769</v>
      </c>
      <c r="K9" s="1" t="s">
        <v>813</v>
      </c>
      <c r="L9" s="1" t="s">
        <v>813</v>
      </c>
      <c r="M9" s="1" t="s">
        <v>770</v>
      </c>
      <c r="N9" s="1" t="s">
        <v>770</v>
      </c>
      <c r="O9" s="1" t="s">
        <v>771</v>
      </c>
      <c r="P9" s="1" t="s">
        <v>772</v>
      </c>
      <c r="Q9" s="1" t="s">
        <v>773</v>
      </c>
      <c r="R9" s="1" t="s">
        <v>814</v>
      </c>
      <c r="S9" s="1" t="s">
        <v>775</v>
      </c>
      <c r="T9" s="1" t="s">
        <v>776</v>
      </c>
      <c r="U9" s="1" t="s">
        <v>737</v>
      </c>
      <c r="V9" s="1" t="s">
        <v>783</v>
      </c>
    </row>
    <row r="10" s="1" customFormat="1" spans="1:22">
      <c r="A10" s="3">
        <v>999228066528868</v>
      </c>
      <c r="B10" s="1" t="s">
        <v>762</v>
      </c>
      <c r="C10" s="1" t="s">
        <v>815</v>
      </c>
      <c r="D10" s="1" t="s">
        <v>816</v>
      </c>
      <c r="E10" s="1" t="s">
        <v>817</v>
      </c>
      <c r="F10" s="1" t="s">
        <v>762</v>
      </c>
      <c r="G10" s="1" t="s">
        <v>766</v>
      </c>
      <c r="H10" s="1" t="s">
        <v>767</v>
      </c>
      <c r="I10" s="1" t="s">
        <v>818</v>
      </c>
      <c r="J10" s="1" t="s">
        <v>769</v>
      </c>
      <c r="K10" s="1" t="s">
        <v>818</v>
      </c>
      <c r="L10" s="1" t="s">
        <v>818</v>
      </c>
      <c r="M10" s="1" t="s">
        <v>770</v>
      </c>
      <c r="N10" s="1" t="s">
        <v>770</v>
      </c>
      <c r="O10" s="1" t="s">
        <v>771</v>
      </c>
      <c r="P10" s="1" t="s">
        <v>772</v>
      </c>
      <c r="Q10" s="1" t="s">
        <v>773</v>
      </c>
      <c r="R10" s="1" t="s">
        <v>819</v>
      </c>
      <c r="S10" s="1" t="s">
        <v>775</v>
      </c>
      <c r="T10" s="1" t="s">
        <v>776</v>
      </c>
      <c r="U10" s="1" t="s">
        <v>737</v>
      </c>
      <c r="V10" s="1" t="s">
        <v>783</v>
      </c>
    </row>
    <row r="11" s="1" customFormat="1" spans="1:22">
      <c r="A11" s="3">
        <v>999228065652989</v>
      </c>
      <c r="B11" s="1" t="s">
        <v>762</v>
      </c>
      <c r="C11" s="1" t="s">
        <v>820</v>
      </c>
      <c r="D11" s="1" t="s">
        <v>779</v>
      </c>
      <c r="E11" s="1" t="s">
        <v>821</v>
      </c>
      <c r="F11" s="1" t="s">
        <v>762</v>
      </c>
      <c r="G11" s="1" t="s">
        <v>766</v>
      </c>
      <c r="H11" s="1" t="s">
        <v>767</v>
      </c>
      <c r="I11" s="1" t="s">
        <v>822</v>
      </c>
      <c r="J11" s="1" t="s">
        <v>769</v>
      </c>
      <c r="K11" s="1" t="s">
        <v>822</v>
      </c>
      <c r="L11" s="1" t="s">
        <v>822</v>
      </c>
      <c r="M11" s="1" t="s">
        <v>770</v>
      </c>
      <c r="N11" s="1" t="s">
        <v>770</v>
      </c>
      <c r="O11" s="1" t="s">
        <v>771</v>
      </c>
      <c r="P11" s="1" t="s">
        <v>772</v>
      </c>
      <c r="Q11" s="1" t="s">
        <v>773</v>
      </c>
      <c r="R11" s="1" t="s">
        <v>823</v>
      </c>
      <c r="S11" s="1" t="s">
        <v>775</v>
      </c>
      <c r="T11" s="1" t="s">
        <v>776</v>
      </c>
      <c r="U11" s="1" t="s">
        <v>737</v>
      </c>
      <c r="V11" s="1" t="s">
        <v>783</v>
      </c>
    </row>
    <row r="12" s="1" customFormat="1" spans="1:22">
      <c r="A12" s="3">
        <v>999228065254075</v>
      </c>
      <c r="B12" s="1" t="s">
        <v>762</v>
      </c>
      <c r="C12" s="1" t="s">
        <v>824</v>
      </c>
      <c r="D12" s="1" t="s">
        <v>825</v>
      </c>
      <c r="E12" s="1" t="s">
        <v>826</v>
      </c>
      <c r="F12" s="1" t="s">
        <v>762</v>
      </c>
      <c r="G12" s="1" t="s">
        <v>766</v>
      </c>
      <c r="H12" s="1" t="s">
        <v>767</v>
      </c>
      <c r="I12" s="1" t="s">
        <v>827</v>
      </c>
      <c r="J12" s="1" t="s">
        <v>769</v>
      </c>
      <c r="K12" s="1" t="s">
        <v>827</v>
      </c>
      <c r="L12" s="1" t="s">
        <v>827</v>
      </c>
      <c r="M12" s="1" t="s">
        <v>770</v>
      </c>
      <c r="N12" s="1" t="s">
        <v>770</v>
      </c>
      <c r="O12" s="1" t="s">
        <v>771</v>
      </c>
      <c r="P12" s="1" t="s">
        <v>772</v>
      </c>
      <c r="Q12" s="1" t="s">
        <v>773</v>
      </c>
      <c r="R12" s="1" t="s">
        <v>828</v>
      </c>
      <c r="S12" s="1" t="s">
        <v>775</v>
      </c>
      <c r="T12" s="1" t="s">
        <v>776</v>
      </c>
      <c r="U12" s="1" t="s">
        <v>737</v>
      </c>
      <c r="V12" s="1" t="s">
        <v>783</v>
      </c>
    </row>
    <row r="13" s="1" customFormat="1" spans="1:22">
      <c r="A13" s="3">
        <v>999228065102301</v>
      </c>
      <c r="B13" s="1" t="s">
        <v>762</v>
      </c>
      <c r="C13" s="1" t="s">
        <v>829</v>
      </c>
      <c r="D13" s="1" t="s">
        <v>830</v>
      </c>
      <c r="E13" s="1" t="s">
        <v>831</v>
      </c>
      <c r="F13" s="1" t="s">
        <v>762</v>
      </c>
      <c r="G13" s="1" t="s">
        <v>766</v>
      </c>
      <c r="H13" s="1" t="s">
        <v>767</v>
      </c>
      <c r="I13" s="1" t="s">
        <v>832</v>
      </c>
      <c r="J13" s="1" t="s">
        <v>769</v>
      </c>
      <c r="K13" s="1" t="s">
        <v>832</v>
      </c>
      <c r="L13" s="1" t="s">
        <v>832</v>
      </c>
      <c r="M13" s="1" t="s">
        <v>770</v>
      </c>
      <c r="N13" s="1" t="s">
        <v>770</v>
      </c>
      <c r="O13" s="1" t="s">
        <v>771</v>
      </c>
      <c r="P13" s="1" t="s">
        <v>772</v>
      </c>
      <c r="Q13" s="1" t="s">
        <v>773</v>
      </c>
      <c r="R13" s="1" t="s">
        <v>833</v>
      </c>
      <c r="S13" s="1" t="s">
        <v>775</v>
      </c>
      <c r="T13" s="1" t="s">
        <v>776</v>
      </c>
      <c r="U13" s="1" t="s">
        <v>737</v>
      </c>
      <c r="V13" s="1" t="s">
        <v>783</v>
      </c>
    </row>
    <row r="14" s="1" customFormat="1" spans="1:22">
      <c r="A14" s="3">
        <v>999228065099283</v>
      </c>
      <c r="B14" s="1" t="s">
        <v>762</v>
      </c>
      <c r="C14" s="1" t="s">
        <v>834</v>
      </c>
      <c r="D14" s="1" t="s">
        <v>835</v>
      </c>
      <c r="E14" s="1" t="s">
        <v>836</v>
      </c>
      <c r="F14" s="1" t="s">
        <v>762</v>
      </c>
      <c r="G14" s="1" t="s">
        <v>766</v>
      </c>
      <c r="H14" s="1" t="s">
        <v>767</v>
      </c>
      <c r="I14" s="1" t="s">
        <v>837</v>
      </c>
      <c r="J14" s="1" t="s">
        <v>769</v>
      </c>
      <c r="K14" s="1" t="s">
        <v>837</v>
      </c>
      <c r="L14" s="1" t="s">
        <v>837</v>
      </c>
      <c r="M14" s="1" t="s">
        <v>770</v>
      </c>
      <c r="N14" s="1" t="s">
        <v>770</v>
      </c>
      <c r="O14" s="1" t="s">
        <v>771</v>
      </c>
      <c r="P14" s="1" t="s">
        <v>772</v>
      </c>
      <c r="Q14" s="1" t="s">
        <v>773</v>
      </c>
      <c r="R14" s="1" t="s">
        <v>838</v>
      </c>
      <c r="S14" s="1" t="s">
        <v>775</v>
      </c>
      <c r="T14" s="1" t="s">
        <v>776</v>
      </c>
      <c r="U14" s="1" t="s">
        <v>737</v>
      </c>
      <c r="V14" s="1" t="s">
        <v>783</v>
      </c>
    </row>
    <row r="15" s="1" customFormat="1" spans="1:22">
      <c r="A15" s="3">
        <v>999228064228420</v>
      </c>
      <c r="B15" s="1" t="s">
        <v>839</v>
      </c>
      <c r="C15" s="1" t="s">
        <v>840</v>
      </c>
      <c r="D15" s="1" t="s">
        <v>841</v>
      </c>
      <c r="E15" s="1" t="s">
        <v>842</v>
      </c>
      <c r="F15" s="1" t="s">
        <v>762</v>
      </c>
      <c r="G15" s="1" t="s">
        <v>766</v>
      </c>
      <c r="H15" s="1" t="s">
        <v>767</v>
      </c>
      <c r="I15" s="1" t="s">
        <v>822</v>
      </c>
      <c r="J15" s="1" t="s">
        <v>769</v>
      </c>
      <c r="K15" s="1" t="s">
        <v>822</v>
      </c>
      <c r="L15" s="1" t="s">
        <v>822</v>
      </c>
      <c r="M15" s="1" t="s">
        <v>770</v>
      </c>
      <c r="N15" s="1" t="s">
        <v>770</v>
      </c>
      <c r="O15" s="1" t="s">
        <v>771</v>
      </c>
      <c r="P15" s="1" t="s">
        <v>772</v>
      </c>
      <c r="Q15" s="1" t="s">
        <v>773</v>
      </c>
      <c r="R15" s="1" t="s">
        <v>843</v>
      </c>
      <c r="S15" s="1" t="s">
        <v>775</v>
      </c>
      <c r="T15" s="1" t="s">
        <v>776</v>
      </c>
      <c r="U15" s="1" t="s">
        <v>737</v>
      </c>
      <c r="V15" s="1" t="s">
        <v>844</v>
      </c>
    </row>
    <row r="16" s="1" customFormat="1" spans="1:22">
      <c r="A16" s="3">
        <v>999228063824582</v>
      </c>
      <c r="B16" s="1" t="s">
        <v>839</v>
      </c>
      <c r="C16" s="1" t="s">
        <v>845</v>
      </c>
      <c r="D16" s="1" t="s">
        <v>846</v>
      </c>
      <c r="E16" s="1" t="s">
        <v>847</v>
      </c>
      <c r="F16" s="1" t="s">
        <v>762</v>
      </c>
      <c r="G16" s="1" t="s">
        <v>766</v>
      </c>
      <c r="H16" s="1" t="s">
        <v>767</v>
      </c>
      <c r="I16" s="1" t="s">
        <v>848</v>
      </c>
      <c r="J16" s="1" t="s">
        <v>769</v>
      </c>
      <c r="K16" s="1" t="s">
        <v>848</v>
      </c>
      <c r="L16" s="1" t="s">
        <v>848</v>
      </c>
      <c r="M16" s="1" t="s">
        <v>770</v>
      </c>
      <c r="N16" s="1" t="s">
        <v>770</v>
      </c>
      <c r="O16" s="1" t="s">
        <v>771</v>
      </c>
      <c r="P16" s="1" t="s">
        <v>772</v>
      </c>
      <c r="Q16" s="1" t="s">
        <v>773</v>
      </c>
      <c r="R16" s="1" t="s">
        <v>849</v>
      </c>
      <c r="S16" s="1" t="s">
        <v>775</v>
      </c>
      <c r="T16" s="1" t="s">
        <v>776</v>
      </c>
      <c r="U16" s="1" t="s">
        <v>737</v>
      </c>
      <c r="V16" s="1" t="s">
        <v>783</v>
      </c>
    </row>
    <row r="17" s="1" customFormat="1" spans="1:22">
      <c r="A17" s="3">
        <v>999228063547132</v>
      </c>
      <c r="B17" s="1" t="s">
        <v>839</v>
      </c>
      <c r="C17" s="1" t="s">
        <v>850</v>
      </c>
      <c r="D17" s="1" t="s">
        <v>851</v>
      </c>
      <c r="E17" s="1" t="s">
        <v>852</v>
      </c>
      <c r="F17" s="1" t="s">
        <v>762</v>
      </c>
      <c r="G17" s="1" t="s">
        <v>766</v>
      </c>
      <c r="H17" s="1" t="s">
        <v>767</v>
      </c>
      <c r="I17" s="1" t="s">
        <v>853</v>
      </c>
      <c r="J17" s="1" t="s">
        <v>769</v>
      </c>
      <c r="K17" s="1" t="s">
        <v>853</v>
      </c>
      <c r="L17" s="1" t="s">
        <v>853</v>
      </c>
      <c r="M17" s="1" t="s">
        <v>770</v>
      </c>
      <c r="N17" s="1" t="s">
        <v>770</v>
      </c>
      <c r="O17" s="1" t="s">
        <v>771</v>
      </c>
      <c r="P17" s="1" t="s">
        <v>772</v>
      </c>
      <c r="Q17" s="1" t="s">
        <v>773</v>
      </c>
      <c r="R17" s="1" t="s">
        <v>854</v>
      </c>
      <c r="S17" s="1" t="s">
        <v>775</v>
      </c>
      <c r="T17" s="1" t="s">
        <v>776</v>
      </c>
      <c r="U17" s="1" t="s">
        <v>737</v>
      </c>
      <c r="V17" s="1" t="s">
        <v>783</v>
      </c>
    </row>
    <row r="18" s="1" customFormat="1" spans="1:22">
      <c r="A18" s="3">
        <v>999228063138320</v>
      </c>
      <c r="B18" s="1" t="s">
        <v>839</v>
      </c>
      <c r="C18" s="1" t="s">
        <v>855</v>
      </c>
      <c r="D18" s="1" t="s">
        <v>830</v>
      </c>
      <c r="E18" s="1" t="s">
        <v>856</v>
      </c>
      <c r="F18" s="1" t="s">
        <v>762</v>
      </c>
      <c r="G18" s="1" t="s">
        <v>766</v>
      </c>
      <c r="H18" s="1" t="s">
        <v>767</v>
      </c>
      <c r="I18" s="1" t="s">
        <v>857</v>
      </c>
      <c r="J18" s="1" t="s">
        <v>769</v>
      </c>
      <c r="K18" s="1" t="s">
        <v>857</v>
      </c>
      <c r="L18" s="1" t="s">
        <v>857</v>
      </c>
      <c r="M18" s="1" t="s">
        <v>770</v>
      </c>
      <c r="N18" s="1" t="s">
        <v>770</v>
      </c>
      <c r="O18" s="1" t="s">
        <v>771</v>
      </c>
      <c r="P18" s="1" t="s">
        <v>772</v>
      </c>
      <c r="Q18" s="1" t="s">
        <v>773</v>
      </c>
      <c r="R18" s="1" t="s">
        <v>858</v>
      </c>
      <c r="S18" s="1" t="s">
        <v>775</v>
      </c>
      <c r="T18" s="1" t="s">
        <v>776</v>
      </c>
      <c r="U18" s="1" t="s">
        <v>737</v>
      </c>
      <c r="V18" s="1" t="s">
        <v>783</v>
      </c>
    </row>
    <row r="19" s="1" customFormat="1" spans="1:22">
      <c r="A19" s="3">
        <v>999228060717080</v>
      </c>
      <c r="B19" s="1" t="s">
        <v>839</v>
      </c>
      <c r="C19" s="1" t="s">
        <v>859</v>
      </c>
      <c r="D19" s="1" t="s">
        <v>860</v>
      </c>
      <c r="E19" s="1" t="s">
        <v>861</v>
      </c>
      <c r="F19" s="1" t="s">
        <v>762</v>
      </c>
      <c r="G19" s="1" t="s">
        <v>766</v>
      </c>
      <c r="H19" s="1" t="s">
        <v>767</v>
      </c>
      <c r="I19" s="1" t="s">
        <v>862</v>
      </c>
      <c r="J19" s="1" t="s">
        <v>769</v>
      </c>
      <c r="K19" s="1" t="s">
        <v>862</v>
      </c>
      <c r="L19" s="1" t="s">
        <v>862</v>
      </c>
      <c r="M19" s="1" t="s">
        <v>770</v>
      </c>
      <c r="N19" s="1" t="s">
        <v>770</v>
      </c>
      <c r="O19" s="1" t="s">
        <v>771</v>
      </c>
      <c r="P19" s="1" t="s">
        <v>772</v>
      </c>
      <c r="Q19" s="1" t="s">
        <v>773</v>
      </c>
      <c r="R19" s="1" t="s">
        <v>863</v>
      </c>
      <c r="S19" s="1" t="s">
        <v>775</v>
      </c>
      <c r="T19" s="1" t="s">
        <v>776</v>
      </c>
      <c r="U19" s="1" t="s">
        <v>737</v>
      </c>
      <c r="V19" s="1" t="s">
        <v>783</v>
      </c>
    </row>
    <row r="20" s="1" customFormat="1" spans="1:22">
      <c r="A20" s="3">
        <v>999228043654941</v>
      </c>
      <c r="B20" s="1" t="s">
        <v>839</v>
      </c>
      <c r="C20" s="1" t="s">
        <v>864</v>
      </c>
      <c r="D20" s="1" t="s">
        <v>851</v>
      </c>
      <c r="E20" s="1" t="s">
        <v>865</v>
      </c>
      <c r="F20" s="1" t="s">
        <v>839</v>
      </c>
      <c r="G20" s="1" t="s">
        <v>766</v>
      </c>
      <c r="H20" s="1" t="s">
        <v>767</v>
      </c>
      <c r="I20" s="1" t="s">
        <v>866</v>
      </c>
      <c r="J20" s="1" t="s">
        <v>769</v>
      </c>
      <c r="K20" s="1" t="s">
        <v>866</v>
      </c>
      <c r="L20" s="1" t="s">
        <v>866</v>
      </c>
      <c r="M20" s="1" t="s">
        <v>770</v>
      </c>
      <c r="N20" s="1" t="s">
        <v>770</v>
      </c>
      <c r="O20" s="1" t="s">
        <v>771</v>
      </c>
      <c r="P20" s="1" t="s">
        <v>772</v>
      </c>
      <c r="Q20" s="1" t="s">
        <v>773</v>
      </c>
      <c r="R20" s="1" t="s">
        <v>867</v>
      </c>
      <c r="S20" s="1" t="s">
        <v>775</v>
      </c>
      <c r="T20" s="1" t="s">
        <v>776</v>
      </c>
      <c r="U20" s="1" t="s">
        <v>737</v>
      </c>
      <c r="V20" s="1" t="s">
        <v>783</v>
      </c>
    </row>
    <row r="21" s="1" customFormat="1" spans="1:22">
      <c r="A21" s="3">
        <v>999228039737774</v>
      </c>
      <c r="B21" s="1" t="s">
        <v>839</v>
      </c>
      <c r="C21" s="1" t="s">
        <v>868</v>
      </c>
      <c r="D21" s="1" t="s">
        <v>869</v>
      </c>
      <c r="E21" s="1" t="s">
        <v>870</v>
      </c>
      <c r="F21" s="1" t="s">
        <v>839</v>
      </c>
      <c r="G21" s="1" t="s">
        <v>766</v>
      </c>
      <c r="H21" s="1" t="s">
        <v>767</v>
      </c>
      <c r="I21" s="1" t="s">
        <v>871</v>
      </c>
      <c r="J21" s="1" t="s">
        <v>769</v>
      </c>
      <c r="K21" s="1" t="s">
        <v>871</v>
      </c>
      <c r="L21" s="1" t="s">
        <v>871</v>
      </c>
      <c r="M21" s="1" t="s">
        <v>770</v>
      </c>
      <c r="N21" s="1" t="s">
        <v>770</v>
      </c>
      <c r="O21" s="1" t="s">
        <v>771</v>
      </c>
      <c r="P21" s="1" t="s">
        <v>772</v>
      </c>
      <c r="Q21" s="1" t="s">
        <v>773</v>
      </c>
      <c r="R21" s="1" t="s">
        <v>872</v>
      </c>
      <c r="S21" s="1" t="s">
        <v>775</v>
      </c>
      <c r="T21" s="1" t="s">
        <v>776</v>
      </c>
      <c r="U21" s="1" t="s">
        <v>737</v>
      </c>
      <c r="V21" s="1" t="s">
        <v>783</v>
      </c>
    </row>
    <row r="22" s="1" customFormat="1" spans="1:22">
      <c r="A22" s="3">
        <v>999228036207905</v>
      </c>
      <c r="B22" s="1" t="s">
        <v>873</v>
      </c>
      <c r="C22" s="1" t="s">
        <v>874</v>
      </c>
      <c r="D22" s="1" t="s">
        <v>869</v>
      </c>
      <c r="E22" s="1" t="s">
        <v>875</v>
      </c>
      <c r="F22" s="1" t="s">
        <v>839</v>
      </c>
      <c r="G22" s="1" t="s">
        <v>766</v>
      </c>
      <c r="H22" s="1" t="s">
        <v>767</v>
      </c>
      <c r="I22" s="1" t="s">
        <v>871</v>
      </c>
      <c r="J22" s="1" t="s">
        <v>769</v>
      </c>
      <c r="K22" s="1" t="s">
        <v>871</v>
      </c>
      <c r="L22" s="1" t="s">
        <v>871</v>
      </c>
      <c r="M22" s="1" t="s">
        <v>770</v>
      </c>
      <c r="N22" s="1" t="s">
        <v>770</v>
      </c>
      <c r="O22" s="1" t="s">
        <v>771</v>
      </c>
      <c r="P22" s="1" t="s">
        <v>772</v>
      </c>
      <c r="Q22" s="1" t="s">
        <v>773</v>
      </c>
      <c r="R22" s="1" t="s">
        <v>876</v>
      </c>
      <c r="S22" s="1" t="s">
        <v>775</v>
      </c>
      <c r="T22" s="1" t="s">
        <v>776</v>
      </c>
      <c r="U22" s="1" t="s">
        <v>737</v>
      </c>
      <c r="V22" s="1" t="s">
        <v>783</v>
      </c>
    </row>
    <row r="23" s="1" customFormat="1" spans="1:22">
      <c r="A23" s="3">
        <v>999228034280357</v>
      </c>
      <c r="B23" s="1" t="s">
        <v>873</v>
      </c>
      <c r="C23" s="1" t="s">
        <v>877</v>
      </c>
      <c r="D23" s="1" t="s">
        <v>841</v>
      </c>
      <c r="E23" s="1" t="s">
        <v>878</v>
      </c>
      <c r="F23" s="1" t="s">
        <v>762</v>
      </c>
      <c r="G23" s="1" t="s">
        <v>766</v>
      </c>
      <c r="H23" s="1" t="s">
        <v>767</v>
      </c>
      <c r="I23" s="1" t="s">
        <v>822</v>
      </c>
      <c r="J23" s="1" t="s">
        <v>769</v>
      </c>
      <c r="K23" s="1" t="s">
        <v>822</v>
      </c>
      <c r="L23" s="1" t="s">
        <v>822</v>
      </c>
      <c r="M23" s="1" t="s">
        <v>770</v>
      </c>
      <c r="N23" s="1" t="s">
        <v>770</v>
      </c>
      <c r="O23" s="1" t="s">
        <v>771</v>
      </c>
      <c r="P23" s="1" t="s">
        <v>772</v>
      </c>
      <c r="Q23" s="1" t="s">
        <v>773</v>
      </c>
      <c r="R23" s="1" t="s">
        <v>879</v>
      </c>
      <c r="S23" s="1" t="s">
        <v>775</v>
      </c>
      <c r="T23" s="1" t="s">
        <v>776</v>
      </c>
      <c r="U23" s="1" t="s">
        <v>737</v>
      </c>
      <c r="V23" s="1" t="s">
        <v>844</v>
      </c>
    </row>
    <row r="24" s="1" customFormat="1" spans="1:22">
      <c r="A24" s="3">
        <v>999228031701499</v>
      </c>
      <c r="B24" s="1" t="s">
        <v>873</v>
      </c>
      <c r="C24" s="1" t="s">
        <v>880</v>
      </c>
      <c r="D24" s="1" t="s">
        <v>881</v>
      </c>
      <c r="E24" s="1" t="s">
        <v>882</v>
      </c>
      <c r="F24" s="1" t="s">
        <v>839</v>
      </c>
      <c r="G24" s="1" t="s">
        <v>766</v>
      </c>
      <c r="H24" s="1" t="s">
        <v>767</v>
      </c>
      <c r="I24" s="1" t="s">
        <v>883</v>
      </c>
      <c r="J24" s="1" t="s">
        <v>769</v>
      </c>
      <c r="K24" s="1" t="s">
        <v>883</v>
      </c>
      <c r="L24" s="1" t="s">
        <v>883</v>
      </c>
      <c r="M24" s="1" t="s">
        <v>770</v>
      </c>
      <c r="N24" s="1" t="s">
        <v>770</v>
      </c>
      <c r="O24" s="1" t="s">
        <v>771</v>
      </c>
      <c r="P24" s="1" t="s">
        <v>772</v>
      </c>
      <c r="Q24" s="1" t="s">
        <v>773</v>
      </c>
      <c r="R24" s="1" t="s">
        <v>884</v>
      </c>
      <c r="S24" s="1" t="s">
        <v>775</v>
      </c>
      <c r="T24" s="1" t="s">
        <v>776</v>
      </c>
      <c r="U24" s="1" t="s">
        <v>737</v>
      </c>
      <c r="V24" s="1" t="s">
        <v>783</v>
      </c>
    </row>
    <row r="25" s="1" customFormat="1" spans="1:22">
      <c r="A25" s="3">
        <v>28031371392</v>
      </c>
      <c r="B25" s="1" t="s">
        <v>873</v>
      </c>
      <c r="C25" s="1" t="s">
        <v>885</v>
      </c>
      <c r="D25" s="1" t="s">
        <v>886</v>
      </c>
      <c r="E25" s="1" t="s">
        <v>887</v>
      </c>
      <c r="F25" s="1" t="s">
        <v>839</v>
      </c>
      <c r="G25" s="1" t="s">
        <v>766</v>
      </c>
      <c r="H25" s="1" t="s">
        <v>767</v>
      </c>
      <c r="I25" s="1" t="s">
        <v>888</v>
      </c>
      <c r="J25" s="1" t="s">
        <v>769</v>
      </c>
      <c r="K25" s="1" t="s">
        <v>888</v>
      </c>
      <c r="L25" s="1" t="s">
        <v>888</v>
      </c>
      <c r="M25" s="1" t="s">
        <v>770</v>
      </c>
      <c r="N25" s="1" t="s">
        <v>770</v>
      </c>
      <c r="O25" s="1" t="s">
        <v>771</v>
      </c>
      <c r="P25" s="1" t="s">
        <v>772</v>
      </c>
      <c r="Q25" s="1" t="s">
        <v>773</v>
      </c>
      <c r="R25" s="1" t="s">
        <v>889</v>
      </c>
      <c r="S25" s="1" t="s">
        <v>775</v>
      </c>
      <c r="T25" s="1" t="s">
        <v>776</v>
      </c>
      <c r="U25" s="1" t="s">
        <v>737</v>
      </c>
      <c r="V25" s="1" t="s">
        <v>783</v>
      </c>
    </row>
    <row r="26" s="1" customFormat="1" spans="1:22">
      <c r="A26" s="3">
        <v>999228018983574</v>
      </c>
      <c r="B26" s="1" t="s">
        <v>873</v>
      </c>
      <c r="C26" s="1" t="s">
        <v>890</v>
      </c>
      <c r="D26" s="1" t="s">
        <v>816</v>
      </c>
      <c r="E26" s="1" t="s">
        <v>891</v>
      </c>
      <c r="F26" s="1" t="s">
        <v>762</v>
      </c>
      <c r="G26" s="1" t="s">
        <v>766</v>
      </c>
      <c r="H26" s="1" t="s">
        <v>767</v>
      </c>
      <c r="I26" s="1" t="s">
        <v>892</v>
      </c>
      <c r="J26" s="1" t="s">
        <v>769</v>
      </c>
      <c r="K26" s="1" t="s">
        <v>892</v>
      </c>
      <c r="L26" s="1" t="s">
        <v>892</v>
      </c>
      <c r="M26" s="1" t="s">
        <v>770</v>
      </c>
      <c r="N26" s="1" t="s">
        <v>770</v>
      </c>
      <c r="O26" s="1" t="s">
        <v>771</v>
      </c>
      <c r="P26" s="1" t="s">
        <v>772</v>
      </c>
      <c r="Q26" s="1" t="s">
        <v>773</v>
      </c>
      <c r="R26" s="1" t="s">
        <v>893</v>
      </c>
      <c r="S26" s="1" t="s">
        <v>775</v>
      </c>
      <c r="T26" s="1" t="s">
        <v>776</v>
      </c>
      <c r="U26" s="1" t="s">
        <v>737</v>
      </c>
      <c r="V26" s="1" t="s">
        <v>783</v>
      </c>
    </row>
    <row r="27" s="1" customFormat="1" spans="1:22">
      <c r="A27" s="3">
        <v>999228016763642</v>
      </c>
      <c r="B27" s="1" t="s">
        <v>894</v>
      </c>
      <c r="C27" s="1" t="s">
        <v>895</v>
      </c>
      <c r="D27" s="1" t="s">
        <v>896</v>
      </c>
      <c r="E27" s="1" t="s">
        <v>897</v>
      </c>
      <c r="F27" s="1" t="s">
        <v>762</v>
      </c>
      <c r="G27" s="1" t="s">
        <v>766</v>
      </c>
      <c r="H27" s="1" t="s">
        <v>767</v>
      </c>
      <c r="I27" s="1" t="s">
        <v>898</v>
      </c>
      <c r="J27" s="1" t="s">
        <v>769</v>
      </c>
      <c r="K27" s="1" t="s">
        <v>898</v>
      </c>
      <c r="L27" s="1" t="s">
        <v>898</v>
      </c>
      <c r="M27" s="1" t="s">
        <v>770</v>
      </c>
      <c r="N27" s="1" t="s">
        <v>770</v>
      </c>
      <c r="O27" s="1" t="s">
        <v>771</v>
      </c>
      <c r="P27" s="1" t="s">
        <v>772</v>
      </c>
      <c r="Q27" s="1" t="s">
        <v>773</v>
      </c>
      <c r="R27" s="1" t="s">
        <v>899</v>
      </c>
      <c r="S27" s="1" t="s">
        <v>775</v>
      </c>
      <c r="T27" s="1" t="s">
        <v>776</v>
      </c>
      <c r="U27" s="1" t="s">
        <v>737</v>
      </c>
      <c r="V27" s="1" t="s">
        <v>783</v>
      </c>
    </row>
    <row r="28" s="1" customFormat="1" spans="1:22">
      <c r="A28" s="3">
        <v>999228012498806</v>
      </c>
      <c r="B28" s="1" t="s">
        <v>894</v>
      </c>
      <c r="C28" s="1" t="s">
        <v>900</v>
      </c>
      <c r="D28" s="1" t="s">
        <v>901</v>
      </c>
      <c r="E28" s="1" t="s">
        <v>902</v>
      </c>
      <c r="F28" s="1" t="s">
        <v>839</v>
      </c>
      <c r="G28" s="1" t="s">
        <v>766</v>
      </c>
      <c r="H28" s="1" t="s">
        <v>767</v>
      </c>
      <c r="I28" s="1" t="s">
        <v>903</v>
      </c>
      <c r="J28" s="1" t="s">
        <v>769</v>
      </c>
      <c r="K28" s="1" t="s">
        <v>903</v>
      </c>
      <c r="L28" s="1" t="s">
        <v>903</v>
      </c>
      <c r="M28" s="1" t="s">
        <v>770</v>
      </c>
      <c r="N28" s="1" t="s">
        <v>770</v>
      </c>
      <c r="O28" s="1" t="s">
        <v>771</v>
      </c>
      <c r="P28" s="1" t="s">
        <v>772</v>
      </c>
      <c r="Q28" s="1" t="s">
        <v>773</v>
      </c>
      <c r="R28" s="1" t="s">
        <v>904</v>
      </c>
      <c r="S28" s="1" t="s">
        <v>775</v>
      </c>
      <c r="T28" s="1" t="s">
        <v>776</v>
      </c>
      <c r="U28" s="1" t="s">
        <v>737</v>
      </c>
      <c r="V28" s="1" t="s">
        <v>783</v>
      </c>
    </row>
    <row r="29" s="1" customFormat="1" spans="1:22">
      <c r="A29" s="3">
        <v>999228011901029</v>
      </c>
      <c r="B29" s="1" t="s">
        <v>894</v>
      </c>
      <c r="C29" s="1" t="s">
        <v>905</v>
      </c>
      <c r="D29" s="1" t="s">
        <v>906</v>
      </c>
      <c r="E29" s="1" t="s">
        <v>907</v>
      </c>
      <c r="F29" s="1" t="s">
        <v>762</v>
      </c>
      <c r="G29" s="1" t="s">
        <v>766</v>
      </c>
      <c r="H29" s="1" t="s">
        <v>767</v>
      </c>
      <c r="I29" s="1" t="s">
        <v>908</v>
      </c>
      <c r="J29" s="1" t="s">
        <v>769</v>
      </c>
      <c r="K29" s="1" t="s">
        <v>908</v>
      </c>
      <c r="L29" s="1" t="s">
        <v>908</v>
      </c>
      <c r="M29" s="1" t="s">
        <v>770</v>
      </c>
      <c r="N29" s="1" t="s">
        <v>770</v>
      </c>
      <c r="O29" s="1" t="s">
        <v>771</v>
      </c>
      <c r="P29" s="1" t="s">
        <v>772</v>
      </c>
      <c r="Q29" s="1" t="s">
        <v>773</v>
      </c>
      <c r="R29" s="1" t="s">
        <v>909</v>
      </c>
      <c r="S29" s="1" t="s">
        <v>775</v>
      </c>
      <c r="T29" s="1" t="s">
        <v>776</v>
      </c>
      <c r="U29" s="1" t="s">
        <v>737</v>
      </c>
      <c r="V29" s="1" t="s">
        <v>910</v>
      </c>
    </row>
    <row r="30" s="1" customFormat="1" spans="1:22">
      <c r="A30" s="3">
        <v>999228008745825</v>
      </c>
      <c r="B30" s="1" t="s">
        <v>894</v>
      </c>
      <c r="C30" s="1" t="s">
        <v>911</v>
      </c>
      <c r="D30" s="1" t="s">
        <v>912</v>
      </c>
      <c r="E30" s="1" t="s">
        <v>913</v>
      </c>
      <c r="F30" s="1" t="s">
        <v>762</v>
      </c>
      <c r="G30" s="1" t="s">
        <v>766</v>
      </c>
      <c r="H30" s="1" t="s">
        <v>767</v>
      </c>
      <c r="I30" s="1" t="s">
        <v>914</v>
      </c>
      <c r="J30" s="1" t="s">
        <v>769</v>
      </c>
      <c r="K30" s="1" t="s">
        <v>914</v>
      </c>
      <c r="L30" s="1" t="s">
        <v>914</v>
      </c>
      <c r="M30" s="1" t="s">
        <v>770</v>
      </c>
      <c r="N30" s="1" t="s">
        <v>770</v>
      </c>
      <c r="O30" s="1" t="s">
        <v>771</v>
      </c>
      <c r="P30" s="1" t="s">
        <v>772</v>
      </c>
      <c r="Q30" s="1" t="s">
        <v>773</v>
      </c>
      <c r="R30" s="1" t="s">
        <v>915</v>
      </c>
      <c r="S30" s="1" t="s">
        <v>775</v>
      </c>
      <c r="T30" s="1" t="s">
        <v>776</v>
      </c>
      <c r="U30" s="1" t="s">
        <v>737</v>
      </c>
      <c r="V30" s="1" t="s">
        <v>799</v>
      </c>
    </row>
    <row r="31" s="1" customFormat="1" spans="1:22">
      <c r="A31" s="3">
        <v>999228007141421</v>
      </c>
      <c r="B31" s="1" t="s">
        <v>894</v>
      </c>
      <c r="C31" s="1" t="s">
        <v>916</v>
      </c>
      <c r="D31" s="1" t="s">
        <v>917</v>
      </c>
      <c r="E31" s="1" t="s">
        <v>918</v>
      </c>
      <c r="F31" s="1" t="s">
        <v>762</v>
      </c>
      <c r="G31" s="1" t="s">
        <v>766</v>
      </c>
      <c r="H31" s="1" t="s">
        <v>767</v>
      </c>
      <c r="I31" s="1" t="s">
        <v>919</v>
      </c>
      <c r="J31" s="1" t="s">
        <v>769</v>
      </c>
      <c r="K31" s="1" t="s">
        <v>919</v>
      </c>
      <c r="L31" s="1" t="s">
        <v>919</v>
      </c>
      <c r="M31" s="1" t="s">
        <v>770</v>
      </c>
      <c r="N31" s="1" t="s">
        <v>770</v>
      </c>
      <c r="O31" s="1" t="s">
        <v>771</v>
      </c>
      <c r="P31" s="1" t="s">
        <v>772</v>
      </c>
      <c r="Q31" s="1" t="s">
        <v>773</v>
      </c>
      <c r="R31" s="1" t="s">
        <v>920</v>
      </c>
      <c r="S31" s="1" t="s">
        <v>775</v>
      </c>
      <c r="T31" s="1" t="s">
        <v>776</v>
      </c>
      <c r="U31" s="1" t="s">
        <v>737</v>
      </c>
      <c r="V31" s="1" t="s">
        <v>921</v>
      </c>
    </row>
    <row r="32" s="1" customFormat="1" spans="1:22">
      <c r="A32" s="3">
        <v>999228006684810</v>
      </c>
      <c r="B32" s="1" t="s">
        <v>894</v>
      </c>
      <c r="C32" s="1" t="s">
        <v>922</v>
      </c>
      <c r="D32" s="1" t="s">
        <v>923</v>
      </c>
      <c r="E32" s="1" t="s">
        <v>924</v>
      </c>
      <c r="F32" s="1" t="s">
        <v>894</v>
      </c>
      <c r="G32" s="1" t="s">
        <v>766</v>
      </c>
      <c r="H32" s="1" t="s">
        <v>767</v>
      </c>
      <c r="I32" s="1" t="s">
        <v>925</v>
      </c>
      <c r="J32" s="1" t="s">
        <v>769</v>
      </c>
      <c r="K32" s="1" t="s">
        <v>925</v>
      </c>
      <c r="L32" s="1" t="s">
        <v>925</v>
      </c>
      <c r="M32" s="1" t="s">
        <v>770</v>
      </c>
      <c r="N32" s="1" t="s">
        <v>770</v>
      </c>
      <c r="O32" s="1" t="s">
        <v>771</v>
      </c>
      <c r="P32" s="1" t="s">
        <v>772</v>
      </c>
      <c r="Q32" s="1" t="s">
        <v>773</v>
      </c>
      <c r="R32" s="1" t="s">
        <v>926</v>
      </c>
      <c r="S32" s="1" t="s">
        <v>775</v>
      </c>
      <c r="T32" s="1" t="s">
        <v>776</v>
      </c>
      <c r="U32" s="1" t="s">
        <v>737</v>
      </c>
      <c r="V32" s="1" t="s">
        <v>783</v>
      </c>
    </row>
    <row r="33" s="1" customFormat="1" spans="1:22">
      <c r="A33" s="3">
        <v>28005981728</v>
      </c>
      <c r="B33" s="1" t="s">
        <v>894</v>
      </c>
      <c r="C33" s="1" t="s">
        <v>927</v>
      </c>
      <c r="D33" s="1" t="s">
        <v>928</v>
      </c>
      <c r="E33" s="1" t="s">
        <v>929</v>
      </c>
      <c r="F33" s="1" t="s">
        <v>873</v>
      </c>
      <c r="G33" s="1" t="s">
        <v>766</v>
      </c>
      <c r="H33" s="1" t="s">
        <v>767</v>
      </c>
      <c r="I33" s="1" t="s">
        <v>930</v>
      </c>
      <c r="J33" s="1" t="s">
        <v>769</v>
      </c>
      <c r="K33" s="1" t="s">
        <v>930</v>
      </c>
      <c r="L33" s="1" t="s">
        <v>930</v>
      </c>
      <c r="M33" s="1" t="s">
        <v>770</v>
      </c>
      <c r="N33" s="1" t="s">
        <v>770</v>
      </c>
      <c r="O33" s="1" t="s">
        <v>771</v>
      </c>
      <c r="P33" s="1" t="s">
        <v>772</v>
      </c>
      <c r="Q33" s="1" t="s">
        <v>773</v>
      </c>
      <c r="R33" s="1" t="s">
        <v>931</v>
      </c>
      <c r="S33" s="1" t="s">
        <v>775</v>
      </c>
      <c r="T33" s="1" t="s">
        <v>776</v>
      </c>
      <c r="U33" s="1" t="s">
        <v>737</v>
      </c>
      <c r="V33" s="1" t="s">
        <v>783</v>
      </c>
    </row>
    <row r="34" s="1" customFormat="1" spans="1:22">
      <c r="A34" s="3">
        <v>999228002299283</v>
      </c>
      <c r="B34" s="1" t="s">
        <v>894</v>
      </c>
      <c r="C34" s="1" t="s">
        <v>932</v>
      </c>
      <c r="D34" s="1" t="s">
        <v>933</v>
      </c>
      <c r="E34" s="1" t="s">
        <v>934</v>
      </c>
      <c r="F34" s="1" t="s">
        <v>762</v>
      </c>
      <c r="G34" s="1" t="s">
        <v>766</v>
      </c>
      <c r="H34" s="1" t="s">
        <v>767</v>
      </c>
      <c r="I34" s="1" t="s">
        <v>935</v>
      </c>
      <c r="J34" s="1" t="s">
        <v>769</v>
      </c>
      <c r="K34" s="1" t="s">
        <v>935</v>
      </c>
      <c r="L34" s="1" t="s">
        <v>935</v>
      </c>
      <c r="M34" s="1" t="s">
        <v>770</v>
      </c>
      <c r="N34" s="1" t="s">
        <v>770</v>
      </c>
      <c r="O34" s="1" t="s">
        <v>771</v>
      </c>
      <c r="P34" s="1" t="s">
        <v>772</v>
      </c>
      <c r="Q34" s="1" t="s">
        <v>773</v>
      </c>
      <c r="R34" s="1" t="s">
        <v>936</v>
      </c>
      <c r="S34" s="1" t="s">
        <v>775</v>
      </c>
      <c r="T34" s="1" t="s">
        <v>776</v>
      </c>
      <c r="U34" s="1" t="s">
        <v>737</v>
      </c>
      <c r="V34" s="1" t="s">
        <v>937</v>
      </c>
    </row>
    <row r="35" s="1" customFormat="1" spans="1:22">
      <c r="A35" s="3">
        <v>999227996130518</v>
      </c>
      <c r="B35" s="1" t="s">
        <v>938</v>
      </c>
      <c r="C35" s="1" t="s">
        <v>939</v>
      </c>
      <c r="D35" s="1" t="s">
        <v>860</v>
      </c>
      <c r="E35" s="1" t="s">
        <v>940</v>
      </c>
      <c r="F35" s="1" t="s">
        <v>894</v>
      </c>
      <c r="G35" s="1" t="s">
        <v>766</v>
      </c>
      <c r="H35" s="1" t="s">
        <v>767</v>
      </c>
      <c r="I35" s="1" t="s">
        <v>941</v>
      </c>
      <c r="J35" s="1" t="s">
        <v>769</v>
      </c>
      <c r="K35" s="1" t="s">
        <v>941</v>
      </c>
      <c r="L35" s="1" t="s">
        <v>941</v>
      </c>
      <c r="M35" s="1" t="s">
        <v>770</v>
      </c>
      <c r="N35" s="1" t="s">
        <v>770</v>
      </c>
      <c r="O35" s="1" t="s">
        <v>771</v>
      </c>
      <c r="P35" s="1" t="s">
        <v>772</v>
      </c>
      <c r="Q35" s="1" t="s">
        <v>773</v>
      </c>
      <c r="R35" s="1" t="s">
        <v>942</v>
      </c>
      <c r="S35" s="1" t="s">
        <v>775</v>
      </c>
      <c r="T35" s="1" t="s">
        <v>776</v>
      </c>
      <c r="U35" s="1" t="s">
        <v>737</v>
      </c>
      <c r="V35" s="1" t="s">
        <v>783</v>
      </c>
    </row>
    <row r="36" s="1" customFormat="1" spans="1:22">
      <c r="A36" s="3">
        <v>999227992400982</v>
      </c>
      <c r="B36" s="1" t="s">
        <v>938</v>
      </c>
      <c r="C36" s="1" t="s">
        <v>943</v>
      </c>
      <c r="D36" s="1" t="s">
        <v>944</v>
      </c>
      <c r="E36" s="1" t="s">
        <v>945</v>
      </c>
      <c r="F36" s="1" t="s">
        <v>873</v>
      </c>
      <c r="G36" s="1" t="s">
        <v>766</v>
      </c>
      <c r="H36" s="1" t="s">
        <v>767</v>
      </c>
      <c r="I36" s="1" t="s">
        <v>946</v>
      </c>
      <c r="J36" s="1" t="s">
        <v>769</v>
      </c>
      <c r="K36" s="1" t="s">
        <v>946</v>
      </c>
      <c r="L36" s="1" t="s">
        <v>946</v>
      </c>
      <c r="M36" s="1" t="s">
        <v>770</v>
      </c>
      <c r="N36" s="1" t="s">
        <v>770</v>
      </c>
      <c r="O36" s="1" t="s">
        <v>771</v>
      </c>
      <c r="P36" s="1" t="s">
        <v>772</v>
      </c>
      <c r="Q36" s="1" t="s">
        <v>773</v>
      </c>
      <c r="R36" s="1" t="s">
        <v>947</v>
      </c>
      <c r="S36" s="1" t="s">
        <v>775</v>
      </c>
      <c r="T36" s="1" t="s">
        <v>776</v>
      </c>
      <c r="U36" s="1" t="s">
        <v>737</v>
      </c>
      <c r="V36" s="1" t="s">
        <v>783</v>
      </c>
    </row>
    <row r="37" s="1" customFormat="1" spans="1:22">
      <c r="A37" s="3">
        <v>999227991354827</v>
      </c>
      <c r="B37" s="1" t="s">
        <v>938</v>
      </c>
      <c r="C37" s="1" t="s">
        <v>948</v>
      </c>
      <c r="D37" s="1" t="s">
        <v>949</v>
      </c>
      <c r="E37" s="1" t="s">
        <v>950</v>
      </c>
      <c r="F37" s="1" t="s">
        <v>894</v>
      </c>
      <c r="G37" s="1" t="s">
        <v>766</v>
      </c>
      <c r="H37" s="1" t="s">
        <v>767</v>
      </c>
      <c r="I37" s="1" t="s">
        <v>951</v>
      </c>
      <c r="J37" s="1" t="s">
        <v>769</v>
      </c>
      <c r="K37" s="1" t="s">
        <v>951</v>
      </c>
      <c r="L37" s="1" t="s">
        <v>951</v>
      </c>
      <c r="M37" s="1" t="s">
        <v>770</v>
      </c>
      <c r="N37" s="1" t="s">
        <v>770</v>
      </c>
      <c r="O37" s="1" t="s">
        <v>771</v>
      </c>
      <c r="P37" s="1" t="s">
        <v>772</v>
      </c>
      <c r="Q37" s="1" t="s">
        <v>773</v>
      </c>
      <c r="R37" s="1" t="s">
        <v>952</v>
      </c>
      <c r="S37" s="1" t="s">
        <v>775</v>
      </c>
      <c r="T37" s="1" t="s">
        <v>776</v>
      </c>
      <c r="U37" s="1" t="s">
        <v>737</v>
      </c>
      <c r="V37" s="1" t="s">
        <v>844</v>
      </c>
    </row>
    <row r="38" s="1" customFormat="1" spans="1:22">
      <c r="A38" s="3">
        <v>999227988797736</v>
      </c>
      <c r="B38" s="1" t="s">
        <v>938</v>
      </c>
      <c r="C38" s="1" t="s">
        <v>953</v>
      </c>
      <c r="D38" s="1" t="s">
        <v>954</v>
      </c>
      <c r="E38" s="1" t="s">
        <v>955</v>
      </c>
      <c r="F38" s="1" t="s">
        <v>873</v>
      </c>
      <c r="G38" s="1" t="s">
        <v>766</v>
      </c>
      <c r="H38" s="1" t="s">
        <v>767</v>
      </c>
      <c r="I38" s="1" t="s">
        <v>956</v>
      </c>
      <c r="J38" s="1" t="s">
        <v>769</v>
      </c>
      <c r="K38" s="1" t="s">
        <v>956</v>
      </c>
      <c r="L38" s="1" t="s">
        <v>956</v>
      </c>
      <c r="M38" s="1" t="s">
        <v>770</v>
      </c>
      <c r="N38" s="1" t="s">
        <v>770</v>
      </c>
      <c r="O38" s="1" t="s">
        <v>771</v>
      </c>
      <c r="P38" s="1" t="s">
        <v>772</v>
      </c>
      <c r="Q38" s="1" t="s">
        <v>773</v>
      </c>
      <c r="R38" s="1" t="s">
        <v>957</v>
      </c>
      <c r="S38" s="1" t="s">
        <v>775</v>
      </c>
      <c r="T38" s="1" t="s">
        <v>776</v>
      </c>
      <c r="U38" s="1" t="s">
        <v>737</v>
      </c>
      <c r="V38" s="1" t="s">
        <v>783</v>
      </c>
    </row>
    <row r="39" s="1" customFormat="1" spans="1:22">
      <c r="A39" s="3">
        <v>999227980809070</v>
      </c>
      <c r="B39" s="1" t="s">
        <v>958</v>
      </c>
      <c r="C39" s="1" t="s">
        <v>959</v>
      </c>
      <c r="D39" s="1" t="s">
        <v>960</v>
      </c>
      <c r="E39" s="1" t="s">
        <v>961</v>
      </c>
      <c r="F39" s="1" t="s">
        <v>839</v>
      </c>
      <c r="G39" s="1" t="s">
        <v>762</v>
      </c>
      <c r="H39" s="1" t="s">
        <v>767</v>
      </c>
      <c r="I39" s="1" t="s">
        <v>962</v>
      </c>
      <c r="J39" s="1" t="s">
        <v>769</v>
      </c>
      <c r="K39" s="1" t="s">
        <v>962</v>
      </c>
      <c r="L39" s="1" t="s">
        <v>962</v>
      </c>
      <c r="M39" s="1" t="s">
        <v>770</v>
      </c>
      <c r="N39" s="1" t="s">
        <v>770</v>
      </c>
      <c r="O39" s="1" t="s">
        <v>771</v>
      </c>
      <c r="P39" s="1" t="s">
        <v>772</v>
      </c>
      <c r="Q39" s="1" t="s">
        <v>773</v>
      </c>
      <c r="R39" s="1" t="s">
        <v>963</v>
      </c>
      <c r="S39" s="1" t="s">
        <v>964</v>
      </c>
      <c r="T39" s="1" t="s">
        <v>776</v>
      </c>
      <c r="U39" s="1" t="s">
        <v>737</v>
      </c>
      <c r="V39" s="1" t="s">
        <v>844</v>
      </c>
    </row>
    <row r="40" s="1" customFormat="1" spans="1:22">
      <c r="A40" s="3">
        <v>999227976771500</v>
      </c>
      <c r="B40" s="1" t="s">
        <v>958</v>
      </c>
      <c r="C40" s="1" t="s">
        <v>965</v>
      </c>
      <c r="D40" s="1" t="s">
        <v>966</v>
      </c>
      <c r="E40" s="1" t="s">
        <v>967</v>
      </c>
      <c r="F40" s="1" t="s">
        <v>894</v>
      </c>
      <c r="G40" s="1" t="s">
        <v>839</v>
      </c>
      <c r="H40" s="1" t="s">
        <v>767</v>
      </c>
      <c r="I40" s="1" t="s">
        <v>968</v>
      </c>
      <c r="J40" s="1" t="s">
        <v>769</v>
      </c>
      <c r="K40" s="1" t="s">
        <v>968</v>
      </c>
      <c r="L40" s="1" t="s">
        <v>968</v>
      </c>
      <c r="M40" s="1" t="s">
        <v>770</v>
      </c>
      <c r="N40" s="1" t="s">
        <v>770</v>
      </c>
      <c r="O40" s="1" t="s">
        <v>771</v>
      </c>
      <c r="P40" s="1" t="s">
        <v>772</v>
      </c>
      <c r="Q40" s="1" t="s">
        <v>773</v>
      </c>
      <c r="R40" s="1" t="s">
        <v>969</v>
      </c>
      <c r="S40" s="1" t="s">
        <v>775</v>
      </c>
      <c r="T40" s="1" t="s">
        <v>776</v>
      </c>
      <c r="U40" s="1" t="s">
        <v>737</v>
      </c>
      <c r="V40" s="1" t="s">
        <v>783</v>
      </c>
    </row>
    <row r="41" s="1" customFormat="1" spans="1:22">
      <c r="A41" s="3">
        <v>999227973970132</v>
      </c>
      <c r="B41" s="1" t="s">
        <v>958</v>
      </c>
      <c r="C41" s="1" t="s">
        <v>970</v>
      </c>
      <c r="D41" s="1" t="s">
        <v>971</v>
      </c>
      <c r="E41" s="1" t="s">
        <v>972</v>
      </c>
      <c r="F41" s="1" t="s">
        <v>938</v>
      </c>
      <c r="G41" s="1" t="s">
        <v>766</v>
      </c>
      <c r="H41" s="1" t="s">
        <v>767</v>
      </c>
      <c r="I41" s="1" t="s">
        <v>973</v>
      </c>
      <c r="J41" s="1" t="s">
        <v>769</v>
      </c>
      <c r="K41" s="1" t="s">
        <v>973</v>
      </c>
      <c r="L41" s="1" t="s">
        <v>973</v>
      </c>
      <c r="M41" s="1" t="s">
        <v>770</v>
      </c>
      <c r="N41" s="1" t="s">
        <v>770</v>
      </c>
      <c r="O41" s="1" t="s">
        <v>771</v>
      </c>
      <c r="P41" s="1" t="s">
        <v>772</v>
      </c>
      <c r="Q41" s="1" t="s">
        <v>773</v>
      </c>
      <c r="R41" s="1" t="s">
        <v>974</v>
      </c>
      <c r="S41" s="1" t="s">
        <v>775</v>
      </c>
      <c r="T41" s="1" t="s">
        <v>776</v>
      </c>
      <c r="U41" s="1" t="s">
        <v>737</v>
      </c>
      <c r="V41" s="1" t="s">
        <v>783</v>
      </c>
    </row>
    <row r="42" s="1" customFormat="1" spans="1:22">
      <c r="A42" s="3">
        <v>999227968630899</v>
      </c>
      <c r="B42" s="1" t="s">
        <v>958</v>
      </c>
      <c r="C42" s="1" t="s">
        <v>975</v>
      </c>
      <c r="D42" s="1" t="s">
        <v>976</v>
      </c>
      <c r="E42" s="1" t="s">
        <v>977</v>
      </c>
      <c r="F42" s="1" t="s">
        <v>938</v>
      </c>
      <c r="G42" s="1" t="s">
        <v>766</v>
      </c>
      <c r="H42" s="1" t="s">
        <v>767</v>
      </c>
      <c r="I42" s="1" t="s">
        <v>978</v>
      </c>
      <c r="J42" s="1" t="s">
        <v>769</v>
      </c>
      <c r="K42" s="1" t="s">
        <v>978</v>
      </c>
      <c r="L42" s="1" t="s">
        <v>978</v>
      </c>
      <c r="M42" s="1" t="s">
        <v>770</v>
      </c>
      <c r="N42" s="1" t="s">
        <v>770</v>
      </c>
      <c r="O42" s="1" t="s">
        <v>771</v>
      </c>
      <c r="P42" s="1" t="s">
        <v>772</v>
      </c>
      <c r="Q42" s="1" t="s">
        <v>773</v>
      </c>
      <c r="R42" s="1" t="s">
        <v>979</v>
      </c>
      <c r="S42" s="1" t="s">
        <v>775</v>
      </c>
      <c r="T42" s="1" t="s">
        <v>776</v>
      </c>
      <c r="U42" s="1" t="s">
        <v>737</v>
      </c>
      <c r="V42" s="1" t="s">
        <v>980</v>
      </c>
    </row>
    <row r="43" s="1" customFormat="1" spans="1:22">
      <c r="A43" s="3">
        <v>999227967273326</v>
      </c>
      <c r="B43" s="1" t="s">
        <v>958</v>
      </c>
      <c r="C43" s="1" t="s">
        <v>981</v>
      </c>
      <c r="D43" s="1" t="s">
        <v>982</v>
      </c>
      <c r="E43" s="1" t="s">
        <v>983</v>
      </c>
      <c r="F43" s="1" t="s">
        <v>762</v>
      </c>
      <c r="G43" s="1" t="s">
        <v>766</v>
      </c>
      <c r="H43" s="1" t="s">
        <v>767</v>
      </c>
      <c r="I43" s="1" t="s">
        <v>984</v>
      </c>
      <c r="J43" s="1" t="s">
        <v>769</v>
      </c>
      <c r="K43" s="1" t="s">
        <v>984</v>
      </c>
      <c r="L43" s="1" t="s">
        <v>984</v>
      </c>
      <c r="M43" s="1" t="s">
        <v>770</v>
      </c>
      <c r="N43" s="1" t="s">
        <v>770</v>
      </c>
      <c r="O43" s="1" t="s">
        <v>771</v>
      </c>
      <c r="P43" s="1" t="s">
        <v>772</v>
      </c>
      <c r="Q43" s="1" t="s">
        <v>773</v>
      </c>
      <c r="R43" s="1" t="s">
        <v>985</v>
      </c>
      <c r="S43" s="1" t="s">
        <v>775</v>
      </c>
      <c r="T43" s="1" t="s">
        <v>776</v>
      </c>
      <c r="U43" s="1" t="s">
        <v>737</v>
      </c>
      <c r="V43" s="1" t="s">
        <v>921</v>
      </c>
    </row>
    <row r="44" s="1" customFormat="1" spans="1:22">
      <c r="A44" s="3">
        <v>999227964366933</v>
      </c>
      <c r="B44" s="1" t="s">
        <v>986</v>
      </c>
      <c r="C44" s="1" t="s">
        <v>987</v>
      </c>
      <c r="D44" s="1" t="s">
        <v>988</v>
      </c>
      <c r="E44" s="1" t="s">
        <v>989</v>
      </c>
      <c r="F44" s="1" t="s">
        <v>762</v>
      </c>
      <c r="G44" s="1" t="s">
        <v>766</v>
      </c>
      <c r="H44" s="1" t="s">
        <v>767</v>
      </c>
      <c r="I44" s="1" t="s">
        <v>990</v>
      </c>
      <c r="J44" s="1" t="s">
        <v>769</v>
      </c>
      <c r="K44" s="1" t="s">
        <v>990</v>
      </c>
      <c r="L44" s="1" t="s">
        <v>990</v>
      </c>
      <c r="M44" s="1" t="s">
        <v>770</v>
      </c>
      <c r="N44" s="1" t="s">
        <v>770</v>
      </c>
      <c r="O44" s="1" t="s">
        <v>771</v>
      </c>
      <c r="P44" s="1" t="s">
        <v>772</v>
      </c>
      <c r="Q44" s="1" t="s">
        <v>773</v>
      </c>
      <c r="R44" s="1" t="s">
        <v>991</v>
      </c>
      <c r="S44" s="1" t="s">
        <v>775</v>
      </c>
      <c r="T44" s="1" t="s">
        <v>776</v>
      </c>
      <c r="U44" s="1" t="s">
        <v>737</v>
      </c>
      <c r="V44" s="1" t="s">
        <v>783</v>
      </c>
    </row>
    <row r="45" s="1" customFormat="1" spans="1:22">
      <c r="A45" s="3">
        <v>999227952299619</v>
      </c>
      <c r="B45" s="1" t="s">
        <v>986</v>
      </c>
      <c r="C45" s="1" t="s">
        <v>992</v>
      </c>
      <c r="D45" s="1" t="s">
        <v>993</v>
      </c>
      <c r="E45" s="1" t="s">
        <v>994</v>
      </c>
      <c r="F45" s="1" t="s">
        <v>873</v>
      </c>
      <c r="G45" s="1" t="s">
        <v>766</v>
      </c>
      <c r="H45" s="1" t="s">
        <v>767</v>
      </c>
      <c r="I45" s="1" t="s">
        <v>995</v>
      </c>
      <c r="J45" s="1" t="s">
        <v>769</v>
      </c>
      <c r="K45" s="1" t="s">
        <v>995</v>
      </c>
      <c r="L45" s="1" t="s">
        <v>995</v>
      </c>
      <c r="M45" s="1" t="s">
        <v>770</v>
      </c>
      <c r="N45" s="1" t="s">
        <v>770</v>
      </c>
      <c r="O45" s="1" t="s">
        <v>771</v>
      </c>
      <c r="P45" s="1" t="s">
        <v>772</v>
      </c>
      <c r="Q45" s="1" t="s">
        <v>773</v>
      </c>
      <c r="R45" s="1" t="s">
        <v>996</v>
      </c>
      <c r="S45" s="1" t="s">
        <v>775</v>
      </c>
      <c r="T45" s="1" t="s">
        <v>776</v>
      </c>
      <c r="U45" s="1" t="s">
        <v>737</v>
      </c>
      <c r="V45" s="1" t="s">
        <v>937</v>
      </c>
    </row>
    <row r="46" s="1" customFormat="1" spans="1:22">
      <c r="A46" s="3">
        <v>999227952277522</v>
      </c>
      <c r="B46" s="1" t="s">
        <v>986</v>
      </c>
      <c r="C46" s="1" t="s">
        <v>997</v>
      </c>
      <c r="D46" s="1" t="s">
        <v>998</v>
      </c>
      <c r="E46" s="1" t="s">
        <v>999</v>
      </c>
      <c r="F46" s="1" t="s">
        <v>839</v>
      </c>
      <c r="G46" s="1" t="s">
        <v>766</v>
      </c>
      <c r="H46" s="1" t="s">
        <v>767</v>
      </c>
      <c r="I46" s="1" t="s">
        <v>1000</v>
      </c>
      <c r="J46" s="1" t="s">
        <v>769</v>
      </c>
      <c r="K46" s="1" t="s">
        <v>1000</v>
      </c>
      <c r="L46" s="1" t="s">
        <v>1000</v>
      </c>
      <c r="M46" s="1" t="s">
        <v>770</v>
      </c>
      <c r="N46" s="1" t="s">
        <v>770</v>
      </c>
      <c r="O46" s="1" t="s">
        <v>771</v>
      </c>
      <c r="P46" s="1" t="s">
        <v>772</v>
      </c>
      <c r="Q46" s="1" t="s">
        <v>773</v>
      </c>
      <c r="R46" s="1" t="s">
        <v>1001</v>
      </c>
      <c r="S46" s="1" t="s">
        <v>775</v>
      </c>
      <c r="T46" s="1" t="s">
        <v>776</v>
      </c>
      <c r="U46" s="1" t="s">
        <v>737</v>
      </c>
      <c r="V46" s="1" t="s">
        <v>844</v>
      </c>
    </row>
    <row r="47" s="1" customFormat="1" spans="1:22">
      <c r="A47" s="3">
        <v>999227948827785</v>
      </c>
      <c r="B47" s="1" t="s">
        <v>1002</v>
      </c>
      <c r="C47" s="1" t="s">
        <v>1003</v>
      </c>
      <c r="D47" s="1" t="s">
        <v>1004</v>
      </c>
      <c r="E47" s="1" t="s">
        <v>1005</v>
      </c>
      <c r="F47" s="1" t="s">
        <v>839</v>
      </c>
      <c r="G47" s="1" t="s">
        <v>766</v>
      </c>
      <c r="H47" s="1" t="s">
        <v>767</v>
      </c>
      <c r="I47" s="1" t="s">
        <v>1006</v>
      </c>
      <c r="J47" s="1" t="s">
        <v>769</v>
      </c>
      <c r="K47" s="1" t="s">
        <v>1006</v>
      </c>
      <c r="L47" s="1" t="s">
        <v>1006</v>
      </c>
      <c r="M47" s="1" t="s">
        <v>770</v>
      </c>
      <c r="N47" s="1" t="s">
        <v>770</v>
      </c>
      <c r="O47" s="1" t="s">
        <v>771</v>
      </c>
      <c r="P47" s="1" t="s">
        <v>772</v>
      </c>
      <c r="Q47" s="1" t="s">
        <v>773</v>
      </c>
      <c r="R47" s="1" t="s">
        <v>1007</v>
      </c>
      <c r="S47" s="1" t="s">
        <v>775</v>
      </c>
      <c r="T47" s="1" t="s">
        <v>776</v>
      </c>
      <c r="U47" s="1" t="s">
        <v>737</v>
      </c>
      <c r="V47" s="1" t="s">
        <v>783</v>
      </c>
    </row>
    <row r="48" s="1" customFormat="1" spans="1:22">
      <c r="A48" s="3">
        <v>999227450089647</v>
      </c>
      <c r="B48" s="1" t="s">
        <v>1002</v>
      </c>
      <c r="C48" s="1" t="s">
        <v>1008</v>
      </c>
      <c r="D48" s="1" t="s">
        <v>1009</v>
      </c>
      <c r="E48" s="1" t="s">
        <v>1010</v>
      </c>
      <c r="F48" s="1" t="s">
        <v>839</v>
      </c>
      <c r="G48" s="1" t="s">
        <v>766</v>
      </c>
      <c r="H48" s="1" t="s">
        <v>767</v>
      </c>
      <c r="I48" s="1" t="s">
        <v>1011</v>
      </c>
      <c r="J48" s="1" t="s">
        <v>769</v>
      </c>
      <c r="K48" s="1" t="s">
        <v>1011</v>
      </c>
      <c r="L48" s="1" t="s">
        <v>1011</v>
      </c>
      <c r="M48" s="1" t="s">
        <v>770</v>
      </c>
      <c r="N48" s="1" t="s">
        <v>770</v>
      </c>
      <c r="O48" s="1" t="s">
        <v>771</v>
      </c>
      <c r="P48" s="1" t="s">
        <v>772</v>
      </c>
      <c r="Q48" s="1" t="s">
        <v>773</v>
      </c>
      <c r="R48" s="1" t="s">
        <v>1012</v>
      </c>
      <c r="S48" s="1" t="s">
        <v>775</v>
      </c>
      <c r="T48" s="1" t="s">
        <v>776</v>
      </c>
      <c r="U48" s="1" t="s">
        <v>737</v>
      </c>
      <c r="V48" s="1" t="s">
        <v>783</v>
      </c>
    </row>
    <row r="49" s="1" customFormat="1" spans="1:22">
      <c r="A49" s="3">
        <v>999227448311959</v>
      </c>
      <c r="B49" s="1" t="s">
        <v>1002</v>
      </c>
      <c r="C49" s="1" t="s">
        <v>1013</v>
      </c>
      <c r="D49" s="1" t="s">
        <v>1014</v>
      </c>
      <c r="E49" s="1" t="s">
        <v>1015</v>
      </c>
      <c r="F49" s="1" t="s">
        <v>839</v>
      </c>
      <c r="G49" s="1" t="s">
        <v>766</v>
      </c>
      <c r="H49" s="1" t="s">
        <v>767</v>
      </c>
      <c r="I49" s="1" t="s">
        <v>1016</v>
      </c>
      <c r="J49" s="1" t="s">
        <v>769</v>
      </c>
      <c r="K49" s="1" t="s">
        <v>1016</v>
      </c>
      <c r="L49" s="1" t="s">
        <v>771</v>
      </c>
      <c r="M49" s="1" t="s">
        <v>1017</v>
      </c>
      <c r="N49" s="1" t="s">
        <v>1017</v>
      </c>
      <c r="O49" s="1" t="s">
        <v>771</v>
      </c>
      <c r="P49" s="1" t="s">
        <v>772</v>
      </c>
      <c r="Q49" s="1" t="s">
        <v>773</v>
      </c>
      <c r="R49" s="1" t="s">
        <v>1018</v>
      </c>
      <c r="S49" s="1" t="s">
        <v>775</v>
      </c>
      <c r="T49" s="1" t="s">
        <v>776</v>
      </c>
      <c r="U49" s="1" t="s">
        <v>737</v>
      </c>
      <c r="V49" s="1" t="s">
        <v>783</v>
      </c>
    </row>
    <row r="50" s="1" customFormat="1" spans="1:22">
      <c r="A50" s="3">
        <v>999227443231052</v>
      </c>
      <c r="B50" s="1" t="s">
        <v>1002</v>
      </c>
      <c r="C50" s="1" t="s">
        <v>1019</v>
      </c>
      <c r="D50" s="1" t="s">
        <v>1020</v>
      </c>
      <c r="E50" s="1" t="s">
        <v>1021</v>
      </c>
      <c r="F50" s="1" t="s">
        <v>839</v>
      </c>
      <c r="G50" s="1" t="s">
        <v>766</v>
      </c>
      <c r="H50" s="1" t="s">
        <v>767</v>
      </c>
      <c r="I50" s="1" t="s">
        <v>1022</v>
      </c>
      <c r="J50" s="1" t="s">
        <v>769</v>
      </c>
      <c r="K50" s="1" t="s">
        <v>1022</v>
      </c>
      <c r="L50" s="1" t="s">
        <v>1022</v>
      </c>
      <c r="M50" s="1" t="s">
        <v>770</v>
      </c>
      <c r="N50" s="1" t="s">
        <v>770</v>
      </c>
      <c r="O50" s="1" t="s">
        <v>771</v>
      </c>
      <c r="P50" s="1" t="s">
        <v>772</v>
      </c>
      <c r="Q50" s="1" t="s">
        <v>773</v>
      </c>
      <c r="R50" s="1" t="s">
        <v>1023</v>
      </c>
      <c r="S50" s="1" t="s">
        <v>775</v>
      </c>
      <c r="T50" s="1" t="s">
        <v>776</v>
      </c>
      <c r="U50" s="1" t="s">
        <v>737</v>
      </c>
      <c r="V50" s="1" t="s">
        <v>783</v>
      </c>
    </row>
    <row r="51" s="1" customFormat="1" spans="1:22">
      <c r="A51" s="3">
        <v>999227442935506</v>
      </c>
      <c r="B51" s="1" t="s">
        <v>1002</v>
      </c>
      <c r="C51" s="1" t="s">
        <v>1024</v>
      </c>
      <c r="D51" s="1" t="s">
        <v>954</v>
      </c>
      <c r="E51" s="1" t="s">
        <v>1025</v>
      </c>
      <c r="F51" s="1" t="s">
        <v>839</v>
      </c>
      <c r="G51" s="1" t="s">
        <v>766</v>
      </c>
      <c r="H51" s="1" t="s">
        <v>767</v>
      </c>
      <c r="I51" s="1" t="s">
        <v>1026</v>
      </c>
      <c r="J51" s="1" t="s">
        <v>769</v>
      </c>
      <c r="K51" s="1" t="s">
        <v>1026</v>
      </c>
      <c r="L51" s="1" t="s">
        <v>1026</v>
      </c>
      <c r="M51" s="1" t="s">
        <v>770</v>
      </c>
      <c r="N51" s="1" t="s">
        <v>770</v>
      </c>
      <c r="O51" s="1" t="s">
        <v>771</v>
      </c>
      <c r="P51" s="1" t="s">
        <v>772</v>
      </c>
      <c r="Q51" s="1" t="s">
        <v>773</v>
      </c>
      <c r="R51" s="1" t="s">
        <v>1027</v>
      </c>
      <c r="S51" s="1" t="s">
        <v>775</v>
      </c>
      <c r="T51" s="1" t="s">
        <v>776</v>
      </c>
      <c r="U51" s="1" t="s">
        <v>737</v>
      </c>
      <c r="V51" s="1" t="s">
        <v>783</v>
      </c>
    </row>
    <row r="52" s="1" customFormat="1" spans="1:22">
      <c r="A52" s="3">
        <v>999227440717282</v>
      </c>
      <c r="B52" s="1" t="s">
        <v>1028</v>
      </c>
      <c r="C52" s="1" t="s">
        <v>1029</v>
      </c>
      <c r="D52" s="1" t="s">
        <v>1030</v>
      </c>
      <c r="E52" s="1" t="s">
        <v>1031</v>
      </c>
      <c r="F52" s="1" t="s">
        <v>762</v>
      </c>
      <c r="G52" s="1" t="s">
        <v>766</v>
      </c>
      <c r="H52" s="1" t="s">
        <v>767</v>
      </c>
      <c r="I52" s="1" t="s">
        <v>1032</v>
      </c>
      <c r="J52" s="1" t="s">
        <v>769</v>
      </c>
      <c r="K52" s="1" t="s">
        <v>1032</v>
      </c>
      <c r="L52" s="1" t="s">
        <v>1032</v>
      </c>
      <c r="M52" s="1" t="s">
        <v>770</v>
      </c>
      <c r="N52" s="1" t="s">
        <v>770</v>
      </c>
      <c r="O52" s="1" t="s">
        <v>771</v>
      </c>
      <c r="P52" s="1" t="s">
        <v>772</v>
      </c>
      <c r="Q52" s="1" t="s">
        <v>773</v>
      </c>
      <c r="R52" s="1" t="s">
        <v>1033</v>
      </c>
      <c r="S52" s="1" t="s">
        <v>775</v>
      </c>
      <c r="T52" s="1" t="s">
        <v>776</v>
      </c>
      <c r="U52" s="1" t="s">
        <v>737</v>
      </c>
      <c r="V52" s="1" t="s">
        <v>799</v>
      </c>
    </row>
    <row r="53" s="1" customFormat="1" spans="1:22">
      <c r="A53" s="3">
        <v>999227439090547</v>
      </c>
      <c r="B53" s="1" t="s">
        <v>1028</v>
      </c>
      <c r="C53" s="1" t="s">
        <v>1034</v>
      </c>
      <c r="D53" s="1" t="s">
        <v>1035</v>
      </c>
      <c r="E53" s="1" t="s">
        <v>1036</v>
      </c>
      <c r="F53" s="1" t="s">
        <v>762</v>
      </c>
      <c r="G53" s="1" t="s">
        <v>766</v>
      </c>
      <c r="H53" s="1" t="s">
        <v>767</v>
      </c>
      <c r="I53" s="1" t="s">
        <v>1037</v>
      </c>
      <c r="J53" s="1" t="s">
        <v>769</v>
      </c>
      <c r="K53" s="1" t="s">
        <v>1037</v>
      </c>
      <c r="L53" s="1" t="s">
        <v>1037</v>
      </c>
      <c r="M53" s="1" t="s">
        <v>770</v>
      </c>
      <c r="N53" s="1" t="s">
        <v>770</v>
      </c>
      <c r="O53" s="1" t="s">
        <v>771</v>
      </c>
      <c r="P53" s="1" t="s">
        <v>772</v>
      </c>
      <c r="Q53" s="1" t="s">
        <v>773</v>
      </c>
      <c r="R53" s="1" t="s">
        <v>1038</v>
      </c>
      <c r="S53" s="1" t="s">
        <v>775</v>
      </c>
      <c r="T53" s="1" t="s">
        <v>776</v>
      </c>
      <c r="U53" s="1" t="s">
        <v>737</v>
      </c>
      <c r="V53" s="1" t="s">
        <v>783</v>
      </c>
    </row>
    <row r="54" s="1" customFormat="1" spans="1:22">
      <c r="A54" s="3">
        <v>999227435239518</v>
      </c>
      <c r="B54" s="1" t="s">
        <v>1028</v>
      </c>
      <c r="C54" s="1" t="s">
        <v>1039</v>
      </c>
      <c r="D54" s="1" t="s">
        <v>795</v>
      </c>
      <c r="E54" s="1" t="s">
        <v>1040</v>
      </c>
      <c r="F54" s="1" t="s">
        <v>938</v>
      </c>
      <c r="G54" s="1" t="s">
        <v>766</v>
      </c>
      <c r="H54" s="1" t="s">
        <v>767</v>
      </c>
      <c r="I54" s="1" t="s">
        <v>1041</v>
      </c>
      <c r="J54" s="1" t="s">
        <v>769</v>
      </c>
      <c r="K54" s="1" t="s">
        <v>1041</v>
      </c>
      <c r="L54" s="1" t="s">
        <v>1041</v>
      </c>
      <c r="M54" s="1" t="s">
        <v>770</v>
      </c>
      <c r="N54" s="1" t="s">
        <v>770</v>
      </c>
      <c r="O54" s="1" t="s">
        <v>771</v>
      </c>
      <c r="P54" s="1" t="s">
        <v>772</v>
      </c>
      <c r="Q54" s="1" t="s">
        <v>773</v>
      </c>
      <c r="R54" s="1" t="s">
        <v>1042</v>
      </c>
      <c r="S54" s="1" t="s">
        <v>775</v>
      </c>
      <c r="T54" s="1" t="s">
        <v>776</v>
      </c>
      <c r="U54" s="1" t="s">
        <v>737</v>
      </c>
      <c r="V54" s="1" t="s">
        <v>799</v>
      </c>
    </row>
    <row r="55" s="1" customFormat="1" spans="1:22">
      <c r="A55" s="3">
        <v>999227410909310</v>
      </c>
      <c r="B55" s="1" t="s">
        <v>1028</v>
      </c>
      <c r="C55" s="1" t="s">
        <v>1043</v>
      </c>
      <c r="D55" s="1" t="s">
        <v>1044</v>
      </c>
      <c r="E55" s="1" t="s">
        <v>1045</v>
      </c>
      <c r="F55" s="1" t="s">
        <v>938</v>
      </c>
      <c r="G55" s="1" t="s">
        <v>766</v>
      </c>
      <c r="H55" s="1" t="s">
        <v>767</v>
      </c>
      <c r="I55" s="1" t="s">
        <v>1046</v>
      </c>
      <c r="J55" s="1" t="s">
        <v>769</v>
      </c>
      <c r="K55" s="1" t="s">
        <v>1046</v>
      </c>
      <c r="L55" s="1" t="s">
        <v>1046</v>
      </c>
      <c r="M55" s="1" t="s">
        <v>770</v>
      </c>
      <c r="N55" s="1" t="s">
        <v>770</v>
      </c>
      <c r="O55" s="1" t="s">
        <v>771</v>
      </c>
      <c r="P55" s="1" t="s">
        <v>772</v>
      </c>
      <c r="Q55" s="1" t="s">
        <v>773</v>
      </c>
      <c r="R55" s="1" t="s">
        <v>1047</v>
      </c>
      <c r="S55" s="1" t="s">
        <v>775</v>
      </c>
      <c r="T55" s="1" t="s">
        <v>776</v>
      </c>
      <c r="U55" s="1" t="s">
        <v>737</v>
      </c>
      <c r="V55" s="1" t="s">
        <v>844</v>
      </c>
    </row>
    <row r="56" s="1" customFormat="1" spans="1:22">
      <c r="A56" s="3">
        <v>999227398751881</v>
      </c>
      <c r="B56" s="1" t="s">
        <v>1048</v>
      </c>
      <c r="C56" s="1" t="s">
        <v>1049</v>
      </c>
      <c r="D56" s="1" t="s">
        <v>1050</v>
      </c>
      <c r="E56" s="1" t="s">
        <v>1051</v>
      </c>
      <c r="F56" s="1" t="s">
        <v>873</v>
      </c>
      <c r="G56" s="1" t="s">
        <v>766</v>
      </c>
      <c r="H56" s="1" t="s">
        <v>767</v>
      </c>
      <c r="I56" s="1" t="s">
        <v>1052</v>
      </c>
      <c r="J56" s="1" t="s">
        <v>769</v>
      </c>
      <c r="K56" s="1" t="s">
        <v>1052</v>
      </c>
      <c r="L56" s="1" t="s">
        <v>1052</v>
      </c>
      <c r="M56" s="1" t="s">
        <v>770</v>
      </c>
      <c r="N56" s="1" t="s">
        <v>770</v>
      </c>
      <c r="O56" s="1" t="s">
        <v>771</v>
      </c>
      <c r="P56" s="1" t="s">
        <v>772</v>
      </c>
      <c r="Q56" s="1" t="s">
        <v>773</v>
      </c>
      <c r="R56" s="1" t="s">
        <v>1053</v>
      </c>
      <c r="S56" s="1" t="s">
        <v>775</v>
      </c>
      <c r="T56" s="1" t="s">
        <v>776</v>
      </c>
      <c r="U56" s="1" t="s">
        <v>1054</v>
      </c>
      <c r="V56" s="1" t="s">
        <v>844</v>
      </c>
    </row>
    <row r="57" s="1" customFormat="1" spans="1:22">
      <c r="A57" s="3">
        <v>999227380851718</v>
      </c>
      <c r="B57" s="1" t="s">
        <v>1055</v>
      </c>
      <c r="C57" s="1" t="s">
        <v>1056</v>
      </c>
      <c r="D57" s="1" t="s">
        <v>1057</v>
      </c>
      <c r="E57" s="1" t="s">
        <v>1058</v>
      </c>
      <c r="F57" s="1" t="s">
        <v>894</v>
      </c>
      <c r="G57" s="1" t="s">
        <v>766</v>
      </c>
      <c r="H57" s="1" t="s">
        <v>767</v>
      </c>
      <c r="I57" s="1" t="s">
        <v>1059</v>
      </c>
      <c r="J57" s="1" t="s">
        <v>769</v>
      </c>
      <c r="K57" s="1" t="s">
        <v>1059</v>
      </c>
      <c r="L57" s="1" t="s">
        <v>1059</v>
      </c>
      <c r="M57" s="1" t="s">
        <v>770</v>
      </c>
      <c r="N57" s="1" t="s">
        <v>770</v>
      </c>
      <c r="O57" s="1" t="s">
        <v>771</v>
      </c>
      <c r="P57" s="1" t="s">
        <v>772</v>
      </c>
      <c r="Q57" s="1" t="s">
        <v>773</v>
      </c>
      <c r="R57" s="1" t="s">
        <v>1060</v>
      </c>
      <c r="S57" s="1" t="s">
        <v>775</v>
      </c>
      <c r="T57" s="1" t="s">
        <v>776</v>
      </c>
      <c r="U57" s="1" t="s">
        <v>737</v>
      </c>
      <c r="V57" s="1" t="s">
        <v>921</v>
      </c>
    </row>
    <row r="58" s="1" customFormat="1" spans="1:22">
      <c r="A58" s="3">
        <v>999227378179544</v>
      </c>
      <c r="B58" s="1" t="s">
        <v>1055</v>
      </c>
      <c r="C58" s="1" t="s">
        <v>1061</v>
      </c>
      <c r="D58" s="1" t="s">
        <v>982</v>
      </c>
      <c r="E58" s="1" t="s">
        <v>1062</v>
      </c>
      <c r="F58" s="1" t="s">
        <v>839</v>
      </c>
      <c r="G58" s="1" t="s">
        <v>766</v>
      </c>
      <c r="H58" s="1" t="s">
        <v>767</v>
      </c>
      <c r="I58" s="1" t="s">
        <v>1063</v>
      </c>
      <c r="J58" s="1" t="s">
        <v>769</v>
      </c>
      <c r="K58" s="1" t="s">
        <v>1063</v>
      </c>
      <c r="L58" s="1" t="s">
        <v>1063</v>
      </c>
      <c r="M58" s="1" t="s">
        <v>770</v>
      </c>
      <c r="N58" s="1" t="s">
        <v>770</v>
      </c>
      <c r="O58" s="1" t="s">
        <v>771</v>
      </c>
      <c r="P58" s="1" t="s">
        <v>772</v>
      </c>
      <c r="Q58" s="1" t="s">
        <v>773</v>
      </c>
      <c r="R58" s="1" t="s">
        <v>1064</v>
      </c>
      <c r="S58" s="1" t="s">
        <v>775</v>
      </c>
      <c r="T58" s="1" t="s">
        <v>776</v>
      </c>
      <c r="U58" s="1" t="s">
        <v>737</v>
      </c>
      <c r="V58" s="1" t="s">
        <v>921</v>
      </c>
    </row>
    <row r="59" s="1" customFormat="1" spans="1:22">
      <c r="A59" s="3">
        <v>999227353403237</v>
      </c>
      <c r="B59" s="1" t="s">
        <v>1065</v>
      </c>
      <c r="C59" s="1" t="s">
        <v>1066</v>
      </c>
      <c r="D59" s="1" t="s">
        <v>1067</v>
      </c>
      <c r="E59" s="1" t="s">
        <v>1068</v>
      </c>
      <c r="F59" s="1" t="s">
        <v>839</v>
      </c>
      <c r="G59" s="1" t="s">
        <v>766</v>
      </c>
      <c r="H59" s="1" t="s">
        <v>767</v>
      </c>
      <c r="I59" s="1" t="s">
        <v>1069</v>
      </c>
      <c r="J59" s="1" t="s">
        <v>769</v>
      </c>
      <c r="K59" s="1" t="s">
        <v>1069</v>
      </c>
      <c r="L59" s="1" t="s">
        <v>1069</v>
      </c>
      <c r="M59" s="1" t="s">
        <v>770</v>
      </c>
      <c r="N59" s="1" t="s">
        <v>770</v>
      </c>
      <c r="O59" s="1" t="s">
        <v>771</v>
      </c>
      <c r="P59" s="1" t="s">
        <v>772</v>
      </c>
      <c r="Q59" s="1" t="s">
        <v>773</v>
      </c>
      <c r="R59" s="1" t="s">
        <v>1070</v>
      </c>
      <c r="S59" s="1" t="s">
        <v>775</v>
      </c>
      <c r="T59" s="1" t="s">
        <v>776</v>
      </c>
      <c r="U59" s="1" t="s">
        <v>737</v>
      </c>
      <c r="V59" s="1" t="s">
        <v>799</v>
      </c>
    </row>
    <row r="60" s="1" customFormat="1" spans="1:22">
      <c r="A60" s="3">
        <v>999227352359262</v>
      </c>
      <c r="B60" s="1" t="s">
        <v>1065</v>
      </c>
      <c r="C60" s="1" t="s">
        <v>1071</v>
      </c>
      <c r="D60" s="1" t="s">
        <v>933</v>
      </c>
      <c r="E60" s="1" t="s">
        <v>1072</v>
      </c>
      <c r="F60" s="1" t="s">
        <v>839</v>
      </c>
      <c r="G60" s="1" t="s">
        <v>766</v>
      </c>
      <c r="H60" s="1" t="s">
        <v>767</v>
      </c>
      <c r="I60" s="1" t="s">
        <v>862</v>
      </c>
      <c r="J60" s="1" t="s">
        <v>769</v>
      </c>
      <c r="K60" s="1" t="s">
        <v>862</v>
      </c>
      <c r="L60" s="1" t="s">
        <v>862</v>
      </c>
      <c r="M60" s="1" t="s">
        <v>770</v>
      </c>
      <c r="N60" s="1" t="s">
        <v>770</v>
      </c>
      <c r="O60" s="1" t="s">
        <v>771</v>
      </c>
      <c r="P60" s="1" t="s">
        <v>772</v>
      </c>
      <c r="Q60" s="1" t="s">
        <v>773</v>
      </c>
      <c r="R60" s="1" t="s">
        <v>1073</v>
      </c>
      <c r="S60" s="1" t="s">
        <v>775</v>
      </c>
      <c r="T60" s="1" t="s">
        <v>776</v>
      </c>
      <c r="U60" s="1" t="s">
        <v>737</v>
      </c>
      <c r="V60" s="1" t="s">
        <v>937</v>
      </c>
    </row>
    <row r="61" s="1" customFormat="1" spans="1:22">
      <c r="A61" s="3">
        <v>999227350196441</v>
      </c>
      <c r="B61" s="1" t="s">
        <v>1065</v>
      </c>
      <c r="C61" s="1" t="s">
        <v>1074</v>
      </c>
      <c r="D61" s="1" t="s">
        <v>971</v>
      </c>
      <c r="E61" s="1" t="s">
        <v>1075</v>
      </c>
      <c r="F61" s="1" t="s">
        <v>839</v>
      </c>
      <c r="G61" s="1" t="s">
        <v>766</v>
      </c>
      <c r="H61" s="1" t="s">
        <v>767</v>
      </c>
      <c r="I61" s="1" t="s">
        <v>1076</v>
      </c>
      <c r="J61" s="1" t="s">
        <v>769</v>
      </c>
      <c r="K61" s="1" t="s">
        <v>1076</v>
      </c>
      <c r="L61" s="1" t="s">
        <v>1076</v>
      </c>
      <c r="M61" s="1" t="s">
        <v>770</v>
      </c>
      <c r="N61" s="1" t="s">
        <v>770</v>
      </c>
      <c r="O61" s="1" t="s">
        <v>771</v>
      </c>
      <c r="P61" s="1" t="s">
        <v>772</v>
      </c>
      <c r="Q61" s="1" t="s">
        <v>773</v>
      </c>
      <c r="R61" s="1" t="s">
        <v>1077</v>
      </c>
      <c r="S61" s="1" t="s">
        <v>775</v>
      </c>
      <c r="T61" s="1" t="s">
        <v>776</v>
      </c>
      <c r="U61" s="1" t="s">
        <v>737</v>
      </c>
      <c r="V61" s="1" t="s">
        <v>783</v>
      </c>
    </row>
    <row r="62" s="1" customFormat="1" spans="1:22">
      <c r="A62" s="3">
        <v>999227341683279</v>
      </c>
      <c r="B62" s="1" t="s">
        <v>1078</v>
      </c>
      <c r="C62" s="1" t="s">
        <v>1079</v>
      </c>
      <c r="D62" s="1" t="s">
        <v>1080</v>
      </c>
      <c r="E62" s="1" t="s">
        <v>1081</v>
      </c>
      <c r="F62" s="1" t="s">
        <v>839</v>
      </c>
      <c r="G62" s="1" t="s">
        <v>766</v>
      </c>
      <c r="H62" s="1" t="s">
        <v>767</v>
      </c>
      <c r="I62" s="1" t="s">
        <v>1082</v>
      </c>
      <c r="J62" s="1" t="s">
        <v>769</v>
      </c>
      <c r="K62" s="1" t="s">
        <v>1082</v>
      </c>
      <c r="L62" s="1" t="s">
        <v>1082</v>
      </c>
      <c r="M62" s="1" t="s">
        <v>770</v>
      </c>
      <c r="N62" s="1" t="s">
        <v>770</v>
      </c>
      <c r="O62" s="1" t="s">
        <v>771</v>
      </c>
      <c r="P62" s="1" t="s">
        <v>772</v>
      </c>
      <c r="Q62" s="1" t="s">
        <v>773</v>
      </c>
      <c r="R62" s="1" t="s">
        <v>1083</v>
      </c>
      <c r="S62" s="1" t="s">
        <v>775</v>
      </c>
      <c r="T62" s="1" t="s">
        <v>776</v>
      </c>
      <c r="U62" s="1" t="s">
        <v>737</v>
      </c>
      <c r="V62" s="1" t="s">
        <v>783</v>
      </c>
    </row>
    <row r="63" s="1" customFormat="1" spans="1:22">
      <c r="A63" s="3">
        <v>999227336858867</v>
      </c>
      <c r="B63" s="1" t="s">
        <v>1078</v>
      </c>
      <c r="C63" s="1" t="s">
        <v>1084</v>
      </c>
      <c r="D63" s="1" t="s">
        <v>816</v>
      </c>
      <c r="E63" s="1" t="s">
        <v>1085</v>
      </c>
      <c r="F63" s="1" t="s">
        <v>873</v>
      </c>
      <c r="G63" s="1" t="s">
        <v>766</v>
      </c>
      <c r="H63" s="1" t="s">
        <v>767</v>
      </c>
      <c r="I63" s="1" t="s">
        <v>1086</v>
      </c>
      <c r="J63" s="1" t="s">
        <v>769</v>
      </c>
      <c r="K63" s="1" t="s">
        <v>1086</v>
      </c>
      <c r="L63" s="1" t="s">
        <v>1086</v>
      </c>
      <c r="M63" s="1" t="s">
        <v>770</v>
      </c>
      <c r="N63" s="1" t="s">
        <v>770</v>
      </c>
      <c r="O63" s="1" t="s">
        <v>771</v>
      </c>
      <c r="P63" s="1" t="s">
        <v>772</v>
      </c>
      <c r="Q63" s="1" t="s">
        <v>773</v>
      </c>
      <c r="R63" s="1" t="s">
        <v>1087</v>
      </c>
      <c r="S63" s="1" t="s">
        <v>775</v>
      </c>
      <c r="T63" s="1" t="s">
        <v>776</v>
      </c>
      <c r="U63" s="1" t="s">
        <v>737</v>
      </c>
      <c r="V63" s="1" t="s">
        <v>783</v>
      </c>
    </row>
    <row r="64" s="1" customFormat="1" spans="1:22">
      <c r="A64" s="3">
        <v>999227336718793</v>
      </c>
      <c r="B64" s="1" t="s">
        <v>1078</v>
      </c>
      <c r="C64" s="1" t="s">
        <v>1088</v>
      </c>
      <c r="D64" s="1" t="s">
        <v>1089</v>
      </c>
      <c r="E64" s="1" t="s">
        <v>1090</v>
      </c>
      <c r="F64" s="1" t="s">
        <v>986</v>
      </c>
      <c r="G64" s="1" t="s">
        <v>766</v>
      </c>
      <c r="H64" s="1" t="s">
        <v>767</v>
      </c>
      <c r="I64" s="1" t="s">
        <v>1091</v>
      </c>
      <c r="J64" s="1" t="s">
        <v>769</v>
      </c>
      <c r="K64" s="1" t="s">
        <v>1091</v>
      </c>
      <c r="L64" s="1" t="s">
        <v>1091</v>
      </c>
      <c r="M64" s="1" t="s">
        <v>770</v>
      </c>
      <c r="N64" s="1" t="s">
        <v>770</v>
      </c>
      <c r="O64" s="1" t="s">
        <v>771</v>
      </c>
      <c r="P64" s="1" t="s">
        <v>772</v>
      </c>
      <c r="Q64" s="1" t="s">
        <v>773</v>
      </c>
      <c r="R64" s="1" t="s">
        <v>1092</v>
      </c>
      <c r="S64" s="1" t="s">
        <v>775</v>
      </c>
      <c r="T64" s="1" t="s">
        <v>776</v>
      </c>
      <c r="U64" s="1" t="s">
        <v>737</v>
      </c>
      <c r="V64" s="1" t="s">
        <v>783</v>
      </c>
    </row>
    <row r="65" s="1" customFormat="1" spans="1:22">
      <c r="A65" s="3">
        <v>999227334316281</v>
      </c>
      <c r="B65" s="1" t="s">
        <v>1078</v>
      </c>
      <c r="C65" s="1" t="s">
        <v>1093</v>
      </c>
      <c r="D65" s="1" t="s">
        <v>1094</v>
      </c>
      <c r="E65" s="1" t="s">
        <v>1095</v>
      </c>
      <c r="F65" s="1" t="s">
        <v>894</v>
      </c>
      <c r="G65" s="1" t="s">
        <v>762</v>
      </c>
      <c r="H65" s="1" t="s">
        <v>767</v>
      </c>
      <c r="I65" s="1" t="s">
        <v>1096</v>
      </c>
      <c r="J65" s="1" t="s">
        <v>769</v>
      </c>
      <c r="K65" s="1" t="s">
        <v>1096</v>
      </c>
      <c r="L65" s="1" t="s">
        <v>771</v>
      </c>
      <c r="M65" s="1" t="s">
        <v>1097</v>
      </c>
      <c r="N65" s="1" t="s">
        <v>1097</v>
      </c>
      <c r="O65" s="1" t="s">
        <v>771</v>
      </c>
      <c r="P65" s="1" t="s">
        <v>772</v>
      </c>
      <c r="Q65" s="1" t="s">
        <v>773</v>
      </c>
      <c r="R65" s="1" t="s">
        <v>1098</v>
      </c>
      <c r="S65" s="1" t="s">
        <v>775</v>
      </c>
      <c r="T65" s="1" t="s">
        <v>776</v>
      </c>
      <c r="U65" s="1" t="s">
        <v>737</v>
      </c>
      <c r="V65" s="1" t="s">
        <v>783</v>
      </c>
    </row>
    <row r="66" s="1" customFormat="1" spans="1:22">
      <c r="A66" s="3">
        <v>999227333683075</v>
      </c>
      <c r="B66" s="1" t="s">
        <v>1099</v>
      </c>
      <c r="C66" s="1" t="s">
        <v>1100</v>
      </c>
      <c r="D66" s="1" t="s">
        <v>1101</v>
      </c>
      <c r="E66" s="1" t="s">
        <v>1102</v>
      </c>
      <c r="F66" s="1" t="s">
        <v>839</v>
      </c>
      <c r="G66" s="1" t="s">
        <v>766</v>
      </c>
      <c r="H66" s="1" t="s">
        <v>767</v>
      </c>
      <c r="I66" s="1" t="s">
        <v>1103</v>
      </c>
      <c r="J66" s="1" t="s">
        <v>769</v>
      </c>
      <c r="K66" s="1" t="s">
        <v>1103</v>
      </c>
      <c r="L66" s="1" t="s">
        <v>1103</v>
      </c>
      <c r="M66" s="1" t="s">
        <v>770</v>
      </c>
      <c r="N66" s="1" t="s">
        <v>770</v>
      </c>
      <c r="O66" s="1" t="s">
        <v>771</v>
      </c>
      <c r="P66" s="1" t="s">
        <v>772</v>
      </c>
      <c r="Q66" s="1" t="s">
        <v>773</v>
      </c>
      <c r="R66" s="1" t="s">
        <v>1104</v>
      </c>
      <c r="S66" s="1" t="s">
        <v>775</v>
      </c>
      <c r="T66" s="1" t="s">
        <v>776</v>
      </c>
      <c r="U66" s="1" t="s">
        <v>737</v>
      </c>
      <c r="V66" s="1" t="s">
        <v>844</v>
      </c>
    </row>
    <row r="67" s="1" customFormat="1" spans="1:22">
      <c r="A67" s="3">
        <v>999227324692433</v>
      </c>
      <c r="B67" s="1" t="s">
        <v>1099</v>
      </c>
      <c r="C67" s="1" t="s">
        <v>1105</v>
      </c>
      <c r="D67" s="1" t="s">
        <v>1067</v>
      </c>
      <c r="E67" s="1" t="s">
        <v>1106</v>
      </c>
      <c r="F67" s="1" t="s">
        <v>839</v>
      </c>
      <c r="G67" s="1" t="s">
        <v>766</v>
      </c>
      <c r="H67" s="1" t="s">
        <v>767</v>
      </c>
      <c r="I67" s="1" t="s">
        <v>1107</v>
      </c>
      <c r="J67" s="1" t="s">
        <v>769</v>
      </c>
      <c r="K67" s="1" t="s">
        <v>1107</v>
      </c>
      <c r="L67" s="1" t="s">
        <v>1107</v>
      </c>
      <c r="M67" s="1" t="s">
        <v>770</v>
      </c>
      <c r="N67" s="1" t="s">
        <v>770</v>
      </c>
      <c r="O67" s="1" t="s">
        <v>771</v>
      </c>
      <c r="P67" s="1" t="s">
        <v>772</v>
      </c>
      <c r="Q67" s="1" t="s">
        <v>773</v>
      </c>
      <c r="R67" s="1" t="s">
        <v>1108</v>
      </c>
      <c r="S67" s="1" t="s">
        <v>775</v>
      </c>
      <c r="T67" s="1" t="s">
        <v>776</v>
      </c>
      <c r="U67" s="1" t="s">
        <v>737</v>
      </c>
      <c r="V67" s="1" t="s">
        <v>799</v>
      </c>
    </row>
    <row r="68" s="1" customFormat="1" spans="1:22">
      <c r="A68" s="3">
        <v>999227322359945</v>
      </c>
      <c r="B68" s="1" t="s">
        <v>1099</v>
      </c>
      <c r="C68" s="1" t="s">
        <v>1109</v>
      </c>
      <c r="D68" s="1" t="s">
        <v>1067</v>
      </c>
      <c r="E68" s="1" t="s">
        <v>1110</v>
      </c>
      <c r="F68" s="1" t="s">
        <v>762</v>
      </c>
      <c r="G68" s="1" t="s">
        <v>766</v>
      </c>
      <c r="H68" s="1" t="s">
        <v>767</v>
      </c>
      <c r="I68" s="1" t="s">
        <v>1111</v>
      </c>
      <c r="J68" s="1" t="s">
        <v>769</v>
      </c>
      <c r="K68" s="1" t="s">
        <v>1111</v>
      </c>
      <c r="L68" s="1" t="s">
        <v>1111</v>
      </c>
      <c r="M68" s="1" t="s">
        <v>770</v>
      </c>
      <c r="N68" s="1" t="s">
        <v>770</v>
      </c>
      <c r="O68" s="1" t="s">
        <v>771</v>
      </c>
      <c r="P68" s="1" t="s">
        <v>772</v>
      </c>
      <c r="Q68" s="1" t="s">
        <v>773</v>
      </c>
      <c r="R68" s="1" t="s">
        <v>1112</v>
      </c>
      <c r="S68" s="1" t="s">
        <v>775</v>
      </c>
      <c r="T68" s="1" t="s">
        <v>776</v>
      </c>
      <c r="U68" s="1" t="s">
        <v>737</v>
      </c>
      <c r="V68" s="1" t="s">
        <v>799</v>
      </c>
    </row>
    <row r="69" s="1" customFormat="1" spans="1:22">
      <c r="A69" s="3">
        <v>999227318621482</v>
      </c>
      <c r="B69" s="1" t="s">
        <v>1099</v>
      </c>
      <c r="C69" s="1" t="s">
        <v>1113</v>
      </c>
      <c r="D69" s="1" t="s">
        <v>779</v>
      </c>
      <c r="E69" s="1" t="s">
        <v>1114</v>
      </c>
      <c r="F69" s="1" t="s">
        <v>762</v>
      </c>
      <c r="G69" s="1" t="s">
        <v>766</v>
      </c>
      <c r="H69" s="1" t="s">
        <v>767</v>
      </c>
      <c r="I69" s="1" t="s">
        <v>1115</v>
      </c>
      <c r="J69" s="1" t="s">
        <v>769</v>
      </c>
      <c r="K69" s="1" t="s">
        <v>1115</v>
      </c>
      <c r="L69" s="1" t="s">
        <v>1115</v>
      </c>
      <c r="M69" s="1" t="s">
        <v>770</v>
      </c>
      <c r="N69" s="1" t="s">
        <v>770</v>
      </c>
      <c r="O69" s="1" t="s">
        <v>771</v>
      </c>
      <c r="P69" s="1" t="s">
        <v>772</v>
      </c>
      <c r="Q69" s="1" t="s">
        <v>773</v>
      </c>
      <c r="R69" s="1" t="s">
        <v>1116</v>
      </c>
      <c r="S69" s="1" t="s">
        <v>775</v>
      </c>
      <c r="T69" s="1" t="s">
        <v>776</v>
      </c>
      <c r="U69" s="1" t="s">
        <v>737</v>
      </c>
      <c r="V69" s="1" t="s">
        <v>783</v>
      </c>
    </row>
    <row r="70" s="1" customFormat="1" spans="1:22">
      <c r="A70" s="3">
        <v>999227309953005</v>
      </c>
      <c r="B70" s="1" t="s">
        <v>1117</v>
      </c>
      <c r="C70" s="1" t="s">
        <v>1118</v>
      </c>
      <c r="D70" s="1" t="s">
        <v>1119</v>
      </c>
      <c r="E70" s="1" t="s">
        <v>1120</v>
      </c>
      <c r="F70" s="1" t="s">
        <v>873</v>
      </c>
      <c r="G70" s="1" t="s">
        <v>766</v>
      </c>
      <c r="H70" s="1" t="s">
        <v>767</v>
      </c>
      <c r="I70" s="1" t="s">
        <v>1121</v>
      </c>
      <c r="J70" s="1" t="s">
        <v>769</v>
      </c>
      <c r="K70" s="1" t="s">
        <v>1121</v>
      </c>
      <c r="L70" s="1" t="s">
        <v>1121</v>
      </c>
      <c r="M70" s="1" t="s">
        <v>770</v>
      </c>
      <c r="N70" s="1" t="s">
        <v>770</v>
      </c>
      <c r="O70" s="1" t="s">
        <v>771</v>
      </c>
      <c r="P70" s="1" t="s">
        <v>772</v>
      </c>
      <c r="Q70" s="1" t="s">
        <v>773</v>
      </c>
      <c r="R70" s="1" t="s">
        <v>1122</v>
      </c>
      <c r="S70" s="1" t="s">
        <v>775</v>
      </c>
      <c r="T70" s="1" t="s">
        <v>776</v>
      </c>
      <c r="U70" s="1" t="s">
        <v>737</v>
      </c>
      <c r="V70" s="1" t="s">
        <v>783</v>
      </c>
    </row>
    <row r="71" s="1" customFormat="1" spans="1:22">
      <c r="A71" s="3">
        <v>999227309362478</v>
      </c>
      <c r="B71" s="1" t="s">
        <v>1117</v>
      </c>
      <c r="C71" s="1" t="s">
        <v>1123</v>
      </c>
      <c r="D71" s="1" t="s">
        <v>1124</v>
      </c>
      <c r="E71" s="1" t="s">
        <v>1125</v>
      </c>
      <c r="F71" s="1" t="s">
        <v>839</v>
      </c>
      <c r="G71" s="1" t="s">
        <v>766</v>
      </c>
      <c r="H71" s="1" t="s">
        <v>767</v>
      </c>
      <c r="I71" s="1" t="s">
        <v>1126</v>
      </c>
      <c r="J71" s="1" t="s">
        <v>769</v>
      </c>
      <c r="K71" s="1" t="s">
        <v>1126</v>
      </c>
      <c r="L71" s="1" t="s">
        <v>1126</v>
      </c>
      <c r="M71" s="1" t="s">
        <v>770</v>
      </c>
      <c r="N71" s="1" t="s">
        <v>770</v>
      </c>
      <c r="O71" s="1" t="s">
        <v>771</v>
      </c>
      <c r="P71" s="1" t="s">
        <v>772</v>
      </c>
      <c r="Q71" s="1" t="s">
        <v>773</v>
      </c>
      <c r="R71" s="1" t="s">
        <v>1127</v>
      </c>
      <c r="S71" s="1" t="s">
        <v>775</v>
      </c>
      <c r="T71" s="1" t="s">
        <v>776</v>
      </c>
      <c r="U71" s="1" t="s">
        <v>737</v>
      </c>
      <c r="V71" s="1" t="s">
        <v>799</v>
      </c>
    </row>
    <row r="72" s="1" customFormat="1" spans="1:22">
      <c r="A72" s="3">
        <v>999227299416863</v>
      </c>
      <c r="B72" s="1" t="s">
        <v>1128</v>
      </c>
      <c r="C72" s="1" t="s">
        <v>1129</v>
      </c>
      <c r="D72" s="1" t="s">
        <v>1130</v>
      </c>
      <c r="E72" s="1" t="s">
        <v>1131</v>
      </c>
      <c r="F72" s="1" t="s">
        <v>839</v>
      </c>
      <c r="G72" s="1" t="s">
        <v>766</v>
      </c>
      <c r="H72" s="1" t="s">
        <v>767</v>
      </c>
      <c r="I72" s="1" t="s">
        <v>1132</v>
      </c>
      <c r="J72" s="1" t="s">
        <v>769</v>
      </c>
      <c r="K72" s="1" t="s">
        <v>1132</v>
      </c>
      <c r="L72" s="1" t="s">
        <v>1132</v>
      </c>
      <c r="M72" s="1" t="s">
        <v>770</v>
      </c>
      <c r="N72" s="1" t="s">
        <v>770</v>
      </c>
      <c r="O72" s="1" t="s">
        <v>771</v>
      </c>
      <c r="P72" s="1" t="s">
        <v>772</v>
      </c>
      <c r="Q72" s="1" t="s">
        <v>773</v>
      </c>
      <c r="R72" s="1" t="s">
        <v>1133</v>
      </c>
      <c r="S72" s="1" t="s">
        <v>775</v>
      </c>
      <c r="T72" s="1" t="s">
        <v>776</v>
      </c>
      <c r="U72" s="1" t="s">
        <v>737</v>
      </c>
      <c r="V72" s="1" t="s">
        <v>783</v>
      </c>
    </row>
    <row r="73" s="1" customFormat="1" spans="1:22">
      <c r="A73" s="3">
        <v>999227299265020</v>
      </c>
      <c r="B73" s="1" t="s">
        <v>1128</v>
      </c>
      <c r="C73" s="1" t="s">
        <v>1134</v>
      </c>
      <c r="D73" s="1" t="s">
        <v>993</v>
      </c>
      <c r="E73" s="1" t="s">
        <v>1135</v>
      </c>
      <c r="F73" s="1" t="s">
        <v>762</v>
      </c>
      <c r="G73" s="1" t="s">
        <v>766</v>
      </c>
      <c r="H73" s="1" t="s">
        <v>767</v>
      </c>
      <c r="I73" s="1" t="s">
        <v>1136</v>
      </c>
      <c r="J73" s="1" t="s">
        <v>769</v>
      </c>
      <c r="K73" s="1" t="s">
        <v>1136</v>
      </c>
      <c r="L73" s="1" t="s">
        <v>1136</v>
      </c>
      <c r="M73" s="1" t="s">
        <v>770</v>
      </c>
      <c r="N73" s="1" t="s">
        <v>770</v>
      </c>
      <c r="O73" s="1" t="s">
        <v>771</v>
      </c>
      <c r="P73" s="1" t="s">
        <v>772</v>
      </c>
      <c r="Q73" s="1" t="s">
        <v>773</v>
      </c>
      <c r="R73" s="1" t="s">
        <v>1137</v>
      </c>
      <c r="S73" s="1" t="s">
        <v>775</v>
      </c>
      <c r="T73" s="1" t="s">
        <v>776</v>
      </c>
      <c r="U73" s="1" t="s">
        <v>737</v>
      </c>
      <c r="V73" s="1" t="s">
        <v>937</v>
      </c>
    </row>
    <row r="74" s="1" customFormat="1" spans="1:22">
      <c r="A74" s="3">
        <v>27291283407</v>
      </c>
      <c r="B74" s="1" t="s">
        <v>1128</v>
      </c>
      <c r="C74" s="1" t="s">
        <v>1138</v>
      </c>
      <c r="D74" s="1" t="s">
        <v>1139</v>
      </c>
      <c r="E74" s="1" t="s">
        <v>1140</v>
      </c>
      <c r="F74" s="1" t="s">
        <v>839</v>
      </c>
      <c r="G74" s="1" t="s">
        <v>766</v>
      </c>
      <c r="H74" s="1" t="s">
        <v>767</v>
      </c>
      <c r="I74" s="1" t="s">
        <v>1069</v>
      </c>
      <c r="J74" s="1" t="s">
        <v>769</v>
      </c>
      <c r="K74" s="1" t="s">
        <v>1069</v>
      </c>
      <c r="L74" s="1" t="s">
        <v>1069</v>
      </c>
      <c r="M74" s="1" t="s">
        <v>770</v>
      </c>
      <c r="N74" s="1" t="s">
        <v>770</v>
      </c>
      <c r="O74" s="1" t="s">
        <v>771</v>
      </c>
      <c r="P74" s="1" t="s">
        <v>772</v>
      </c>
      <c r="Q74" s="1" t="s">
        <v>773</v>
      </c>
      <c r="R74" s="1" t="s">
        <v>1141</v>
      </c>
      <c r="S74" s="1" t="s">
        <v>775</v>
      </c>
      <c r="T74" s="1" t="s">
        <v>776</v>
      </c>
      <c r="U74" s="1" t="s">
        <v>737</v>
      </c>
      <c r="V74" s="1" t="s">
        <v>783</v>
      </c>
    </row>
    <row r="75" s="1" customFormat="1" spans="1:22">
      <c r="A75" s="1" t="s">
        <v>1142</v>
      </c>
      <c r="B75" s="1" t="s">
        <v>1143</v>
      </c>
      <c r="C75" s="1" t="s">
        <v>1144</v>
      </c>
      <c r="D75" s="1" t="s">
        <v>1030</v>
      </c>
      <c r="E75" s="1" t="s">
        <v>1031</v>
      </c>
      <c r="F75" s="1" t="s">
        <v>762</v>
      </c>
      <c r="G75" s="1" t="s">
        <v>766</v>
      </c>
      <c r="H75" s="1" t="s">
        <v>767</v>
      </c>
      <c r="I75" s="1" t="s">
        <v>771</v>
      </c>
      <c r="J75" s="1" t="s">
        <v>769</v>
      </c>
      <c r="K75" s="1" t="s">
        <v>771</v>
      </c>
      <c r="L75" s="1" t="s">
        <v>771</v>
      </c>
      <c r="M75" s="1" t="s">
        <v>770</v>
      </c>
      <c r="N75" s="1" t="s">
        <v>770</v>
      </c>
      <c r="O75" s="1" t="s">
        <v>771</v>
      </c>
      <c r="P75" s="1" t="s">
        <v>772</v>
      </c>
      <c r="Q75" s="1" t="s">
        <v>773</v>
      </c>
      <c r="R75" s="1" t="s">
        <v>1145</v>
      </c>
      <c r="S75" s="1" t="s">
        <v>775</v>
      </c>
      <c r="T75" s="1" t="s">
        <v>776</v>
      </c>
      <c r="U75" s="1" t="s">
        <v>737</v>
      </c>
      <c r="V75" s="1" t="s">
        <v>799</v>
      </c>
    </row>
    <row r="76" s="1" customFormat="1" spans="1:22">
      <c r="A76" s="3">
        <v>999227193128159</v>
      </c>
      <c r="B76" s="1" t="s">
        <v>1146</v>
      </c>
      <c r="C76" s="1" t="s">
        <v>1147</v>
      </c>
      <c r="D76" s="1" t="s">
        <v>1148</v>
      </c>
      <c r="E76" s="1" t="s">
        <v>1149</v>
      </c>
      <c r="F76" s="1" t="s">
        <v>958</v>
      </c>
      <c r="G76" s="1" t="s">
        <v>762</v>
      </c>
      <c r="H76" s="1" t="s">
        <v>767</v>
      </c>
      <c r="I76" s="1" t="s">
        <v>1150</v>
      </c>
      <c r="J76" s="1" t="s">
        <v>769</v>
      </c>
      <c r="K76" s="1" t="s">
        <v>1150</v>
      </c>
      <c r="L76" s="1" t="s">
        <v>771</v>
      </c>
      <c r="M76" s="1" t="s">
        <v>1151</v>
      </c>
      <c r="N76" s="1" t="s">
        <v>1151</v>
      </c>
      <c r="O76" s="1" t="s">
        <v>771</v>
      </c>
      <c r="P76" s="1" t="s">
        <v>772</v>
      </c>
      <c r="Q76" s="1" t="s">
        <v>773</v>
      </c>
      <c r="R76" s="1" t="s">
        <v>1152</v>
      </c>
      <c r="S76" s="1" t="s">
        <v>775</v>
      </c>
      <c r="T76" s="1" t="s">
        <v>776</v>
      </c>
      <c r="U76" s="1" t="s">
        <v>737</v>
      </c>
      <c r="V76" s="1" t="s">
        <v>937</v>
      </c>
    </row>
    <row r="77" s="1" customFormat="1" spans="1:22">
      <c r="A77" s="3">
        <v>999227193123959</v>
      </c>
      <c r="B77" s="1" t="s">
        <v>1146</v>
      </c>
      <c r="C77" s="1" t="s">
        <v>1153</v>
      </c>
      <c r="D77" s="1" t="s">
        <v>1154</v>
      </c>
      <c r="E77" s="1" t="s">
        <v>1155</v>
      </c>
      <c r="F77" s="1" t="s">
        <v>839</v>
      </c>
      <c r="G77" s="1" t="s">
        <v>766</v>
      </c>
      <c r="H77" s="1" t="s">
        <v>767</v>
      </c>
      <c r="I77" s="1" t="s">
        <v>1156</v>
      </c>
      <c r="J77" s="1" t="s">
        <v>769</v>
      </c>
      <c r="K77" s="1" t="s">
        <v>1156</v>
      </c>
      <c r="L77" s="1" t="s">
        <v>1156</v>
      </c>
      <c r="M77" s="1" t="s">
        <v>770</v>
      </c>
      <c r="N77" s="1" t="s">
        <v>770</v>
      </c>
      <c r="O77" s="1" t="s">
        <v>771</v>
      </c>
      <c r="P77" s="1" t="s">
        <v>772</v>
      </c>
      <c r="Q77" s="1" t="s">
        <v>773</v>
      </c>
      <c r="R77" s="1" t="s">
        <v>1157</v>
      </c>
      <c r="S77" s="1" t="s">
        <v>775</v>
      </c>
      <c r="T77" s="1" t="s">
        <v>776</v>
      </c>
      <c r="U77" s="1" t="s">
        <v>737</v>
      </c>
      <c r="V77" s="1" t="s">
        <v>799</v>
      </c>
    </row>
    <row r="78" s="1" customFormat="1" spans="1:22">
      <c r="A78" s="3">
        <v>999227192712538</v>
      </c>
      <c r="B78" s="1" t="s">
        <v>1146</v>
      </c>
      <c r="C78" s="1" t="s">
        <v>1158</v>
      </c>
      <c r="D78" s="1" t="s">
        <v>1159</v>
      </c>
      <c r="E78" s="1" t="s">
        <v>1160</v>
      </c>
      <c r="F78" s="1" t="s">
        <v>873</v>
      </c>
      <c r="G78" s="1" t="s">
        <v>766</v>
      </c>
      <c r="H78" s="1" t="s">
        <v>767</v>
      </c>
      <c r="I78" s="1" t="s">
        <v>1161</v>
      </c>
      <c r="J78" s="1" t="s">
        <v>769</v>
      </c>
      <c r="K78" s="1" t="s">
        <v>1161</v>
      </c>
      <c r="L78" s="1" t="s">
        <v>1161</v>
      </c>
      <c r="M78" s="1" t="s">
        <v>770</v>
      </c>
      <c r="N78" s="1" t="s">
        <v>770</v>
      </c>
      <c r="O78" s="1" t="s">
        <v>771</v>
      </c>
      <c r="P78" s="1" t="s">
        <v>772</v>
      </c>
      <c r="Q78" s="1" t="s">
        <v>773</v>
      </c>
      <c r="R78" s="1" t="s">
        <v>1162</v>
      </c>
      <c r="S78" s="1" t="s">
        <v>775</v>
      </c>
      <c r="T78" s="1" t="s">
        <v>776</v>
      </c>
      <c r="U78" s="1" t="s">
        <v>737</v>
      </c>
      <c r="V78" s="1" t="s">
        <v>921</v>
      </c>
    </row>
    <row r="79" s="1" customFormat="1" spans="1:22">
      <c r="A79" s="3">
        <v>999227187500947</v>
      </c>
      <c r="B79" s="1" t="s">
        <v>1163</v>
      </c>
      <c r="C79" s="1" t="s">
        <v>1164</v>
      </c>
      <c r="D79" s="1" t="s">
        <v>1165</v>
      </c>
      <c r="E79" s="1" t="s">
        <v>1166</v>
      </c>
      <c r="F79" s="1" t="s">
        <v>873</v>
      </c>
      <c r="G79" s="1" t="s">
        <v>766</v>
      </c>
      <c r="H79" s="1" t="s">
        <v>767</v>
      </c>
      <c r="I79" s="1" t="s">
        <v>1167</v>
      </c>
      <c r="J79" s="1" t="s">
        <v>769</v>
      </c>
      <c r="K79" s="1" t="s">
        <v>1167</v>
      </c>
      <c r="L79" s="1" t="s">
        <v>1167</v>
      </c>
      <c r="M79" s="1" t="s">
        <v>770</v>
      </c>
      <c r="N79" s="1" t="s">
        <v>770</v>
      </c>
      <c r="O79" s="1" t="s">
        <v>771</v>
      </c>
      <c r="P79" s="1" t="s">
        <v>772</v>
      </c>
      <c r="Q79" s="1" t="s">
        <v>773</v>
      </c>
      <c r="R79" s="1" t="s">
        <v>1168</v>
      </c>
      <c r="S79" s="1" t="s">
        <v>775</v>
      </c>
      <c r="T79" s="1" t="s">
        <v>776</v>
      </c>
      <c r="U79" s="1" t="s">
        <v>737</v>
      </c>
      <c r="V79" s="1" t="s">
        <v>921</v>
      </c>
    </row>
    <row r="80" s="1" customFormat="1" spans="1:22">
      <c r="A80" s="3">
        <v>999227184666027</v>
      </c>
      <c r="B80" s="1" t="s">
        <v>1163</v>
      </c>
      <c r="C80" s="1" t="s">
        <v>1169</v>
      </c>
      <c r="D80" s="1" t="s">
        <v>1089</v>
      </c>
      <c r="E80" s="1" t="s">
        <v>1170</v>
      </c>
      <c r="F80" s="1" t="s">
        <v>873</v>
      </c>
      <c r="G80" s="1" t="s">
        <v>766</v>
      </c>
      <c r="H80" s="1" t="s">
        <v>767</v>
      </c>
      <c r="I80" s="1" t="s">
        <v>1171</v>
      </c>
      <c r="J80" s="1" t="s">
        <v>769</v>
      </c>
      <c r="K80" s="1" t="s">
        <v>1171</v>
      </c>
      <c r="L80" s="1" t="s">
        <v>1171</v>
      </c>
      <c r="M80" s="1" t="s">
        <v>770</v>
      </c>
      <c r="N80" s="1" t="s">
        <v>770</v>
      </c>
      <c r="O80" s="1" t="s">
        <v>771</v>
      </c>
      <c r="P80" s="1" t="s">
        <v>772</v>
      </c>
      <c r="Q80" s="1" t="s">
        <v>773</v>
      </c>
      <c r="R80" s="1" t="s">
        <v>1172</v>
      </c>
      <c r="S80" s="1" t="s">
        <v>775</v>
      </c>
      <c r="T80" s="1" t="s">
        <v>776</v>
      </c>
      <c r="U80" s="1" t="s">
        <v>737</v>
      </c>
      <c r="V80" s="1" t="s">
        <v>783</v>
      </c>
    </row>
    <row r="81" s="1" customFormat="1" spans="1:22">
      <c r="A81" s="3">
        <v>999227102846229</v>
      </c>
      <c r="B81" s="1" t="s">
        <v>1173</v>
      </c>
      <c r="C81" s="1" t="s">
        <v>1174</v>
      </c>
      <c r="D81" s="1" t="s">
        <v>1175</v>
      </c>
      <c r="E81" s="1" t="s">
        <v>1176</v>
      </c>
      <c r="F81" s="1" t="s">
        <v>839</v>
      </c>
      <c r="G81" s="1" t="s">
        <v>766</v>
      </c>
      <c r="H81" s="1" t="s">
        <v>767</v>
      </c>
      <c r="I81" s="1" t="s">
        <v>1177</v>
      </c>
      <c r="J81" s="1" t="s">
        <v>769</v>
      </c>
      <c r="K81" s="1" t="s">
        <v>1177</v>
      </c>
      <c r="L81" s="1" t="s">
        <v>1177</v>
      </c>
      <c r="M81" s="1" t="s">
        <v>770</v>
      </c>
      <c r="N81" s="1" t="s">
        <v>770</v>
      </c>
      <c r="O81" s="1" t="s">
        <v>771</v>
      </c>
      <c r="P81" s="1" t="s">
        <v>772</v>
      </c>
      <c r="Q81" s="1" t="s">
        <v>773</v>
      </c>
      <c r="R81" s="1" t="s">
        <v>1178</v>
      </c>
      <c r="S81" s="1" t="s">
        <v>775</v>
      </c>
      <c r="T81" s="1" t="s">
        <v>776</v>
      </c>
      <c r="U81" s="1" t="s">
        <v>737</v>
      </c>
      <c r="V81" s="1" t="s">
        <v>783</v>
      </c>
    </row>
    <row r="82" s="1" customFormat="1" spans="1:22">
      <c r="A82" s="3">
        <v>999227096489138</v>
      </c>
      <c r="B82" s="1" t="s">
        <v>1179</v>
      </c>
      <c r="C82" s="1" t="s">
        <v>1180</v>
      </c>
      <c r="D82" s="1" t="s">
        <v>1181</v>
      </c>
      <c r="E82" s="1" t="s">
        <v>1182</v>
      </c>
      <c r="F82" s="1" t="s">
        <v>839</v>
      </c>
      <c r="G82" s="1" t="s">
        <v>766</v>
      </c>
      <c r="H82" s="1" t="s">
        <v>767</v>
      </c>
      <c r="I82" s="1" t="s">
        <v>1183</v>
      </c>
      <c r="J82" s="1" t="s">
        <v>769</v>
      </c>
      <c r="K82" s="1" t="s">
        <v>1183</v>
      </c>
      <c r="L82" s="1" t="s">
        <v>1183</v>
      </c>
      <c r="M82" s="1" t="s">
        <v>770</v>
      </c>
      <c r="N82" s="1" t="s">
        <v>770</v>
      </c>
      <c r="O82" s="1" t="s">
        <v>771</v>
      </c>
      <c r="P82" s="1" t="s">
        <v>772</v>
      </c>
      <c r="Q82" s="1" t="s">
        <v>773</v>
      </c>
      <c r="R82" s="1" t="s">
        <v>1184</v>
      </c>
      <c r="S82" s="1" t="s">
        <v>775</v>
      </c>
      <c r="T82" s="1" t="s">
        <v>776</v>
      </c>
      <c r="U82" s="1" t="s">
        <v>737</v>
      </c>
      <c r="V82" s="1" t="s">
        <v>937</v>
      </c>
    </row>
    <row r="83" s="1" customFormat="1" spans="1:22">
      <c r="A83" s="3">
        <v>999227065636406</v>
      </c>
      <c r="B83" s="1" t="s">
        <v>1185</v>
      </c>
      <c r="C83" s="1" t="s">
        <v>1186</v>
      </c>
      <c r="D83" s="1" t="s">
        <v>1067</v>
      </c>
      <c r="E83" s="1" t="s">
        <v>1187</v>
      </c>
      <c r="F83" s="1" t="s">
        <v>839</v>
      </c>
      <c r="G83" s="1" t="s">
        <v>766</v>
      </c>
      <c r="H83" s="1" t="s">
        <v>767</v>
      </c>
      <c r="I83" s="1" t="s">
        <v>1069</v>
      </c>
      <c r="J83" s="1" t="s">
        <v>769</v>
      </c>
      <c r="K83" s="1" t="s">
        <v>1069</v>
      </c>
      <c r="L83" s="1" t="s">
        <v>1069</v>
      </c>
      <c r="M83" s="1" t="s">
        <v>770</v>
      </c>
      <c r="N83" s="1" t="s">
        <v>770</v>
      </c>
      <c r="O83" s="1" t="s">
        <v>771</v>
      </c>
      <c r="P83" s="1" t="s">
        <v>772</v>
      </c>
      <c r="Q83" s="1" t="s">
        <v>773</v>
      </c>
      <c r="R83" s="1" t="s">
        <v>1188</v>
      </c>
      <c r="S83" s="1" t="s">
        <v>775</v>
      </c>
      <c r="T83" s="1" t="s">
        <v>776</v>
      </c>
      <c r="U83" s="1" t="s">
        <v>737</v>
      </c>
      <c r="V83" s="1" t="s">
        <v>799</v>
      </c>
    </row>
    <row r="84" s="1" customFormat="1" spans="1:22">
      <c r="A84" s="3">
        <v>999227060732274</v>
      </c>
      <c r="B84" s="1" t="s">
        <v>1189</v>
      </c>
      <c r="C84" s="1" t="s">
        <v>1190</v>
      </c>
      <c r="D84" s="1" t="s">
        <v>1191</v>
      </c>
      <c r="E84" s="1" t="s">
        <v>1192</v>
      </c>
      <c r="F84" s="1" t="s">
        <v>938</v>
      </c>
      <c r="G84" s="1" t="s">
        <v>766</v>
      </c>
      <c r="H84" s="1" t="s">
        <v>767</v>
      </c>
      <c r="I84" s="1" t="s">
        <v>1193</v>
      </c>
      <c r="J84" s="1" t="s">
        <v>769</v>
      </c>
      <c r="K84" s="1" t="s">
        <v>1193</v>
      </c>
      <c r="L84" s="1" t="s">
        <v>1193</v>
      </c>
      <c r="M84" s="1" t="s">
        <v>770</v>
      </c>
      <c r="N84" s="1" t="s">
        <v>770</v>
      </c>
      <c r="O84" s="1" t="s">
        <v>771</v>
      </c>
      <c r="P84" s="1" t="s">
        <v>772</v>
      </c>
      <c r="Q84" s="1" t="s">
        <v>773</v>
      </c>
      <c r="R84" s="1" t="s">
        <v>1194</v>
      </c>
      <c r="S84" s="1" t="s">
        <v>775</v>
      </c>
      <c r="T84" s="1" t="s">
        <v>776</v>
      </c>
      <c r="U84" s="1" t="s">
        <v>737</v>
      </c>
      <c r="V84" s="1" t="s">
        <v>783</v>
      </c>
    </row>
    <row r="85" s="1" customFormat="1" spans="1:22">
      <c r="A85" s="3">
        <v>27054884658</v>
      </c>
      <c r="B85" s="1" t="s">
        <v>1189</v>
      </c>
      <c r="C85" s="1" t="s">
        <v>1195</v>
      </c>
      <c r="D85" s="1" t="s">
        <v>795</v>
      </c>
      <c r="E85" s="1" t="s">
        <v>1196</v>
      </c>
      <c r="F85" s="1" t="s">
        <v>873</v>
      </c>
      <c r="G85" s="1" t="s">
        <v>766</v>
      </c>
      <c r="H85" s="1" t="s">
        <v>767</v>
      </c>
      <c r="I85" s="1" t="s">
        <v>1197</v>
      </c>
      <c r="J85" s="1" t="s">
        <v>769</v>
      </c>
      <c r="K85" s="1" t="s">
        <v>1197</v>
      </c>
      <c r="L85" s="1" t="s">
        <v>1197</v>
      </c>
      <c r="M85" s="1" t="s">
        <v>770</v>
      </c>
      <c r="N85" s="1" t="s">
        <v>770</v>
      </c>
      <c r="O85" s="1" t="s">
        <v>771</v>
      </c>
      <c r="P85" s="1" t="s">
        <v>772</v>
      </c>
      <c r="Q85" s="1" t="s">
        <v>773</v>
      </c>
      <c r="R85" s="1" t="s">
        <v>1198</v>
      </c>
      <c r="S85" s="1" t="s">
        <v>775</v>
      </c>
      <c r="T85" s="1" t="s">
        <v>776</v>
      </c>
      <c r="U85" s="1" t="s">
        <v>737</v>
      </c>
      <c r="V85" s="1" t="s">
        <v>799</v>
      </c>
    </row>
    <row r="86" s="1" customFormat="1" spans="1:22">
      <c r="A86" s="3">
        <v>999227053579589</v>
      </c>
      <c r="B86" s="1" t="s">
        <v>1189</v>
      </c>
      <c r="C86" s="1" t="s">
        <v>1199</v>
      </c>
      <c r="D86" s="1" t="s">
        <v>1200</v>
      </c>
      <c r="E86" s="1" t="s">
        <v>1201</v>
      </c>
      <c r="F86" s="1" t="s">
        <v>839</v>
      </c>
      <c r="G86" s="1" t="s">
        <v>766</v>
      </c>
      <c r="H86" s="1" t="s">
        <v>767</v>
      </c>
      <c r="I86" s="1" t="s">
        <v>1202</v>
      </c>
      <c r="J86" s="1" t="s">
        <v>769</v>
      </c>
      <c r="K86" s="1" t="s">
        <v>1202</v>
      </c>
      <c r="L86" s="1" t="s">
        <v>1202</v>
      </c>
      <c r="M86" s="1" t="s">
        <v>770</v>
      </c>
      <c r="N86" s="1" t="s">
        <v>770</v>
      </c>
      <c r="O86" s="1" t="s">
        <v>771</v>
      </c>
      <c r="P86" s="1" t="s">
        <v>772</v>
      </c>
      <c r="Q86" s="1" t="s">
        <v>773</v>
      </c>
      <c r="R86" s="1" t="s">
        <v>1203</v>
      </c>
      <c r="S86" s="1" t="s">
        <v>775</v>
      </c>
      <c r="T86" s="1" t="s">
        <v>776</v>
      </c>
      <c r="U86" s="1" t="s">
        <v>737</v>
      </c>
      <c r="V86" s="1" t="s">
        <v>783</v>
      </c>
    </row>
    <row r="87" s="1" customFormat="1" spans="1:22">
      <c r="A87" s="3">
        <v>999227041255144</v>
      </c>
      <c r="B87" s="1" t="s">
        <v>1204</v>
      </c>
      <c r="C87" s="1" t="s">
        <v>1205</v>
      </c>
      <c r="D87" s="1" t="s">
        <v>795</v>
      </c>
      <c r="E87" s="1" t="s">
        <v>1206</v>
      </c>
      <c r="F87" s="1" t="s">
        <v>873</v>
      </c>
      <c r="G87" s="1" t="s">
        <v>766</v>
      </c>
      <c r="H87" s="1" t="s">
        <v>767</v>
      </c>
      <c r="I87" s="1" t="s">
        <v>1207</v>
      </c>
      <c r="J87" s="1" t="s">
        <v>769</v>
      </c>
      <c r="K87" s="1" t="s">
        <v>1207</v>
      </c>
      <c r="L87" s="1" t="s">
        <v>1207</v>
      </c>
      <c r="M87" s="1" t="s">
        <v>770</v>
      </c>
      <c r="N87" s="1" t="s">
        <v>770</v>
      </c>
      <c r="O87" s="1" t="s">
        <v>771</v>
      </c>
      <c r="P87" s="1" t="s">
        <v>772</v>
      </c>
      <c r="Q87" s="1" t="s">
        <v>773</v>
      </c>
      <c r="R87" s="1" t="s">
        <v>1208</v>
      </c>
      <c r="S87" s="1" t="s">
        <v>775</v>
      </c>
      <c r="T87" s="1" t="s">
        <v>776</v>
      </c>
      <c r="U87" s="1" t="s">
        <v>737</v>
      </c>
      <c r="V87" s="1" t="s">
        <v>799</v>
      </c>
    </row>
    <row r="88" s="1" customFormat="1" spans="1:22">
      <c r="A88" s="3">
        <v>999227025781645</v>
      </c>
      <c r="B88" s="1" t="s">
        <v>1209</v>
      </c>
      <c r="C88" s="1" t="s">
        <v>1210</v>
      </c>
      <c r="D88" s="1" t="s">
        <v>1211</v>
      </c>
      <c r="E88" s="1" t="s">
        <v>1212</v>
      </c>
      <c r="F88" s="1" t="s">
        <v>938</v>
      </c>
      <c r="G88" s="1" t="s">
        <v>766</v>
      </c>
      <c r="H88" s="1" t="s">
        <v>767</v>
      </c>
      <c r="I88" s="1" t="s">
        <v>1213</v>
      </c>
      <c r="J88" s="1" t="s">
        <v>769</v>
      </c>
      <c r="K88" s="1" t="s">
        <v>1213</v>
      </c>
      <c r="L88" s="1" t="s">
        <v>1213</v>
      </c>
      <c r="M88" s="1" t="s">
        <v>770</v>
      </c>
      <c r="N88" s="1" t="s">
        <v>770</v>
      </c>
      <c r="O88" s="1" t="s">
        <v>771</v>
      </c>
      <c r="P88" s="1" t="s">
        <v>772</v>
      </c>
      <c r="Q88" s="1" t="s">
        <v>773</v>
      </c>
      <c r="R88" s="1" t="s">
        <v>1214</v>
      </c>
      <c r="S88" s="1" t="s">
        <v>775</v>
      </c>
      <c r="T88" s="1" t="s">
        <v>776</v>
      </c>
      <c r="U88" s="1" t="s">
        <v>737</v>
      </c>
      <c r="V88" s="1" t="s">
        <v>921</v>
      </c>
    </row>
    <row r="89" s="1" customFormat="1" spans="1:22">
      <c r="A89" s="3">
        <v>999227023995580</v>
      </c>
      <c r="B89" s="1" t="s">
        <v>1209</v>
      </c>
      <c r="C89" s="1" t="s">
        <v>1215</v>
      </c>
      <c r="D89" s="1" t="s">
        <v>1191</v>
      </c>
      <c r="E89" s="1" t="s">
        <v>1216</v>
      </c>
      <c r="F89" s="1" t="s">
        <v>938</v>
      </c>
      <c r="G89" s="1" t="s">
        <v>766</v>
      </c>
      <c r="H89" s="1" t="s">
        <v>767</v>
      </c>
      <c r="I89" s="1" t="s">
        <v>1217</v>
      </c>
      <c r="J89" s="1" t="s">
        <v>769</v>
      </c>
      <c r="K89" s="1" t="s">
        <v>1217</v>
      </c>
      <c r="L89" s="1" t="s">
        <v>1217</v>
      </c>
      <c r="M89" s="1" t="s">
        <v>770</v>
      </c>
      <c r="N89" s="1" t="s">
        <v>770</v>
      </c>
      <c r="O89" s="1" t="s">
        <v>771</v>
      </c>
      <c r="P89" s="1" t="s">
        <v>772</v>
      </c>
      <c r="Q89" s="1" t="s">
        <v>773</v>
      </c>
      <c r="R89" s="1" t="s">
        <v>1218</v>
      </c>
      <c r="S89" s="1" t="s">
        <v>775</v>
      </c>
      <c r="T89" s="1" t="s">
        <v>776</v>
      </c>
      <c r="U89" s="1" t="s">
        <v>737</v>
      </c>
      <c r="V89" s="1" t="s">
        <v>783</v>
      </c>
    </row>
    <row r="90" s="1" customFormat="1" spans="1:22">
      <c r="A90" s="3">
        <v>999226930141892</v>
      </c>
      <c r="B90" s="1" t="s">
        <v>1219</v>
      </c>
      <c r="C90" s="1" t="s">
        <v>1220</v>
      </c>
      <c r="D90" s="1" t="s">
        <v>1221</v>
      </c>
      <c r="E90" s="1" t="s">
        <v>1222</v>
      </c>
      <c r="F90" s="1" t="s">
        <v>938</v>
      </c>
      <c r="G90" s="1" t="s">
        <v>766</v>
      </c>
      <c r="H90" s="1" t="s">
        <v>767</v>
      </c>
      <c r="I90" s="1" t="s">
        <v>1223</v>
      </c>
      <c r="J90" s="1" t="s">
        <v>769</v>
      </c>
      <c r="K90" s="1" t="s">
        <v>1223</v>
      </c>
      <c r="L90" s="1" t="s">
        <v>1223</v>
      </c>
      <c r="M90" s="1" t="s">
        <v>770</v>
      </c>
      <c r="N90" s="1" t="s">
        <v>770</v>
      </c>
      <c r="O90" s="1" t="s">
        <v>771</v>
      </c>
      <c r="P90" s="1" t="s">
        <v>772</v>
      </c>
      <c r="Q90" s="1" t="s">
        <v>773</v>
      </c>
      <c r="R90" s="1" t="s">
        <v>1224</v>
      </c>
      <c r="S90" s="1" t="s">
        <v>775</v>
      </c>
      <c r="T90" s="1" t="s">
        <v>776</v>
      </c>
      <c r="U90" s="1" t="s">
        <v>737</v>
      </c>
      <c r="V90" s="1" t="s">
        <v>783</v>
      </c>
    </row>
    <row r="91" s="1" customFormat="1" spans="1:22">
      <c r="A91" s="3">
        <v>999226911055362</v>
      </c>
      <c r="B91" s="1" t="s">
        <v>1225</v>
      </c>
      <c r="C91" s="1" t="s">
        <v>1226</v>
      </c>
      <c r="D91" s="1" t="s">
        <v>1227</v>
      </c>
      <c r="E91" s="1" t="s">
        <v>1228</v>
      </c>
      <c r="F91" s="1" t="s">
        <v>873</v>
      </c>
      <c r="G91" s="1" t="s">
        <v>766</v>
      </c>
      <c r="H91" s="1" t="s">
        <v>767</v>
      </c>
      <c r="I91" s="1" t="s">
        <v>1229</v>
      </c>
      <c r="J91" s="1" t="s">
        <v>769</v>
      </c>
      <c r="K91" s="1" t="s">
        <v>1229</v>
      </c>
      <c r="L91" s="1" t="s">
        <v>1229</v>
      </c>
      <c r="M91" s="1" t="s">
        <v>770</v>
      </c>
      <c r="N91" s="1" t="s">
        <v>770</v>
      </c>
      <c r="O91" s="1" t="s">
        <v>771</v>
      </c>
      <c r="P91" s="1" t="s">
        <v>772</v>
      </c>
      <c r="Q91" s="1" t="s">
        <v>773</v>
      </c>
      <c r="R91" s="1" t="s">
        <v>1230</v>
      </c>
      <c r="S91" s="1" t="s">
        <v>775</v>
      </c>
      <c r="T91" s="1" t="s">
        <v>776</v>
      </c>
      <c r="U91" s="1" t="s">
        <v>737</v>
      </c>
      <c r="V91" s="1" t="s">
        <v>921</v>
      </c>
    </row>
    <row r="92" s="1" customFormat="1" spans="1:22">
      <c r="A92" s="3">
        <v>999226908288796</v>
      </c>
      <c r="B92" s="1" t="s">
        <v>1225</v>
      </c>
      <c r="C92" s="1" t="s">
        <v>1231</v>
      </c>
      <c r="D92" s="1" t="s">
        <v>976</v>
      </c>
      <c r="E92" s="1" t="s">
        <v>1232</v>
      </c>
      <c r="F92" s="1" t="s">
        <v>938</v>
      </c>
      <c r="G92" s="1" t="s">
        <v>766</v>
      </c>
      <c r="H92" s="1" t="s">
        <v>767</v>
      </c>
      <c r="I92" s="1" t="s">
        <v>1233</v>
      </c>
      <c r="J92" s="1" t="s">
        <v>769</v>
      </c>
      <c r="K92" s="1" t="s">
        <v>1233</v>
      </c>
      <c r="L92" s="1" t="s">
        <v>1233</v>
      </c>
      <c r="M92" s="1" t="s">
        <v>770</v>
      </c>
      <c r="N92" s="1" t="s">
        <v>770</v>
      </c>
      <c r="O92" s="1" t="s">
        <v>771</v>
      </c>
      <c r="P92" s="1" t="s">
        <v>772</v>
      </c>
      <c r="Q92" s="1" t="s">
        <v>773</v>
      </c>
      <c r="R92" s="1" t="s">
        <v>1234</v>
      </c>
      <c r="S92" s="1" t="s">
        <v>775</v>
      </c>
      <c r="T92" s="1" t="s">
        <v>776</v>
      </c>
      <c r="U92" s="1" t="s">
        <v>737</v>
      </c>
      <c r="V92" s="1" t="s">
        <v>980</v>
      </c>
    </row>
    <row r="93" s="1" customFormat="1" spans="1:22">
      <c r="A93" s="3">
        <v>999226852093177</v>
      </c>
      <c r="B93" s="1" t="s">
        <v>1235</v>
      </c>
      <c r="C93" s="1" t="s">
        <v>1236</v>
      </c>
      <c r="D93" s="1" t="s">
        <v>993</v>
      </c>
      <c r="E93" s="1" t="s">
        <v>1237</v>
      </c>
      <c r="F93" s="1" t="s">
        <v>762</v>
      </c>
      <c r="G93" s="1" t="s">
        <v>766</v>
      </c>
      <c r="H93" s="1" t="s">
        <v>767</v>
      </c>
      <c r="I93" s="1" t="s">
        <v>1136</v>
      </c>
      <c r="J93" s="1" t="s">
        <v>769</v>
      </c>
      <c r="K93" s="1" t="s">
        <v>1136</v>
      </c>
      <c r="L93" s="1" t="s">
        <v>1136</v>
      </c>
      <c r="M93" s="1" t="s">
        <v>770</v>
      </c>
      <c r="N93" s="1" t="s">
        <v>770</v>
      </c>
      <c r="O93" s="1" t="s">
        <v>771</v>
      </c>
      <c r="P93" s="1" t="s">
        <v>772</v>
      </c>
      <c r="Q93" s="1" t="s">
        <v>773</v>
      </c>
      <c r="R93" s="1" t="s">
        <v>1238</v>
      </c>
      <c r="S93" s="1" t="s">
        <v>775</v>
      </c>
      <c r="T93" s="1" t="s">
        <v>776</v>
      </c>
      <c r="U93" s="1" t="s">
        <v>737</v>
      </c>
      <c r="V93" s="1" t="s">
        <v>937</v>
      </c>
    </row>
    <row r="94" s="1" customFormat="1" spans="1:22">
      <c r="A94" s="3">
        <v>999226850217510</v>
      </c>
      <c r="B94" s="1" t="s">
        <v>1239</v>
      </c>
      <c r="C94" s="1" t="s">
        <v>1240</v>
      </c>
      <c r="D94" s="1" t="s">
        <v>928</v>
      </c>
      <c r="E94" s="1" t="s">
        <v>1241</v>
      </c>
      <c r="F94" s="1" t="s">
        <v>873</v>
      </c>
      <c r="G94" s="1" t="s">
        <v>766</v>
      </c>
      <c r="H94" s="1" t="s">
        <v>767</v>
      </c>
      <c r="I94" s="1" t="s">
        <v>1242</v>
      </c>
      <c r="J94" s="1" t="s">
        <v>769</v>
      </c>
      <c r="K94" s="1" t="s">
        <v>1242</v>
      </c>
      <c r="L94" s="1" t="s">
        <v>1242</v>
      </c>
      <c r="M94" s="1" t="s">
        <v>770</v>
      </c>
      <c r="N94" s="1" t="s">
        <v>770</v>
      </c>
      <c r="O94" s="1" t="s">
        <v>771</v>
      </c>
      <c r="P94" s="1" t="s">
        <v>772</v>
      </c>
      <c r="Q94" s="1" t="s">
        <v>773</v>
      </c>
      <c r="R94" s="1" t="s">
        <v>1243</v>
      </c>
      <c r="S94" s="1" t="s">
        <v>775</v>
      </c>
      <c r="T94" s="1" t="s">
        <v>776</v>
      </c>
      <c r="U94" s="1" t="s">
        <v>737</v>
      </c>
      <c r="V94" s="1" t="s">
        <v>783</v>
      </c>
    </row>
    <row r="95" s="1" customFormat="1" spans="1:22">
      <c r="A95" s="3">
        <v>999226847359333</v>
      </c>
      <c r="B95" s="1" t="s">
        <v>1239</v>
      </c>
      <c r="C95" s="1" t="s">
        <v>1244</v>
      </c>
      <c r="D95" s="1" t="s">
        <v>1245</v>
      </c>
      <c r="E95" s="1" t="s">
        <v>1246</v>
      </c>
      <c r="F95" s="1" t="s">
        <v>839</v>
      </c>
      <c r="G95" s="1" t="s">
        <v>766</v>
      </c>
      <c r="H95" s="1" t="s">
        <v>767</v>
      </c>
      <c r="I95" s="1" t="s">
        <v>1247</v>
      </c>
      <c r="J95" s="1" t="s">
        <v>769</v>
      </c>
      <c r="K95" s="1" t="s">
        <v>1247</v>
      </c>
      <c r="L95" s="1" t="s">
        <v>1247</v>
      </c>
      <c r="M95" s="1" t="s">
        <v>770</v>
      </c>
      <c r="N95" s="1" t="s">
        <v>770</v>
      </c>
      <c r="O95" s="1" t="s">
        <v>771</v>
      </c>
      <c r="P95" s="1" t="s">
        <v>772</v>
      </c>
      <c r="Q95" s="1" t="s">
        <v>773</v>
      </c>
      <c r="R95" s="1" t="s">
        <v>1248</v>
      </c>
      <c r="S95" s="1" t="s">
        <v>775</v>
      </c>
      <c r="T95" s="1" t="s">
        <v>776</v>
      </c>
      <c r="U95" s="1" t="s">
        <v>737</v>
      </c>
      <c r="V95" s="1" t="s">
        <v>799</v>
      </c>
    </row>
    <row r="96" s="1" customFormat="1" spans="1:22">
      <c r="A96" s="3">
        <v>999226842707700</v>
      </c>
      <c r="B96" s="1" t="s">
        <v>1249</v>
      </c>
      <c r="C96" s="1" t="s">
        <v>1250</v>
      </c>
      <c r="D96" s="1" t="s">
        <v>1251</v>
      </c>
      <c r="E96" s="1" t="s">
        <v>1252</v>
      </c>
      <c r="F96" s="1" t="s">
        <v>958</v>
      </c>
      <c r="G96" s="1" t="s">
        <v>766</v>
      </c>
      <c r="H96" s="1" t="s">
        <v>767</v>
      </c>
      <c r="I96" s="1" t="s">
        <v>1253</v>
      </c>
      <c r="J96" s="1" t="s">
        <v>769</v>
      </c>
      <c r="K96" s="1" t="s">
        <v>1253</v>
      </c>
      <c r="L96" s="1" t="s">
        <v>1253</v>
      </c>
      <c r="M96" s="1" t="s">
        <v>770</v>
      </c>
      <c r="N96" s="1" t="s">
        <v>770</v>
      </c>
      <c r="O96" s="1" t="s">
        <v>771</v>
      </c>
      <c r="P96" s="1" t="s">
        <v>772</v>
      </c>
      <c r="Q96" s="1" t="s">
        <v>773</v>
      </c>
      <c r="R96" s="1" t="s">
        <v>1254</v>
      </c>
      <c r="S96" s="1" t="s">
        <v>775</v>
      </c>
      <c r="T96" s="1" t="s">
        <v>776</v>
      </c>
      <c r="U96" s="1" t="s">
        <v>737</v>
      </c>
      <c r="V96" s="1" t="s">
        <v>783</v>
      </c>
    </row>
    <row r="97" s="1" customFormat="1" spans="1:22">
      <c r="A97" s="3">
        <v>999226841981260</v>
      </c>
      <c r="B97" s="1" t="s">
        <v>1249</v>
      </c>
      <c r="C97" s="1" t="s">
        <v>1255</v>
      </c>
      <c r="D97" s="1" t="s">
        <v>1256</v>
      </c>
      <c r="E97" s="1" t="s">
        <v>1257</v>
      </c>
      <c r="F97" s="1" t="s">
        <v>873</v>
      </c>
      <c r="G97" s="1" t="s">
        <v>766</v>
      </c>
      <c r="H97" s="1" t="s">
        <v>767</v>
      </c>
      <c r="I97" s="1" t="s">
        <v>1258</v>
      </c>
      <c r="J97" s="1" t="s">
        <v>769</v>
      </c>
      <c r="K97" s="1" t="s">
        <v>1258</v>
      </c>
      <c r="L97" s="1" t="s">
        <v>1258</v>
      </c>
      <c r="M97" s="1" t="s">
        <v>770</v>
      </c>
      <c r="N97" s="1" t="s">
        <v>770</v>
      </c>
      <c r="O97" s="1" t="s">
        <v>771</v>
      </c>
      <c r="P97" s="1" t="s">
        <v>772</v>
      </c>
      <c r="Q97" s="1" t="s">
        <v>773</v>
      </c>
      <c r="R97" s="1" t="s">
        <v>1259</v>
      </c>
      <c r="S97" s="1" t="s">
        <v>775</v>
      </c>
      <c r="T97" s="1" t="s">
        <v>776</v>
      </c>
      <c r="U97" s="1" t="s">
        <v>737</v>
      </c>
      <c r="V97" s="1" t="s">
        <v>799</v>
      </c>
    </row>
    <row r="98" s="1" customFormat="1" spans="1:22">
      <c r="A98" s="3">
        <v>999226774264841</v>
      </c>
      <c r="B98" s="1" t="s">
        <v>1260</v>
      </c>
      <c r="C98" s="1" t="s">
        <v>1261</v>
      </c>
      <c r="D98" s="1" t="s">
        <v>1262</v>
      </c>
      <c r="E98" s="1" t="s">
        <v>1263</v>
      </c>
      <c r="F98" s="1" t="s">
        <v>762</v>
      </c>
      <c r="G98" s="1" t="s">
        <v>766</v>
      </c>
      <c r="H98" s="1" t="s">
        <v>767</v>
      </c>
      <c r="I98" s="1" t="s">
        <v>1264</v>
      </c>
      <c r="J98" s="1" t="s">
        <v>769</v>
      </c>
      <c r="K98" s="1" t="s">
        <v>1264</v>
      </c>
      <c r="L98" s="1" t="s">
        <v>1264</v>
      </c>
      <c r="M98" s="1" t="s">
        <v>770</v>
      </c>
      <c r="N98" s="1" t="s">
        <v>770</v>
      </c>
      <c r="O98" s="1" t="s">
        <v>771</v>
      </c>
      <c r="P98" s="1" t="s">
        <v>772</v>
      </c>
      <c r="Q98" s="1" t="s">
        <v>773</v>
      </c>
      <c r="R98" s="1" t="s">
        <v>1265</v>
      </c>
      <c r="S98" s="1" t="s">
        <v>775</v>
      </c>
      <c r="T98" s="1" t="s">
        <v>776</v>
      </c>
      <c r="U98" s="1" t="s">
        <v>737</v>
      </c>
      <c r="V98" s="1" t="s">
        <v>799</v>
      </c>
    </row>
    <row r="99" s="1" customFormat="1" spans="1:22">
      <c r="A99" s="3">
        <v>999226773577037</v>
      </c>
      <c r="B99" s="1" t="s">
        <v>1266</v>
      </c>
      <c r="C99" s="1" t="s">
        <v>1267</v>
      </c>
      <c r="D99" s="1" t="s">
        <v>1268</v>
      </c>
      <c r="E99" s="1" t="s">
        <v>1269</v>
      </c>
      <c r="F99" s="1" t="s">
        <v>839</v>
      </c>
      <c r="G99" s="1" t="s">
        <v>766</v>
      </c>
      <c r="H99" s="1" t="s">
        <v>767</v>
      </c>
      <c r="I99" s="1" t="s">
        <v>1270</v>
      </c>
      <c r="J99" s="1" t="s">
        <v>769</v>
      </c>
      <c r="K99" s="1" t="s">
        <v>1270</v>
      </c>
      <c r="L99" s="1" t="s">
        <v>1270</v>
      </c>
      <c r="M99" s="1" t="s">
        <v>770</v>
      </c>
      <c r="N99" s="1" t="s">
        <v>770</v>
      </c>
      <c r="O99" s="1" t="s">
        <v>771</v>
      </c>
      <c r="P99" s="1" t="s">
        <v>772</v>
      </c>
      <c r="Q99" s="1" t="s">
        <v>773</v>
      </c>
      <c r="R99" s="1" t="s">
        <v>1271</v>
      </c>
      <c r="S99" s="1" t="s">
        <v>775</v>
      </c>
      <c r="T99" s="1" t="s">
        <v>776</v>
      </c>
      <c r="U99" s="1" t="s">
        <v>737</v>
      </c>
      <c r="V99" s="1" t="s">
        <v>783</v>
      </c>
    </row>
    <row r="100" s="1" customFormat="1" spans="1:22">
      <c r="A100" s="3">
        <v>26762615842</v>
      </c>
      <c r="B100" s="1" t="s">
        <v>1272</v>
      </c>
      <c r="C100" s="1" t="s">
        <v>1273</v>
      </c>
      <c r="D100" s="1" t="s">
        <v>1256</v>
      </c>
      <c r="E100" s="1" t="s">
        <v>1274</v>
      </c>
      <c r="F100" s="1" t="s">
        <v>839</v>
      </c>
      <c r="G100" s="1" t="s">
        <v>766</v>
      </c>
      <c r="H100" s="1" t="s">
        <v>767</v>
      </c>
      <c r="I100" s="1" t="s">
        <v>1275</v>
      </c>
      <c r="J100" s="1" t="s">
        <v>769</v>
      </c>
      <c r="K100" s="1" t="s">
        <v>1275</v>
      </c>
      <c r="L100" s="1" t="s">
        <v>1275</v>
      </c>
      <c r="M100" s="1" t="s">
        <v>770</v>
      </c>
      <c r="N100" s="1" t="s">
        <v>770</v>
      </c>
      <c r="O100" s="1" t="s">
        <v>771</v>
      </c>
      <c r="P100" s="1" t="s">
        <v>772</v>
      </c>
      <c r="Q100" s="1" t="s">
        <v>773</v>
      </c>
      <c r="R100" s="1" t="s">
        <v>1276</v>
      </c>
      <c r="S100" s="1" t="s">
        <v>775</v>
      </c>
      <c r="T100" s="1" t="s">
        <v>776</v>
      </c>
      <c r="U100" s="1" t="s">
        <v>737</v>
      </c>
      <c r="V100" s="1" t="s">
        <v>799</v>
      </c>
    </row>
    <row r="101" s="1" customFormat="1" spans="1:22">
      <c r="A101" s="3">
        <v>999226743466269</v>
      </c>
      <c r="B101" s="1" t="s">
        <v>1277</v>
      </c>
      <c r="C101" s="1" t="s">
        <v>1278</v>
      </c>
      <c r="D101" s="1" t="s">
        <v>1279</v>
      </c>
      <c r="E101" s="1" t="s">
        <v>1280</v>
      </c>
      <c r="F101" s="1" t="s">
        <v>894</v>
      </c>
      <c r="G101" s="1" t="s">
        <v>766</v>
      </c>
      <c r="H101" s="1" t="s">
        <v>767</v>
      </c>
      <c r="I101" s="1" t="s">
        <v>1281</v>
      </c>
      <c r="J101" s="1" t="s">
        <v>769</v>
      </c>
      <c r="K101" s="1" t="s">
        <v>1281</v>
      </c>
      <c r="L101" s="1" t="s">
        <v>1281</v>
      </c>
      <c r="M101" s="1" t="s">
        <v>770</v>
      </c>
      <c r="N101" s="1" t="s">
        <v>770</v>
      </c>
      <c r="O101" s="1" t="s">
        <v>771</v>
      </c>
      <c r="P101" s="1" t="s">
        <v>772</v>
      </c>
      <c r="Q101" s="1" t="s">
        <v>773</v>
      </c>
      <c r="R101" s="1" t="s">
        <v>1282</v>
      </c>
      <c r="S101" s="1" t="s">
        <v>775</v>
      </c>
      <c r="T101" s="1" t="s">
        <v>776</v>
      </c>
      <c r="U101" s="1" t="s">
        <v>737</v>
      </c>
      <c r="V101" s="1" t="s">
        <v>783</v>
      </c>
    </row>
    <row r="102" s="1" customFormat="1" spans="1:22">
      <c r="A102" s="3">
        <v>999226715705676</v>
      </c>
      <c r="B102" s="1" t="s">
        <v>1283</v>
      </c>
      <c r="C102" s="1" t="s">
        <v>1284</v>
      </c>
      <c r="D102" s="1" t="s">
        <v>1285</v>
      </c>
      <c r="E102" s="1" t="s">
        <v>1286</v>
      </c>
      <c r="F102" s="1" t="s">
        <v>873</v>
      </c>
      <c r="G102" s="1" t="s">
        <v>766</v>
      </c>
      <c r="H102" s="1" t="s">
        <v>767</v>
      </c>
      <c r="I102" s="1" t="s">
        <v>1287</v>
      </c>
      <c r="J102" s="1" t="s">
        <v>769</v>
      </c>
      <c r="K102" s="1" t="s">
        <v>1287</v>
      </c>
      <c r="L102" s="1" t="s">
        <v>1287</v>
      </c>
      <c r="M102" s="1" t="s">
        <v>770</v>
      </c>
      <c r="N102" s="1" t="s">
        <v>770</v>
      </c>
      <c r="O102" s="1" t="s">
        <v>771</v>
      </c>
      <c r="P102" s="1" t="s">
        <v>772</v>
      </c>
      <c r="Q102" s="1" t="s">
        <v>773</v>
      </c>
      <c r="R102" s="1" t="s">
        <v>1288</v>
      </c>
      <c r="S102" s="1" t="s">
        <v>775</v>
      </c>
      <c r="T102" s="1" t="s">
        <v>776</v>
      </c>
      <c r="U102" s="1" t="s">
        <v>737</v>
      </c>
      <c r="V102" s="1" t="s">
        <v>980</v>
      </c>
    </row>
    <row r="103" s="1" customFormat="1" spans="1:22">
      <c r="A103" s="3">
        <v>999226708447090</v>
      </c>
      <c r="B103" s="1" t="s">
        <v>1289</v>
      </c>
      <c r="C103" s="1" t="s">
        <v>1290</v>
      </c>
      <c r="D103" s="1" t="s">
        <v>1291</v>
      </c>
      <c r="E103" s="1" t="s">
        <v>1292</v>
      </c>
      <c r="F103" s="1" t="s">
        <v>873</v>
      </c>
      <c r="G103" s="1" t="s">
        <v>766</v>
      </c>
      <c r="H103" s="1" t="s">
        <v>767</v>
      </c>
      <c r="I103" s="1" t="s">
        <v>1293</v>
      </c>
      <c r="J103" s="1" t="s">
        <v>769</v>
      </c>
      <c r="K103" s="1" t="s">
        <v>1293</v>
      </c>
      <c r="L103" s="1" t="s">
        <v>1293</v>
      </c>
      <c r="M103" s="1" t="s">
        <v>770</v>
      </c>
      <c r="N103" s="1" t="s">
        <v>770</v>
      </c>
      <c r="O103" s="1" t="s">
        <v>771</v>
      </c>
      <c r="P103" s="1" t="s">
        <v>772</v>
      </c>
      <c r="Q103" s="1" t="s">
        <v>773</v>
      </c>
      <c r="R103" s="1" t="s">
        <v>1294</v>
      </c>
      <c r="S103" s="1" t="s">
        <v>775</v>
      </c>
      <c r="T103" s="1" t="s">
        <v>776</v>
      </c>
      <c r="U103" s="1" t="s">
        <v>737</v>
      </c>
      <c r="V103" s="1" t="s">
        <v>783</v>
      </c>
    </row>
    <row r="104" s="1" customFormat="1" spans="1:22">
      <c r="A104" s="3">
        <v>999226705103008</v>
      </c>
      <c r="B104" s="1" t="s">
        <v>1289</v>
      </c>
      <c r="C104" s="1" t="s">
        <v>1295</v>
      </c>
      <c r="D104" s="1" t="s">
        <v>1296</v>
      </c>
      <c r="E104" s="1" t="s">
        <v>1297</v>
      </c>
      <c r="F104" s="1" t="s">
        <v>839</v>
      </c>
      <c r="G104" s="1" t="s">
        <v>766</v>
      </c>
      <c r="H104" s="1" t="s">
        <v>767</v>
      </c>
      <c r="I104" s="1" t="s">
        <v>1298</v>
      </c>
      <c r="J104" s="1" t="s">
        <v>769</v>
      </c>
      <c r="K104" s="1" t="s">
        <v>1298</v>
      </c>
      <c r="L104" s="1" t="s">
        <v>1298</v>
      </c>
      <c r="M104" s="1" t="s">
        <v>770</v>
      </c>
      <c r="N104" s="1" t="s">
        <v>770</v>
      </c>
      <c r="O104" s="1" t="s">
        <v>771</v>
      </c>
      <c r="P104" s="1" t="s">
        <v>772</v>
      </c>
      <c r="Q104" s="1" t="s">
        <v>773</v>
      </c>
      <c r="R104" s="1" t="s">
        <v>1299</v>
      </c>
      <c r="S104" s="1" t="s">
        <v>775</v>
      </c>
      <c r="T104" s="1" t="s">
        <v>776</v>
      </c>
      <c r="U104" s="1" t="s">
        <v>737</v>
      </c>
      <c r="V104" s="1" t="s">
        <v>921</v>
      </c>
    </row>
    <row r="105" s="1" customFormat="1" spans="1:22">
      <c r="A105" s="3">
        <v>999226705018933</v>
      </c>
      <c r="B105" s="1" t="s">
        <v>1289</v>
      </c>
      <c r="C105" s="1" t="s">
        <v>1300</v>
      </c>
      <c r="D105" s="1" t="s">
        <v>1296</v>
      </c>
      <c r="E105" s="1" t="s">
        <v>1301</v>
      </c>
      <c r="F105" s="1" t="s">
        <v>839</v>
      </c>
      <c r="G105" s="1" t="s">
        <v>766</v>
      </c>
      <c r="H105" s="1" t="s">
        <v>767</v>
      </c>
      <c r="I105" s="1" t="s">
        <v>1302</v>
      </c>
      <c r="J105" s="1" t="s">
        <v>769</v>
      </c>
      <c r="K105" s="1" t="s">
        <v>1302</v>
      </c>
      <c r="L105" s="1" t="s">
        <v>1302</v>
      </c>
      <c r="M105" s="1" t="s">
        <v>770</v>
      </c>
      <c r="N105" s="1" t="s">
        <v>770</v>
      </c>
      <c r="O105" s="1" t="s">
        <v>771</v>
      </c>
      <c r="P105" s="1" t="s">
        <v>772</v>
      </c>
      <c r="Q105" s="1" t="s">
        <v>773</v>
      </c>
      <c r="R105" s="1" t="s">
        <v>1303</v>
      </c>
      <c r="S105" s="1" t="s">
        <v>775</v>
      </c>
      <c r="T105" s="1" t="s">
        <v>776</v>
      </c>
      <c r="U105" s="1" t="s">
        <v>737</v>
      </c>
      <c r="V105" s="1" t="s">
        <v>921</v>
      </c>
    </row>
    <row r="106" s="1" customFormat="1" spans="1:22">
      <c r="A106" s="3">
        <v>999226636625782</v>
      </c>
      <c r="B106" s="1" t="s">
        <v>1304</v>
      </c>
      <c r="C106" s="1" t="s">
        <v>1305</v>
      </c>
      <c r="D106" s="1" t="s">
        <v>1306</v>
      </c>
      <c r="E106" s="1" t="s">
        <v>1307</v>
      </c>
      <c r="F106" s="1" t="s">
        <v>873</v>
      </c>
      <c r="G106" s="1" t="s">
        <v>766</v>
      </c>
      <c r="H106" s="1" t="s">
        <v>767</v>
      </c>
      <c r="I106" s="1" t="s">
        <v>1308</v>
      </c>
      <c r="J106" s="1" t="s">
        <v>769</v>
      </c>
      <c r="K106" s="1" t="s">
        <v>1308</v>
      </c>
      <c r="L106" s="1" t="s">
        <v>1308</v>
      </c>
      <c r="M106" s="1" t="s">
        <v>770</v>
      </c>
      <c r="N106" s="1" t="s">
        <v>770</v>
      </c>
      <c r="O106" s="1" t="s">
        <v>771</v>
      </c>
      <c r="P106" s="1" t="s">
        <v>772</v>
      </c>
      <c r="Q106" s="1" t="s">
        <v>773</v>
      </c>
      <c r="R106" s="1" t="s">
        <v>1309</v>
      </c>
      <c r="S106" s="1" t="s">
        <v>775</v>
      </c>
      <c r="T106" s="1" t="s">
        <v>776</v>
      </c>
      <c r="U106" s="1" t="s">
        <v>737</v>
      </c>
      <c r="V106" s="1" t="s">
        <v>783</v>
      </c>
    </row>
    <row r="107" s="1" customFormat="1" spans="1:22">
      <c r="A107" s="3">
        <v>999226604888394</v>
      </c>
      <c r="B107" s="1" t="s">
        <v>1310</v>
      </c>
      <c r="C107" s="1" t="s">
        <v>1311</v>
      </c>
      <c r="D107" s="1" t="s">
        <v>1251</v>
      </c>
      <c r="E107" s="1" t="s">
        <v>1312</v>
      </c>
      <c r="F107" s="1" t="s">
        <v>894</v>
      </c>
      <c r="G107" s="1" t="s">
        <v>766</v>
      </c>
      <c r="H107" s="1" t="s">
        <v>767</v>
      </c>
      <c r="I107" s="1" t="s">
        <v>1313</v>
      </c>
      <c r="J107" s="1" t="s">
        <v>769</v>
      </c>
      <c r="K107" s="1" t="s">
        <v>1313</v>
      </c>
      <c r="L107" s="1" t="s">
        <v>1313</v>
      </c>
      <c r="M107" s="1" t="s">
        <v>770</v>
      </c>
      <c r="N107" s="1" t="s">
        <v>770</v>
      </c>
      <c r="O107" s="1" t="s">
        <v>771</v>
      </c>
      <c r="P107" s="1" t="s">
        <v>772</v>
      </c>
      <c r="Q107" s="1" t="s">
        <v>773</v>
      </c>
      <c r="R107" s="1" t="s">
        <v>1314</v>
      </c>
      <c r="S107" s="1" t="s">
        <v>775</v>
      </c>
      <c r="T107" s="1" t="s">
        <v>776</v>
      </c>
      <c r="U107" s="1" t="s">
        <v>737</v>
      </c>
      <c r="V107" s="1" t="s">
        <v>783</v>
      </c>
    </row>
    <row r="108" s="1" customFormat="1" spans="1:22">
      <c r="A108" s="3">
        <v>999226602967943</v>
      </c>
      <c r="B108" s="1" t="s">
        <v>1310</v>
      </c>
      <c r="C108" s="1" t="s">
        <v>1315</v>
      </c>
      <c r="D108" s="1" t="s">
        <v>1316</v>
      </c>
      <c r="E108" s="1" t="s">
        <v>1317</v>
      </c>
      <c r="F108" s="1" t="s">
        <v>938</v>
      </c>
      <c r="G108" s="1" t="s">
        <v>766</v>
      </c>
      <c r="H108" s="1" t="s">
        <v>767</v>
      </c>
      <c r="I108" s="1" t="s">
        <v>1318</v>
      </c>
      <c r="J108" s="1" t="s">
        <v>769</v>
      </c>
      <c r="K108" s="1" t="s">
        <v>1318</v>
      </c>
      <c r="L108" s="1" t="s">
        <v>1318</v>
      </c>
      <c r="M108" s="1" t="s">
        <v>770</v>
      </c>
      <c r="N108" s="1" t="s">
        <v>770</v>
      </c>
      <c r="O108" s="1" t="s">
        <v>771</v>
      </c>
      <c r="P108" s="1" t="s">
        <v>772</v>
      </c>
      <c r="Q108" s="1" t="s">
        <v>773</v>
      </c>
      <c r="R108" s="1" t="s">
        <v>1319</v>
      </c>
      <c r="S108" s="1" t="s">
        <v>775</v>
      </c>
      <c r="T108" s="1" t="s">
        <v>776</v>
      </c>
      <c r="U108" s="1" t="s">
        <v>737</v>
      </c>
      <c r="V108" s="1" t="s">
        <v>783</v>
      </c>
    </row>
    <row r="109" s="1" customFormat="1" spans="1:22">
      <c r="A109" s="3">
        <v>999226576402727</v>
      </c>
      <c r="B109" s="1" t="s">
        <v>1320</v>
      </c>
      <c r="C109" s="1" t="s">
        <v>1321</v>
      </c>
      <c r="D109" s="1" t="s">
        <v>1030</v>
      </c>
      <c r="E109" s="1" t="s">
        <v>1322</v>
      </c>
      <c r="F109" s="1" t="s">
        <v>938</v>
      </c>
      <c r="G109" s="1" t="s">
        <v>766</v>
      </c>
      <c r="H109" s="1" t="s">
        <v>767</v>
      </c>
      <c r="I109" s="1" t="s">
        <v>1323</v>
      </c>
      <c r="J109" s="1" t="s">
        <v>769</v>
      </c>
      <c r="K109" s="1" t="s">
        <v>1323</v>
      </c>
      <c r="L109" s="1" t="s">
        <v>1323</v>
      </c>
      <c r="M109" s="1" t="s">
        <v>770</v>
      </c>
      <c r="N109" s="1" t="s">
        <v>770</v>
      </c>
      <c r="O109" s="1" t="s">
        <v>771</v>
      </c>
      <c r="P109" s="1" t="s">
        <v>772</v>
      </c>
      <c r="Q109" s="1" t="s">
        <v>773</v>
      </c>
      <c r="R109" s="1" t="s">
        <v>1324</v>
      </c>
      <c r="S109" s="1" t="s">
        <v>775</v>
      </c>
      <c r="T109" s="1" t="s">
        <v>776</v>
      </c>
      <c r="U109" s="1" t="s">
        <v>737</v>
      </c>
      <c r="V109" s="1" t="s">
        <v>799</v>
      </c>
    </row>
    <row r="110" s="1" customFormat="1" spans="1:22">
      <c r="A110" s="3">
        <v>999226502365953</v>
      </c>
      <c r="B110" s="1" t="s">
        <v>1325</v>
      </c>
      <c r="C110" s="1" t="s">
        <v>1326</v>
      </c>
      <c r="D110" s="1" t="s">
        <v>1327</v>
      </c>
      <c r="E110" s="1" t="s">
        <v>1328</v>
      </c>
      <c r="F110" s="1" t="s">
        <v>894</v>
      </c>
      <c r="G110" s="1" t="s">
        <v>766</v>
      </c>
      <c r="H110" s="1" t="s">
        <v>767</v>
      </c>
      <c r="I110" s="1" t="s">
        <v>1329</v>
      </c>
      <c r="J110" s="1" t="s">
        <v>769</v>
      </c>
      <c r="K110" s="1" t="s">
        <v>1329</v>
      </c>
      <c r="L110" s="1" t="s">
        <v>1329</v>
      </c>
      <c r="M110" s="1" t="s">
        <v>770</v>
      </c>
      <c r="N110" s="1" t="s">
        <v>770</v>
      </c>
      <c r="O110" s="1" t="s">
        <v>771</v>
      </c>
      <c r="P110" s="1" t="s">
        <v>772</v>
      </c>
      <c r="Q110" s="1" t="s">
        <v>773</v>
      </c>
      <c r="R110" s="1" t="s">
        <v>1330</v>
      </c>
      <c r="S110" s="1" t="s">
        <v>775</v>
      </c>
      <c r="T110" s="1" t="s">
        <v>776</v>
      </c>
      <c r="U110" s="1" t="s">
        <v>737</v>
      </c>
      <c r="V110" s="1" t="s">
        <v>783</v>
      </c>
    </row>
    <row r="111" s="1" customFormat="1" spans="1:22">
      <c r="A111" s="4">
        <v>9.99226493166949e+29</v>
      </c>
      <c r="B111" s="1" t="s">
        <v>1331</v>
      </c>
      <c r="C111" s="1" t="s">
        <v>1332</v>
      </c>
      <c r="D111" s="1" t="s">
        <v>1256</v>
      </c>
      <c r="E111" s="1" t="s">
        <v>1333</v>
      </c>
      <c r="F111" s="1" t="s">
        <v>938</v>
      </c>
      <c r="G111" s="1" t="s">
        <v>762</v>
      </c>
      <c r="H111" s="1" t="s">
        <v>767</v>
      </c>
      <c r="I111" s="1" t="s">
        <v>771</v>
      </c>
      <c r="J111" s="1" t="s">
        <v>769</v>
      </c>
      <c r="K111" s="1" t="s">
        <v>771</v>
      </c>
      <c r="L111" s="1" t="s">
        <v>771</v>
      </c>
      <c r="M111" s="1" t="s">
        <v>770</v>
      </c>
      <c r="N111" s="1" t="s">
        <v>770</v>
      </c>
      <c r="O111" s="1" t="s">
        <v>771</v>
      </c>
      <c r="P111" s="1" t="s">
        <v>772</v>
      </c>
      <c r="Q111" s="1" t="s">
        <v>773</v>
      </c>
      <c r="R111" s="1" t="s">
        <v>1334</v>
      </c>
      <c r="S111" s="1" t="s">
        <v>775</v>
      </c>
      <c r="T111" s="1" t="s">
        <v>776</v>
      </c>
      <c r="U111" s="1" t="s">
        <v>737</v>
      </c>
      <c r="V111" s="1" t="s">
        <v>799</v>
      </c>
    </row>
    <row r="112" s="1" customFormat="1" spans="1:22">
      <c r="A112" s="3">
        <v>999226491434715</v>
      </c>
      <c r="B112" s="1" t="s">
        <v>1331</v>
      </c>
      <c r="C112" s="1" t="s">
        <v>1335</v>
      </c>
      <c r="D112" s="1" t="s">
        <v>1336</v>
      </c>
      <c r="E112" s="1" t="s">
        <v>1337</v>
      </c>
      <c r="F112" s="1" t="s">
        <v>839</v>
      </c>
      <c r="G112" s="1" t="s">
        <v>766</v>
      </c>
      <c r="H112" s="1" t="s">
        <v>767</v>
      </c>
      <c r="I112" s="1" t="s">
        <v>1338</v>
      </c>
      <c r="J112" s="1" t="s">
        <v>769</v>
      </c>
      <c r="K112" s="1" t="s">
        <v>1338</v>
      </c>
      <c r="L112" s="1" t="s">
        <v>1338</v>
      </c>
      <c r="M112" s="1" t="s">
        <v>770</v>
      </c>
      <c r="N112" s="1" t="s">
        <v>770</v>
      </c>
      <c r="O112" s="1" t="s">
        <v>771</v>
      </c>
      <c r="P112" s="1" t="s">
        <v>772</v>
      </c>
      <c r="Q112" s="1" t="s">
        <v>773</v>
      </c>
      <c r="R112" s="1" t="s">
        <v>1339</v>
      </c>
      <c r="S112" s="1" t="s">
        <v>775</v>
      </c>
      <c r="T112" s="1" t="s">
        <v>776</v>
      </c>
      <c r="U112" s="1" t="s">
        <v>737</v>
      </c>
      <c r="V112" s="1" t="s">
        <v>844</v>
      </c>
    </row>
    <row r="113" s="1" customFormat="1" spans="1:22">
      <c r="A113" s="4">
        <v>9.99227333643401e+21</v>
      </c>
      <c r="B113" s="1" t="s">
        <v>1340</v>
      </c>
      <c r="C113" s="1" t="s">
        <v>1341</v>
      </c>
      <c r="D113" s="1" t="s">
        <v>1342</v>
      </c>
      <c r="E113" s="1" t="s">
        <v>1343</v>
      </c>
      <c r="F113" s="1" t="s">
        <v>873</v>
      </c>
      <c r="G113" s="1" t="s">
        <v>839</v>
      </c>
      <c r="H113" s="1" t="s">
        <v>767</v>
      </c>
      <c r="I113" s="1" t="s">
        <v>771</v>
      </c>
      <c r="J113" s="1" t="s">
        <v>769</v>
      </c>
      <c r="K113" s="1" t="s">
        <v>771</v>
      </c>
      <c r="L113" s="1" t="s">
        <v>771</v>
      </c>
      <c r="M113" s="1" t="s">
        <v>770</v>
      </c>
      <c r="N113" s="1" t="s">
        <v>770</v>
      </c>
      <c r="O113" s="1" t="s">
        <v>771</v>
      </c>
      <c r="P113" s="1" t="s">
        <v>772</v>
      </c>
      <c r="Q113" s="1" t="s">
        <v>773</v>
      </c>
      <c r="R113" s="1" t="s">
        <v>1344</v>
      </c>
      <c r="S113" s="1" t="s">
        <v>775</v>
      </c>
      <c r="T113" s="1" t="s">
        <v>776</v>
      </c>
      <c r="U113" s="1" t="s">
        <v>737</v>
      </c>
      <c r="V113" s="1" t="s">
        <v>1345</v>
      </c>
    </row>
    <row r="114" s="1" customFormat="1" spans="1:22">
      <c r="A114" s="3">
        <v>999226364637079</v>
      </c>
      <c r="B114" s="1" t="s">
        <v>1346</v>
      </c>
      <c r="C114" s="1" t="s">
        <v>1347</v>
      </c>
      <c r="D114" s="1" t="s">
        <v>1348</v>
      </c>
      <c r="E114" s="1" t="s">
        <v>1349</v>
      </c>
      <c r="F114" s="1" t="s">
        <v>873</v>
      </c>
      <c r="G114" s="1" t="s">
        <v>766</v>
      </c>
      <c r="H114" s="1" t="s">
        <v>767</v>
      </c>
      <c r="I114" s="1" t="s">
        <v>888</v>
      </c>
      <c r="J114" s="1" t="s">
        <v>769</v>
      </c>
      <c r="K114" s="1" t="s">
        <v>888</v>
      </c>
      <c r="L114" s="1" t="s">
        <v>888</v>
      </c>
      <c r="M114" s="1" t="s">
        <v>770</v>
      </c>
      <c r="N114" s="1" t="s">
        <v>770</v>
      </c>
      <c r="O114" s="1" t="s">
        <v>771</v>
      </c>
      <c r="P114" s="1" t="s">
        <v>772</v>
      </c>
      <c r="Q114" s="1" t="s">
        <v>773</v>
      </c>
      <c r="R114" s="1" t="s">
        <v>1350</v>
      </c>
      <c r="S114" s="1" t="s">
        <v>775</v>
      </c>
      <c r="T114" s="1" t="s">
        <v>776</v>
      </c>
      <c r="U114" s="1" t="s">
        <v>737</v>
      </c>
      <c r="V114" s="1" t="s">
        <v>921</v>
      </c>
    </row>
    <row r="115" s="1" customFormat="1" spans="1:22">
      <c r="A115" s="3">
        <v>999226335897921</v>
      </c>
      <c r="B115" s="1" t="s">
        <v>1351</v>
      </c>
      <c r="C115" s="1" t="s">
        <v>1352</v>
      </c>
      <c r="D115" s="1" t="s">
        <v>1067</v>
      </c>
      <c r="E115" s="1" t="s">
        <v>1353</v>
      </c>
      <c r="F115" s="1" t="s">
        <v>873</v>
      </c>
      <c r="G115" s="1" t="s">
        <v>766</v>
      </c>
      <c r="H115" s="1" t="s">
        <v>767</v>
      </c>
      <c r="I115" s="1" t="s">
        <v>1354</v>
      </c>
      <c r="J115" s="1" t="s">
        <v>769</v>
      </c>
      <c r="K115" s="1" t="s">
        <v>1354</v>
      </c>
      <c r="L115" s="1" t="s">
        <v>1354</v>
      </c>
      <c r="M115" s="1" t="s">
        <v>770</v>
      </c>
      <c r="N115" s="1" t="s">
        <v>770</v>
      </c>
      <c r="O115" s="1" t="s">
        <v>771</v>
      </c>
      <c r="P115" s="1" t="s">
        <v>772</v>
      </c>
      <c r="Q115" s="1" t="s">
        <v>773</v>
      </c>
      <c r="R115" s="1" t="s">
        <v>1355</v>
      </c>
      <c r="S115" s="1" t="s">
        <v>775</v>
      </c>
      <c r="T115" s="1" t="s">
        <v>776</v>
      </c>
      <c r="U115" s="1" t="s">
        <v>737</v>
      </c>
      <c r="V115" s="1" t="s">
        <v>799</v>
      </c>
    </row>
    <row r="116" s="1" customFormat="1" spans="1:22">
      <c r="A116" s="3">
        <v>999226060411122</v>
      </c>
      <c r="B116" s="1" t="s">
        <v>1356</v>
      </c>
      <c r="C116" s="1" t="s">
        <v>1357</v>
      </c>
      <c r="D116" s="1" t="s">
        <v>825</v>
      </c>
      <c r="E116" s="1" t="s">
        <v>1358</v>
      </c>
      <c r="F116" s="1" t="s">
        <v>873</v>
      </c>
      <c r="G116" s="1" t="s">
        <v>766</v>
      </c>
      <c r="H116" s="1" t="s">
        <v>767</v>
      </c>
      <c r="I116" s="1" t="s">
        <v>1359</v>
      </c>
      <c r="J116" s="1" t="s">
        <v>769</v>
      </c>
      <c r="K116" s="1" t="s">
        <v>1359</v>
      </c>
      <c r="L116" s="1" t="s">
        <v>1359</v>
      </c>
      <c r="M116" s="1" t="s">
        <v>770</v>
      </c>
      <c r="N116" s="1" t="s">
        <v>770</v>
      </c>
      <c r="O116" s="1" t="s">
        <v>771</v>
      </c>
      <c r="P116" s="1" t="s">
        <v>772</v>
      </c>
      <c r="Q116" s="1" t="s">
        <v>773</v>
      </c>
      <c r="R116" s="1" t="s">
        <v>1360</v>
      </c>
      <c r="S116" s="1" t="s">
        <v>775</v>
      </c>
      <c r="T116" s="1" t="s">
        <v>776</v>
      </c>
      <c r="U116" s="1" t="s">
        <v>737</v>
      </c>
      <c r="V116" s="1" t="s">
        <v>783</v>
      </c>
    </row>
    <row r="117" s="1" customFormat="1" spans="1:22">
      <c r="A117" s="3">
        <v>999226031893116</v>
      </c>
      <c r="B117" s="1" t="s">
        <v>1361</v>
      </c>
      <c r="C117" s="1" t="s">
        <v>1362</v>
      </c>
      <c r="D117" s="1" t="s">
        <v>825</v>
      </c>
      <c r="E117" s="1" t="s">
        <v>1363</v>
      </c>
      <c r="F117" s="1" t="s">
        <v>839</v>
      </c>
      <c r="G117" s="1" t="s">
        <v>766</v>
      </c>
      <c r="H117" s="1" t="s">
        <v>767</v>
      </c>
      <c r="I117" s="1" t="s">
        <v>1364</v>
      </c>
      <c r="J117" s="1" t="s">
        <v>769</v>
      </c>
      <c r="K117" s="1" t="s">
        <v>1364</v>
      </c>
      <c r="L117" s="1" t="s">
        <v>1364</v>
      </c>
      <c r="M117" s="1" t="s">
        <v>770</v>
      </c>
      <c r="N117" s="1" t="s">
        <v>770</v>
      </c>
      <c r="O117" s="1" t="s">
        <v>771</v>
      </c>
      <c r="P117" s="1" t="s">
        <v>772</v>
      </c>
      <c r="Q117" s="1" t="s">
        <v>773</v>
      </c>
      <c r="R117" s="1" t="s">
        <v>1365</v>
      </c>
      <c r="S117" s="1" t="s">
        <v>775</v>
      </c>
      <c r="T117" s="1" t="s">
        <v>776</v>
      </c>
      <c r="U117" s="1" t="s">
        <v>737</v>
      </c>
      <c r="V117" s="1" t="s">
        <v>783</v>
      </c>
    </row>
    <row r="118" s="1" customFormat="1" spans="1:22">
      <c r="A118" s="3">
        <v>999225950403289</v>
      </c>
      <c r="B118" s="1" t="s">
        <v>1366</v>
      </c>
      <c r="C118" s="1" t="s">
        <v>1367</v>
      </c>
      <c r="D118" s="1" t="s">
        <v>1368</v>
      </c>
      <c r="E118" s="1" t="s">
        <v>1369</v>
      </c>
      <c r="F118" s="1" t="s">
        <v>762</v>
      </c>
      <c r="G118" s="1" t="s">
        <v>766</v>
      </c>
      <c r="H118" s="1" t="s">
        <v>767</v>
      </c>
      <c r="I118" s="1" t="s">
        <v>1370</v>
      </c>
      <c r="J118" s="1" t="s">
        <v>769</v>
      </c>
      <c r="K118" s="1" t="s">
        <v>1370</v>
      </c>
      <c r="L118" s="1" t="s">
        <v>1370</v>
      </c>
      <c r="M118" s="1" t="s">
        <v>770</v>
      </c>
      <c r="N118" s="1" t="s">
        <v>770</v>
      </c>
      <c r="O118" s="1" t="s">
        <v>771</v>
      </c>
      <c r="P118" s="1" t="s">
        <v>772</v>
      </c>
      <c r="Q118" s="1" t="s">
        <v>773</v>
      </c>
      <c r="R118" s="1" t="s">
        <v>1371</v>
      </c>
      <c r="S118" s="1" t="s">
        <v>775</v>
      </c>
      <c r="T118" s="1" t="s">
        <v>776</v>
      </c>
      <c r="U118" s="1" t="s">
        <v>737</v>
      </c>
      <c r="V118" s="1" t="s">
        <v>783</v>
      </c>
    </row>
    <row r="119" s="1" customFormat="1" spans="1:22">
      <c r="A119" s="3">
        <v>999225874234862</v>
      </c>
      <c r="B119" s="1" t="s">
        <v>1372</v>
      </c>
      <c r="C119" s="1" t="s">
        <v>1373</v>
      </c>
      <c r="D119" s="1" t="s">
        <v>1374</v>
      </c>
      <c r="E119" s="1" t="s">
        <v>1375</v>
      </c>
      <c r="F119" s="1" t="s">
        <v>839</v>
      </c>
      <c r="G119" s="1" t="s">
        <v>766</v>
      </c>
      <c r="H119" s="1" t="s">
        <v>767</v>
      </c>
      <c r="I119" s="1" t="s">
        <v>1376</v>
      </c>
      <c r="J119" s="1" t="s">
        <v>769</v>
      </c>
      <c r="K119" s="1" t="s">
        <v>1376</v>
      </c>
      <c r="L119" s="1" t="s">
        <v>1376</v>
      </c>
      <c r="M119" s="1" t="s">
        <v>770</v>
      </c>
      <c r="N119" s="1" t="s">
        <v>770</v>
      </c>
      <c r="O119" s="1" t="s">
        <v>771</v>
      </c>
      <c r="P119" s="1" t="s">
        <v>772</v>
      </c>
      <c r="Q119" s="1" t="s">
        <v>773</v>
      </c>
      <c r="R119" s="1" t="s">
        <v>1377</v>
      </c>
      <c r="S119" s="1" t="s">
        <v>775</v>
      </c>
      <c r="T119" s="1" t="s">
        <v>776</v>
      </c>
      <c r="U119" s="1" t="s">
        <v>737</v>
      </c>
      <c r="V119" s="1" t="s">
        <v>783</v>
      </c>
    </row>
    <row r="120" s="1" customFormat="1" spans="1:22">
      <c r="A120" s="3">
        <v>999225847334249</v>
      </c>
      <c r="B120" s="1" t="s">
        <v>1378</v>
      </c>
      <c r="C120" s="1" t="s">
        <v>1379</v>
      </c>
      <c r="D120" s="1" t="s">
        <v>1368</v>
      </c>
      <c r="E120" s="1" t="s">
        <v>1380</v>
      </c>
      <c r="F120" s="1" t="s">
        <v>894</v>
      </c>
      <c r="G120" s="1" t="s">
        <v>762</v>
      </c>
      <c r="H120" s="1" t="s">
        <v>767</v>
      </c>
      <c r="I120" s="1" t="s">
        <v>1381</v>
      </c>
      <c r="J120" s="1" t="s">
        <v>769</v>
      </c>
      <c r="K120" s="1" t="s">
        <v>1381</v>
      </c>
      <c r="L120" s="1" t="s">
        <v>1381</v>
      </c>
      <c r="M120" s="1" t="s">
        <v>770</v>
      </c>
      <c r="N120" s="1" t="s">
        <v>770</v>
      </c>
      <c r="O120" s="1" t="s">
        <v>771</v>
      </c>
      <c r="P120" s="1" t="s">
        <v>772</v>
      </c>
      <c r="Q120" s="1" t="s">
        <v>773</v>
      </c>
      <c r="R120" s="1" t="s">
        <v>1382</v>
      </c>
      <c r="S120" s="1" t="s">
        <v>964</v>
      </c>
      <c r="T120" s="1" t="s">
        <v>776</v>
      </c>
      <c r="U120" s="1" t="s">
        <v>737</v>
      </c>
      <c r="V120" s="1" t="s">
        <v>783</v>
      </c>
    </row>
    <row r="121" s="1" customFormat="1" spans="1:22">
      <c r="A121" s="3">
        <v>999225832305849</v>
      </c>
      <c r="B121" s="1" t="s">
        <v>1383</v>
      </c>
      <c r="C121" s="1" t="s">
        <v>1384</v>
      </c>
      <c r="D121" s="1" t="s">
        <v>1030</v>
      </c>
      <c r="E121" s="1" t="s">
        <v>1385</v>
      </c>
      <c r="F121" s="1" t="s">
        <v>894</v>
      </c>
      <c r="G121" s="1" t="s">
        <v>762</v>
      </c>
      <c r="H121" s="1" t="s">
        <v>767</v>
      </c>
      <c r="I121" s="1" t="s">
        <v>1386</v>
      </c>
      <c r="J121" s="1" t="s">
        <v>769</v>
      </c>
      <c r="K121" s="1" t="s">
        <v>1386</v>
      </c>
      <c r="L121" s="1" t="s">
        <v>1386</v>
      </c>
      <c r="M121" s="1" t="s">
        <v>770</v>
      </c>
      <c r="N121" s="1" t="s">
        <v>770</v>
      </c>
      <c r="O121" s="1" t="s">
        <v>771</v>
      </c>
      <c r="P121" s="1" t="s">
        <v>772</v>
      </c>
      <c r="Q121" s="1" t="s">
        <v>773</v>
      </c>
      <c r="R121" s="1" t="s">
        <v>1387</v>
      </c>
      <c r="S121" s="1" t="s">
        <v>964</v>
      </c>
      <c r="T121" s="1" t="s">
        <v>776</v>
      </c>
      <c r="U121" s="1" t="s">
        <v>737</v>
      </c>
      <c r="V121" s="1" t="s">
        <v>799</v>
      </c>
    </row>
    <row r="122" s="1" customFormat="1" spans="1:22">
      <c r="A122" s="3">
        <v>999225829534660</v>
      </c>
      <c r="B122" s="1" t="s">
        <v>1383</v>
      </c>
      <c r="C122" s="1" t="s">
        <v>1388</v>
      </c>
      <c r="D122" s="1" t="s">
        <v>1389</v>
      </c>
      <c r="E122" s="1" t="s">
        <v>1390</v>
      </c>
      <c r="F122" s="1" t="s">
        <v>873</v>
      </c>
      <c r="G122" s="1" t="s">
        <v>839</v>
      </c>
      <c r="H122" s="1" t="s">
        <v>767</v>
      </c>
      <c r="I122" s="1" t="s">
        <v>1391</v>
      </c>
      <c r="J122" s="1" t="s">
        <v>769</v>
      </c>
      <c r="K122" s="1" t="s">
        <v>1391</v>
      </c>
      <c r="L122" s="1" t="s">
        <v>1391</v>
      </c>
      <c r="M122" s="1" t="s">
        <v>770</v>
      </c>
      <c r="N122" s="1" t="s">
        <v>770</v>
      </c>
      <c r="O122" s="1" t="s">
        <v>771</v>
      </c>
      <c r="P122" s="1" t="s">
        <v>772</v>
      </c>
      <c r="Q122" s="1" t="s">
        <v>773</v>
      </c>
      <c r="R122" s="1" t="s">
        <v>1392</v>
      </c>
      <c r="S122" s="1" t="s">
        <v>964</v>
      </c>
      <c r="T122" s="1" t="s">
        <v>776</v>
      </c>
      <c r="U122" s="1" t="s">
        <v>737</v>
      </c>
      <c r="V122" s="1" t="s">
        <v>844</v>
      </c>
    </row>
    <row r="123" s="1" customFormat="1" spans="1:22">
      <c r="A123" s="3">
        <v>999225811293505</v>
      </c>
      <c r="B123" s="1" t="s">
        <v>1393</v>
      </c>
      <c r="C123" s="1" t="s">
        <v>1394</v>
      </c>
      <c r="D123" s="1" t="s">
        <v>1395</v>
      </c>
      <c r="E123" s="1" t="s">
        <v>1396</v>
      </c>
      <c r="F123" s="1" t="s">
        <v>938</v>
      </c>
      <c r="G123" s="1" t="s">
        <v>766</v>
      </c>
      <c r="H123" s="1" t="s">
        <v>767</v>
      </c>
      <c r="I123" s="1" t="s">
        <v>1397</v>
      </c>
      <c r="J123" s="1" t="s">
        <v>769</v>
      </c>
      <c r="K123" s="1" t="s">
        <v>1397</v>
      </c>
      <c r="L123" s="1" t="s">
        <v>1397</v>
      </c>
      <c r="M123" s="1" t="s">
        <v>770</v>
      </c>
      <c r="N123" s="1" t="s">
        <v>770</v>
      </c>
      <c r="O123" s="1" t="s">
        <v>771</v>
      </c>
      <c r="P123" s="1" t="s">
        <v>772</v>
      </c>
      <c r="Q123" s="1" t="s">
        <v>773</v>
      </c>
      <c r="R123" s="1" t="s">
        <v>1398</v>
      </c>
      <c r="S123" s="1" t="s">
        <v>775</v>
      </c>
      <c r="T123" s="1" t="s">
        <v>776</v>
      </c>
      <c r="U123" s="1" t="s">
        <v>737</v>
      </c>
      <c r="V123" s="1" t="s">
        <v>937</v>
      </c>
    </row>
    <row r="124" s="1" customFormat="1" spans="1:22">
      <c r="A124" s="3">
        <v>999225786629783</v>
      </c>
      <c r="B124" s="1" t="s">
        <v>1399</v>
      </c>
      <c r="C124" s="1" t="s">
        <v>1400</v>
      </c>
      <c r="D124" s="1" t="s">
        <v>1030</v>
      </c>
      <c r="E124" s="1" t="s">
        <v>1385</v>
      </c>
      <c r="F124" s="1" t="s">
        <v>894</v>
      </c>
      <c r="G124" s="1" t="s">
        <v>762</v>
      </c>
      <c r="H124" s="1" t="s">
        <v>767</v>
      </c>
      <c r="I124" s="1" t="s">
        <v>1386</v>
      </c>
      <c r="J124" s="1" t="s">
        <v>769</v>
      </c>
      <c r="K124" s="1" t="s">
        <v>1386</v>
      </c>
      <c r="L124" s="1" t="s">
        <v>1386</v>
      </c>
      <c r="M124" s="1" t="s">
        <v>770</v>
      </c>
      <c r="N124" s="1" t="s">
        <v>770</v>
      </c>
      <c r="O124" s="1" t="s">
        <v>771</v>
      </c>
      <c r="P124" s="1" t="s">
        <v>772</v>
      </c>
      <c r="Q124" s="1" t="s">
        <v>773</v>
      </c>
      <c r="R124" s="1" t="s">
        <v>1401</v>
      </c>
      <c r="S124" s="1" t="s">
        <v>964</v>
      </c>
      <c r="T124" s="1" t="s">
        <v>776</v>
      </c>
      <c r="U124" s="1" t="s">
        <v>737</v>
      </c>
      <c r="V124" s="1" t="s">
        <v>799</v>
      </c>
    </row>
    <row r="125" s="1" customFormat="1" spans="1:22">
      <c r="A125" s="3">
        <v>999225754979696</v>
      </c>
      <c r="B125" s="1" t="s">
        <v>1402</v>
      </c>
      <c r="C125" s="1" t="s">
        <v>1403</v>
      </c>
      <c r="D125" s="1" t="s">
        <v>790</v>
      </c>
      <c r="E125" s="1" t="s">
        <v>1404</v>
      </c>
      <c r="F125" s="1" t="s">
        <v>894</v>
      </c>
      <c r="G125" s="1" t="s">
        <v>839</v>
      </c>
      <c r="H125" s="1" t="s">
        <v>767</v>
      </c>
      <c r="I125" s="1" t="s">
        <v>1405</v>
      </c>
      <c r="J125" s="1" t="s">
        <v>769</v>
      </c>
      <c r="K125" s="1" t="s">
        <v>1405</v>
      </c>
      <c r="L125" s="1" t="s">
        <v>1405</v>
      </c>
      <c r="M125" s="1" t="s">
        <v>770</v>
      </c>
      <c r="N125" s="1" t="s">
        <v>770</v>
      </c>
      <c r="O125" s="1" t="s">
        <v>771</v>
      </c>
      <c r="P125" s="1" t="s">
        <v>772</v>
      </c>
      <c r="Q125" s="1" t="s">
        <v>773</v>
      </c>
      <c r="R125" s="1" t="s">
        <v>1406</v>
      </c>
      <c r="S125" s="1" t="s">
        <v>964</v>
      </c>
      <c r="T125" s="1" t="s">
        <v>776</v>
      </c>
      <c r="U125" s="1" t="s">
        <v>737</v>
      </c>
      <c r="V125" s="1" t="s">
        <v>783</v>
      </c>
    </row>
    <row r="126" s="1" customFormat="1" spans="1:22">
      <c r="A126" s="3">
        <v>999225728404690</v>
      </c>
      <c r="B126" s="1" t="s">
        <v>1407</v>
      </c>
      <c r="C126" s="1" t="s">
        <v>1408</v>
      </c>
      <c r="D126" s="1" t="s">
        <v>1368</v>
      </c>
      <c r="E126" s="1" t="s">
        <v>1409</v>
      </c>
      <c r="F126" s="1" t="s">
        <v>873</v>
      </c>
      <c r="G126" s="1" t="s">
        <v>839</v>
      </c>
      <c r="H126" s="1" t="s">
        <v>767</v>
      </c>
      <c r="I126" s="1" t="s">
        <v>1410</v>
      </c>
      <c r="J126" s="1" t="s">
        <v>769</v>
      </c>
      <c r="K126" s="1" t="s">
        <v>1410</v>
      </c>
      <c r="L126" s="1" t="s">
        <v>1410</v>
      </c>
      <c r="M126" s="1" t="s">
        <v>770</v>
      </c>
      <c r="N126" s="1" t="s">
        <v>770</v>
      </c>
      <c r="O126" s="1" t="s">
        <v>771</v>
      </c>
      <c r="P126" s="1" t="s">
        <v>772</v>
      </c>
      <c r="Q126" s="1" t="s">
        <v>773</v>
      </c>
      <c r="R126" s="1" t="s">
        <v>1411</v>
      </c>
      <c r="S126" s="1" t="s">
        <v>964</v>
      </c>
      <c r="T126" s="1" t="s">
        <v>776</v>
      </c>
      <c r="U126" s="1" t="s">
        <v>737</v>
      </c>
      <c r="V126" s="1" t="s">
        <v>783</v>
      </c>
    </row>
    <row r="127" s="1" customFormat="1" spans="1:22">
      <c r="A127" s="3">
        <v>999225724989979</v>
      </c>
      <c r="B127" s="1" t="s">
        <v>1407</v>
      </c>
      <c r="C127" s="1" t="s">
        <v>1412</v>
      </c>
      <c r="D127" s="1" t="s">
        <v>1368</v>
      </c>
      <c r="E127" s="1" t="s">
        <v>1413</v>
      </c>
      <c r="F127" s="1" t="s">
        <v>873</v>
      </c>
      <c r="G127" s="1" t="s">
        <v>839</v>
      </c>
      <c r="H127" s="1" t="s">
        <v>767</v>
      </c>
      <c r="I127" s="1" t="s">
        <v>1414</v>
      </c>
      <c r="J127" s="1" t="s">
        <v>769</v>
      </c>
      <c r="K127" s="1" t="s">
        <v>1414</v>
      </c>
      <c r="L127" s="1" t="s">
        <v>1414</v>
      </c>
      <c r="M127" s="1" t="s">
        <v>770</v>
      </c>
      <c r="N127" s="1" t="s">
        <v>770</v>
      </c>
      <c r="O127" s="1" t="s">
        <v>771</v>
      </c>
      <c r="P127" s="1" t="s">
        <v>772</v>
      </c>
      <c r="Q127" s="1" t="s">
        <v>773</v>
      </c>
      <c r="R127" s="1" t="s">
        <v>1415</v>
      </c>
      <c r="S127" s="1" t="s">
        <v>964</v>
      </c>
      <c r="T127" s="1" t="s">
        <v>776</v>
      </c>
      <c r="U127" s="1" t="s">
        <v>737</v>
      </c>
      <c r="V127" s="1" t="s">
        <v>783</v>
      </c>
    </row>
    <row r="128" s="1" customFormat="1" spans="1:22">
      <c r="A128" s="3">
        <v>999225717509478</v>
      </c>
      <c r="B128" s="1" t="s">
        <v>1416</v>
      </c>
      <c r="C128" s="1" t="s">
        <v>1417</v>
      </c>
      <c r="D128" s="1" t="s">
        <v>1418</v>
      </c>
      <c r="E128" s="1" t="s">
        <v>1419</v>
      </c>
      <c r="F128" s="1" t="s">
        <v>938</v>
      </c>
      <c r="G128" s="1" t="s">
        <v>762</v>
      </c>
      <c r="H128" s="1" t="s">
        <v>767</v>
      </c>
      <c r="I128" s="1" t="s">
        <v>1420</v>
      </c>
      <c r="J128" s="1" t="s">
        <v>769</v>
      </c>
      <c r="K128" s="1" t="s">
        <v>1420</v>
      </c>
      <c r="L128" s="1" t="s">
        <v>1420</v>
      </c>
      <c r="M128" s="1" t="s">
        <v>770</v>
      </c>
      <c r="N128" s="1" t="s">
        <v>770</v>
      </c>
      <c r="O128" s="1" t="s">
        <v>771</v>
      </c>
      <c r="P128" s="1" t="s">
        <v>772</v>
      </c>
      <c r="Q128" s="1" t="s">
        <v>773</v>
      </c>
      <c r="R128" s="1" t="s">
        <v>1421</v>
      </c>
      <c r="S128" s="1" t="s">
        <v>964</v>
      </c>
      <c r="T128" s="1" t="s">
        <v>776</v>
      </c>
      <c r="U128" s="1" t="s">
        <v>737</v>
      </c>
      <c r="V128" s="1" t="s">
        <v>799</v>
      </c>
    </row>
    <row r="129" s="1" customFormat="1" spans="1:22">
      <c r="A129" s="3">
        <v>999225705259994</v>
      </c>
      <c r="B129" s="1" t="s">
        <v>1416</v>
      </c>
      <c r="C129" s="1" t="s">
        <v>1422</v>
      </c>
      <c r="D129" s="1" t="s">
        <v>1262</v>
      </c>
      <c r="E129" s="1" t="s">
        <v>1423</v>
      </c>
      <c r="F129" s="1" t="s">
        <v>839</v>
      </c>
      <c r="G129" s="1" t="s">
        <v>762</v>
      </c>
      <c r="H129" s="1" t="s">
        <v>767</v>
      </c>
      <c r="I129" s="1" t="s">
        <v>1424</v>
      </c>
      <c r="J129" s="1" t="s">
        <v>769</v>
      </c>
      <c r="K129" s="1" t="s">
        <v>1424</v>
      </c>
      <c r="L129" s="1" t="s">
        <v>1424</v>
      </c>
      <c r="M129" s="1" t="s">
        <v>770</v>
      </c>
      <c r="N129" s="1" t="s">
        <v>770</v>
      </c>
      <c r="O129" s="1" t="s">
        <v>771</v>
      </c>
      <c r="P129" s="1" t="s">
        <v>772</v>
      </c>
      <c r="Q129" s="1" t="s">
        <v>773</v>
      </c>
      <c r="R129" s="1" t="s">
        <v>1425</v>
      </c>
      <c r="S129" s="1" t="s">
        <v>964</v>
      </c>
      <c r="T129" s="1" t="s">
        <v>776</v>
      </c>
      <c r="U129" s="1" t="s">
        <v>737</v>
      </c>
      <c r="V129" s="1" t="s">
        <v>799</v>
      </c>
    </row>
    <row r="130" s="1" customFormat="1" spans="1:22">
      <c r="A130" s="3">
        <v>999225596214217</v>
      </c>
      <c r="B130" s="1" t="s">
        <v>1426</v>
      </c>
      <c r="C130" s="1" t="s">
        <v>1427</v>
      </c>
      <c r="D130" s="1" t="s">
        <v>1428</v>
      </c>
      <c r="E130" s="1" t="s">
        <v>1429</v>
      </c>
      <c r="F130" s="1" t="s">
        <v>873</v>
      </c>
      <c r="G130" s="1" t="s">
        <v>762</v>
      </c>
      <c r="H130" s="1" t="s">
        <v>767</v>
      </c>
      <c r="I130" s="1" t="s">
        <v>1430</v>
      </c>
      <c r="J130" s="1" t="s">
        <v>769</v>
      </c>
      <c r="K130" s="1" t="s">
        <v>1430</v>
      </c>
      <c r="L130" s="1" t="s">
        <v>1430</v>
      </c>
      <c r="M130" s="1" t="s">
        <v>770</v>
      </c>
      <c r="N130" s="1" t="s">
        <v>770</v>
      </c>
      <c r="O130" s="1" t="s">
        <v>771</v>
      </c>
      <c r="P130" s="1" t="s">
        <v>772</v>
      </c>
      <c r="Q130" s="1" t="s">
        <v>773</v>
      </c>
      <c r="R130" s="1" t="s">
        <v>1431</v>
      </c>
      <c r="S130" s="1" t="s">
        <v>964</v>
      </c>
      <c r="T130" s="1" t="s">
        <v>776</v>
      </c>
      <c r="U130" s="1" t="s">
        <v>737</v>
      </c>
      <c r="V130" s="1" t="s">
        <v>980</v>
      </c>
    </row>
    <row r="131" s="1" customFormat="1" spans="1:22">
      <c r="A131" s="3">
        <v>999225583867695</v>
      </c>
      <c r="B131" s="1" t="s">
        <v>1432</v>
      </c>
      <c r="C131" s="1" t="s">
        <v>1433</v>
      </c>
      <c r="D131" s="1" t="s">
        <v>1434</v>
      </c>
      <c r="E131" s="1" t="s">
        <v>1435</v>
      </c>
      <c r="F131" s="1" t="s">
        <v>1078</v>
      </c>
      <c r="G131" s="1" t="s">
        <v>839</v>
      </c>
      <c r="H131" s="1" t="s">
        <v>767</v>
      </c>
      <c r="I131" s="1" t="s">
        <v>1436</v>
      </c>
      <c r="J131" s="1" t="s">
        <v>769</v>
      </c>
      <c r="K131" s="1" t="s">
        <v>1436</v>
      </c>
      <c r="L131" s="1" t="s">
        <v>1436</v>
      </c>
      <c r="M131" s="1" t="s">
        <v>770</v>
      </c>
      <c r="N131" s="1" t="s">
        <v>770</v>
      </c>
      <c r="O131" s="1" t="s">
        <v>771</v>
      </c>
      <c r="P131" s="1" t="s">
        <v>772</v>
      </c>
      <c r="Q131" s="1" t="s">
        <v>773</v>
      </c>
      <c r="R131" s="1" t="s">
        <v>1437</v>
      </c>
      <c r="S131" s="1" t="s">
        <v>964</v>
      </c>
      <c r="T131" s="1" t="s">
        <v>776</v>
      </c>
      <c r="U131" s="1" t="s">
        <v>737</v>
      </c>
      <c r="V131" s="1" t="s">
        <v>783</v>
      </c>
    </row>
    <row r="132" s="1" customFormat="1" spans="1:22">
      <c r="A132" s="3">
        <v>999225348140763</v>
      </c>
      <c r="B132" s="1" t="s">
        <v>1438</v>
      </c>
      <c r="C132" s="1" t="s">
        <v>1439</v>
      </c>
      <c r="D132" s="1" t="s">
        <v>1440</v>
      </c>
      <c r="E132" s="1" t="s">
        <v>1441</v>
      </c>
      <c r="F132" s="1" t="s">
        <v>762</v>
      </c>
      <c r="G132" s="1" t="s">
        <v>766</v>
      </c>
      <c r="H132" s="1" t="s">
        <v>767</v>
      </c>
      <c r="I132" s="1" t="s">
        <v>1442</v>
      </c>
      <c r="J132" s="1" t="s">
        <v>769</v>
      </c>
      <c r="K132" s="1" t="s">
        <v>1442</v>
      </c>
      <c r="L132" s="1" t="s">
        <v>1442</v>
      </c>
      <c r="M132" s="1" t="s">
        <v>770</v>
      </c>
      <c r="N132" s="1" t="s">
        <v>770</v>
      </c>
      <c r="O132" s="1" t="s">
        <v>771</v>
      </c>
      <c r="P132" s="1" t="s">
        <v>772</v>
      </c>
      <c r="Q132" s="1" t="s">
        <v>773</v>
      </c>
      <c r="R132" s="1" t="s">
        <v>1443</v>
      </c>
      <c r="S132" s="1" t="s">
        <v>775</v>
      </c>
      <c r="T132" s="1" t="s">
        <v>776</v>
      </c>
      <c r="U132" s="1" t="s">
        <v>737</v>
      </c>
      <c r="V132" s="1" t="s">
        <v>783</v>
      </c>
    </row>
    <row r="133" s="1" customFormat="1" spans="1:22">
      <c r="A133" s="3">
        <v>999225348111370</v>
      </c>
      <c r="B133" s="1" t="s">
        <v>1438</v>
      </c>
      <c r="C133" s="1" t="s">
        <v>1444</v>
      </c>
      <c r="D133" s="1" t="s">
        <v>1440</v>
      </c>
      <c r="E133" s="1" t="s">
        <v>1445</v>
      </c>
      <c r="F133" s="1" t="s">
        <v>762</v>
      </c>
      <c r="G133" s="1" t="s">
        <v>766</v>
      </c>
      <c r="H133" s="1" t="s">
        <v>767</v>
      </c>
      <c r="I133" s="1" t="s">
        <v>1442</v>
      </c>
      <c r="J133" s="1" t="s">
        <v>769</v>
      </c>
      <c r="K133" s="1" t="s">
        <v>1442</v>
      </c>
      <c r="L133" s="1" t="s">
        <v>1442</v>
      </c>
      <c r="M133" s="1" t="s">
        <v>770</v>
      </c>
      <c r="N133" s="1" t="s">
        <v>770</v>
      </c>
      <c r="O133" s="1" t="s">
        <v>771</v>
      </c>
      <c r="P133" s="1" t="s">
        <v>772</v>
      </c>
      <c r="Q133" s="1" t="s">
        <v>773</v>
      </c>
      <c r="R133" s="1" t="s">
        <v>1446</v>
      </c>
      <c r="S133" s="1" t="s">
        <v>775</v>
      </c>
      <c r="T133" s="1" t="s">
        <v>776</v>
      </c>
      <c r="U133" s="1" t="s">
        <v>737</v>
      </c>
      <c r="V133" s="1" t="s">
        <v>783</v>
      </c>
    </row>
    <row r="134" s="1" customFormat="1" spans="1:22">
      <c r="A134" s="3">
        <v>999225132796703</v>
      </c>
      <c r="B134" s="1" t="s">
        <v>1447</v>
      </c>
      <c r="C134" s="1" t="s">
        <v>1448</v>
      </c>
      <c r="D134" s="1" t="s">
        <v>1449</v>
      </c>
      <c r="E134" s="1" t="s">
        <v>1450</v>
      </c>
      <c r="F134" s="1" t="s">
        <v>938</v>
      </c>
      <c r="G134" s="1" t="s">
        <v>762</v>
      </c>
      <c r="H134" s="1" t="s">
        <v>767</v>
      </c>
      <c r="I134" s="1" t="s">
        <v>1451</v>
      </c>
      <c r="J134" s="1" t="s">
        <v>769</v>
      </c>
      <c r="K134" s="1" t="s">
        <v>1451</v>
      </c>
      <c r="L134" s="1" t="s">
        <v>1451</v>
      </c>
      <c r="M134" s="1" t="s">
        <v>770</v>
      </c>
      <c r="N134" s="1" t="s">
        <v>770</v>
      </c>
      <c r="O134" s="1" t="s">
        <v>771</v>
      </c>
      <c r="P134" s="1" t="s">
        <v>772</v>
      </c>
      <c r="Q134" s="1" t="s">
        <v>773</v>
      </c>
      <c r="R134" s="1" t="s">
        <v>1452</v>
      </c>
      <c r="S134" s="1" t="s">
        <v>964</v>
      </c>
      <c r="T134" s="1" t="s">
        <v>776</v>
      </c>
      <c r="U134" s="1" t="s">
        <v>737</v>
      </c>
      <c r="V134" s="1" t="s">
        <v>937</v>
      </c>
    </row>
    <row r="135" s="1" customFormat="1" spans="1:22">
      <c r="A135" s="3">
        <v>999225045276178</v>
      </c>
      <c r="B135" s="1" t="s">
        <v>1453</v>
      </c>
      <c r="C135" s="1" t="s">
        <v>1454</v>
      </c>
      <c r="D135" s="1" t="s">
        <v>1455</v>
      </c>
      <c r="E135" s="1" t="s">
        <v>1456</v>
      </c>
      <c r="F135" s="1" t="s">
        <v>894</v>
      </c>
      <c r="G135" s="1" t="s">
        <v>762</v>
      </c>
      <c r="H135" s="1" t="s">
        <v>767</v>
      </c>
      <c r="I135" s="1" t="s">
        <v>1457</v>
      </c>
      <c r="J135" s="1" t="s">
        <v>769</v>
      </c>
      <c r="K135" s="1" t="s">
        <v>1457</v>
      </c>
      <c r="L135" s="1" t="s">
        <v>1457</v>
      </c>
      <c r="M135" s="1" t="s">
        <v>770</v>
      </c>
      <c r="N135" s="1" t="s">
        <v>770</v>
      </c>
      <c r="O135" s="1" t="s">
        <v>771</v>
      </c>
      <c r="P135" s="1" t="s">
        <v>772</v>
      </c>
      <c r="Q135" s="1" t="s">
        <v>773</v>
      </c>
      <c r="R135" s="1" t="s">
        <v>1458</v>
      </c>
      <c r="S135" s="1" t="s">
        <v>964</v>
      </c>
      <c r="T135" s="1" t="s">
        <v>776</v>
      </c>
      <c r="U135" s="1" t="s">
        <v>737</v>
      </c>
      <c r="V135" s="1" t="s">
        <v>783</v>
      </c>
    </row>
    <row r="136" s="1" customFormat="1" spans="1:22">
      <c r="A136" s="3">
        <v>999225032128244</v>
      </c>
      <c r="B136" s="1" t="s">
        <v>1459</v>
      </c>
      <c r="C136" s="1" t="s">
        <v>1460</v>
      </c>
      <c r="D136" s="1" t="s">
        <v>1004</v>
      </c>
      <c r="E136" s="1" t="s">
        <v>1461</v>
      </c>
      <c r="F136" s="1" t="s">
        <v>873</v>
      </c>
      <c r="G136" s="1" t="s">
        <v>762</v>
      </c>
      <c r="H136" s="1" t="s">
        <v>767</v>
      </c>
      <c r="I136" s="1" t="s">
        <v>1462</v>
      </c>
      <c r="J136" s="1" t="s">
        <v>769</v>
      </c>
      <c r="K136" s="1" t="s">
        <v>1462</v>
      </c>
      <c r="L136" s="1" t="s">
        <v>1462</v>
      </c>
      <c r="M136" s="1" t="s">
        <v>770</v>
      </c>
      <c r="N136" s="1" t="s">
        <v>770</v>
      </c>
      <c r="O136" s="1" t="s">
        <v>771</v>
      </c>
      <c r="P136" s="1" t="s">
        <v>772</v>
      </c>
      <c r="Q136" s="1" t="s">
        <v>773</v>
      </c>
      <c r="R136" s="1" t="s">
        <v>1463</v>
      </c>
      <c r="S136" s="1" t="s">
        <v>964</v>
      </c>
      <c r="T136" s="1" t="s">
        <v>776</v>
      </c>
      <c r="U136" s="1" t="s">
        <v>737</v>
      </c>
      <c r="V136" s="1" t="s">
        <v>783</v>
      </c>
    </row>
    <row r="137" s="1" customFormat="1" spans="1:22">
      <c r="A137" s="3">
        <v>999224913071608</v>
      </c>
      <c r="B137" s="1" t="s">
        <v>1464</v>
      </c>
      <c r="C137" s="1" t="s">
        <v>1465</v>
      </c>
      <c r="D137" s="1" t="s">
        <v>1466</v>
      </c>
      <c r="E137" s="1" t="s">
        <v>1467</v>
      </c>
      <c r="F137" s="1" t="s">
        <v>958</v>
      </c>
      <c r="G137" s="1" t="s">
        <v>839</v>
      </c>
      <c r="H137" s="1" t="s">
        <v>767</v>
      </c>
      <c r="I137" s="1" t="s">
        <v>1468</v>
      </c>
      <c r="J137" s="1" t="s">
        <v>769</v>
      </c>
      <c r="K137" s="1" t="s">
        <v>1468</v>
      </c>
      <c r="L137" s="1" t="s">
        <v>1468</v>
      </c>
      <c r="M137" s="1" t="s">
        <v>770</v>
      </c>
      <c r="N137" s="1" t="s">
        <v>770</v>
      </c>
      <c r="O137" s="1" t="s">
        <v>771</v>
      </c>
      <c r="P137" s="1" t="s">
        <v>772</v>
      </c>
      <c r="Q137" s="1" t="s">
        <v>773</v>
      </c>
      <c r="R137" s="1" t="s">
        <v>1469</v>
      </c>
      <c r="S137" s="1" t="s">
        <v>964</v>
      </c>
      <c r="T137" s="1" t="s">
        <v>776</v>
      </c>
      <c r="U137" s="1" t="s">
        <v>737</v>
      </c>
      <c r="V137" s="1" t="s">
        <v>799</v>
      </c>
    </row>
    <row r="138" s="1" customFormat="1" spans="1:22">
      <c r="A138" s="3">
        <v>999224673214872</v>
      </c>
      <c r="B138" s="1" t="s">
        <v>1470</v>
      </c>
      <c r="C138" s="1" t="s">
        <v>1471</v>
      </c>
      <c r="D138" s="1" t="s">
        <v>1004</v>
      </c>
      <c r="E138" s="1" t="s">
        <v>1472</v>
      </c>
      <c r="F138" s="1" t="s">
        <v>958</v>
      </c>
      <c r="G138" s="1" t="s">
        <v>762</v>
      </c>
      <c r="H138" s="1" t="s">
        <v>767</v>
      </c>
      <c r="I138" s="1" t="s">
        <v>1473</v>
      </c>
      <c r="J138" s="1" t="s">
        <v>769</v>
      </c>
      <c r="K138" s="1" t="s">
        <v>1473</v>
      </c>
      <c r="L138" s="1" t="s">
        <v>1473</v>
      </c>
      <c r="M138" s="1" t="s">
        <v>770</v>
      </c>
      <c r="N138" s="1" t="s">
        <v>770</v>
      </c>
      <c r="O138" s="1" t="s">
        <v>771</v>
      </c>
      <c r="P138" s="1" t="s">
        <v>772</v>
      </c>
      <c r="Q138" s="1" t="s">
        <v>773</v>
      </c>
      <c r="R138" s="1" t="s">
        <v>1474</v>
      </c>
      <c r="S138" s="1" t="s">
        <v>964</v>
      </c>
      <c r="T138" s="1" t="s">
        <v>776</v>
      </c>
      <c r="U138" s="1" t="s">
        <v>737</v>
      </c>
      <c r="V138" s="1" t="s">
        <v>783</v>
      </c>
    </row>
    <row r="139" s="1" customFormat="1" spans="1:22">
      <c r="A139" s="3">
        <v>999224513611478</v>
      </c>
      <c r="B139" s="1" t="s">
        <v>1475</v>
      </c>
      <c r="C139" s="1" t="s">
        <v>1476</v>
      </c>
      <c r="D139" s="1" t="s">
        <v>1477</v>
      </c>
      <c r="E139" s="1" t="s">
        <v>1478</v>
      </c>
      <c r="F139" s="1" t="s">
        <v>894</v>
      </c>
      <c r="G139" s="1" t="s">
        <v>762</v>
      </c>
      <c r="H139" s="1" t="s">
        <v>767</v>
      </c>
      <c r="I139" s="1" t="s">
        <v>1479</v>
      </c>
      <c r="J139" s="1" t="s">
        <v>769</v>
      </c>
      <c r="K139" s="1" t="s">
        <v>1479</v>
      </c>
      <c r="L139" s="1" t="s">
        <v>1479</v>
      </c>
      <c r="M139" s="1" t="s">
        <v>770</v>
      </c>
      <c r="N139" s="1" t="s">
        <v>770</v>
      </c>
      <c r="O139" s="1" t="s">
        <v>771</v>
      </c>
      <c r="P139" s="1" t="s">
        <v>772</v>
      </c>
      <c r="Q139" s="1" t="s">
        <v>773</v>
      </c>
      <c r="R139" s="1" t="s">
        <v>1480</v>
      </c>
      <c r="S139" s="1" t="s">
        <v>964</v>
      </c>
      <c r="T139" s="1" t="s">
        <v>776</v>
      </c>
      <c r="U139" s="1" t="s">
        <v>737</v>
      </c>
      <c r="V139" s="1" t="s">
        <v>783</v>
      </c>
    </row>
    <row r="140" s="1" customFormat="1" spans="1:22">
      <c r="A140" s="3">
        <v>999224356094137</v>
      </c>
      <c r="B140" s="1" t="s">
        <v>1481</v>
      </c>
      <c r="C140" s="1" t="s">
        <v>1482</v>
      </c>
      <c r="D140" s="1" t="s">
        <v>1477</v>
      </c>
      <c r="E140" s="1" t="s">
        <v>1483</v>
      </c>
      <c r="F140" s="1" t="s">
        <v>958</v>
      </c>
      <c r="G140" s="1" t="s">
        <v>839</v>
      </c>
      <c r="H140" s="1" t="s">
        <v>767</v>
      </c>
      <c r="I140" s="1" t="s">
        <v>1484</v>
      </c>
      <c r="J140" s="1" t="s">
        <v>769</v>
      </c>
      <c r="K140" s="1" t="s">
        <v>1484</v>
      </c>
      <c r="L140" s="1" t="s">
        <v>1484</v>
      </c>
      <c r="M140" s="1" t="s">
        <v>770</v>
      </c>
      <c r="N140" s="1" t="s">
        <v>770</v>
      </c>
      <c r="O140" s="1" t="s">
        <v>771</v>
      </c>
      <c r="P140" s="1" t="s">
        <v>772</v>
      </c>
      <c r="Q140" s="1" t="s">
        <v>773</v>
      </c>
      <c r="R140" s="1" t="s">
        <v>1485</v>
      </c>
      <c r="S140" s="1" t="s">
        <v>964</v>
      </c>
      <c r="T140" s="1" t="s">
        <v>776</v>
      </c>
      <c r="U140" s="1" t="s">
        <v>737</v>
      </c>
      <c r="V140" s="1" t="s">
        <v>783</v>
      </c>
    </row>
    <row r="141" s="1" customFormat="1" spans="1:22">
      <c r="A141" s="3">
        <v>999223933139639</v>
      </c>
      <c r="B141" s="1" t="s">
        <v>1486</v>
      </c>
      <c r="C141" s="1" t="s">
        <v>1487</v>
      </c>
      <c r="D141" s="1" t="s">
        <v>1488</v>
      </c>
      <c r="E141" s="1" t="s">
        <v>1489</v>
      </c>
      <c r="F141" s="1" t="s">
        <v>938</v>
      </c>
      <c r="G141" s="1" t="s">
        <v>839</v>
      </c>
      <c r="H141" s="1" t="s">
        <v>767</v>
      </c>
      <c r="I141" s="1" t="s">
        <v>995</v>
      </c>
      <c r="J141" s="1" t="s">
        <v>769</v>
      </c>
      <c r="K141" s="1" t="s">
        <v>995</v>
      </c>
      <c r="L141" s="1" t="s">
        <v>995</v>
      </c>
      <c r="M141" s="1" t="s">
        <v>770</v>
      </c>
      <c r="N141" s="1" t="s">
        <v>770</v>
      </c>
      <c r="O141" s="1" t="s">
        <v>771</v>
      </c>
      <c r="P141" s="1" t="s">
        <v>772</v>
      </c>
      <c r="Q141" s="1" t="s">
        <v>773</v>
      </c>
      <c r="R141" s="1" t="s">
        <v>1490</v>
      </c>
      <c r="S141" s="1" t="s">
        <v>964</v>
      </c>
      <c r="T141" s="1" t="s">
        <v>776</v>
      </c>
      <c r="U141" s="1" t="s">
        <v>737</v>
      </c>
      <c r="V141" s="1" t="s">
        <v>783</v>
      </c>
    </row>
    <row r="142" s="1" customFormat="1" spans="1:22">
      <c r="A142" s="3">
        <v>999222986744114</v>
      </c>
      <c r="B142" s="1" t="s">
        <v>1491</v>
      </c>
      <c r="C142" s="1" t="s">
        <v>1492</v>
      </c>
      <c r="D142" s="1" t="s">
        <v>1449</v>
      </c>
      <c r="E142" s="1" t="s">
        <v>1493</v>
      </c>
      <c r="F142" s="1" t="s">
        <v>873</v>
      </c>
      <c r="G142" s="1" t="s">
        <v>762</v>
      </c>
      <c r="H142" s="1" t="s">
        <v>767</v>
      </c>
      <c r="I142" s="1" t="s">
        <v>962</v>
      </c>
      <c r="J142" s="1" t="s">
        <v>769</v>
      </c>
      <c r="K142" s="1" t="s">
        <v>962</v>
      </c>
      <c r="L142" s="1" t="s">
        <v>962</v>
      </c>
      <c r="M142" s="1" t="s">
        <v>770</v>
      </c>
      <c r="N142" s="1" t="s">
        <v>770</v>
      </c>
      <c r="O142" s="1" t="s">
        <v>771</v>
      </c>
      <c r="P142" s="1" t="s">
        <v>772</v>
      </c>
      <c r="Q142" s="1" t="s">
        <v>773</v>
      </c>
      <c r="R142" s="1" t="s">
        <v>1494</v>
      </c>
      <c r="S142" s="1" t="s">
        <v>964</v>
      </c>
      <c r="T142" s="1" t="s">
        <v>776</v>
      </c>
      <c r="U142" s="1" t="s">
        <v>737</v>
      </c>
      <c r="V142" s="1" t="s">
        <v>937</v>
      </c>
    </row>
    <row r="143" s="1" customFormat="1" spans="1:22">
      <c r="A143" s="3">
        <v>999222832878696</v>
      </c>
      <c r="B143" s="1" t="s">
        <v>1495</v>
      </c>
      <c r="C143" s="1" t="s">
        <v>1496</v>
      </c>
      <c r="D143" s="1" t="s">
        <v>1497</v>
      </c>
      <c r="E143" s="1" t="s">
        <v>1498</v>
      </c>
      <c r="F143" s="1" t="s">
        <v>873</v>
      </c>
      <c r="G143" s="1" t="s">
        <v>762</v>
      </c>
      <c r="H143" s="1" t="s">
        <v>767</v>
      </c>
      <c r="I143" s="1" t="s">
        <v>1499</v>
      </c>
      <c r="J143" s="1" t="s">
        <v>769</v>
      </c>
      <c r="K143" s="1" t="s">
        <v>1499</v>
      </c>
      <c r="L143" s="1" t="s">
        <v>1499</v>
      </c>
      <c r="M143" s="1" t="s">
        <v>770</v>
      </c>
      <c r="N143" s="1" t="s">
        <v>770</v>
      </c>
      <c r="O143" s="1" t="s">
        <v>771</v>
      </c>
      <c r="P143" s="1" t="s">
        <v>772</v>
      </c>
      <c r="Q143" s="1" t="s">
        <v>773</v>
      </c>
      <c r="R143" s="1" t="s">
        <v>1500</v>
      </c>
      <c r="S143" s="1" t="s">
        <v>964</v>
      </c>
      <c r="T143" s="1" t="s">
        <v>776</v>
      </c>
      <c r="U143" s="1" t="s">
        <v>737</v>
      </c>
      <c r="V143" s="1" t="s">
        <v>783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2023-10-25T01:41:22Z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