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<sst xmlns="http://schemas.openxmlformats.org/spreadsheetml/2006/main" count="4016" uniqueCount="1293">
  <si>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</si>
  <si>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</si>
  <si>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</si>
  <si>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</si>
  <si>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</si>
  <si>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</si>
  <si>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</si>
  <si>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</si>
  <si>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</si>
  <si>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</si>
  <si>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</si>
  <si>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</si>
  <si>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</si>
  <si>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</si>
  <si>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</si>
  <si>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</si>
  <si>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</si>
  <si>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</si>
  <si>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</si>
  <si>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</si>
  <si>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</si>
  <si>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</si>
  <si>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</si>
  <si>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</si>
  <si>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</si>
  <si>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999226924757819	</t>
  </si>
  <si>
    <t>Ctrip</t>
  </si>
  <si>
    <t>正常</t>
  </si>
  <si>
    <t>[奎松市]马尼拉阿拉内塔城市诺富特酒店(Novotel Manila Araneta City Hotel)(37211888)</t>
  </si>
  <si>
    <t>行政特大床房&lt;2人入住&gt;&lt;不退款&gt;</t>
  </si>
  <si>
    <t>USD</t>
  </si>
  <si>
    <t>BRAVO/AILEEN MAMA</t>
  </si>
  <si>
    <t>CA5326231025USD</t>
  </si>
  <si>
    <t>未提现</t>
  </si>
  <si>
    <t>携程开票</t>
  </si>
  <si>
    <t xml:space="preserve">3973945	</t>
  </si>
  <si>
    <t xml:space="preserve">2310210920	</t>
  </si>
  <si>
    <t xml:space="preserve">999227095657265	</t>
  </si>
  <si>
    <t>[普吉岛]卡隆超越酒店 – 限成人(Beyond Karon)(48036158)</t>
  </si>
  <si>
    <t>豪华海景房&lt;2人入住&gt;&lt;不退款&gt;&lt;早餐&gt;</t>
  </si>
  <si>
    <t>Huggard/Bridget</t>
  </si>
  <si>
    <t xml:space="preserve">	</t>
  </si>
  <si>
    <t xml:space="preserve">999227284939806	</t>
  </si>
  <si>
    <t>[农萨]图瑞海滩假日酒店(Turi Beach Resort)(44800740)</t>
  </si>
  <si>
    <t>豪华房&lt;2人入住&gt;&lt;不退款&gt;</t>
  </si>
  <si>
    <t>Tee/Yue Wan</t>
  </si>
  <si>
    <t xml:space="preserve">4033132	</t>
  </si>
  <si>
    <t xml:space="preserve">999227288627740	</t>
  </si>
  <si>
    <t>[芙蓉]芙蓉皇家朱兰酒店(Royale Chulan Seremban)(44692859)</t>
  </si>
  <si>
    <t>高级房&lt;2人入住&gt;&lt;不退款&gt;</t>
  </si>
  <si>
    <t>FOO/ZHENG YING</t>
  </si>
  <si>
    <t xml:space="preserve">4034919	</t>
  </si>
  <si>
    <t xml:space="preserve">1351818	</t>
  </si>
  <si>
    <t xml:space="preserve">999227291013534	</t>
  </si>
  <si>
    <t>[曼谷]素坤逸路8号希望之地酒店(Hope Land Hotel Sukhumvit 8)(37198297)</t>
  </si>
  <si>
    <t>高级大床房&lt;2人入住&gt;&lt;不退款&gt;</t>
  </si>
  <si>
    <t>NGAI/YU TUNG</t>
  </si>
  <si>
    <t xml:space="preserve">4037147	</t>
  </si>
  <si>
    <t xml:space="preserve">999227297865038	</t>
  </si>
  <si>
    <t>[甲米]图卡克甲米精品度假村(The Tubkaak Krabi Boutique Resort)(39050393)</t>
  </si>
  <si>
    <t>奢华客房&lt;2人入住&gt;&lt;不退款&gt;&lt;早餐&gt;</t>
  </si>
  <si>
    <t>YIP/TIN PUI</t>
  </si>
  <si>
    <t xml:space="preserve">4039234	</t>
  </si>
  <si>
    <t xml:space="preserve">999227302163966	</t>
  </si>
  <si>
    <t>LI PING/JANNIS</t>
  </si>
  <si>
    <t xml:space="preserve">4040836	</t>
  </si>
  <si>
    <t xml:space="preserve">999227303246960	</t>
  </si>
  <si>
    <t>[Racha Thewa]德维拉素万那普酒店(Dwella Suvarnabhumi)(39033997)</t>
  </si>
  <si>
    <t>高级双人床房&lt;2人入住&gt;</t>
  </si>
  <si>
    <t>NANTAMIT/APITSADA</t>
  </si>
  <si>
    <t xml:space="preserve">4041424	</t>
  </si>
  <si>
    <t xml:space="preserve">999227342756474	</t>
  </si>
  <si>
    <t>[曼谷]中央政府大楼酒店暨会议中心(Centra Government Complex Hotel &amp; Convention Centre)(44793466)</t>
  </si>
  <si>
    <t>高级双床房&lt;2人入住&gt;&lt;不退款&gt;</t>
  </si>
  <si>
    <t>SIRIBURANAKARN/KAMONLAPAK</t>
  </si>
  <si>
    <t xml:space="preserve">4056875	</t>
  </si>
  <si>
    <t>34992SE058812</t>
  </si>
  <si>
    <t xml:space="preserve">34992SE058813	</t>
  </si>
  <si>
    <t xml:space="preserve">999227344163946	</t>
  </si>
  <si>
    <t>[胡志明市]假日酒店(Centara Saigon Hotel)(39672303)</t>
  </si>
  <si>
    <t>双人床房&lt;2人入住&gt;&lt;不退款&gt;</t>
  </si>
  <si>
    <t>ONGCHAREAN/TANAWAN</t>
  </si>
  <si>
    <t xml:space="preserve">4057301	</t>
  </si>
  <si>
    <t xml:space="preserve">660652650	</t>
  </si>
  <si>
    <t xml:space="preserve">999227398289098	</t>
  </si>
  <si>
    <t>[普吉岛]普吉岛卡塔度假酒店(Phuket Kata Resotel)(39042889)</t>
  </si>
  <si>
    <t>直通泳池客房&lt;2人入住&gt;&lt;早餐&gt;</t>
  </si>
  <si>
    <t>CHEN/XIAO,SUN/NING</t>
  </si>
  <si>
    <t xml:space="preserve">4068668	</t>
  </si>
  <si>
    <t xml:space="preserve">999227434190084	</t>
  </si>
  <si>
    <t>[云顶高原]阿瓦讷世界度假村(Resorts World Awana)(37225447)</t>
  </si>
  <si>
    <t>Superior Deluxe&lt;2人入住&gt;&lt;不退款&gt;</t>
  </si>
  <si>
    <t>GOH/ADRIAN</t>
  </si>
  <si>
    <t xml:space="preserve">4074266	</t>
  </si>
  <si>
    <t xml:space="preserve">999227435386656	</t>
  </si>
  <si>
    <t>[乌隆他尼]乌隆他尼布朗苑酒店(Brown House Hotel by Blu Monkey)(37212481)</t>
  </si>
  <si>
    <t>豪华双人房&lt;2人入住&gt;&lt;不退款&gt;</t>
  </si>
  <si>
    <t>KROMTHONG/NARUETHAI</t>
  </si>
  <si>
    <t xml:space="preserve">4074741	</t>
  </si>
  <si>
    <t xml:space="preserve">1043342444	</t>
  </si>
  <si>
    <t xml:space="preserve">999227435759462	</t>
  </si>
  <si>
    <t>[曼谷]论坛公园酒店(Forum Park Hotel)(39038528)</t>
  </si>
  <si>
    <t>豪华房(双人床或双床)-带阳台&lt;2人入住&gt;&lt;不退款&gt;</t>
  </si>
  <si>
    <t>HRISTEA/IOAN RAZVAN</t>
  </si>
  <si>
    <t xml:space="preserve">4074825	</t>
  </si>
  <si>
    <t xml:space="preserve">999227304613539	</t>
  </si>
  <si>
    <t>[中雅加达]雅加达佩森诺甘路米尔酒店(Luminor Hotel Pecenongan Jakarta by WH)(39051116)</t>
  </si>
  <si>
    <t>豪华房&lt;2人入住&gt;&lt;早餐&gt;</t>
  </si>
  <si>
    <t>QIAN/NENG</t>
  </si>
  <si>
    <t xml:space="preserve">4042097	</t>
  </si>
  <si>
    <t xml:space="preserve">999227438547767	</t>
  </si>
  <si>
    <t>[Si Kham]卡提利亚山温泉度假酒店(Katiliya Mountain Resort and Spa)(37217516)</t>
  </si>
  <si>
    <t>套房&lt;2人入住&gt;&lt;不退款&gt;</t>
  </si>
  <si>
    <t>BAFNA/ANGAD</t>
  </si>
  <si>
    <t xml:space="preserve">4075769	</t>
  </si>
  <si>
    <t xml:space="preserve">999227438534264	</t>
  </si>
  <si>
    <t>LEE/GEOK LING,LEE/DERK AUN</t>
  </si>
  <si>
    <t xml:space="preserve">4075765	</t>
  </si>
  <si>
    <t xml:space="preserve">999227441192604	</t>
  </si>
  <si>
    <t>[巴彦勒巴]斯里酒店-马来西亚槟城(Hotel Seri Malaysia Pulau Pinang)(46883141)</t>
  </si>
  <si>
    <t>家庭房&lt;2人入住&gt;&lt;不退款&gt;&lt;早餐&gt;</t>
  </si>
  <si>
    <t>AHMAD/AZMAN</t>
  </si>
  <si>
    <t xml:space="preserve">4076915	</t>
  </si>
  <si>
    <t xml:space="preserve">999227443044071	</t>
  </si>
  <si>
    <t>[清迈]金达精品酒店(Chinda Boutique Hotel)(39630015)</t>
  </si>
  <si>
    <t>标准双人间&lt;2人入住&gt;&lt;不退款&gt;</t>
  </si>
  <si>
    <t>MUNKANTHA/PATTALAPHA</t>
  </si>
  <si>
    <t xml:space="preserve">4077867	</t>
  </si>
  <si>
    <t xml:space="preserve">999227443654821	</t>
  </si>
  <si>
    <t>DILA/NURADILAH AFIFA BINTI AMIR FIRDAUS</t>
  </si>
  <si>
    <t xml:space="preserve">4078095	</t>
  </si>
  <si>
    <t xml:space="preserve">1353633	</t>
  </si>
  <si>
    <t>取消</t>
  </si>
  <si>
    <t xml:space="preserve">999227949493544	</t>
  </si>
  <si>
    <t>[日惹]日惹贾布卢武克玛丽奥勃洛酒店(Jambuluwuk Malioboro Hotel Yogyakarta)(39044280)</t>
  </si>
  <si>
    <t>高级房&lt;1&gt;&lt;2人入住&gt;&lt;不退款&gt;</t>
  </si>
  <si>
    <t>PURWADI/SRI</t>
  </si>
  <si>
    <t xml:space="preserve">4083383	</t>
  </si>
  <si>
    <t xml:space="preserve">999227952746734	</t>
  </si>
  <si>
    <t>[哥打京那巴鲁]哥打京那巴鲁皇宫酒店(The Palace Hotel Kota Kinabalu)(37196185)</t>
  </si>
  <si>
    <t>YANG/YONGFU</t>
  </si>
  <si>
    <t xml:space="preserve">4084921	</t>
  </si>
  <si>
    <t xml:space="preserve">327846339	</t>
  </si>
  <si>
    <t xml:space="preserve">999227953272802	</t>
  </si>
  <si>
    <t>[西昌岛]西昌岛水一方酒店(Somewhere Koh Sichang)(46891064)</t>
  </si>
  <si>
    <t>MORIYA/SHOICHIRO,RYUTARO/FUJIWARA</t>
  </si>
  <si>
    <t xml:space="preserve">4085201	</t>
  </si>
  <si>
    <t xml:space="preserve">sichang2	</t>
  </si>
  <si>
    <t xml:space="preserve">999227955854486	</t>
  </si>
  <si>
    <t>[曼谷]帕尼尼公寓酒店(Panini Residence)(37243745)</t>
  </si>
  <si>
    <t>SANTIVEERAKARN/PORNPIMON</t>
  </si>
  <si>
    <t xml:space="preserve">4086443	</t>
  </si>
  <si>
    <t xml:space="preserve">999227961451424	</t>
  </si>
  <si>
    <t>[曼谷]安尼克斯曼谷隆比尼经济酒店(Annex Lumpini Bangkok)(39042968)</t>
  </si>
  <si>
    <t>工作室房&lt;2人入住&gt;&lt;不退款&gt;</t>
  </si>
  <si>
    <t>SAISIN/CHAIYAN</t>
  </si>
  <si>
    <t xml:space="preserve">4087123	</t>
  </si>
  <si>
    <t xml:space="preserve">999227962388660	</t>
  </si>
  <si>
    <t>[芭堤雅]芭堤雅森德雷度假村(Sandalay Resort)(37054570)</t>
  </si>
  <si>
    <t>高级房&lt;2人入住&gt;&lt;不退款&gt;&lt;早餐&gt;</t>
  </si>
  <si>
    <t>WANG/JIAYI,LI/ZONGHUI</t>
  </si>
  <si>
    <t xml:space="preserve">4087370	</t>
  </si>
  <si>
    <t xml:space="preserve">999227963417626	</t>
  </si>
  <si>
    <t>[清迈]清迈红燕酒店(Roseate Chiang Mai)(37234986)</t>
  </si>
  <si>
    <t>高级双人房&lt;2人入住&gt;</t>
  </si>
  <si>
    <t>THAKSINSIT/SASIKAN</t>
  </si>
  <si>
    <t xml:space="preserve">4087992	</t>
  </si>
  <si>
    <t xml:space="preserve">999227965095451	</t>
  </si>
  <si>
    <t>[芭堤雅]芭堤雅希顿概念酒店(Heeton Concept Hotel Pattaya by Compass Hospitality)(37225704)</t>
  </si>
  <si>
    <t>PHOOMPHAT/THANAPORN,PHOOMPHAT/NIWAT</t>
  </si>
  <si>
    <t xml:space="preserve">4088609	</t>
  </si>
  <si>
    <t xml:space="preserve">999227965939514	</t>
  </si>
  <si>
    <t>RUANGSUWAN/NATCHANON</t>
  </si>
  <si>
    <t xml:space="preserve">4089134	</t>
  </si>
  <si>
    <t xml:space="preserve">1045195200	</t>
  </si>
  <si>
    <t xml:space="preserve">999227968416394	</t>
  </si>
  <si>
    <t>[探耶武里]PP酒店-兰实(PP@Hotel Rangsit)(44688091)</t>
  </si>
  <si>
    <t>豪华双人床房&lt;2人入住&gt;&lt;不退款&gt;</t>
  </si>
  <si>
    <t>KONSIN/CHITTAYAPORN</t>
  </si>
  <si>
    <t xml:space="preserve">4090182	</t>
  </si>
  <si>
    <t xml:space="preserve">999227968763129	</t>
  </si>
  <si>
    <t>[泗务]兰花酒店(The Orchid Hotel)(48320075)</t>
  </si>
  <si>
    <t>高级双床间&lt;2人入住&gt;&lt;不退款&gt;</t>
  </si>
  <si>
    <t>BONG/MARGARET</t>
  </si>
  <si>
    <t xml:space="preserve">4090434	</t>
  </si>
  <si>
    <t xml:space="preserve">999227969732990	</t>
  </si>
  <si>
    <t>[乔治市]葛霓特豪华酒店(The Granite Luxury Hotel Penang)(39048607)</t>
  </si>
  <si>
    <t>The Classic商务套房&lt;2人入住&gt;&lt;不退款&gt;&lt;早餐&gt;</t>
  </si>
  <si>
    <t>NODIN/SALBIAH</t>
  </si>
  <si>
    <t xml:space="preserve">4090811	</t>
  </si>
  <si>
    <t xml:space="preserve">999227970134917	</t>
  </si>
  <si>
    <t>高级特大床房&lt;2人入住&gt;&lt;不退款&gt;</t>
  </si>
  <si>
    <t>TREERATTANA/KANTIKORN</t>
  </si>
  <si>
    <t xml:space="preserve">4091050	</t>
  </si>
  <si>
    <t xml:space="preserve">34992SE059164	</t>
  </si>
  <si>
    <t xml:space="preserve">999227972218823	</t>
  </si>
  <si>
    <t>LEENONKHOW/APIYADA</t>
  </si>
  <si>
    <t xml:space="preserve">4091859	</t>
  </si>
  <si>
    <t xml:space="preserve">999227973704295	</t>
  </si>
  <si>
    <t>[尼斯]尼斯河滨酒店(Hotel Nice Riviera)(48377031)</t>
  </si>
  <si>
    <t>经典双人或双床房&lt;2人入住&gt;&lt;不退款&gt;</t>
  </si>
  <si>
    <t>ARIYANI/DORA</t>
  </si>
  <si>
    <t xml:space="preserve">4092385	</t>
  </si>
  <si>
    <t xml:space="preserve">999227977691008	</t>
  </si>
  <si>
    <t>[甲米]寻海者甲米度假村(Sea Seeker Krabi Resort)(39586796)</t>
  </si>
  <si>
    <t>海景豪华房（双人床或双床）&lt;2人入住&gt;&lt;不退款&gt;&lt;早餐&gt;</t>
  </si>
  <si>
    <t>ZHANG/YANYAN,NGUYEN/THIHOA</t>
  </si>
  <si>
    <t xml:space="preserve">4093366	</t>
  </si>
  <si>
    <t xml:space="preserve">999227979719630	</t>
  </si>
  <si>
    <t>[曼谷]探戈活力生活酒店(Tango Vibrant Living Hotel)(37210694)</t>
  </si>
  <si>
    <t>豪华双床房&lt;2人入住&gt;&lt;不退款&gt;</t>
  </si>
  <si>
    <t>KONGCHAT/WARIN</t>
  </si>
  <si>
    <t xml:space="preserve">4093639	</t>
  </si>
  <si>
    <t xml:space="preserve">999227981652675	</t>
  </si>
  <si>
    <t>[七岩]七岩海滩公寓(The Beach Cha am Residence)(70737946)</t>
  </si>
  <si>
    <t>奢华双人房, 无窗 (Budget)&lt;2人入住&gt;&lt;不退款&gt;&lt;早餐&gt;</t>
  </si>
  <si>
    <t>SRISUWAN/RUNGPECH</t>
  </si>
  <si>
    <t xml:space="preserve">4094275	</t>
  </si>
  <si>
    <t xml:space="preserve">999227982072973	</t>
  </si>
  <si>
    <t>[曼谷]帕纳帕特普莱斯酒店(Pannapat Place)(48433130)</t>
  </si>
  <si>
    <t>CHAROENPANYASAK/THARAPHIN</t>
  </si>
  <si>
    <t xml:space="preserve">4094445	</t>
  </si>
  <si>
    <t xml:space="preserve">999227982360995	</t>
  </si>
  <si>
    <t>[曼谷]曼谷素坤逸航站 21 中心酒店(Grande Centre Point Hotel Terminal 21)(37197363)</t>
  </si>
  <si>
    <t>豪华尊贵房&lt;1&gt;&lt;2人入住&gt;&lt;不退款&gt;</t>
  </si>
  <si>
    <t>GUNN/PETER</t>
  </si>
  <si>
    <t xml:space="preserve">4094595	</t>
  </si>
  <si>
    <t xml:space="preserve">456501	</t>
  </si>
  <si>
    <t xml:space="preserve">999227982662135	</t>
  </si>
  <si>
    <t>[曼谷]珊兰广场酒店(Samran Place Hotel)(37214827)</t>
  </si>
  <si>
    <t>标准双床房&lt;2人入住&gt;&lt;不退款&gt;</t>
  </si>
  <si>
    <t>ANDINI/DINNY INDRIYANI</t>
  </si>
  <si>
    <t xml:space="preserve">4094756	</t>
  </si>
  <si>
    <t xml:space="preserve">999227984097707	</t>
  </si>
  <si>
    <t>ZHANG/Kefei</t>
  </si>
  <si>
    <t xml:space="preserve">4095181	</t>
  </si>
  <si>
    <t xml:space="preserve">456485	</t>
  </si>
  <si>
    <t xml:space="preserve">999227988204621	</t>
  </si>
  <si>
    <t>Davis/Arisara</t>
  </si>
  <si>
    <t xml:space="preserve">4096735	</t>
  </si>
  <si>
    <t xml:space="preserve">999227990605305	</t>
  </si>
  <si>
    <t>Aroche /Luis</t>
  </si>
  <si>
    <t xml:space="preserve">4097525	</t>
  </si>
  <si>
    <t xml:space="preserve">999227990899443	</t>
  </si>
  <si>
    <t>NAYUH/AMRI</t>
  </si>
  <si>
    <t xml:space="preserve">4097571	</t>
  </si>
  <si>
    <t xml:space="preserve">328780547	</t>
  </si>
  <si>
    <t xml:space="preserve">999227990986088	</t>
  </si>
  <si>
    <t>[沙美岛]沙美岛度假村威乐(Samet Ville Resort)(46891009)</t>
  </si>
  <si>
    <t>高级房B&lt;2人入住&gt;&lt;不退款&gt;</t>
  </si>
  <si>
    <t>CHINHATHAIWAT/WANVIMOL</t>
  </si>
  <si>
    <t xml:space="preserve">4097584	</t>
  </si>
  <si>
    <t xml:space="preserve">126212	</t>
  </si>
  <si>
    <t xml:space="preserve">999227992843900	</t>
  </si>
  <si>
    <t>[哥打京那巴鲁]海滨服务式公寓(Promenade Service Apartments)(48436504)</t>
  </si>
  <si>
    <t>家庭房&lt;2人入住&gt;&lt;不退款&gt;</t>
  </si>
  <si>
    <t>BIN ABDUL HAMID/MOHD HAZIZUL</t>
  </si>
  <si>
    <t xml:space="preserve">4098322	</t>
  </si>
  <si>
    <t xml:space="preserve">Acknowledged	</t>
  </si>
  <si>
    <t xml:space="preserve">999227993769135	</t>
  </si>
  <si>
    <t>[泗务]泗务酒店(RH Hotel)(44789175)</t>
  </si>
  <si>
    <t>豪华房(双人床)&lt;2人入住&gt;&lt;不退款&gt;</t>
  </si>
  <si>
    <t>SIAU LI/JENNY TING</t>
  </si>
  <si>
    <t xml:space="preserve">4098689	</t>
  </si>
  <si>
    <t xml:space="preserve">RV195052	</t>
  </si>
  <si>
    <t xml:space="preserve">999227995986748	</t>
  </si>
  <si>
    <t>[马六甲]海岸酒店及公寓(The Shore Hotel &amp; Residences)(44705277)</t>
  </si>
  <si>
    <t>套间房&lt;2人入住&gt;&lt;不退款&gt;&lt;早餐&gt;</t>
  </si>
  <si>
    <t>MYINTMYINT/HLAING</t>
  </si>
  <si>
    <t xml:space="preserve">4099432	</t>
  </si>
  <si>
    <t xml:space="preserve">999228001543573	</t>
  </si>
  <si>
    <t>[陈厝港]JS酒店(JS Hotel)(48387090)</t>
  </si>
  <si>
    <t>豪华客房&lt;2人入住&gt;&lt;不退款&gt;</t>
  </si>
  <si>
    <t>HE/WENXING</t>
  </si>
  <si>
    <t xml:space="preserve">4100037	</t>
  </si>
  <si>
    <t xml:space="preserve">999228001820095	</t>
  </si>
  <si>
    <t>[马卡蒂]辛塔丁萨尔塞多马卡蒂酒店(Citadines Salcedo Makati)(37202442)</t>
  </si>
  <si>
    <t>一室房&lt;2人入住&gt;&lt;不退款&gt;</t>
  </si>
  <si>
    <t>Kim/Kwangsoo</t>
  </si>
  <si>
    <t xml:space="preserve">4100068	</t>
  </si>
  <si>
    <t xml:space="preserve">60964SE007190	</t>
  </si>
  <si>
    <t xml:space="preserve">999228002188228	</t>
  </si>
  <si>
    <t>[曼谷]沙吞使馆酒店(The Embassy Sathorn)(39036843)</t>
  </si>
  <si>
    <t>经济双人房&lt;2人入住&gt;&lt;不退款&gt;</t>
  </si>
  <si>
    <t>KEAWSRI/KACHAPAT</t>
  </si>
  <si>
    <t xml:space="preserve">4100201	</t>
  </si>
  <si>
    <t xml:space="preserve">999228006428956	</t>
  </si>
  <si>
    <t>[皮皮岛]皮皮安妮塔度假村(Phi Phi Anita Resort)(46879758)</t>
  </si>
  <si>
    <t>AKCAY/DEDE MIKAIL</t>
  </si>
  <si>
    <t xml:space="preserve">4101445	</t>
  </si>
  <si>
    <t xml:space="preserve">999228008169808	</t>
  </si>
  <si>
    <t>[泗水]善提卡酒店-彭德吉林-泗水(Hotel Santika Pandegiling - Surabaya)(39036885)</t>
  </si>
  <si>
    <t>豪华特大房&lt;2人入住&gt;&lt;不退款&gt;</t>
  </si>
  <si>
    <t>KUSUMA/ANNA</t>
  </si>
  <si>
    <t xml:space="preserve">4102124	</t>
  </si>
  <si>
    <t xml:space="preserve">999228009027019	</t>
  </si>
  <si>
    <t>KITTANUT/NUT</t>
  </si>
  <si>
    <t xml:space="preserve">4102391	</t>
  </si>
  <si>
    <t xml:space="preserve">999228009534433	</t>
  </si>
  <si>
    <t>HO/LAI WAH</t>
  </si>
  <si>
    <t xml:space="preserve">4102585	</t>
  </si>
  <si>
    <t xml:space="preserve">456704	</t>
  </si>
  <si>
    <t xml:space="preserve">999228009972721	</t>
  </si>
  <si>
    <t>[Bandung Wetan]善提卡酒店-万隆(Hotel Santika Bandung)(39033327)</t>
  </si>
  <si>
    <t>LEE/YUSHIN</t>
  </si>
  <si>
    <t xml:space="preserve">4102703	</t>
  </si>
  <si>
    <t xml:space="preserve">999228010574003	</t>
  </si>
  <si>
    <t>[乌隆他尼]文明酒店(Civilize Hotel)(39655803)</t>
  </si>
  <si>
    <t>豪华特大床房&lt;2人入住&gt;&lt;不退款&gt;&lt;早餐&gt;</t>
  </si>
  <si>
    <t>NUMPLOYTED/TAWEESAK</t>
  </si>
  <si>
    <t xml:space="preserve">4102830	</t>
  </si>
  <si>
    <t xml:space="preserve">999228010876685	</t>
  </si>
  <si>
    <t>[兰乍邦]阿哈瓦那兰乍邦精品酒店(Avana Laem Chabang Boutique Hotel)(44795304)</t>
  </si>
  <si>
    <t>尊贵房&lt;2人入住&gt;&lt;不退款&gt;</t>
  </si>
  <si>
    <t>KE/CHUNCHAO</t>
  </si>
  <si>
    <t xml:space="preserve">4103009	</t>
  </si>
  <si>
    <t xml:space="preserve">999228011367132	</t>
  </si>
  <si>
    <t>[哥打京那巴鲁]Unic酒店(Unic Hotel)(37206686)</t>
  </si>
  <si>
    <t>豪华房(双床)&lt;2人入住&gt;&lt;不退款&gt;</t>
  </si>
  <si>
    <t>RAYNER/RAELYSIA DONA</t>
  </si>
  <si>
    <t xml:space="preserve">4103064	</t>
  </si>
  <si>
    <t xml:space="preserve">999228012180383	</t>
  </si>
  <si>
    <t>[象岛]象岛四面佛酒店(The Erawan Koh Chang -Sha Extra Plus)(39651206)</t>
  </si>
  <si>
    <t>豪华山景特大床房&lt;2人入住&gt;&lt;不退款&gt;&lt;早餐&gt;</t>
  </si>
  <si>
    <t>RASMUSSEN/KIM MARTIN</t>
  </si>
  <si>
    <t xml:space="preserve">4103393	</t>
  </si>
  <si>
    <t xml:space="preserve">999228012518760	</t>
  </si>
  <si>
    <t>MANEECHOT/KRITSADA</t>
  </si>
  <si>
    <t xml:space="preserve">4103454	</t>
  </si>
  <si>
    <t xml:space="preserve">34992SE059368	</t>
  </si>
  <si>
    <t xml:space="preserve">999228013902698	</t>
  </si>
  <si>
    <t>[莎阿南]艺术酒店-莎阿南7区(Hotel de Art @ Section 7)(48377249)</t>
  </si>
  <si>
    <t>豪华艺术大号床间&lt;2人入住&gt;&lt;不退款&gt;</t>
  </si>
  <si>
    <t>LOW/THIAM KWEE</t>
  </si>
  <si>
    <t xml:space="preserve">4103884	</t>
  </si>
  <si>
    <t xml:space="preserve">999228015121610	</t>
  </si>
  <si>
    <t>[Na Ta Luang]萨姆瑞塔纳酒店(Thumrin Thana Hotel)(44698420)</t>
  </si>
  <si>
    <t>NITHASANACHARUKUL/DARUNEE</t>
  </si>
  <si>
    <t xml:space="preserve">4104444	</t>
  </si>
  <si>
    <t xml:space="preserve">999228016401148	</t>
  </si>
  <si>
    <t>[清迈]恰克塔威机场C客房(C Room @ Airport by Choktawee)(39647717)</t>
  </si>
  <si>
    <t>LALITPISIT/NORAMON</t>
  </si>
  <si>
    <t xml:space="preserve">4104797	</t>
  </si>
  <si>
    <t xml:space="preserve">999228017332704	</t>
  </si>
  <si>
    <t>[Rasah]塞伦班棕榈酒店(Palm Seremban Hotel)(38635598)</t>
  </si>
  <si>
    <t>豪华房 禁烟&lt;2人入住&gt;&lt;不退款&gt;&lt;早餐&gt;</t>
  </si>
  <si>
    <t>AMEER HANSAH/MOHAMED RITHAUDDEEN</t>
  </si>
  <si>
    <t xml:space="preserve">4105021	</t>
  </si>
  <si>
    <t xml:space="preserve">999228017438676	</t>
  </si>
  <si>
    <t>[明古鲁]仙娜运动酒店(Sinar Sport Hotel)(40757506)</t>
  </si>
  <si>
    <t>豪华房(双床)&lt;2人入住&gt;&lt;不退款&gt;&lt;早餐&gt;</t>
  </si>
  <si>
    <t>ANGRIAWAN/HARIS</t>
  </si>
  <si>
    <t xml:space="preserve">4105054	</t>
  </si>
  <si>
    <t xml:space="preserve">999228017607373	</t>
  </si>
  <si>
    <t>[格兰岛]蜜蜂兰花泳池别墅(Bee Orchid Pool Villa)(46883058)</t>
  </si>
  <si>
    <t>海景豪华房&lt;2人入住&gt;&lt;不退款&gt;&lt;早餐&gt;</t>
  </si>
  <si>
    <t>NING/TAI RAN</t>
  </si>
  <si>
    <t xml:space="preserve">4105102	</t>
  </si>
  <si>
    <t xml:space="preserve">999228017904007	</t>
  </si>
  <si>
    <t>TRI PUTRI/APRILIA</t>
  </si>
  <si>
    <t xml:space="preserve">4105214	</t>
  </si>
  <si>
    <t xml:space="preserve">999228017962516	</t>
  </si>
  <si>
    <t>[吉隆坡]科穆勒生活酒店(Komune Living)(70666538)</t>
  </si>
  <si>
    <t>梦想家单间&lt;2人入住&gt;&lt;不退款&gt;</t>
  </si>
  <si>
    <t>LOH/CHEE SENG</t>
  </si>
  <si>
    <t xml:space="preserve">4105243	</t>
  </si>
  <si>
    <t xml:space="preserve">93188263-1	</t>
  </si>
  <si>
    <t xml:space="preserve">999228018153918	</t>
  </si>
  <si>
    <t>[东雅加达]雅加达朱诺贾廷加拉酒店(Juno Jatinegara Jakarta)(40617380)</t>
  </si>
  <si>
    <t>Superior Queen Room&lt;2人入住&gt;&lt;不退款&gt;</t>
  </si>
  <si>
    <t>LINGGA/HARIS</t>
  </si>
  <si>
    <t xml:space="preserve">4105361	</t>
  </si>
  <si>
    <t xml:space="preserve">999228018499118	</t>
  </si>
  <si>
    <t>[芭堤雅]LK总统酒店(LK President)(37197939)</t>
  </si>
  <si>
    <t>豪华房（双床）&lt;2人入住&gt;&lt;不退款&gt;</t>
  </si>
  <si>
    <t>ZHOU/YONGHUA,XIAO/NENGWU</t>
  </si>
  <si>
    <t xml:space="preserve">4105592	</t>
  </si>
  <si>
    <t xml:space="preserve">999228018765467	</t>
  </si>
  <si>
    <t>[茉莉芬]茉莉芬阿马里斯酒店(Amaris Hotel Madiun)(39665483)</t>
  </si>
  <si>
    <t>智能客房大号床&lt;2人入住&gt;&lt;不退款&gt;</t>
  </si>
  <si>
    <t>HARJITO/TOTOK</t>
  </si>
  <si>
    <t xml:space="preserve">4105667	</t>
  </si>
  <si>
    <t xml:space="preserve">999228018783392	</t>
  </si>
  <si>
    <t>STRONG/AOMAM</t>
  </si>
  <si>
    <t xml:space="preserve">4105708	</t>
  </si>
  <si>
    <t xml:space="preserve">999228018998758	</t>
  </si>
  <si>
    <t>[马口]河景酒店(Riverview Hotel)(39605596)</t>
  </si>
  <si>
    <t>标准间&lt;2人入住&gt;&lt;不退款&gt;</t>
  </si>
  <si>
    <t>KHO/MICHAEL</t>
  </si>
  <si>
    <t xml:space="preserve">4105756	</t>
  </si>
  <si>
    <t xml:space="preserve">999228019029242	</t>
  </si>
  <si>
    <t>园景豪华房&lt;2人入住&gt;&lt;不退款&gt;&lt;早餐&gt;</t>
  </si>
  <si>
    <t>ZHANG/WENHAO</t>
  </si>
  <si>
    <t xml:space="preserve">4105764	</t>
  </si>
  <si>
    <t xml:space="preserve">999228019231711	</t>
  </si>
  <si>
    <t>[普吉岛]玛利卡酒店(The Malika Hotel)(39033092)</t>
  </si>
  <si>
    <t>城景特大床房&lt;2人入住&gt;&lt;不退款&gt;</t>
  </si>
  <si>
    <t>TA/TOOK</t>
  </si>
  <si>
    <t xml:space="preserve">4105862	</t>
  </si>
  <si>
    <t xml:space="preserve">999228026188382	</t>
  </si>
  <si>
    <t>[河内]河内艾尔皮斯酒店(Hanoi Elpis Hotel)(39658396)</t>
  </si>
  <si>
    <t>高级双人房&lt;2人入住&gt;&lt;不退款&gt;</t>
  </si>
  <si>
    <t>NGUYEN/VAN TAI</t>
  </si>
  <si>
    <t xml:space="preserve">4106093	</t>
  </si>
  <si>
    <t>退单</t>
  </si>
  <si>
    <t xml:space="preserve">999228027355675	</t>
  </si>
  <si>
    <t>PANNAWISIT/PATTAMON</t>
  </si>
  <si>
    <t xml:space="preserve">4106204	</t>
  </si>
  <si>
    <t xml:space="preserve">123241	</t>
  </si>
  <si>
    <t xml:space="preserve">999228027542474	</t>
  </si>
  <si>
    <t>[曼谷]長榮桂冠酒店（曼谷）(Evergreen Laurel Hotel Bangkok)(37222161)</t>
  </si>
  <si>
    <t>NIAN/JYUNJIE</t>
  </si>
  <si>
    <t xml:space="preserve">4106217	</t>
  </si>
  <si>
    <t xml:space="preserve">999228027958839	</t>
  </si>
  <si>
    <t>[芭堤雅]芭堤雅花园度假村(Pattaya Garden Resort)(39039152)</t>
  </si>
  <si>
    <t>双床房&lt;2人入住&gt;&lt;不退款&gt;</t>
  </si>
  <si>
    <t>Sophonwimonruch/Panchita</t>
  </si>
  <si>
    <t xml:space="preserve">4106450	</t>
  </si>
  <si>
    <t xml:space="preserve">999228028581260	</t>
  </si>
  <si>
    <t>LIU/TIANYU</t>
  </si>
  <si>
    <t xml:space="preserve">4106532	</t>
  </si>
  <si>
    <t xml:space="preserve">999228029458937	</t>
  </si>
  <si>
    <t>[马六甲]马六甲喜来得皇家酒店(Imperial Heritage Boutique &amp; Gourmet Hotel Melaka)(37196430)</t>
  </si>
  <si>
    <t>传统豪华房&lt;2人入住&gt;&lt;不退款&gt;</t>
  </si>
  <si>
    <t>ROSLI/AMIN KHAIRI</t>
  </si>
  <si>
    <t xml:space="preserve">4106865	</t>
  </si>
  <si>
    <t xml:space="preserve">999228029541431	</t>
  </si>
  <si>
    <t>[波德申]天堂Spa酒店(Paradise Spa Hotel)(48043705)</t>
  </si>
  <si>
    <t>豪华超特大号床间&lt;2人入住&gt;&lt;不退款&gt;</t>
  </si>
  <si>
    <t>YONGG/DEWI</t>
  </si>
  <si>
    <t xml:space="preserve">4106879	</t>
  </si>
  <si>
    <t xml:space="preserve">999228029796185	</t>
  </si>
  <si>
    <t>[仁川]仁川帕克伍德机场酒店(Hotel Parkwood Incheon Airport)(37202945)</t>
  </si>
  <si>
    <t>TANG/JIMEI</t>
  </si>
  <si>
    <t xml:space="preserve">4107072	</t>
  </si>
  <si>
    <t xml:space="preserve">999228029939112	</t>
  </si>
  <si>
    <t>Sulastri /Endang</t>
  </si>
  <si>
    <t xml:space="preserve">4107098	</t>
  </si>
  <si>
    <t xml:space="preserve">999228029994115	</t>
  </si>
  <si>
    <t>[塞里布群岛]雅加达科拉帕加丁POP酒店(Pop! Hotel Kelapa Gading)(39040350)</t>
  </si>
  <si>
    <t>流行房&lt;2人入住&gt;&lt;不退款&gt;</t>
  </si>
  <si>
    <t>TAMPUBOLON/WILFRID</t>
  </si>
  <si>
    <t xml:space="preserve">4107106	</t>
  </si>
  <si>
    <t xml:space="preserve">999228030049441	</t>
  </si>
  <si>
    <t>套房 (VIP)&lt;2人入住&gt;&lt;不退款&gt;&lt;早餐&gt;</t>
  </si>
  <si>
    <t>IDRIS/AFZANIZAM</t>
  </si>
  <si>
    <t xml:space="preserve">4107117	</t>
  </si>
  <si>
    <t xml:space="preserve">999228030067764	</t>
  </si>
  <si>
    <t>帝国豪华房&lt;2人入住&gt;&lt;不退款&gt;</t>
  </si>
  <si>
    <t>SAADULLAH/MOHD BADRAN</t>
  </si>
  <si>
    <t xml:space="preserve">4107122	</t>
  </si>
  <si>
    <t xml:space="preserve">999228030257332	</t>
  </si>
  <si>
    <t>PUTRA/ARIE PRAMANA HERMAN</t>
  </si>
  <si>
    <t xml:space="preserve">4107162	</t>
  </si>
  <si>
    <t xml:space="preserve">999228030454825	</t>
  </si>
  <si>
    <t>NANTAWONG/NIMIT</t>
  </si>
  <si>
    <t xml:space="preserve">4107202	</t>
  </si>
  <si>
    <t xml:space="preserve">999228030487221	</t>
  </si>
  <si>
    <t>[新山]新山格拉纳达酒店(Hotel Granada Johor Bahru)(37236309)</t>
  </si>
  <si>
    <t>豪华双床房&lt;2人入住&gt;&lt;不退款&gt;&lt;早餐&gt;</t>
  </si>
  <si>
    <t>KOK/ALICE</t>
  </si>
  <si>
    <t xml:space="preserve">4107210	</t>
  </si>
  <si>
    <t xml:space="preserve">999228030691764	</t>
  </si>
  <si>
    <t>[芭堤雅]09季海滩酒店(Quarter 09 Beach)(39667351)</t>
  </si>
  <si>
    <t>池景豪华特大床房&lt;2人入住&gt;&lt;不退款&gt;</t>
  </si>
  <si>
    <t>CHINCHAN/PRAPON</t>
  </si>
  <si>
    <t xml:space="preserve">4107368	</t>
  </si>
  <si>
    <t xml:space="preserve">999228031148526	</t>
  </si>
  <si>
    <t>[泗水]阿朱市市中心酒店(Sub City Hotel)(70659821)</t>
  </si>
  <si>
    <t>豪华房(特大床)&lt;2人入住&gt;&lt;不退款&gt;</t>
  </si>
  <si>
    <t>HARIYANTO/WAWAN</t>
  </si>
  <si>
    <t xml:space="preserve">4107478	</t>
  </si>
  <si>
    <t xml:space="preserve">999228031282318	</t>
  </si>
  <si>
    <t>Farhanah/Fatin</t>
  </si>
  <si>
    <t xml:space="preserve">4107506	</t>
  </si>
  <si>
    <t xml:space="preserve">96735886-1	</t>
  </si>
  <si>
    <t xml:space="preserve">999228031734789	</t>
  </si>
  <si>
    <t>[美寿]美萩梅空酒店(Mekong My Tho Hotel)(44808957)</t>
  </si>
  <si>
    <t>HUANG/SHIGANG</t>
  </si>
  <si>
    <t xml:space="preserve">4107702	</t>
  </si>
  <si>
    <t xml:space="preserve">999228032085427	</t>
  </si>
  <si>
    <t>行政客房&lt;2人入住&gt;&lt;不退款&gt;</t>
  </si>
  <si>
    <t>MD SAID/SALMAH</t>
  </si>
  <si>
    <t xml:space="preserve">4107765	</t>
  </si>
  <si>
    <t xml:space="preserve">999228032198225	</t>
  </si>
  <si>
    <t>[South Bekasi]大城桑提卡酒店-贝克西(Hotel Santika Mega City Bekasi)(39684719)</t>
  </si>
  <si>
    <t>高级双人间&lt;2人入住&gt;&lt;不退款&gt;&lt;早餐&gt;</t>
  </si>
  <si>
    <t>ODE/WA</t>
  </si>
  <si>
    <t xml:space="preserve">4107792	</t>
  </si>
  <si>
    <t xml:space="preserve">999228032337191	</t>
  </si>
  <si>
    <t>工作室&lt;2人入住&gt;&lt;不退款&gt;</t>
  </si>
  <si>
    <t>NATTARINEE/SINGCHANDA</t>
  </si>
  <si>
    <t xml:space="preserve">4107964	</t>
  </si>
  <si>
    <t xml:space="preserve">999228032557090	</t>
  </si>
  <si>
    <t>Twin/Double room - De Luxe&lt;2人入住&gt;&lt;不退款&gt;</t>
  </si>
  <si>
    <t>KO/TZUTAO,LI/CHIALUNG,CENG/JINHU,CAI/KUN</t>
  </si>
  <si>
    <t xml:space="preserve">4108004	</t>
  </si>
  <si>
    <t xml:space="preserve">999228032566693	</t>
  </si>
  <si>
    <t>Wardani/Sabrina</t>
  </si>
  <si>
    <t xml:space="preserve">4108008	</t>
  </si>
  <si>
    <t xml:space="preserve">999228033140067	</t>
  </si>
  <si>
    <t>SAWATKLANG/UDOMLUK</t>
  </si>
  <si>
    <t xml:space="preserve">4108111	</t>
  </si>
  <si>
    <t xml:space="preserve">999228033177554	</t>
  </si>
  <si>
    <t>[襄阳]杨洋国际机场酒店(YangYang International Airport Hotel)(39665679)</t>
  </si>
  <si>
    <t>豪华双人间&lt;2人入住&gt;&lt;不退款&gt;&lt;早餐&gt;</t>
  </si>
  <si>
    <t>CHOI/HYUNCHAN</t>
  </si>
  <si>
    <t xml:space="preserve">4108117	</t>
  </si>
  <si>
    <t xml:space="preserve">999228033239131	</t>
  </si>
  <si>
    <t>MD ISA/MUHAMMAD AFIQ BIN</t>
  </si>
  <si>
    <t xml:space="preserve">4108133	</t>
  </si>
  <si>
    <t xml:space="preserve">999228033498031	</t>
  </si>
  <si>
    <t>[新加坡]遨堡圣淘沙酒店 - 远东集团(The Outpost Hotel Sentosa by Far East Hospitality)(44703155)</t>
  </si>
  <si>
    <t>池景豪华房&lt;2人入住&gt;&lt;不退款&gt;</t>
  </si>
  <si>
    <t>SUN/YUMENG</t>
  </si>
  <si>
    <t xml:space="preserve">4108368	</t>
  </si>
  <si>
    <t xml:space="preserve">999228033624480	</t>
  </si>
  <si>
    <t>[清迈]Get Zleep高级平价酒店(Get Zleep Premium Budget Hotel)(39677679)</t>
  </si>
  <si>
    <t>豪华客房2张双人&lt;2人入住&gt;&lt;不退款&gt;</t>
  </si>
  <si>
    <t>MUEANGPAN/ANUDET</t>
  </si>
  <si>
    <t xml:space="preserve">4108394	</t>
  </si>
  <si>
    <t xml:space="preserve">999228033994373	</t>
  </si>
  <si>
    <t>[怡保]MH 怡保酒店(MH Hotel Ipoh)(44800719)</t>
  </si>
  <si>
    <t>尊贵豪华特大房&lt;2人入住&gt;&lt;不退款&gt;&lt;早餐&gt;</t>
  </si>
  <si>
    <t>Mohd abu baker/Amirul</t>
  </si>
  <si>
    <t xml:space="preserve">4108457	</t>
  </si>
  <si>
    <t xml:space="preserve">999228034304940	</t>
  </si>
  <si>
    <t>WIWATTANAPA/PAPHAWIE</t>
  </si>
  <si>
    <t xml:space="preserve">4108527	</t>
  </si>
  <si>
    <t xml:space="preserve">999228034583498	</t>
  </si>
  <si>
    <t>WONGPAKHAM/THANAYUT</t>
  </si>
  <si>
    <t xml:space="preserve">4108568	</t>
  </si>
  <si>
    <t xml:space="preserve">999228034746302	</t>
  </si>
  <si>
    <t>[芝勒贡]芝勒贡艾玛利斯酒店(Amaris Hotel Cilegon)(44706544)</t>
  </si>
  <si>
    <t>Smart Room Queen&lt;2人入住&gt;&lt;不退款&gt;&lt;早餐&gt;</t>
  </si>
  <si>
    <t>WANG/JUNCHAO</t>
  </si>
  <si>
    <t xml:space="preserve">4108603	</t>
  </si>
  <si>
    <t xml:space="preserve">999228034742081	</t>
  </si>
  <si>
    <t>行政豪华大床间&lt;1&gt;&lt;2人入住&gt;&lt;不退款&gt;&lt;早餐&gt;</t>
  </si>
  <si>
    <t>LIM/CHEE YONG,KAU/MUI LENG</t>
  </si>
  <si>
    <t xml:space="preserve">4108601	</t>
  </si>
  <si>
    <t xml:space="preserve">999228034832834	</t>
  </si>
  <si>
    <t>[哥打京那巴鲁]哥打京那巴鲁阁蓝帝酒店(Grandis Hotel Kota Kinabalu)(40721678)</t>
  </si>
  <si>
    <t>MOHDYUNUS/MOHAMED ZAIRUL</t>
  </si>
  <si>
    <t xml:space="preserve">4108619	</t>
  </si>
  <si>
    <t xml:space="preserve">999228035552612	</t>
  </si>
  <si>
    <t>[曼谷]曼谷京华大酒店(Hotel Royal Bangkok@Chinatown)(40721515)</t>
  </si>
  <si>
    <t>RUANGDECH/BENYARAT</t>
  </si>
  <si>
    <t xml:space="preserve">4108982	</t>
  </si>
  <si>
    <t xml:space="preserve">999228035597580	</t>
  </si>
  <si>
    <t>[富国岛]富国岛贝壳Spa度假酒店(The Shells Resort &amp; Spa Phu Quoc)(37207947)</t>
  </si>
  <si>
    <t>园景奢华别墅&lt;2人入住&gt;&lt;不退款&gt;</t>
  </si>
  <si>
    <t>Yuan/Yanchao</t>
  </si>
  <si>
    <t xml:space="preserve">4108991	</t>
  </si>
  <si>
    <t xml:space="preserve">999228035784951	</t>
  </si>
  <si>
    <t>GAN/ELYN</t>
  </si>
  <si>
    <t xml:space="preserve">4109031	</t>
  </si>
  <si>
    <t xml:space="preserve">999228036416410	</t>
  </si>
  <si>
    <t>[新山]超级 OYO 246 林克旅馆(Super OYO 246 Link Inn)(39682125)</t>
  </si>
  <si>
    <t>LEE/YUAN FENG</t>
  </si>
  <si>
    <t xml:space="preserve">4109355	</t>
  </si>
  <si>
    <t xml:space="preserve">999228036729225	</t>
  </si>
  <si>
    <t>Mu/Jie,Yang/Ze,Zhang/Fazhi,Meng/Hai</t>
  </si>
  <si>
    <t xml:space="preserve">4109443	</t>
  </si>
  <si>
    <t xml:space="preserve">999228036866782	</t>
  </si>
  <si>
    <t>[南雅加达]克芒艾康酒店(Kemang Icon Hotel)(39675626)</t>
  </si>
  <si>
    <t>内院套房&lt;2人入住&gt;&lt;不退款&gt;&lt;早餐&gt;</t>
  </si>
  <si>
    <t>lee/gi weon</t>
  </si>
  <si>
    <t xml:space="preserve">4109475	</t>
  </si>
  <si>
    <t xml:space="preserve">999228036885049	</t>
  </si>
  <si>
    <t>[Mueang Nga]南奔诺恩精品酒店(Nornlamphun Boutique Hotel)(39644503)</t>
  </si>
  <si>
    <t>SUKJAI/WARINLADA</t>
  </si>
  <si>
    <t xml:space="preserve">|108809710	</t>
  </si>
  <si>
    <t xml:space="preserve">999228037436559	</t>
  </si>
  <si>
    <t>[是拉差]阿里兹水疗酒店(Arize Hotel Sri Racha)(44684816)</t>
  </si>
  <si>
    <t>海景高级房&lt;2人入住&gt;&lt;不退款&gt;</t>
  </si>
  <si>
    <t>Song/Ershan,Du/Gechun,Hua/Changsong</t>
  </si>
  <si>
    <t xml:space="preserve">4109705	</t>
  </si>
  <si>
    <t xml:space="preserve">2310212233074325656	</t>
  </si>
  <si>
    <t>，</t>
  </si>
  <si>
    <t>4090811+999227969732990此单多收4.55元待退回</t>
  </si>
  <si>
    <t>A231025164908481</t>
  </si>
  <si>
    <t>A231025165001481</t>
  </si>
  <si>
    <t>A2310251650452566</t>
  </si>
  <si>
    <t>USD / HKD 当前参考汇率: 7.82341</t>
  </si>
  <si>
    <t>总计： 8545.13 USD/
66852.06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</si>
  <si>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</si>
  <si>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</si>
  <si>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</si>
  <si>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</si>
  <si>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</si>
  <si>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</si>
  <si>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</si>
  <si>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</si>
  <si>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</si>
  <si>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</si>
  <si>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</si>
  <si>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</si>
  <si>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</si>
  <si>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</si>
  <si>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</si>
  <si>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</si>
  <si>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</si>
  <si>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</si>
  <si>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</si>
  <si>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2023-10-21</t>
  </si>
  <si>
    <t>4109705</t>
  </si>
  <si>
    <t>是拉差阿瑞兹酒店</t>
  </si>
  <si>
    <t>Song Ershan,Du Gechun,Hua Changsong</t>
  </si>
  <si>
    <t>2023-10-22</t>
  </si>
  <si>
    <t>退房日周结</t>
  </si>
  <si>
    <t>1344.84</t>
  </si>
  <si>
    <t>183.36</t>
  </si>
  <si>
    <t>0</t>
  </si>
  <si>
    <t>0.00</t>
  </si>
  <si>
    <t>携程盛景国际直连</t>
  </si>
  <si>
    <t>01.010677</t>
  </si>
  <si>
    <t>2023-10-21 22:33:29</t>
  </si>
  <si>
    <t>否</t>
  </si>
  <si>
    <t>汇智国际旅游发展有限公司</t>
  </si>
  <si>
    <t>直连</t>
  </si>
  <si>
    <t>泰国</t>
  </si>
  <si>
    <t>4109482</t>
  </si>
  <si>
    <t>诺恩南奔精品酒店</t>
  </si>
  <si>
    <t>SUKJAI WARINLADA</t>
  </si>
  <si>
    <t>174.49</t>
  </si>
  <si>
    <t>23.79</t>
  </si>
  <si>
    <t>2023-10-21 21:55:34</t>
  </si>
  <si>
    <t>4109475</t>
  </si>
  <si>
    <t>克曼里孔酒店</t>
  </si>
  <si>
    <t>lee gi weon</t>
  </si>
  <si>
    <t>455.47</t>
  </si>
  <si>
    <t>62.10</t>
  </si>
  <si>
    <t>2023-10-21 21:54:22</t>
  </si>
  <si>
    <t>印度尼西亚</t>
  </si>
  <si>
    <t>4109443</t>
  </si>
  <si>
    <t>曼谷长荣桂冠酒店</t>
  </si>
  <si>
    <t>Mu Jie,Yang Ze,Zhang Fazhi,Meng Hai</t>
  </si>
  <si>
    <t>1073.76</t>
  </si>
  <si>
    <t>146.40</t>
  </si>
  <si>
    <t>2023-10-21 21:45:17</t>
  </si>
  <si>
    <t>4109355</t>
  </si>
  <si>
    <t>超级  246 林克旅馆</t>
  </si>
  <si>
    <t>LEE YUAN FENG</t>
  </si>
  <si>
    <t>116.47</t>
  </si>
  <si>
    <t>15.88</t>
  </si>
  <si>
    <t>2023-10-21 21:24:31</t>
  </si>
  <si>
    <t>马来西亚</t>
  </si>
  <si>
    <t>4109031</t>
  </si>
  <si>
    <t>克幕居家酒店</t>
  </si>
  <si>
    <t>GAN ELYN</t>
  </si>
  <si>
    <t>283.33</t>
  </si>
  <si>
    <t>38.63</t>
  </si>
  <si>
    <t>2023-10-21 20:43:08</t>
  </si>
  <si>
    <t>4108991</t>
  </si>
  <si>
    <t>富国岛贝壳水疗度假村</t>
  </si>
  <si>
    <t>Yuan Yanchao</t>
  </si>
  <si>
    <t>341.78</t>
  </si>
  <si>
    <t>46.60</t>
  </si>
  <si>
    <t>2023-10-21 20:30:37</t>
  </si>
  <si>
    <t>越南</t>
  </si>
  <si>
    <t>4108982</t>
  </si>
  <si>
    <t>曼谷京华大酒店</t>
  </si>
  <si>
    <t>RUANGDECH BENYARAT</t>
  </si>
  <si>
    <t>503.29</t>
  </si>
  <si>
    <t>68.62</t>
  </si>
  <si>
    <t>2023-10-21 20:27:35</t>
  </si>
  <si>
    <t>4108619</t>
  </si>
  <si>
    <t>格兰迪酒店&amp;度假村</t>
  </si>
  <si>
    <t>MOHDYUNUS MOHAMED ZAIRUL</t>
  </si>
  <si>
    <t>540.33</t>
  </si>
  <si>
    <t>73.67</t>
  </si>
  <si>
    <t>2023-10-21 19:43:30</t>
  </si>
  <si>
    <t>4108603</t>
  </si>
  <si>
    <t>芝勒贡阿玛瑞斯酒店</t>
  </si>
  <si>
    <t>WANG JUNCHAO</t>
  </si>
  <si>
    <t>198.91</t>
  </si>
  <si>
    <t>27.12</t>
  </si>
  <si>
    <t>2023-10-21 19:34:12</t>
  </si>
  <si>
    <t>4108601</t>
  </si>
  <si>
    <t>新山格拉纳达酒店</t>
  </si>
  <si>
    <t>LIM CHEE YONG,KAU MUI LENG</t>
  </si>
  <si>
    <t>480.04</t>
  </si>
  <si>
    <t>65.45</t>
  </si>
  <si>
    <t>2023-10-21 19:33:54</t>
  </si>
  <si>
    <t>4108568</t>
  </si>
  <si>
    <t>阿哈瓦那兰乍邦精品酒店</t>
  </si>
  <si>
    <t>WONGPAKHAM THANAYUT</t>
  </si>
  <si>
    <t>151.38</t>
  </si>
  <si>
    <t>20.64</t>
  </si>
  <si>
    <t>2023-10-21 19:23:28</t>
  </si>
  <si>
    <t>4108527</t>
  </si>
  <si>
    <t>文明酒店</t>
  </si>
  <si>
    <t>WIWATTANAPA PAPHAWIE</t>
  </si>
  <si>
    <t>870.89</t>
  </si>
  <si>
    <t>118.74</t>
  </si>
  <si>
    <t>2023-10-21 19:05:23</t>
  </si>
  <si>
    <t>4108457</t>
  </si>
  <si>
    <t>怡保MH酒店</t>
  </si>
  <si>
    <t>Mohd abu baker Amirul</t>
  </si>
  <si>
    <t>398.77</t>
  </si>
  <si>
    <t>54.37</t>
  </si>
  <si>
    <t>2023-10-21 18:45:44</t>
  </si>
  <si>
    <t>4108394</t>
  </si>
  <si>
    <t>好眠高级经济型酒店</t>
  </si>
  <si>
    <t>MUEANGPAN ANUDET</t>
  </si>
  <si>
    <t>146.47</t>
  </si>
  <si>
    <t>19.97</t>
  </si>
  <si>
    <t>2023-10-21 18:22:34</t>
  </si>
  <si>
    <t>4108368</t>
  </si>
  <si>
    <t>遨堡圣淘沙酒店</t>
  </si>
  <si>
    <t>SUN YUMENG</t>
  </si>
  <si>
    <t>1510.67</t>
  </si>
  <si>
    <t>205.97</t>
  </si>
  <si>
    <t>2023-10-21 18:14:46</t>
  </si>
  <si>
    <t>新加坡</t>
  </si>
  <si>
    <t>4108133</t>
  </si>
  <si>
    <t>波德申水疗天堂酒店</t>
  </si>
  <si>
    <t>MD ISA MUHAMMAD AFIQ BIN</t>
  </si>
  <si>
    <t>209.98</t>
  </si>
  <si>
    <t>28.63</t>
  </si>
  <si>
    <t>2023-10-21 17:58:57</t>
  </si>
  <si>
    <t>4108117</t>
  </si>
  <si>
    <t>杨洋国际机场酒店</t>
  </si>
  <si>
    <t>CHOI HYUNCHAN</t>
  </si>
  <si>
    <t>424.81</t>
  </si>
  <si>
    <t>57.92</t>
  </si>
  <si>
    <t>2023-10-21 17:55:10</t>
  </si>
  <si>
    <t>韩国</t>
  </si>
  <si>
    <t>4108111</t>
  </si>
  <si>
    <t>09 区海滩酒店</t>
  </si>
  <si>
    <t>SAWATKLANG UDOMLUK</t>
  </si>
  <si>
    <t>632.52</t>
  </si>
  <si>
    <t>86.24</t>
  </si>
  <si>
    <t>2023-10-21 17:52:56</t>
  </si>
  <si>
    <t>4108008</t>
  </si>
  <si>
    <t>波普！克拉帕加丁酒店</t>
  </si>
  <si>
    <t>Wardani Sabrina</t>
  </si>
  <si>
    <t>184.09</t>
  </si>
  <si>
    <t>25.10</t>
  </si>
  <si>
    <t>2023-10-21 17:18:05</t>
  </si>
  <si>
    <t>4108004</t>
  </si>
  <si>
    <t>KO TZUTAO,LI CHIALUNG,CENG JINHU,CAI KUN</t>
  </si>
  <si>
    <t>1431.67</t>
  </si>
  <si>
    <t>195.20</t>
  </si>
  <si>
    <t>2023-10-21 17:17:30</t>
  </si>
  <si>
    <t>4107964</t>
  </si>
  <si>
    <t>NATTARINEE SINGCHANDA</t>
  </si>
  <si>
    <t>285.82</t>
  </si>
  <si>
    <t>38.97</t>
  </si>
  <si>
    <t>2023-10-21 17:03:54</t>
  </si>
  <si>
    <t>4107792</t>
  </si>
  <si>
    <t>勿加泗萨提卡麦格酒店</t>
  </si>
  <si>
    <t>ODE WA</t>
  </si>
  <si>
    <t>253.04</t>
  </si>
  <si>
    <t>34.50</t>
  </si>
  <si>
    <t>2023-10-21 16:55:09</t>
  </si>
  <si>
    <t>4107765</t>
  </si>
  <si>
    <t>马六甲喜来得皇家酒店</t>
  </si>
  <si>
    <t>MD SAID SALMAH</t>
  </si>
  <si>
    <t>459.65</t>
  </si>
  <si>
    <t>62.67</t>
  </si>
  <si>
    <t>2023-10-21 16:47:51</t>
  </si>
  <si>
    <t>4107702</t>
  </si>
  <si>
    <t>湄公河美朵酒店</t>
  </si>
  <si>
    <t>HUANG SHIGANG</t>
  </si>
  <si>
    <t>268.37</t>
  </si>
  <si>
    <t>36.59</t>
  </si>
  <si>
    <t>2023-10-21 16:24:25</t>
  </si>
  <si>
    <t>4107506</t>
  </si>
  <si>
    <t>Farhanah Fatin</t>
  </si>
  <si>
    <t>2023-10-21 15:52:37</t>
  </si>
  <si>
    <t>4107478</t>
  </si>
  <si>
    <t>阿朱市市中心酒店</t>
  </si>
  <si>
    <t>HARIYANTO WAWAN</t>
  </si>
  <si>
    <t>138.25</t>
  </si>
  <si>
    <t>18.85</t>
  </si>
  <si>
    <t>2023-10-21 15:42:51</t>
  </si>
  <si>
    <t>4107368</t>
  </si>
  <si>
    <t>CHINCHAN PRAPON</t>
  </si>
  <si>
    <t>316.26</t>
  </si>
  <si>
    <t>43.12</t>
  </si>
  <si>
    <t>2023-10-21 15:09:05</t>
  </si>
  <si>
    <t>4107210</t>
  </si>
  <si>
    <t>KOK ALICE</t>
  </si>
  <si>
    <t>379.56</t>
  </si>
  <si>
    <t>51.75</t>
  </si>
  <si>
    <t>2023-10-21 14:54:06</t>
  </si>
  <si>
    <t>4107202</t>
  </si>
  <si>
    <t>NANTAWONG NIMIT</t>
  </si>
  <si>
    <t>290.30</t>
  </si>
  <si>
    <t>39.58</t>
  </si>
  <si>
    <t>2023-10-21 14:51:42</t>
  </si>
  <si>
    <t>4107162</t>
  </si>
  <si>
    <t>塞纳体育酒店</t>
  </si>
  <si>
    <t>PUTRA ARIE PRAMANA HERMAN</t>
  </si>
  <si>
    <t>144.19</t>
  </si>
  <si>
    <t>19.66</t>
  </si>
  <si>
    <t>2023-10-21 14:37:28</t>
  </si>
  <si>
    <t>4107122</t>
  </si>
  <si>
    <t>SAADULLAH MOHD BADRAN</t>
  </si>
  <si>
    <t>353.00</t>
  </si>
  <si>
    <t>48.13</t>
  </si>
  <si>
    <t>2023-10-21 14:24:07</t>
  </si>
  <si>
    <t>4107117</t>
  </si>
  <si>
    <t>IDRIS AFZANIZAM</t>
  </si>
  <si>
    <t>397.38</t>
  </si>
  <si>
    <t>54.18</t>
  </si>
  <si>
    <t>2023-10-21 14:22:50</t>
  </si>
  <si>
    <t>4107106</t>
  </si>
  <si>
    <t>TAMPUBOLON WILFRID</t>
  </si>
  <si>
    <t>2023-10-21 14:19:06</t>
  </si>
  <si>
    <t>4107098</t>
  </si>
  <si>
    <t>雅加达朱诺·贾廷加拉酒店</t>
  </si>
  <si>
    <t>Sulastri Endang</t>
  </si>
  <si>
    <t>168.84</t>
  </si>
  <si>
    <t>23.02</t>
  </si>
  <si>
    <t>2023-10-21 14:15:14</t>
  </si>
  <si>
    <t>4107072</t>
  </si>
  <si>
    <t>仁川机场帕克伍德酒店</t>
  </si>
  <si>
    <t>TANG JIMEI</t>
  </si>
  <si>
    <t>575.31</t>
  </si>
  <si>
    <t>78.44</t>
  </si>
  <si>
    <t>2023-10-21 14:05:34</t>
  </si>
  <si>
    <t>4106879</t>
  </si>
  <si>
    <t>YONGG DEWI</t>
  </si>
  <si>
    <t>239.69</t>
  </si>
  <si>
    <t>32.68</t>
  </si>
  <si>
    <t>2023-10-21 13:48:51</t>
  </si>
  <si>
    <t>4106865</t>
  </si>
  <si>
    <t>ROSLI AMIN KHAIRI</t>
  </si>
  <si>
    <t>371.78</t>
  </si>
  <si>
    <t>50.69</t>
  </si>
  <si>
    <t>2023-10-21 13:43:22</t>
  </si>
  <si>
    <t>4106532</t>
  </si>
  <si>
    <t>苏梅丝厂旅馆</t>
  </si>
  <si>
    <t>LIU TIANYU</t>
  </si>
  <si>
    <t>556.02</t>
  </si>
  <si>
    <t>75.81</t>
  </si>
  <si>
    <t>2023-10-21 12:48:56</t>
  </si>
  <si>
    <t>4106450</t>
  </si>
  <si>
    <t>芭堤雅花园度假村</t>
  </si>
  <si>
    <t>Sophonwimonruch Panchita</t>
  </si>
  <si>
    <t>106.79</t>
  </si>
  <si>
    <t>14.56</t>
  </si>
  <si>
    <t>2023-10-21 12:17:49</t>
  </si>
  <si>
    <t>4106217</t>
  </si>
  <si>
    <t>NIAN JYUNJIE</t>
  </si>
  <si>
    <t>357.92</t>
  </si>
  <si>
    <t>48.80</t>
  </si>
  <si>
    <t>2023-10-21 11:58:32</t>
  </si>
  <si>
    <t>4106204</t>
  </si>
  <si>
    <t>沙美岛威乐度假村</t>
  </si>
  <si>
    <t>PANNAWISIT PATTAMON</t>
  </si>
  <si>
    <t>918.27</t>
  </si>
  <si>
    <t>125.20</t>
  </si>
  <si>
    <t>2023-10-21 11:52:22</t>
  </si>
  <si>
    <t>4106093</t>
  </si>
  <si>
    <t>河内艾尔皮底斯酒店</t>
  </si>
  <si>
    <t>NGUYEN VAN TAI</t>
  </si>
  <si>
    <t>153.51</t>
  </si>
  <si>
    <t>20.93</t>
  </si>
  <si>
    <t>2023-10-21 11:14:18</t>
  </si>
  <si>
    <t>4105862</t>
  </si>
  <si>
    <t>玛莉卡酒店</t>
  </si>
  <si>
    <t>TA TOOK</t>
  </si>
  <si>
    <t>250.91</t>
  </si>
  <si>
    <t>34.21</t>
  </si>
  <si>
    <t>2023-10-21 10:04:26</t>
  </si>
  <si>
    <t>4105764</t>
  </si>
  <si>
    <t>蜜蜂兰花泳池别墅</t>
  </si>
  <si>
    <t>ZHANG WENHAO</t>
  </si>
  <si>
    <t>443.66</t>
  </si>
  <si>
    <t>60.49</t>
  </si>
  <si>
    <t>2023-10-21 09:38:33</t>
  </si>
  <si>
    <t>4105756</t>
  </si>
  <si>
    <t>河景酒店</t>
  </si>
  <si>
    <t>KHO MICHAEL</t>
  </si>
  <si>
    <t>178.52</t>
  </si>
  <si>
    <t>24.34</t>
  </si>
  <si>
    <t>2023-10-21 09:34:19</t>
  </si>
  <si>
    <t>4105708</t>
  </si>
  <si>
    <t>帕纳帕特普莱斯酒店</t>
  </si>
  <si>
    <t>STRONG AOMAM</t>
  </si>
  <si>
    <t>184.24</t>
  </si>
  <si>
    <t>25.12</t>
  </si>
  <si>
    <t>2023-10-21 09:03:07</t>
  </si>
  <si>
    <t>4105667</t>
  </si>
  <si>
    <t>茉莉芬爱玛瑞丝酒店</t>
  </si>
  <si>
    <t>HARJITO TOTOK</t>
  </si>
  <si>
    <t>209.32</t>
  </si>
  <si>
    <t>28.54</t>
  </si>
  <si>
    <t>2023-10-21 09:00:30</t>
  </si>
  <si>
    <t>4105592</t>
  </si>
  <si>
    <t>LK总统酒店</t>
  </si>
  <si>
    <t>ZHOU YONGHUA,XIAO NENGWU</t>
  </si>
  <si>
    <t>318.68</t>
  </si>
  <si>
    <t>43.45</t>
  </si>
  <si>
    <t>2023-10-21 08:13:08</t>
  </si>
  <si>
    <t>4105361</t>
  </si>
  <si>
    <t>LINGGA HARIS</t>
  </si>
  <si>
    <t>2023-10-21 06:17:15</t>
  </si>
  <si>
    <t>4105243</t>
  </si>
  <si>
    <t>LOH CHEE SENG</t>
  </si>
  <si>
    <t>2023-10-21 03:31:02</t>
  </si>
  <si>
    <t>4105214</t>
  </si>
  <si>
    <t>TRI PUTRI APRILIA</t>
  </si>
  <si>
    <t>2023-10-21 03:00:59</t>
  </si>
  <si>
    <t>4105102</t>
  </si>
  <si>
    <t>NING TAI RAN</t>
  </si>
  <si>
    <t>443.33</t>
  </si>
  <si>
    <t>2023-10-21 01:34:37</t>
  </si>
  <si>
    <t>4105054</t>
  </si>
  <si>
    <t>ANGRIAWAN HARIS</t>
  </si>
  <si>
    <t>144.60</t>
  </si>
  <si>
    <t>19.73</t>
  </si>
  <si>
    <t>2023-10-21 01:07:34</t>
  </si>
  <si>
    <t>4105021</t>
  </si>
  <si>
    <t>棕榈芙蓉大酒店</t>
  </si>
  <si>
    <t>AMEER HANSAH MOHAMED RITHAUDDEEN</t>
  </si>
  <si>
    <t>773.20</t>
  </si>
  <si>
    <t>105.50</t>
  </si>
  <si>
    <t>2023-10-21 00:53:19</t>
  </si>
  <si>
    <t>2023-10-20</t>
  </si>
  <si>
    <t>4104797</t>
  </si>
  <si>
    <t>恰克塔威机场酒店</t>
  </si>
  <si>
    <t>LALITPISIT NORAMON</t>
  </si>
  <si>
    <t>118.22</t>
  </si>
  <si>
    <t>16.13</t>
  </si>
  <si>
    <t>2023-10-20 23:26:31</t>
  </si>
  <si>
    <t>4104444</t>
  </si>
  <si>
    <t>萨姆瑞塔纳酒店</t>
  </si>
  <si>
    <t>NITHASANACHARUKUL DARUNEE</t>
  </si>
  <si>
    <t>209.97</t>
  </si>
  <si>
    <t>28.65</t>
  </si>
  <si>
    <t>2023-10-20 22:06:32</t>
  </si>
  <si>
    <t>4103884</t>
  </si>
  <si>
    <t>艺术@7区酒店</t>
  </si>
  <si>
    <t>LOW THIAM KWEE</t>
  </si>
  <si>
    <t>188.43</t>
  </si>
  <si>
    <t>25.71</t>
  </si>
  <si>
    <t>2023-10-20 20:58:31</t>
  </si>
  <si>
    <t>4103454</t>
  </si>
  <si>
    <t>查翁瓦塔娜中央政府大楼盛泰酒店暨会议中心</t>
  </si>
  <si>
    <t>MANEECHOT KRITSADA</t>
  </si>
  <si>
    <t>264.79</t>
  </si>
  <si>
    <t>36.13</t>
  </si>
  <si>
    <t>2023-10-20 19:41:36</t>
  </si>
  <si>
    <t>4103393</t>
  </si>
  <si>
    <t>象岛四面佛酒店</t>
  </si>
  <si>
    <t>RASMUSSEN KIM MARTIN</t>
  </si>
  <si>
    <t>320.05</t>
  </si>
  <si>
    <t>43.67</t>
  </si>
  <si>
    <t>2023-10-20 19:22:57</t>
  </si>
  <si>
    <t>4103064</t>
  </si>
  <si>
    <t>优尼科酒店</t>
  </si>
  <si>
    <t>RAYNER RAELYSIA DONA</t>
  </si>
  <si>
    <t>203.30</t>
  </si>
  <si>
    <t>27.74</t>
  </si>
  <si>
    <t>2023-10-20 18:38:59</t>
  </si>
  <si>
    <t>4103009</t>
  </si>
  <si>
    <t>KE CHUNCHAO</t>
  </si>
  <si>
    <t>303.27</t>
  </si>
  <si>
    <t>41.38</t>
  </si>
  <si>
    <t>2023-10-20 18:21:23</t>
  </si>
  <si>
    <t>4102830</t>
  </si>
  <si>
    <t>NUMPLOYTED TAWEESAK</t>
  </si>
  <si>
    <t>290.74</t>
  </si>
  <si>
    <t>39.67</t>
  </si>
  <si>
    <t>2023-10-20 17:57:24</t>
  </si>
  <si>
    <t>4102703</t>
  </si>
  <si>
    <t>万隆珊迪卡酒店</t>
  </si>
  <si>
    <t>LEE YUSHIN</t>
  </si>
  <si>
    <t>379.64</t>
  </si>
  <si>
    <t>51.80</t>
  </si>
  <si>
    <t>2023-10-20 17:26:24</t>
  </si>
  <si>
    <t>4102585</t>
  </si>
  <si>
    <t>曼谷素坤逸航站 21 中心酒店</t>
  </si>
  <si>
    <t>HO LAI WAH</t>
  </si>
  <si>
    <t>1110.04</t>
  </si>
  <si>
    <t>151.46</t>
  </si>
  <si>
    <t>2023-10-20 19:10:46</t>
  </si>
  <si>
    <t>直采</t>
  </si>
  <si>
    <t>4102391</t>
  </si>
  <si>
    <t>KITTANUT NUT</t>
  </si>
  <si>
    <t>184.54</t>
  </si>
  <si>
    <t>25.18</t>
  </si>
  <si>
    <t>2023-10-20 16:34:03</t>
  </si>
  <si>
    <t>4102124</t>
  </si>
  <si>
    <t>萨提卡彭德吉林泗水酒店</t>
  </si>
  <si>
    <t>KUSUMA ANNA</t>
  </si>
  <si>
    <t>401.92</t>
  </si>
  <si>
    <t>54.84</t>
  </si>
  <si>
    <t>2023-10-20 15:42:40</t>
  </si>
  <si>
    <t>4101445</t>
  </si>
  <si>
    <t>皮皮岛安妮塔度假村</t>
  </si>
  <si>
    <t>AKCAY DEDE MIKAIL</t>
  </si>
  <si>
    <t>682.17</t>
  </si>
  <si>
    <t>93.08</t>
  </si>
  <si>
    <t>2023-10-20 13:50:59</t>
  </si>
  <si>
    <t>4100201</t>
  </si>
  <si>
    <t>沙吞使馆酒店</t>
  </si>
  <si>
    <t>KEAWSRI KACHAPAT</t>
  </si>
  <si>
    <t>267.50</t>
  </si>
  <si>
    <t>36.50</t>
  </si>
  <si>
    <t>2023-10-20 09:06:32</t>
  </si>
  <si>
    <t>4100068</t>
  </si>
  <si>
    <t>马卡蒂萨尔塞多馨乐庭公寓式酒店</t>
  </si>
  <si>
    <t>Kim Kwangsoo</t>
  </si>
  <si>
    <t>1246.65</t>
  </si>
  <si>
    <t>170.10</t>
  </si>
  <si>
    <t>2023-10-20 08:37:25</t>
  </si>
  <si>
    <t>菲律宾</t>
  </si>
  <si>
    <t>4100037</t>
  </si>
  <si>
    <t>JS Hotel</t>
  </si>
  <si>
    <t>HE WENXING</t>
  </si>
  <si>
    <t>375.24</t>
  </si>
  <si>
    <t>51.20</t>
  </si>
  <si>
    <t>2023-10-20 08:11:25</t>
  </si>
  <si>
    <t>2023-10-19</t>
  </si>
  <si>
    <t>4099432</t>
  </si>
  <si>
    <t>海岸酒店及公寓</t>
  </si>
  <si>
    <t>MYINTMYINT HLAING</t>
  </si>
  <si>
    <t>681.62</t>
  </si>
  <si>
    <t>92.96</t>
  </si>
  <si>
    <t>2023-10-19 23:42:04</t>
  </si>
  <si>
    <t>4098689</t>
  </si>
  <si>
    <t>RH 酒店</t>
  </si>
  <si>
    <t>SIAU LI JENNY TING</t>
  </si>
  <si>
    <t>318.59</t>
  </si>
  <si>
    <t>2023-10-19 20:40:47</t>
  </si>
  <si>
    <t>4098322</t>
  </si>
  <si>
    <t>海滨服务式公寓</t>
  </si>
  <si>
    <t>BIN ABDUL HAMID MOHD HAZIZUL</t>
  </si>
  <si>
    <t>366.18</t>
  </si>
  <si>
    <t>49.94</t>
  </si>
  <si>
    <t>2023-10-19 19:44:09</t>
  </si>
  <si>
    <t>4097584</t>
  </si>
  <si>
    <t>CHINHATHAIWAT WANVIMOL</t>
  </si>
  <si>
    <t>901.08</t>
  </si>
  <si>
    <t>122.89</t>
  </si>
  <si>
    <t>2023-10-19 17:54:44</t>
  </si>
  <si>
    <t>4097571</t>
  </si>
  <si>
    <t>哥打京那巴鲁皇宫酒店</t>
  </si>
  <si>
    <t>NAYUH AMRI</t>
  </si>
  <si>
    <t>274.97</t>
  </si>
  <si>
    <t>37.50</t>
  </si>
  <si>
    <t>2023-10-20 11:44:11</t>
  </si>
  <si>
    <t>4097525</t>
  </si>
  <si>
    <t>曼谷论坛公园酒店</t>
  </si>
  <si>
    <t>Aroche Luis</t>
  </si>
  <si>
    <t>405.12</t>
  </si>
  <si>
    <t>55.25</t>
  </si>
  <si>
    <t>2023-10-19 17:33:23</t>
  </si>
  <si>
    <t>4096735</t>
  </si>
  <si>
    <t>芭堤雅希顿概念酒店</t>
  </si>
  <si>
    <t>Davis Arisara</t>
  </si>
  <si>
    <t>396.24</t>
  </si>
  <si>
    <t>54.04</t>
  </si>
  <si>
    <t>2023-10-19 15:03:49</t>
  </si>
  <si>
    <t>4095181</t>
  </si>
  <si>
    <t>ZHANG Kefei</t>
  </si>
  <si>
    <t>3356.99</t>
  </si>
  <si>
    <t>457.83</t>
  </si>
  <si>
    <t>2023-10-19 10:40:00</t>
  </si>
  <si>
    <t>4094756</t>
  </si>
  <si>
    <t>曼谷善兰酒店</t>
  </si>
  <si>
    <t>ANDINI DINNY INDRIYANI</t>
  </si>
  <si>
    <t>543.33</t>
  </si>
  <si>
    <t>74.10</t>
  </si>
  <si>
    <t>2023-10-19 08:08:49</t>
  </si>
  <si>
    <t>4094595</t>
  </si>
  <si>
    <t>GUNN PETER</t>
  </si>
  <si>
    <t>2075.95</t>
  </si>
  <si>
    <t>283.12</t>
  </si>
  <si>
    <t>2023-10-19 11:53:10</t>
  </si>
  <si>
    <t>4094445</t>
  </si>
  <si>
    <t>CHAROENPANYASAK THARAPHIN</t>
  </si>
  <si>
    <t>184.70</t>
  </si>
  <si>
    <t>25.19</t>
  </si>
  <si>
    <t>2023-10-19 03:32:24</t>
  </si>
  <si>
    <t>2023-10-18</t>
  </si>
  <si>
    <t>4093639</t>
  </si>
  <si>
    <t>曼谷活力探戈生活馆酒店</t>
  </si>
  <si>
    <t>KONGCHAT WARIN</t>
  </si>
  <si>
    <t>1267.63</t>
  </si>
  <si>
    <t>172.88</t>
  </si>
  <si>
    <t>2023-10-18 22:26:46</t>
  </si>
  <si>
    <t>4093366</t>
  </si>
  <si>
    <t>寻海者甲米度假村</t>
  </si>
  <si>
    <t>ZHANG YANYAN,NGUYEN THIHOA</t>
  </si>
  <si>
    <t>1194.74</t>
  </si>
  <si>
    <t>162.94</t>
  </si>
  <si>
    <t>2023-10-18 21:16:09</t>
  </si>
  <si>
    <t>4092385</t>
  </si>
  <si>
    <t>尼斯海滨酒店</t>
  </si>
  <si>
    <t>ARIYANI DORA</t>
  </si>
  <si>
    <t>3171.12</t>
  </si>
  <si>
    <t>432.48</t>
  </si>
  <si>
    <t>2023-10-18 18:56:07</t>
  </si>
  <si>
    <t>法国</t>
  </si>
  <si>
    <t>4091859</t>
  </si>
  <si>
    <t>LEENONKHOW APIYADA</t>
  </si>
  <si>
    <t>405.85</t>
  </si>
  <si>
    <t>55.35</t>
  </si>
  <si>
    <t>2023-10-18 16:58:49</t>
  </si>
  <si>
    <t>4091050</t>
  </si>
  <si>
    <t>TREERATTANA KANTIKORN</t>
  </si>
  <si>
    <t>254.73</t>
  </si>
  <si>
    <t>34.74</t>
  </si>
  <si>
    <t>2023-10-18 14:04:03</t>
  </si>
  <si>
    <t>4090811</t>
  </si>
  <si>
    <t>槟城花岗岩豪华酒店</t>
  </si>
  <si>
    <t>NODIN SALBIAH</t>
  </si>
  <si>
    <t>1519.57</t>
  </si>
  <si>
    <t>207.24</t>
  </si>
  <si>
    <t>2023-10-18 13:30:41</t>
  </si>
  <si>
    <t>4090434</t>
  </si>
  <si>
    <t>兰花宾馆</t>
  </si>
  <si>
    <t>BONG MARGARET</t>
  </si>
  <si>
    <t>138.66</t>
  </si>
  <si>
    <t>18.91</t>
  </si>
  <si>
    <t>2023-10-18 12:14:45</t>
  </si>
  <si>
    <t>4090182</t>
  </si>
  <si>
    <t>曼谷皮皮@酒店</t>
  </si>
  <si>
    <t>KONSIN CHITTAYAPORN</t>
  </si>
  <si>
    <t>142.76</t>
  </si>
  <si>
    <t>19.47</t>
  </si>
  <si>
    <t>2023-10-18 11:48:00</t>
  </si>
  <si>
    <t>4089134</t>
  </si>
  <si>
    <t>乌隆他尼布朗苑酒店</t>
  </si>
  <si>
    <t>RUANGSUWAN NATCHANON</t>
  </si>
  <si>
    <t>239.33</t>
  </si>
  <si>
    <t>32.64</t>
  </si>
  <si>
    <t>2023-10-18 04:16:33</t>
  </si>
  <si>
    <t>2023-10-17</t>
  </si>
  <si>
    <t>4088609</t>
  </si>
  <si>
    <t>PHOOMPHAT THANAPORN,PHOOMPHAT NIWAT</t>
  </si>
  <si>
    <t>502.40</t>
  </si>
  <si>
    <t>68.56</t>
  </si>
  <si>
    <t>2023-10-17 23:44:27</t>
  </si>
  <si>
    <t>4087992</t>
  </si>
  <si>
    <t>清迈红燕酒店</t>
  </si>
  <si>
    <t>THAKSINSIT SASIKAN</t>
  </si>
  <si>
    <t>250.32</t>
  </si>
  <si>
    <t>34.16</t>
  </si>
  <si>
    <t>2023-10-17 21:04:55</t>
  </si>
  <si>
    <t>4087370</t>
  </si>
  <si>
    <t>森德雷度假酒店</t>
  </si>
  <si>
    <t>WANG JIAYI,LI ZONGHUI</t>
  </si>
  <si>
    <t>604.26</t>
  </si>
  <si>
    <t>82.46</t>
  </si>
  <si>
    <t>2023-10-17 19:45:53</t>
  </si>
  <si>
    <t>4087123</t>
  </si>
  <si>
    <t>安尼克斯曼谷隆比尼经济酒店</t>
  </si>
  <si>
    <t>SAISIN CHAIYAN</t>
  </si>
  <si>
    <t>151.32</t>
  </si>
  <si>
    <t>20.65</t>
  </si>
  <si>
    <t>2023-10-17 19:01:04</t>
  </si>
  <si>
    <t>4086443</t>
  </si>
  <si>
    <t>帕尼尼公寓酒店</t>
  </si>
  <si>
    <t>SANTIVEERAKARN PORNPIMON</t>
  </si>
  <si>
    <t>111.82</t>
  </si>
  <si>
    <t>15.26</t>
  </si>
  <si>
    <t>2023-10-17 17:03:24</t>
  </si>
  <si>
    <t>4085201</t>
  </si>
  <si>
    <t>MORIYA SHOICHIRO,RYUTARO FUJIWARA</t>
  </si>
  <si>
    <t>558.97</t>
  </si>
  <si>
    <t>76.28</t>
  </si>
  <si>
    <t>2023-10-17 13:17:06</t>
  </si>
  <si>
    <t>4084921</t>
  </si>
  <si>
    <t>YANG YONGFU</t>
  </si>
  <si>
    <t>275.02</t>
  </si>
  <si>
    <t>37.53</t>
  </si>
  <si>
    <t>2023-10-17 13:20:57</t>
  </si>
  <si>
    <t>4083383</t>
  </si>
  <si>
    <t>日惹加布路维马里奥波罗酒店</t>
  </si>
  <si>
    <t>PURWADI SRI</t>
  </si>
  <si>
    <t>312.87</t>
  </si>
  <si>
    <t>42.71</t>
  </si>
  <si>
    <t>2023-10-17 00:52:40</t>
  </si>
  <si>
    <t>2023-10-16</t>
  </si>
  <si>
    <t>4077867</t>
  </si>
  <si>
    <t>金达精品酒店</t>
  </si>
  <si>
    <t>MUNKANTHA PATTALAPHA</t>
  </si>
  <si>
    <t>187.53</t>
  </si>
  <si>
    <t>25.60</t>
  </si>
  <si>
    <t>2023-10-16 01:09:55</t>
  </si>
  <si>
    <t>2023-10-15</t>
  </si>
  <si>
    <t>4076915</t>
  </si>
  <si>
    <t>马来西亚槟城斯里酒店</t>
  </si>
  <si>
    <t>AHMAD AZMAN</t>
  </si>
  <si>
    <t>642.88</t>
  </si>
  <si>
    <t>87.76</t>
  </si>
  <si>
    <t>2023-10-15 21:54:45</t>
  </si>
  <si>
    <t>4075769</t>
  </si>
  <si>
    <t>清莱山Spa度假酒店</t>
  </si>
  <si>
    <t>BAFNA ANGAD</t>
  </si>
  <si>
    <t>1475.48</t>
  </si>
  <si>
    <t>201.42</t>
  </si>
  <si>
    <t>2023-10-15 18:34:01</t>
  </si>
  <si>
    <t>4075765</t>
  </si>
  <si>
    <t>云顶世界阿娃娜</t>
  </si>
  <si>
    <t>LEE GEOK LING,LEE DERK AUN</t>
  </si>
  <si>
    <t>980.29</t>
  </si>
  <si>
    <t>133.82</t>
  </si>
  <si>
    <t>2023-10-15 18:33:07</t>
  </si>
  <si>
    <t>4074825</t>
  </si>
  <si>
    <t>HRISTEA IOAN RAZVAN</t>
  </si>
  <si>
    <t>373.16</t>
  </si>
  <si>
    <t>50.94</t>
  </si>
  <si>
    <t>2023-10-15 14:54:33</t>
  </si>
  <si>
    <t>4074741</t>
  </si>
  <si>
    <t>KROMTHONG NARUETHAI</t>
  </si>
  <si>
    <t>239.03</t>
  </si>
  <si>
    <t>32.63</t>
  </si>
  <si>
    <t>2023-10-15 14:23:47</t>
  </si>
  <si>
    <t>4074266</t>
  </si>
  <si>
    <t>GOH ADRIAN</t>
  </si>
  <si>
    <t>490.14</t>
  </si>
  <si>
    <t>66.91</t>
  </si>
  <si>
    <t>2023-10-15 12:52:35</t>
  </si>
  <si>
    <t>2023-10-14</t>
  </si>
  <si>
    <t>4068668</t>
  </si>
  <si>
    <t>卡塔泻湖酒店</t>
  </si>
  <si>
    <t>CHEN XIAO,SUN NING</t>
  </si>
  <si>
    <t>541.49</t>
  </si>
  <si>
    <t>73.92</t>
  </si>
  <si>
    <t>2023-10-14 08:48:50</t>
  </si>
  <si>
    <t>2023-10-11</t>
  </si>
  <si>
    <t>4057301</t>
  </si>
  <si>
    <t>OYO 112 假日酒店</t>
  </si>
  <si>
    <t>ONGCHAREAN TANAWAN</t>
  </si>
  <si>
    <t>194.83</t>
  </si>
  <si>
    <t>26.64</t>
  </si>
  <si>
    <t>2023-10-11 23:51:28</t>
  </si>
  <si>
    <t>4056875</t>
  </si>
  <si>
    <t>SIRIBURANAKARN KAMONLAPAK</t>
  </si>
  <si>
    <t>504.47</t>
  </si>
  <si>
    <t>68.98</t>
  </si>
  <si>
    <t>2023-10-11 22:20:27</t>
  </si>
  <si>
    <t>2023-10-09</t>
  </si>
  <si>
    <t>4041424</t>
  </si>
  <si>
    <t>德维拉素万那普酒店</t>
  </si>
  <si>
    <t>NANTAMIT APITSADA</t>
  </si>
  <si>
    <t>127.22</t>
  </si>
  <si>
    <t>17.37</t>
  </si>
  <si>
    <t>2023-10-09 03:04:13</t>
  </si>
  <si>
    <t>2023-10-08</t>
  </si>
  <si>
    <t>4040836</t>
  </si>
  <si>
    <t>图瑞海滩假日酒店</t>
  </si>
  <si>
    <t>LI PING JANNIS</t>
  </si>
  <si>
    <t>1171.30</t>
  </si>
  <si>
    <t>159.92</t>
  </si>
  <si>
    <t>2023-10-08 22:57:50</t>
  </si>
  <si>
    <t>4039234</t>
  </si>
  <si>
    <t>甲米淘凯精品度假村</t>
  </si>
  <si>
    <t>YIP TIN PUI</t>
  </si>
  <si>
    <t>1727.66</t>
  </si>
  <si>
    <t>235.88</t>
  </si>
  <si>
    <t>2023-10-08 17:02:56</t>
  </si>
  <si>
    <t>4037147</t>
  </si>
  <si>
    <t>素坤逸路8号希望之地酒店</t>
  </si>
  <si>
    <t>NGAI YU TUNG</t>
  </si>
  <si>
    <t>608.58</t>
  </si>
  <si>
    <t>83.09</t>
  </si>
  <si>
    <t>2023-10-08 02:02:51</t>
  </si>
  <si>
    <t>2023-10-07</t>
  </si>
  <si>
    <t>4034919</t>
  </si>
  <si>
    <t>芙蓉皇家朱兰酒店</t>
  </si>
  <si>
    <t>FOO ZHENG YING</t>
  </si>
  <si>
    <t>668.06</t>
  </si>
  <si>
    <t>91.16</t>
  </si>
  <si>
    <t>2023-10-07 18:24:28</t>
  </si>
  <si>
    <t>4033132</t>
  </si>
  <si>
    <t>Tee Yue Wan</t>
  </si>
  <si>
    <t>572.79</t>
  </si>
  <si>
    <t>78.16</t>
  </si>
  <si>
    <t>2023-10-07 08:23:41</t>
  </si>
  <si>
    <t>2023-09-28</t>
  </si>
  <si>
    <t>3998790</t>
  </si>
  <si>
    <t>卡隆超越度假酒店 – 限成人 (SHA Extra Plus)</t>
  </si>
  <si>
    <t>Huggard Bridget</t>
  </si>
  <si>
    <t>1733.33</t>
  </si>
  <si>
    <t>236.28</t>
  </si>
  <si>
    <t>2023-09-28 22:42:49</t>
  </si>
  <si>
    <t>2023-09-23</t>
  </si>
  <si>
    <t>3973945</t>
  </si>
  <si>
    <t>马尼拉阿拉内塔城市诺富特酒店</t>
  </si>
  <si>
    <t>BRAVO AILEEN MAMA</t>
  </si>
  <si>
    <t>1373.99</t>
  </si>
  <si>
    <t>187.76</t>
  </si>
  <si>
    <t>2023-09-23 11:12:15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</si>
</sst>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136</xdr:row>
      <xdr:rowOff>0</xdr:rowOff>
    </xdr:from>
    <xdr:to>
      <xdr:col>14</xdr:col>
      <xdr:colOff>247650</xdr:colOff>
      <xdr:row>166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346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45220</v>
      </c>
      <c r="G2" s="6">
        <v>45221</v>
      </c>
      <c r="H2" s="4">
        <v>1</v>
      </c>
      <c r="I2" s="4">
        <v>1</v>
      </c>
      <c r="J2" s="4">
        <v>1</v>
      </c>
      <c r="K2" s="4" t="s">
        <v>30</v>
      </c>
      <c r="L2" s="4">
        <v>187.76</v>
      </c>
      <c r="M2" s="4">
        <v>187.76</v>
      </c>
      <c r="N2" s="4" t="s">
        <v>31</v>
      </c>
      <c r="O2" s="4" t="s">
        <v>32</v>
      </c>
      <c r="P2" s="4" t="s">
        <v>33</v>
      </c>
      <c r="Q2" s="4">
        <v>0</v>
      </c>
      <c r="R2" s="7">
        <v>45192</v>
      </c>
      <c r="S2" s="6">
        <v>45224</v>
      </c>
      <c r="T2" s="4" t="s">
        <v>34</v>
      </c>
      <c r="U2" s="4">
        <v>187.76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45219</v>
      </c>
      <c r="G3" s="6">
        <v>45221</v>
      </c>
      <c r="H3" s="4">
        <v>1</v>
      </c>
      <c r="I3" s="4">
        <v>2</v>
      </c>
      <c r="J3" s="4">
        <v>2</v>
      </c>
      <c r="K3" s="4" t="s">
        <v>30</v>
      </c>
      <c r="L3" s="4">
        <v>236.28</v>
      </c>
      <c r="M3" s="4">
        <v>236.28</v>
      </c>
      <c r="N3" s="4" t="s">
        <v>40</v>
      </c>
      <c r="O3" s="4" t="s">
        <v>32</v>
      </c>
      <c r="P3" s="4" t="s">
        <v>33</v>
      </c>
      <c r="Q3" s="4">
        <v>0</v>
      </c>
      <c r="R3" s="7">
        <v>45197</v>
      </c>
      <c r="S3" s="6">
        <v>45224</v>
      </c>
      <c r="T3" s="4" t="s">
        <v>34</v>
      </c>
      <c r="U3" s="4">
        <v>236.28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45220</v>
      </c>
      <c r="G4" s="6">
        <v>45221</v>
      </c>
      <c r="H4" s="4">
        <v>1</v>
      </c>
      <c r="I4" s="4">
        <v>1</v>
      </c>
      <c r="J4" s="4">
        <v>1</v>
      </c>
      <c r="K4" s="4" t="s">
        <v>30</v>
      </c>
      <c r="L4" s="4">
        <v>78.16</v>
      </c>
      <c r="M4" s="4">
        <v>78.16</v>
      </c>
      <c r="N4" s="4" t="s">
        <v>45</v>
      </c>
      <c r="O4" s="4" t="s">
        <v>32</v>
      </c>
      <c r="P4" s="4" t="s">
        <v>33</v>
      </c>
      <c r="Q4" s="4">
        <v>0</v>
      </c>
      <c r="R4" s="7">
        <v>45206.0000115741</v>
      </c>
      <c r="S4" s="6">
        <v>45224</v>
      </c>
      <c r="T4" s="4" t="s">
        <v>34</v>
      </c>
      <c r="U4" s="4">
        <v>78.16</v>
      </c>
      <c r="V4" s="4">
        <v>0</v>
      </c>
      <c r="W4" s="4">
        <v>0</v>
      </c>
      <c r="X4" s="4" t="s">
        <v>46</v>
      </c>
      <c r="Y4" s="4" t="s">
        <v>41</v>
      </c>
    </row>
    <row r="5" s="4" customFormat="1" spans="1:26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45220</v>
      </c>
      <c r="G5" s="6">
        <v>45221</v>
      </c>
      <c r="H5" s="4">
        <v>2</v>
      </c>
      <c r="I5" s="4">
        <v>1</v>
      </c>
      <c r="J5" s="4">
        <v>2</v>
      </c>
      <c r="K5" s="4" t="s">
        <v>30</v>
      </c>
      <c r="L5" s="4">
        <v>91.16</v>
      </c>
      <c r="M5" s="4">
        <v>91.16</v>
      </c>
      <c r="N5" s="4" t="s">
        <v>50</v>
      </c>
      <c r="O5" s="4" t="s">
        <v>32</v>
      </c>
      <c r="P5" s="4" t="s">
        <v>33</v>
      </c>
      <c r="Q5" s="4">
        <v>0</v>
      </c>
      <c r="R5" s="7">
        <v>45206.0000115741</v>
      </c>
      <c r="S5" s="6">
        <v>45224</v>
      </c>
      <c r="T5" s="4" t="s">
        <v>34</v>
      </c>
      <c r="U5" s="4">
        <v>91.16</v>
      </c>
      <c r="V5" s="4">
        <v>0</v>
      </c>
      <c r="W5" s="4">
        <v>0</v>
      </c>
      <c r="X5" s="4" t="s">
        <v>51</v>
      </c>
      <c r="Y5" s="4">
        <v>1351819</v>
      </c>
      <c r="Z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45219</v>
      </c>
      <c r="G6" s="6">
        <v>45221</v>
      </c>
      <c r="H6" s="4">
        <v>1</v>
      </c>
      <c r="I6" s="4">
        <v>2</v>
      </c>
      <c r="J6" s="4">
        <v>2</v>
      </c>
      <c r="K6" s="4" t="s">
        <v>30</v>
      </c>
      <c r="L6" s="4">
        <v>83.09</v>
      </c>
      <c r="M6" s="4">
        <v>83.09</v>
      </c>
      <c r="N6" s="4" t="s">
        <v>56</v>
      </c>
      <c r="O6" s="4" t="s">
        <v>32</v>
      </c>
      <c r="P6" s="4" t="s">
        <v>33</v>
      </c>
      <c r="Q6" s="4">
        <v>0</v>
      </c>
      <c r="R6" s="7">
        <v>45207</v>
      </c>
      <c r="S6" s="6">
        <v>45224</v>
      </c>
      <c r="T6" s="4" t="s">
        <v>34</v>
      </c>
      <c r="U6" s="4">
        <v>83.09</v>
      </c>
      <c r="V6" s="4">
        <v>0</v>
      </c>
      <c r="W6" s="4">
        <v>0</v>
      </c>
      <c r="X6" s="4" t="s">
        <v>57</v>
      </c>
      <c r="Y6" s="4" t="s">
        <v>41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45219</v>
      </c>
      <c r="G7" s="6">
        <v>45221</v>
      </c>
      <c r="H7" s="4">
        <v>1</v>
      </c>
      <c r="I7" s="4">
        <v>2</v>
      </c>
      <c r="J7" s="4">
        <v>2</v>
      </c>
      <c r="K7" s="4" t="s">
        <v>30</v>
      </c>
      <c r="L7" s="4">
        <v>235.88</v>
      </c>
      <c r="M7" s="4">
        <v>235.88</v>
      </c>
      <c r="N7" s="4" t="s">
        <v>61</v>
      </c>
      <c r="O7" s="4" t="s">
        <v>32</v>
      </c>
      <c r="P7" s="4" t="s">
        <v>33</v>
      </c>
      <c r="Q7" s="4">
        <v>0</v>
      </c>
      <c r="R7" s="7">
        <v>45207</v>
      </c>
      <c r="S7" s="6">
        <v>45224</v>
      </c>
      <c r="T7" s="4" t="s">
        <v>34</v>
      </c>
      <c r="U7" s="4">
        <v>235.88</v>
      </c>
      <c r="V7" s="4">
        <v>0</v>
      </c>
      <c r="W7" s="4">
        <v>0</v>
      </c>
      <c r="X7" s="4" t="s">
        <v>62</v>
      </c>
      <c r="Y7" s="4" t="s">
        <v>41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43</v>
      </c>
      <c r="E8" s="4" t="s">
        <v>44</v>
      </c>
      <c r="F8" s="6">
        <v>45219</v>
      </c>
      <c r="G8" s="6">
        <v>45221</v>
      </c>
      <c r="H8" s="4">
        <v>1</v>
      </c>
      <c r="I8" s="4">
        <v>2</v>
      </c>
      <c r="J8" s="4">
        <v>2</v>
      </c>
      <c r="K8" s="4" t="s">
        <v>30</v>
      </c>
      <c r="L8" s="4">
        <v>159.92</v>
      </c>
      <c r="M8" s="4">
        <v>159.92</v>
      </c>
      <c r="N8" s="4" t="s">
        <v>64</v>
      </c>
      <c r="O8" s="4" t="s">
        <v>32</v>
      </c>
      <c r="P8" s="4" t="s">
        <v>33</v>
      </c>
      <c r="Q8" s="4">
        <v>0</v>
      </c>
      <c r="R8" s="7">
        <v>45207</v>
      </c>
      <c r="S8" s="6">
        <v>45224</v>
      </c>
      <c r="T8" s="4" t="s">
        <v>34</v>
      </c>
      <c r="U8" s="4">
        <v>159.92</v>
      </c>
      <c r="V8" s="4">
        <v>0</v>
      </c>
      <c r="W8" s="4">
        <v>0</v>
      </c>
      <c r="X8" s="4" t="s">
        <v>65</v>
      </c>
      <c r="Y8" s="4" t="s">
        <v>41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45220</v>
      </c>
      <c r="G9" s="6">
        <v>45221</v>
      </c>
      <c r="H9" s="4">
        <v>1</v>
      </c>
      <c r="I9" s="4">
        <v>1</v>
      </c>
      <c r="J9" s="4">
        <v>1</v>
      </c>
      <c r="K9" s="4" t="s">
        <v>30</v>
      </c>
      <c r="L9" s="4">
        <v>17.37</v>
      </c>
      <c r="M9" s="4">
        <v>17.37</v>
      </c>
      <c r="N9" s="4" t="s">
        <v>69</v>
      </c>
      <c r="O9" s="4" t="s">
        <v>32</v>
      </c>
      <c r="P9" s="4" t="s">
        <v>33</v>
      </c>
      <c r="Q9" s="4">
        <v>0</v>
      </c>
      <c r="R9" s="7">
        <v>45208.0000115741</v>
      </c>
      <c r="S9" s="6">
        <v>45224</v>
      </c>
      <c r="T9" s="4" t="s">
        <v>34</v>
      </c>
      <c r="U9" s="4">
        <v>17.37</v>
      </c>
      <c r="V9" s="4">
        <v>0</v>
      </c>
      <c r="W9" s="4">
        <v>0</v>
      </c>
      <c r="X9" s="4" t="s">
        <v>70</v>
      </c>
      <c r="Y9" s="4" t="s">
        <v>41</v>
      </c>
    </row>
    <row r="10" s="4" customFormat="1" spans="1:26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45220</v>
      </c>
      <c r="G10" s="6">
        <v>45221</v>
      </c>
      <c r="H10" s="4">
        <v>2</v>
      </c>
      <c r="I10" s="4">
        <v>1</v>
      </c>
      <c r="J10" s="4">
        <v>2</v>
      </c>
      <c r="K10" s="4" t="s">
        <v>30</v>
      </c>
      <c r="L10" s="4">
        <v>68.98</v>
      </c>
      <c r="M10" s="4">
        <v>68.98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45210</v>
      </c>
      <c r="S10" s="6">
        <v>45224</v>
      </c>
      <c r="T10" s="4" t="s">
        <v>34</v>
      </c>
      <c r="U10" s="4">
        <v>68.98</v>
      </c>
      <c r="V10" s="4">
        <v>0</v>
      </c>
      <c r="W10" s="4">
        <v>0</v>
      </c>
      <c r="X10" s="4" t="s">
        <v>75</v>
      </c>
      <c r="Y10" s="4" t="s">
        <v>76</v>
      </c>
      <c r="Z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45219</v>
      </c>
      <c r="G11" s="6">
        <v>45221</v>
      </c>
      <c r="H11" s="4">
        <v>1</v>
      </c>
      <c r="I11" s="4">
        <v>2</v>
      </c>
      <c r="J11" s="4">
        <v>2</v>
      </c>
      <c r="K11" s="4" t="s">
        <v>30</v>
      </c>
      <c r="L11" s="4">
        <v>26.64</v>
      </c>
      <c r="M11" s="4">
        <v>26.64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45210</v>
      </c>
      <c r="S11" s="6">
        <v>45224</v>
      </c>
      <c r="T11" s="4" t="s">
        <v>34</v>
      </c>
      <c r="U11" s="4">
        <v>26.64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45219</v>
      </c>
      <c r="G12" s="6">
        <v>45221</v>
      </c>
      <c r="H12" s="4">
        <v>1</v>
      </c>
      <c r="I12" s="4">
        <v>2</v>
      </c>
      <c r="J12" s="4">
        <v>2</v>
      </c>
      <c r="K12" s="4" t="s">
        <v>30</v>
      </c>
      <c r="L12" s="4">
        <v>73.92</v>
      </c>
      <c r="M12" s="4">
        <v>73.92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45213</v>
      </c>
      <c r="S12" s="6">
        <v>45224</v>
      </c>
      <c r="T12" s="4" t="s">
        <v>34</v>
      </c>
      <c r="U12" s="4">
        <v>73.92</v>
      </c>
      <c r="V12" s="4">
        <v>0</v>
      </c>
      <c r="W12" s="4">
        <v>0</v>
      </c>
      <c r="X12" s="4" t="s">
        <v>88</v>
      </c>
      <c r="Y12" s="4" t="s">
        <v>41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45220</v>
      </c>
      <c r="G13" s="6">
        <v>45221</v>
      </c>
      <c r="H13" s="4">
        <v>1</v>
      </c>
      <c r="I13" s="4">
        <v>1</v>
      </c>
      <c r="J13" s="4">
        <v>1</v>
      </c>
      <c r="K13" s="4" t="s">
        <v>30</v>
      </c>
      <c r="L13" s="4">
        <v>66.91</v>
      </c>
      <c r="M13" s="4">
        <v>66.91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45214.0000115741</v>
      </c>
      <c r="S13" s="6">
        <v>45224</v>
      </c>
      <c r="T13" s="4" t="s">
        <v>34</v>
      </c>
      <c r="U13" s="4">
        <v>66.91</v>
      </c>
      <c r="V13" s="4">
        <v>0</v>
      </c>
      <c r="W13" s="4">
        <v>0</v>
      </c>
      <c r="X13" s="4" t="s">
        <v>93</v>
      </c>
      <c r="Y13" s="4" t="s">
        <v>41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45220</v>
      </c>
      <c r="G14" s="6">
        <v>45221</v>
      </c>
      <c r="H14" s="4">
        <v>1</v>
      </c>
      <c r="I14" s="4">
        <v>1</v>
      </c>
      <c r="J14" s="4">
        <v>1</v>
      </c>
      <c r="K14" s="4" t="s">
        <v>30</v>
      </c>
      <c r="L14" s="4">
        <v>32.63</v>
      </c>
      <c r="M14" s="4">
        <v>32.63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45214.0000115741</v>
      </c>
      <c r="S14" s="6">
        <v>45224</v>
      </c>
      <c r="T14" s="4" t="s">
        <v>34</v>
      </c>
      <c r="U14" s="4">
        <v>32.63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45218</v>
      </c>
      <c r="G15" s="6">
        <v>45221</v>
      </c>
      <c r="H15" s="4">
        <v>1</v>
      </c>
      <c r="I15" s="4">
        <v>3</v>
      </c>
      <c r="J15" s="4">
        <v>3</v>
      </c>
      <c r="K15" s="4" t="s">
        <v>30</v>
      </c>
      <c r="L15" s="4">
        <v>50.94</v>
      </c>
      <c r="M15" s="4">
        <v>50.94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45214.0000115741</v>
      </c>
      <c r="S15" s="6">
        <v>45224</v>
      </c>
      <c r="T15" s="4" t="s">
        <v>34</v>
      </c>
      <c r="U15" s="4">
        <v>50.94</v>
      </c>
      <c r="V15" s="4">
        <v>0</v>
      </c>
      <c r="W15" s="4">
        <v>0</v>
      </c>
      <c r="X15" s="4" t="s">
        <v>104</v>
      </c>
      <c r="Y15" s="4" t="s">
        <v>41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45219</v>
      </c>
      <c r="G16" s="6">
        <v>45221</v>
      </c>
      <c r="H16" s="4">
        <v>1</v>
      </c>
      <c r="I16" s="4">
        <v>2</v>
      </c>
      <c r="J16" s="4">
        <v>2</v>
      </c>
      <c r="K16" s="4" t="s">
        <v>30</v>
      </c>
      <c r="L16" s="4">
        <v>75.76</v>
      </c>
      <c r="M16" s="4">
        <v>75.76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45208.0000115741</v>
      </c>
      <c r="S16" s="6">
        <v>45224</v>
      </c>
      <c r="T16" s="4" t="s">
        <v>34</v>
      </c>
      <c r="U16" s="4">
        <v>75.76</v>
      </c>
      <c r="V16" s="4">
        <v>0</v>
      </c>
      <c r="W16" s="4">
        <v>0</v>
      </c>
      <c r="X16" s="4" t="s">
        <v>109</v>
      </c>
      <c r="Y16" s="4" t="s">
        <v>41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45219</v>
      </c>
      <c r="G17" s="6">
        <v>45221</v>
      </c>
      <c r="H17" s="4">
        <v>1</v>
      </c>
      <c r="I17" s="4">
        <v>2</v>
      </c>
      <c r="J17" s="4">
        <v>2</v>
      </c>
      <c r="K17" s="4" t="s">
        <v>30</v>
      </c>
      <c r="L17" s="4">
        <v>201.42</v>
      </c>
      <c r="M17" s="4">
        <v>201.42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45214.0000115741</v>
      </c>
      <c r="S17" s="6">
        <v>45224</v>
      </c>
      <c r="T17" s="4" t="s">
        <v>34</v>
      </c>
      <c r="U17" s="4">
        <v>201.42</v>
      </c>
      <c r="V17" s="4">
        <v>0</v>
      </c>
      <c r="W17" s="4">
        <v>0</v>
      </c>
      <c r="X17" s="4" t="s">
        <v>114</v>
      </c>
      <c r="Y17" s="4" t="s">
        <v>41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90</v>
      </c>
      <c r="E18" s="4" t="s">
        <v>91</v>
      </c>
      <c r="F18" s="6">
        <v>45220</v>
      </c>
      <c r="G18" s="6">
        <v>45221</v>
      </c>
      <c r="H18" s="4">
        <v>2</v>
      </c>
      <c r="I18" s="4">
        <v>1</v>
      </c>
      <c r="J18" s="4">
        <v>2</v>
      </c>
      <c r="K18" s="4" t="s">
        <v>30</v>
      </c>
      <c r="L18" s="4">
        <v>133.82</v>
      </c>
      <c r="M18" s="4">
        <v>133.82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45214</v>
      </c>
      <c r="S18" s="6">
        <v>45224</v>
      </c>
      <c r="T18" s="4" t="s">
        <v>34</v>
      </c>
      <c r="U18" s="4">
        <v>133.82</v>
      </c>
      <c r="V18" s="4">
        <v>0</v>
      </c>
      <c r="W18" s="4">
        <v>0</v>
      </c>
      <c r="X18" s="4" t="s">
        <v>117</v>
      </c>
      <c r="Y18" s="4" t="s">
        <v>41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45220</v>
      </c>
      <c r="G19" s="6">
        <v>45221</v>
      </c>
      <c r="H19" s="4">
        <v>2</v>
      </c>
      <c r="I19" s="4">
        <v>1</v>
      </c>
      <c r="J19" s="4">
        <v>2</v>
      </c>
      <c r="K19" s="4" t="s">
        <v>30</v>
      </c>
      <c r="L19" s="4">
        <v>87.76</v>
      </c>
      <c r="M19" s="4">
        <v>87.76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45214.0000115741</v>
      </c>
      <c r="S19" s="6">
        <v>45224</v>
      </c>
      <c r="T19" s="4" t="s">
        <v>34</v>
      </c>
      <c r="U19" s="4">
        <v>87.76</v>
      </c>
      <c r="V19" s="4">
        <v>0</v>
      </c>
      <c r="W19" s="4">
        <v>0</v>
      </c>
      <c r="X19" s="4" t="s">
        <v>122</v>
      </c>
      <c r="Y19" s="4" t="s">
        <v>41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45219</v>
      </c>
      <c r="G20" s="6">
        <v>45221</v>
      </c>
      <c r="H20" s="4">
        <v>1</v>
      </c>
      <c r="I20" s="4">
        <v>2</v>
      </c>
      <c r="J20" s="4">
        <v>2</v>
      </c>
      <c r="K20" s="4" t="s">
        <v>30</v>
      </c>
      <c r="L20" s="4">
        <v>25.6</v>
      </c>
      <c r="M20" s="4">
        <v>25.6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45215.0000115741</v>
      </c>
      <c r="S20" s="6">
        <v>45224</v>
      </c>
      <c r="T20" s="4" t="s">
        <v>34</v>
      </c>
      <c r="U20" s="4">
        <v>25.6</v>
      </c>
      <c r="V20" s="4">
        <v>0</v>
      </c>
      <c r="W20" s="4">
        <v>0</v>
      </c>
      <c r="X20" s="4" t="s">
        <v>127</v>
      </c>
      <c r="Y20" s="4" t="s">
        <v>41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48</v>
      </c>
      <c r="E21" s="4" t="s">
        <v>44</v>
      </c>
      <c r="F21" s="6">
        <v>45220</v>
      </c>
      <c r="G21" s="6">
        <v>45221</v>
      </c>
      <c r="H21" s="4">
        <v>1</v>
      </c>
      <c r="I21" s="4">
        <v>1</v>
      </c>
      <c r="J21" s="4">
        <v>1</v>
      </c>
      <c r="K21" s="4" t="s">
        <v>30</v>
      </c>
      <c r="L21" s="4">
        <v>50.24</v>
      </c>
      <c r="M21" s="4">
        <v>50.24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45215</v>
      </c>
      <c r="S21" s="6">
        <v>45224</v>
      </c>
      <c r="T21" s="4" t="s">
        <v>34</v>
      </c>
      <c r="U21" s="4">
        <v>50.24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105</v>
      </c>
      <c r="B22" s="4" t="s">
        <v>26</v>
      </c>
      <c r="C22" s="4" t="s">
        <v>132</v>
      </c>
      <c r="D22" s="4" t="s">
        <v>106</v>
      </c>
      <c r="E22" s="4" t="s">
        <v>107</v>
      </c>
      <c r="F22" s="6">
        <v>45219</v>
      </c>
      <c r="G22" s="6">
        <v>45221</v>
      </c>
      <c r="H22" s="4">
        <v>1</v>
      </c>
      <c r="I22" s="4">
        <v>2</v>
      </c>
      <c r="J22" s="4">
        <v>2</v>
      </c>
      <c r="K22" s="4" t="s">
        <v>30</v>
      </c>
      <c r="L22" s="4">
        <v>-75.76</v>
      </c>
      <c r="M22" s="4">
        <v>-75.76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45208.0000115741</v>
      </c>
      <c r="S22" s="6">
        <v>45224</v>
      </c>
      <c r="T22" s="4" t="s">
        <v>34</v>
      </c>
      <c r="U22" s="4">
        <v>-75.76</v>
      </c>
      <c r="V22" s="4">
        <v>0</v>
      </c>
      <c r="W22" s="4">
        <v>0</v>
      </c>
      <c r="X22" s="4" t="s">
        <v>109</v>
      </c>
      <c r="Y22" s="4" t="s">
        <v>41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45220</v>
      </c>
      <c r="G23" s="6">
        <v>45221</v>
      </c>
      <c r="H23" s="4">
        <v>1</v>
      </c>
      <c r="I23" s="4">
        <v>1</v>
      </c>
      <c r="J23" s="4">
        <v>1</v>
      </c>
      <c r="K23" s="4" t="s">
        <v>30</v>
      </c>
      <c r="L23" s="4">
        <v>42.71</v>
      </c>
      <c r="M23" s="4">
        <v>42.71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45216.0000115741</v>
      </c>
      <c r="S23" s="6">
        <v>45224</v>
      </c>
      <c r="T23" s="4" t="s">
        <v>34</v>
      </c>
      <c r="U23" s="4">
        <v>42.71</v>
      </c>
      <c r="V23" s="4">
        <v>0</v>
      </c>
      <c r="W23" s="4">
        <v>0</v>
      </c>
      <c r="X23" s="4" t="s">
        <v>137</v>
      </c>
      <c r="Y23" s="4" t="s">
        <v>41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44</v>
      </c>
      <c r="F24" s="6">
        <v>45220</v>
      </c>
      <c r="G24" s="6">
        <v>45221</v>
      </c>
      <c r="H24" s="4">
        <v>1</v>
      </c>
      <c r="I24" s="4">
        <v>1</v>
      </c>
      <c r="J24" s="4">
        <v>1</v>
      </c>
      <c r="K24" s="4" t="s">
        <v>30</v>
      </c>
      <c r="L24" s="4">
        <v>37.53</v>
      </c>
      <c r="M24" s="4">
        <v>37.53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45216.0000115741</v>
      </c>
      <c r="S24" s="6">
        <v>45224</v>
      </c>
      <c r="T24" s="4" t="s">
        <v>34</v>
      </c>
      <c r="U24" s="4">
        <v>37.53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44</v>
      </c>
      <c r="F25" s="6">
        <v>45220</v>
      </c>
      <c r="G25" s="6">
        <v>45221</v>
      </c>
      <c r="H25" s="4">
        <v>1</v>
      </c>
      <c r="I25" s="4">
        <v>1</v>
      </c>
      <c r="J25" s="4">
        <v>1</v>
      </c>
      <c r="K25" s="4" t="s">
        <v>30</v>
      </c>
      <c r="L25" s="4">
        <v>76.28</v>
      </c>
      <c r="M25" s="4">
        <v>76.28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45216</v>
      </c>
      <c r="S25" s="6">
        <v>45224</v>
      </c>
      <c r="T25" s="4" t="s">
        <v>34</v>
      </c>
      <c r="U25" s="4">
        <v>76.28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49</v>
      </c>
      <c r="F26" s="6">
        <v>45220</v>
      </c>
      <c r="G26" s="6">
        <v>45221</v>
      </c>
      <c r="H26" s="4">
        <v>1</v>
      </c>
      <c r="I26" s="4">
        <v>1</v>
      </c>
      <c r="J26" s="4">
        <v>1</v>
      </c>
      <c r="K26" s="4" t="s">
        <v>30</v>
      </c>
      <c r="L26" s="4">
        <v>15.26</v>
      </c>
      <c r="M26" s="4">
        <v>15.26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45216.0000115741</v>
      </c>
      <c r="S26" s="6">
        <v>45224</v>
      </c>
      <c r="T26" s="4" t="s">
        <v>34</v>
      </c>
      <c r="U26" s="4">
        <v>15.26</v>
      </c>
      <c r="V26" s="4">
        <v>0</v>
      </c>
      <c r="W26" s="4">
        <v>0</v>
      </c>
      <c r="X26" s="4" t="s">
        <v>151</v>
      </c>
      <c r="Y26" s="4" t="s">
        <v>41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45220</v>
      </c>
      <c r="G27" s="6">
        <v>45221</v>
      </c>
      <c r="H27" s="4">
        <v>1</v>
      </c>
      <c r="I27" s="4">
        <v>1</v>
      </c>
      <c r="J27" s="4">
        <v>1</v>
      </c>
      <c r="K27" s="4" t="s">
        <v>30</v>
      </c>
      <c r="L27" s="4">
        <v>20.65</v>
      </c>
      <c r="M27" s="4">
        <v>20.65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45216.0000115741</v>
      </c>
      <c r="S27" s="6">
        <v>45224</v>
      </c>
      <c r="T27" s="4" t="s">
        <v>34</v>
      </c>
      <c r="U27" s="4">
        <v>20.65</v>
      </c>
      <c r="V27" s="4">
        <v>0</v>
      </c>
      <c r="W27" s="4">
        <v>0</v>
      </c>
      <c r="X27" s="4" t="s">
        <v>156</v>
      </c>
      <c r="Y27" s="4" t="s">
        <v>41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45219</v>
      </c>
      <c r="G28" s="6">
        <v>45221</v>
      </c>
      <c r="H28" s="4">
        <v>1</v>
      </c>
      <c r="I28" s="4">
        <v>2</v>
      </c>
      <c r="J28" s="4">
        <v>2</v>
      </c>
      <c r="K28" s="4" t="s">
        <v>30</v>
      </c>
      <c r="L28" s="4">
        <v>82.46</v>
      </c>
      <c r="M28" s="4">
        <v>82.46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45216</v>
      </c>
      <c r="S28" s="6">
        <v>45224</v>
      </c>
      <c r="T28" s="4" t="s">
        <v>34</v>
      </c>
      <c r="U28" s="4">
        <v>82.46</v>
      </c>
      <c r="V28" s="4">
        <v>0</v>
      </c>
      <c r="W28" s="4">
        <v>0</v>
      </c>
      <c r="X28" s="4" t="s">
        <v>161</v>
      </c>
      <c r="Y28" s="4" t="s">
        <v>41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45219</v>
      </c>
      <c r="G29" s="6">
        <v>45221</v>
      </c>
      <c r="H29" s="4">
        <v>1</v>
      </c>
      <c r="I29" s="4">
        <v>2</v>
      </c>
      <c r="J29" s="4">
        <v>2</v>
      </c>
      <c r="K29" s="4" t="s">
        <v>30</v>
      </c>
      <c r="L29" s="4">
        <v>34.16</v>
      </c>
      <c r="M29" s="4">
        <v>34.16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45216.0000115741</v>
      </c>
      <c r="S29" s="6">
        <v>45224</v>
      </c>
      <c r="T29" s="4" t="s">
        <v>34</v>
      </c>
      <c r="U29" s="4">
        <v>34.16</v>
      </c>
      <c r="V29" s="4">
        <v>0</v>
      </c>
      <c r="W29" s="4">
        <v>0</v>
      </c>
      <c r="X29" s="4" t="s">
        <v>166</v>
      </c>
      <c r="Y29" s="4" t="s">
        <v>41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73</v>
      </c>
      <c r="F30" s="6">
        <v>45220</v>
      </c>
      <c r="G30" s="6">
        <v>45221</v>
      </c>
      <c r="H30" s="4">
        <v>2</v>
      </c>
      <c r="I30" s="4">
        <v>1</v>
      </c>
      <c r="J30" s="4">
        <v>2</v>
      </c>
      <c r="K30" s="4" t="s">
        <v>30</v>
      </c>
      <c r="L30" s="4">
        <v>68.56</v>
      </c>
      <c r="M30" s="4">
        <v>68.56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45216</v>
      </c>
      <c r="S30" s="6">
        <v>45224</v>
      </c>
      <c r="T30" s="4" t="s">
        <v>34</v>
      </c>
      <c r="U30" s="4">
        <v>68.56</v>
      </c>
      <c r="V30" s="4">
        <v>0</v>
      </c>
      <c r="W30" s="4">
        <v>0</v>
      </c>
      <c r="X30" s="4" t="s">
        <v>170</v>
      </c>
      <c r="Y30" s="4" t="s">
        <v>41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95</v>
      </c>
      <c r="E31" s="4" t="s">
        <v>96</v>
      </c>
      <c r="F31" s="6">
        <v>45220</v>
      </c>
      <c r="G31" s="6">
        <v>45221</v>
      </c>
      <c r="H31" s="4">
        <v>1</v>
      </c>
      <c r="I31" s="4">
        <v>1</v>
      </c>
      <c r="J31" s="4">
        <v>1</v>
      </c>
      <c r="K31" s="4" t="s">
        <v>30</v>
      </c>
      <c r="L31" s="4">
        <v>32.64</v>
      </c>
      <c r="M31" s="4">
        <v>32.64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45217</v>
      </c>
      <c r="S31" s="6">
        <v>45224</v>
      </c>
      <c r="T31" s="4" t="s">
        <v>34</v>
      </c>
      <c r="U31" s="4">
        <v>32.64</v>
      </c>
      <c r="V31" s="4">
        <v>0</v>
      </c>
      <c r="W31" s="4">
        <v>0</v>
      </c>
      <c r="X31" s="4" t="s">
        <v>173</v>
      </c>
      <c r="Y31" s="4" t="s">
        <v>174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176</v>
      </c>
      <c r="E32" s="4" t="s">
        <v>177</v>
      </c>
      <c r="F32" s="6">
        <v>45220</v>
      </c>
      <c r="G32" s="6">
        <v>45221</v>
      </c>
      <c r="H32" s="4">
        <v>1</v>
      </c>
      <c r="I32" s="4">
        <v>1</v>
      </c>
      <c r="J32" s="4">
        <v>1</v>
      </c>
      <c r="K32" s="4" t="s">
        <v>30</v>
      </c>
      <c r="L32" s="4">
        <v>19.47</v>
      </c>
      <c r="M32" s="4">
        <v>19.47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45217.0000115741</v>
      </c>
      <c r="S32" s="6">
        <v>45224</v>
      </c>
      <c r="T32" s="4" t="s">
        <v>34</v>
      </c>
      <c r="U32" s="4">
        <v>19.47</v>
      </c>
      <c r="V32" s="4">
        <v>0</v>
      </c>
      <c r="W32" s="4">
        <v>0</v>
      </c>
      <c r="X32" s="4" t="s">
        <v>179</v>
      </c>
      <c r="Y32" s="4" t="s">
        <v>41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45220</v>
      </c>
      <c r="G33" s="6">
        <v>45221</v>
      </c>
      <c r="H33" s="4">
        <v>1</v>
      </c>
      <c r="I33" s="4">
        <v>1</v>
      </c>
      <c r="J33" s="4">
        <v>1</v>
      </c>
      <c r="K33" s="4" t="s">
        <v>30</v>
      </c>
      <c r="L33" s="4">
        <v>18.91</v>
      </c>
      <c r="M33" s="4">
        <v>18.91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45217</v>
      </c>
      <c r="S33" s="6">
        <v>45224</v>
      </c>
      <c r="T33" s="4" t="s">
        <v>34</v>
      </c>
      <c r="U33" s="4">
        <v>18.91</v>
      </c>
      <c r="V33" s="4">
        <v>0</v>
      </c>
      <c r="W33" s="4">
        <v>0</v>
      </c>
      <c r="X33" s="4" t="s">
        <v>184</v>
      </c>
      <c r="Y33" s="4" t="s">
        <v>41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45219</v>
      </c>
      <c r="G34" s="6">
        <v>45221</v>
      </c>
      <c r="H34" s="4">
        <v>1</v>
      </c>
      <c r="I34" s="4">
        <v>2</v>
      </c>
      <c r="J34" s="4">
        <v>2</v>
      </c>
      <c r="K34" s="4" t="s">
        <v>30</v>
      </c>
      <c r="L34" s="4">
        <v>207.24</v>
      </c>
      <c r="M34" s="4">
        <v>207.24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45217</v>
      </c>
      <c r="S34" s="6">
        <v>45224</v>
      </c>
      <c r="T34" s="4" t="s">
        <v>34</v>
      </c>
      <c r="U34" s="4">
        <v>207.24</v>
      </c>
      <c r="V34" s="4">
        <v>0</v>
      </c>
      <c r="W34" s="4">
        <v>0</v>
      </c>
      <c r="X34" s="4" t="s">
        <v>189</v>
      </c>
      <c r="Y34" s="4" t="s">
        <v>41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72</v>
      </c>
      <c r="E35" s="4" t="s">
        <v>191</v>
      </c>
      <c r="F35" s="6">
        <v>45220</v>
      </c>
      <c r="G35" s="6">
        <v>45221</v>
      </c>
      <c r="H35" s="4">
        <v>1</v>
      </c>
      <c r="I35" s="4">
        <v>1</v>
      </c>
      <c r="J35" s="4">
        <v>1</v>
      </c>
      <c r="K35" s="4" t="s">
        <v>30</v>
      </c>
      <c r="L35" s="4">
        <v>34.74</v>
      </c>
      <c r="M35" s="4">
        <v>34.74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45217</v>
      </c>
      <c r="S35" s="6">
        <v>45224</v>
      </c>
      <c r="T35" s="4" t="s">
        <v>34</v>
      </c>
      <c r="U35" s="4">
        <v>34.74</v>
      </c>
      <c r="V35" s="4">
        <v>0</v>
      </c>
      <c r="W35" s="4">
        <v>0</v>
      </c>
      <c r="X35" s="4" t="s">
        <v>193</v>
      </c>
      <c r="Y35" s="4" t="s">
        <v>194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101</v>
      </c>
      <c r="E36" s="4" t="s">
        <v>102</v>
      </c>
      <c r="F36" s="6">
        <v>45218</v>
      </c>
      <c r="G36" s="6">
        <v>45221</v>
      </c>
      <c r="H36" s="4">
        <v>1</v>
      </c>
      <c r="I36" s="4">
        <v>3</v>
      </c>
      <c r="J36" s="4">
        <v>3</v>
      </c>
      <c r="K36" s="4" t="s">
        <v>30</v>
      </c>
      <c r="L36" s="4">
        <v>55.35</v>
      </c>
      <c r="M36" s="4">
        <v>55.35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45217</v>
      </c>
      <c r="S36" s="6">
        <v>45224</v>
      </c>
      <c r="T36" s="4" t="s">
        <v>34</v>
      </c>
      <c r="U36" s="4">
        <v>55.35</v>
      </c>
      <c r="V36" s="4">
        <v>0</v>
      </c>
      <c r="W36" s="4">
        <v>0</v>
      </c>
      <c r="X36" s="4" t="s">
        <v>197</v>
      </c>
      <c r="Y36" s="4" t="s">
        <v>41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45217</v>
      </c>
      <c r="G37" s="6">
        <v>45221</v>
      </c>
      <c r="H37" s="4">
        <v>1</v>
      </c>
      <c r="I37" s="4">
        <v>4</v>
      </c>
      <c r="J37" s="4">
        <v>4</v>
      </c>
      <c r="K37" s="4" t="s">
        <v>30</v>
      </c>
      <c r="L37" s="4">
        <v>432.48</v>
      </c>
      <c r="M37" s="4">
        <v>432.48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45217.0000115741</v>
      </c>
      <c r="S37" s="6">
        <v>45224</v>
      </c>
      <c r="T37" s="4" t="s">
        <v>34</v>
      </c>
      <c r="U37" s="4">
        <v>432.48</v>
      </c>
      <c r="V37" s="4">
        <v>0</v>
      </c>
      <c r="W37" s="4">
        <v>0</v>
      </c>
      <c r="X37" s="4" t="s">
        <v>202</v>
      </c>
      <c r="Y37" s="4" t="s">
        <v>41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45218</v>
      </c>
      <c r="G38" s="6">
        <v>45221</v>
      </c>
      <c r="H38" s="4">
        <v>1</v>
      </c>
      <c r="I38" s="4">
        <v>3</v>
      </c>
      <c r="J38" s="4">
        <v>3</v>
      </c>
      <c r="K38" s="4" t="s">
        <v>30</v>
      </c>
      <c r="L38" s="4">
        <v>162.94</v>
      </c>
      <c r="M38" s="4">
        <v>162.94</v>
      </c>
      <c r="N38" s="4" t="s">
        <v>206</v>
      </c>
      <c r="O38" s="4" t="s">
        <v>32</v>
      </c>
      <c r="P38" s="4" t="s">
        <v>33</v>
      </c>
      <c r="Q38" s="4">
        <v>0</v>
      </c>
      <c r="R38" s="7">
        <v>45217.0000115741</v>
      </c>
      <c r="S38" s="6">
        <v>45224</v>
      </c>
      <c r="T38" s="4" t="s">
        <v>34</v>
      </c>
      <c r="U38" s="4">
        <v>162.94</v>
      </c>
      <c r="V38" s="4">
        <v>0</v>
      </c>
      <c r="W38" s="4">
        <v>0</v>
      </c>
      <c r="X38" s="4" t="s">
        <v>207</v>
      </c>
      <c r="Y38" s="4" t="s">
        <v>41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45219</v>
      </c>
      <c r="G39" s="6">
        <v>45221</v>
      </c>
      <c r="H39" s="4">
        <v>2</v>
      </c>
      <c r="I39" s="4">
        <v>2</v>
      </c>
      <c r="J39" s="4">
        <v>4</v>
      </c>
      <c r="K39" s="4" t="s">
        <v>30</v>
      </c>
      <c r="L39" s="4">
        <v>172.88</v>
      </c>
      <c r="M39" s="4">
        <v>172.88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45217.0000115741</v>
      </c>
      <c r="S39" s="6">
        <v>45224</v>
      </c>
      <c r="T39" s="4" t="s">
        <v>34</v>
      </c>
      <c r="U39" s="4">
        <v>172.88</v>
      </c>
      <c r="V39" s="4">
        <v>0</v>
      </c>
      <c r="W39" s="4">
        <v>0</v>
      </c>
      <c r="X39" s="4" t="s">
        <v>212</v>
      </c>
      <c r="Y39" s="4" t="s">
        <v>41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45220</v>
      </c>
      <c r="G40" s="6">
        <v>45221</v>
      </c>
      <c r="H40" s="4">
        <v>2</v>
      </c>
      <c r="I40" s="4">
        <v>1</v>
      </c>
      <c r="J40" s="4">
        <v>2</v>
      </c>
      <c r="K40" s="4" t="s">
        <v>30</v>
      </c>
      <c r="L40" s="4">
        <v>52.62</v>
      </c>
      <c r="M40" s="4">
        <v>52.62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45218.0000115741</v>
      </c>
      <c r="S40" s="6">
        <v>45224</v>
      </c>
      <c r="T40" s="4" t="s">
        <v>34</v>
      </c>
      <c r="U40" s="4">
        <v>52.62</v>
      </c>
      <c r="V40" s="4">
        <v>0</v>
      </c>
      <c r="W40" s="4">
        <v>0</v>
      </c>
      <c r="X40" s="4" t="s">
        <v>217</v>
      </c>
      <c r="Y40" s="4" t="s">
        <v>41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44</v>
      </c>
      <c r="F41" s="6">
        <v>45220</v>
      </c>
      <c r="G41" s="6">
        <v>45221</v>
      </c>
      <c r="H41" s="4">
        <v>1</v>
      </c>
      <c r="I41" s="4">
        <v>1</v>
      </c>
      <c r="J41" s="4">
        <v>1</v>
      </c>
      <c r="K41" s="4" t="s">
        <v>30</v>
      </c>
      <c r="L41" s="4">
        <v>25.19</v>
      </c>
      <c r="M41" s="4">
        <v>25.19</v>
      </c>
      <c r="N41" s="4" t="s">
        <v>220</v>
      </c>
      <c r="O41" s="4" t="s">
        <v>32</v>
      </c>
      <c r="P41" s="4" t="s">
        <v>33</v>
      </c>
      <c r="Q41" s="4">
        <v>0</v>
      </c>
      <c r="R41" s="7">
        <v>45218</v>
      </c>
      <c r="S41" s="6">
        <v>45224</v>
      </c>
      <c r="T41" s="4" t="s">
        <v>34</v>
      </c>
      <c r="U41" s="4">
        <v>25.19</v>
      </c>
      <c r="V41" s="4">
        <v>0</v>
      </c>
      <c r="W41" s="4">
        <v>0</v>
      </c>
      <c r="X41" s="4" t="s">
        <v>221</v>
      </c>
      <c r="Y41" s="4" t="s">
        <v>41</v>
      </c>
    </row>
    <row r="42" s="4" customFormat="1" spans="1:25">
      <c r="A42" s="4" t="s">
        <v>222</v>
      </c>
      <c r="B42" s="4" t="s">
        <v>26</v>
      </c>
      <c r="C42" s="4" t="s">
        <v>27</v>
      </c>
      <c r="D42" s="4" t="s">
        <v>223</v>
      </c>
      <c r="E42" s="4" t="s">
        <v>224</v>
      </c>
      <c r="F42" s="6">
        <v>45219</v>
      </c>
      <c r="G42" s="6">
        <v>45221</v>
      </c>
      <c r="H42" s="4">
        <v>1</v>
      </c>
      <c r="I42" s="4">
        <v>2</v>
      </c>
      <c r="J42" s="4">
        <v>2</v>
      </c>
      <c r="K42" s="4" t="s">
        <v>30</v>
      </c>
      <c r="L42" s="4">
        <v>283.12</v>
      </c>
      <c r="M42" s="4">
        <v>283.12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45218.0000115741</v>
      </c>
      <c r="S42" s="6">
        <v>45224</v>
      </c>
      <c r="T42" s="4" t="s">
        <v>34</v>
      </c>
      <c r="U42" s="4">
        <v>283.12</v>
      </c>
      <c r="V42" s="4">
        <v>0</v>
      </c>
      <c r="W42" s="4">
        <v>0</v>
      </c>
      <c r="X42" s="4" t="s">
        <v>226</v>
      </c>
      <c r="Y42" s="4" t="s">
        <v>227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45219</v>
      </c>
      <c r="G43" s="6">
        <v>45221</v>
      </c>
      <c r="H43" s="4">
        <v>1</v>
      </c>
      <c r="I43" s="4">
        <v>2</v>
      </c>
      <c r="J43" s="4">
        <v>2</v>
      </c>
      <c r="K43" s="4" t="s">
        <v>30</v>
      </c>
      <c r="L43" s="4">
        <v>74.1</v>
      </c>
      <c r="M43" s="4">
        <v>74.1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45218.0000115741</v>
      </c>
      <c r="S43" s="6">
        <v>45224</v>
      </c>
      <c r="T43" s="4" t="s">
        <v>34</v>
      </c>
      <c r="U43" s="4">
        <v>74.1</v>
      </c>
      <c r="V43" s="4">
        <v>0</v>
      </c>
      <c r="W43" s="4">
        <v>0</v>
      </c>
      <c r="X43" s="4" t="s">
        <v>232</v>
      </c>
      <c r="Y43" s="4" t="s">
        <v>41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223</v>
      </c>
      <c r="E44" s="4" t="s">
        <v>224</v>
      </c>
      <c r="F44" s="6">
        <v>45218</v>
      </c>
      <c r="G44" s="6">
        <v>45221</v>
      </c>
      <c r="H44" s="4">
        <v>1</v>
      </c>
      <c r="I44" s="4">
        <v>3</v>
      </c>
      <c r="J44" s="4">
        <v>3</v>
      </c>
      <c r="K44" s="4" t="s">
        <v>30</v>
      </c>
      <c r="L44" s="4">
        <v>457.83</v>
      </c>
      <c r="M44" s="4">
        <v>457.83</v>
      </c>
      <c r="N44" s="4" t="s">
        <v>234</v>
      </c>
      <c r="O44" s="4" t="s">
        <v>32</v>
      </c>
      <c r="P44" s="4" t="s">
        <v>33</v>
      </c>
      <c r="Q44" s="4">
        <v>0</v>
      </c>
      <c r="R44" s="7">
        <v>45218</v>
      </c>
      <c r="S44" s="6">
        <v>45224</v>
      </c>
      <c r="T44" s="4" t="s">
        <v>34</v>
      </c>
      <c r="U44" s="4">
        <v>457.83</v>
      </c>
      <c r="V44" s="4">
        <v>0</v>
      </c>
      <c r="W44" s="4">
        <v>0</v>
      </c>
      <c r="X44" s="4" t="s">
        <v>235</v>
      </c>
      <c r="Y44" s="4" t="s">
        <v>236</v>
      </c>
    </row>
    <row r="45" s="4" customFormat="1" spans="1:25">
      <c r="A45" s="4" t="s">
        <v>213</v>
      </c>
      <c r="B45" s="4" t="s">
        <v>26</v>
      </c>
      <c r="C45" s="4" t="s">
        <v>132</v>
      </c>
      <c r="D45" s="4" t="s">
        <v>214</v>
      </c>
      <c r="E45" s="4" t="s">
        <v>215</v>
      </c>
      <c r="F45" s="6">
        <v>45220</v>
      </c>
      <c r="G45" s="6">
        <v>45221</v>
      </c>
      <c r="H45" s="4">
        <v>2</v>
      </c>
      <c r="I45" s="4">
        <v>1</v>
      </c>
      <c r="J45" s="4">
        <v>2</v>
      </c>
      <c r="K45" s="4" t="s">
        <v>30</v>
      </c>
      <c r="L45" s="4">
        <v>-52.62</v>
      </c>
      <c r="M45" s="4">
        <v>-52.62</v>
      </c>
      <c r="N45" s="4" t="s">
        <v>216</v>
      </c>
      <c r="O45" s="4" t="s">
        <v>32</v>
      </c>
      <c r="P45" s="4" t="s">
        <v>33</v>
      </c>
      <c r="Q45" s="4">
        <v>0</v>
      </c>
      <c r="R45" s="7">
        <v>45218.0000115741</v>
      </c>
      <c r="S45" s="6">
        <v>45224</v>
      </c>
      <c r="T45" s="4" t="s">
        <v>34</v>
      </c>
      <c r="U45" s="4">
        <v>-52.62</v>
      </c>
      <c r="V45" s="4">
        <v>0</v>
      </c>
      <c r="W45" s="4">
        <v>0</v>
      </c>
      <c r="X45" s="4" t="s">
        <v>217</v>
      </c>
      <c r="Y45" s="4" t="s">
        <v>41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168</v>
      </c>
      <c r="E46" s="4" t="s">
        <v>73</v>
      </c>
      <c r="F46" s="6">
        <v>45220</v>
      </c>
      <c r="G46" s="6">
        <v>45221</v>
      </c>
      <c r="H46" s="4">
        <v>2</v>
      </c>
      <c r="I46" s="4">
        <v>1</v>
      </c>
      <c r="J46" s="4">
        <v>2</v>
      </c>
      <c r="K46" s="4" t="s">
        <v>30</v>
      </c>
      <c r="L46" s="4">
        <v>54.04</v>
      </c>
      <c r="M46" s="4">
        <v>54.04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45218.0000115741</v>
      </c>
      <c r="S46" s="6">
        <v>45224</v>
      </c>
      <c r="T46" s="4" t="s">
        <v>34</v>
      </c>
      <c r="U46" s="4">
        <v>54.04</v>
      </c>
      <c r="V46" s="4">
        <v>0</v>
      </c>
      <c r="W46" s="4">
        <v>0</v>
      </c>
      <c r="X46" s="4" t="s">
        <v>239</v>
      </c>
      <c r="Y46" s="4" t="s">
        <v>41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101</v>
      </c>
      <c r="E47" s="4" t="s">
        <v>102</v>
      </c>
      <c r="F47" s="6">
        <v>45218</v>
      </c>
      <c r="G47" s="6">
        <v>45221</v>
      </c>
      <c r="H47" s="4">
        <v>1</v>
      </c>
      <c r="I47" s="4">
        <v>3</v>
      </c>
      <c r="J47" s="4">
        <v>3</v>
      </c>
      <c r="K47" s="4" t="s">
        <v>30</v>
      </c>
      <c r="L47" s="4">
        <v>55.25</v>
      </c>
      <c r="M47" s="4">
        <v>55.25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45218</v>
      </c>
      <c r="S47" s="6">
        <v>45224</v>
      </c>
      <c r="T47" s="4" t="s">
        <v>34</v>
      </c>
      <c r="U47" s="4">
        <v>55.25</v>
      </c>
      <c r="V47" s="4">
        <v>0</v>
      </c>
      <c r="W47" s="4">
        <v>0</v>
      </c>
      <c r="X47" s="4" t="s">
        <v>242</v>
      </c>
      <c r="Y47" s="4" t="s">
        <v>41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139</v>
      </c>
      <c r="E48" s="4" t="s">
        <v>44</v>
      </c>
      <c r="F48" s="6">
        <v>45220</v>
      </c>
      <c r="G48" s="6">
        <v>45221</v>
      </c>
      <c r="H48" s="4">
        <v>1</v>
      </c>
      <c r="I48" s="4">
        <v>1</v>
      </c>
      <c r="J48" s="4">
        <v>1</v>
      </c>
      <c r="K48" s="4" t="s">
        <v>30</v>
      </c>
      <c r="L48" s="4">
        <v>37.5</v>
      </c>
      <c r="M48" s="4">
        <v>37.5</v>
      </c>
      <c r="N48" s="4" t="s">
        <v>244</v>
      </c>
      <c r="O48" s="4" t="s">
        <v>32</v>
      </c>
      <c r="P48" s="4" t="s">
        <v>33</v>
      </c>
      <c r="Q48" s="4">
        <v>0</v>
      </c>
      <c r="R48" s="7">
        <v>45218</v>
      </c>
      <c r="S48" s="6">
        <v>45224</v>
      </c>
      <c r="T48" s="4" t="s">
        <v>34</v>
      </c>
      <c r="U48" s="4">
        <v>37.5</v>
      </c>
      <c r="V48" s="4">
        <v>0</v>
      </c>
      <c r="W48" s="4">
        <v>0</v>
      </c>
      <c r="X48" s="4" t="s">
        <v>245</v>
      </c>
      <c r="Y48" s="4" t="s">
        <v>246</v>
      </c>
    </row>
    <row r="49" s="4" customFormat="1" spans="1:25">
      <c r="A49" s="4" t="s">
        <v>247</v>
      </c>
      <c r="B49" s="4" t="s">
        <v>26</v>
      </c>
      <c r="C49" s="4" t="s">
        <v>27</v>
      </c>
      <c r="D49" s="4" t="s">
        <v>248</v>
      </c>
      <c r="E49" s="4" t="s">
        <v>249</v>
      </c>
      <c r="F49" s="6">
        <v>45219</v>
      </c>
      <c r="G49" s="6">
        <v>45221</v>
      </c>
      <c r="H49" s="4">
        <v>1</v>
      </c>
      <c r="I49" s="4">
        <v>2</v>
      </c>
      <c r="J49" s="4">
        <v>2</v>
      </c>
      <c r="K49" s="4" t="s">
        <v>30</v>
      </c>
      <c r="L49" s="4">
        <v>122.89</v>
      </c>
      <c r="M49" s="4">
        <v>122.89</v>
      </c>
      <c r="N49" s="4" t="s">
        <v>250</v>
      </c>
      <c r="O49" s="4" t="s">
        <v>32</v>
      </c>
      <c r="P49" s="4" t="s">
        <v>33</v>
      </c>
      <c r="Q49" s="4">
        <v>0</v>
      </c>
      <c r="R49" s="7">
        <v>45218</v>
      </c>
      <c r="S49" s="6">
        <v>45224</v>
      </c>
      <c r="T49" s="4" t="s">
        <v>34</v>
      </c>
      <c r="U49" s="4">
        <v>122.89</v>
      </c>
      <c r="V49" s="4">
        <v>0</v>
      </c>
      <c r="W49" s="4">
        <v>0</v>
      </c>
      <c r="X49" s="4" t="s">
        <v>251</v>
      </c>
      <c r="Y49" s="4" t="s">
        <v>252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255</v>
      </c>
      <c r="F50" s="6">
        <v>45219</v>
      </c>
      <c r="G50" s="6">
        <v>45221</v>
      </c>
      <c r="H50" s="4">
        <v>1</v>
      </c>
      <c r="I50" s="4">
        <v>2</v>
      </c>
      <c r="J50" s="4">
        <v>2</v>
      </c>
      <c r="K50" s="4" t="s">
        <v>30</v>
      </c>
      <c r="L50" s="4">
        <v>49.94</v>
      </c>
      <c r="M50" s="4">
        <v>49.94</v>
      </c>
      <c r="N50" s="4" t="s">
        <v>256</v>
      </c>
      <c r="O50" s="4" t="s">
        <v>32</v>
      </c>
      <c r="P50" s="4" t="s">
        <v>33</v>
      </c>
      <c r="Q50" s="4">
        <v>0</v>
      </c>
      <c r="R50" s="7">
        <v>45218.0000115741</v>
      </c>
      <c r="S50" s="6">
        <v>45224</v>
      </c>
      <c r="T50" s="4" t="s">
        <v>34</v>
      </c>
      <c r="U50" s="4">
        <v>49.94</v>
      </c>
      <c r="V50" s="4">
        <v>0</v>
      </c>
      <c r="W50" s="4">
        <v>0</v>
      </c>
      <c r="X50" s="4" t="s">
        <v>257</v>
      </c>
      <c r="Y50" s="4" t="s">
        <v>258</v>
      </c>
    </row>
    <row r="51" s="4" customFormat="1" spans="1:25">
      <c r="A51" s="4" t="s">
        <v>259</v>
      </c>
      <c r="B51" s="4" t="s">
        <v>26</v>
      </c>
      <c r="C51" s="4" t="s">
        <v>27</v>
      </c>
      <c r="D51" s="4" t="s">
        <v>260</v>
      </c>
      <c r="E51" s="4" t="s">
        <v>261</v>
      </c>
      <c r="F51" s="6">
        <v>45220</v>
      </c>
      <c r="G51" s="6">
        <v>45221</v>
      </c>
      <c r="H51" s="4">
        <v>1</v>
      </c>
      <c r="I51" s="4">
        <v>1</v>
      </c>
      <c r="J51" s="4">
        <v>1</v>
      </c>
      <c r="K51" s="4" t="s">
        <v>30</v>
      </c>
      <c r="L51" s="4">
        <v>43.45</v>
      </c>
      <c r="M51" s="4">
        <v>43.45</v>
      </c>
      <c r="N51" s="4" t="s">
        <v>262</v>
      </c>
      <c r="O51" s="4" t="s">
        <v>32</v>
      </c>
      <c r="P51" s="4" t="s">
        <v>33</v>
      </c>
      <c r="Q51" s="4">
        <v>0</v>
      </c>
      <c r="R51" s="7">
        <v>45218</v>
      </c>
      <c r="S51" s="6">
        <v>45224</v>
      </c>
      <c r="T51" s="4" t="s">
        <v>34</v>
      </c>
      <c r="U51" s="4">
        <v>43.45</v>
      </c>
      <c r="V51" s="4">
        <v>0</v>
      </c>
      <c r="W51" s="4">
        <v>0</v>
      </c>
      <c r="X51" s="4" t="s">
        <v>263</v>
      </c>
      <c r="Y51" s="4" t="s">
        <v>264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45219</v>
      </c>
      <c r="G52" s="6">
        <v>45221</v>
      </c>
      <c r="H52" s="4">
        <v>1</v>
      </c>
      <c r="I52" s="4">
        <v>2</v>
      </c>
      <c r="J52" s="4">
        <v>2</v>
      </c>
      <c r="K52" s="4" t="s">
        <v>30</v>
      </c>
      <c r="L52" s="4">
        <v>92.96</v>
      </c>
      <c r="M52" s="4">
        <v>92.96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45218</v>
      </c>
      <c r="S52" s="6">
        <v>45224</v>
      </c>
      <c r="T52" s="4" t="s">
        <v>34</v>
      </c>
      <c r="U52" s="4">
        <v>92.96</v>
      </c>
      <c r="V52" s="4">
        <v>0</v>
      </c>
      <c r="W52" s="4">
        <v>0</v>
      </c>
      <c r="X52" s="4" t="s">
        <v>269</v>
      </c>
      <c r="Y52" s="4" t="s">
        <v>41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271</v>
      </c>
      <c r="E53" s="4" t="s">
        <v>272</v>
      </c>
      <c r="F53" s="6">
        <v>45219</v>
      </c>
      <c r="G53" s="6">
        <v>45221</v>
      </c>
      <c r="H53" s="4">
        <v>1</v>
      </c>
      <c r="I53" s="4">
        <v>2</v>
      </c>
      <c r="J53" s="4">
        <v>2</v>
      </c>
      <c r="K53" s="4" t="s">
        <v>30</v>
      </c>
      <c r="L53" s="4">
        <v>51.2</v>
      </c>
      <c r="M53" s="4">
        <v>51.2</v>
      </c>
      <c r="N53" s="4" t="s">
        <v>273</v>
      </c>
      <c r="O53" s="4" t="s">
        <v>32</v>
      </c>
      <c r="P53" s="4" t="s">
        <v>33</v>
      </c>
      <c r="Q53" s="4">
        <v>0</v>
      </c>
      <c r="R53" s="7">
        <v>45219</v>
      </c>
      <c r="S53" s="6">
        <v>45224</v>
      </c>
      <c r="T53" s="4" t="s">
        <v>34</v>
      </c>
      <c r="U53" s="4">
        <v>51.2</v>
      </c>
      <c r="V53" s="4">
        <v>0</v>
      </c>
      <c r="W53" s="4">
        <v>0</v>
      </c>
      <c r="X53" s="4" t="s">
        <v>274</v>
      </c>
      <c r="Y53" s="4" t="s">
        <v>41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276</v>
      </c>
      <c r="E54" s="4" t="s">
        <v>277</v>
      </c>
      <c r="F54" s="6">
        <v>45219</v>
      </c>
      <c r="G54" s="6">
        <v>45221</v>
      </c>
      <c r="H54" s="4">
        <v>1</v>
      </c>
      <c r="I54" s="4">
        <v>2</v>
      </c>
      <c r="J54" s="4">
        <v>2</v>
      </c>
      <c r="K54" s="4" t="s">
        <v>30</v>
      </c>
      <c r="L54" s="4">
        <v>170.1</v>
      </c>
      <c r="M54" s="4">
        <v>170.1</v>
      </c>
      <c r="N54" s="4" t="s">
        <v>278</v>
      </c>
      <c r="O54" s="4" t="s">
        <v>32</v>
      </c>
      <c r="P54" s="4" t="s">
        <v>33</v>
      </c>
      <c r="Q54" s="4">
        <v>0</v>
      </c>
      <c r="R54" s="7">
        <v>45219.0000115741</v>
      </c>
      <c r="S54" s="6">
        <v>45224</v>
      </c>
      <c r="T54" s="4" t="s">
        <v>34</v>
      </c>
      <c r="U54" s="4">
        <v>170.1</v>
      </c>
      <c r="V54" s="4">
        <v>0</v>
      </c>
      <c r="W54" s="4">
        <v>0</v>
      </c>
      <c r="X54" s="4" t="s">
        <v>279</v>
      </c>
      <c r="Y54" s="4" t="s">
        <v>280</v>
      </c>
    </row>
    <row r="55" s="4" customFormat="1" spans="1:25">
      <c r="A55" s="4" t="s">
        <v>281</v>
      </c>
      <c r="B55" s="4" t="s">
        <v>26</v>
      </c>
      <c r="C55" s="4" t="s">
        <v>27</v>
      </c>
      <c r="D55" s="4" t="s">
        <v>282</v>
      </c>
      <c r="E55" s="4" t="s">
        <v>283</v>
      </c>
      <c r="F55" s="6">
        <v>45219</v>
      </c>
      <c r="G55" s="6">
        <v>45221</v>
      </c>
      <c r="H55" s="4">
        <v>1</v>
      </c>
      <c r="I55" s="4">
        <v>2</v>
      </c>
      <c r="J55" s="4">
        <v>2</v>
      </c>
      <c r="K55" s="4" t="s">
        <v>30</v>
      </c>
      <c r="L55" s="4">
        <v>36.5</v>
      </c>
      <c r="M55" s="4">
        <v>36.5</v>
      </c>
      <c r="N55" s="4" t="s">
        <v>284</v>
      </c>
      <c r="O55" s="4" t="s">
        <v>32</v>
      </c>
      <c r="P55" s="4" t="s">
        <v>33</v>
      </c>
      <c r="Q55" s="4">
        <v>0</v>
      </c>
      <c r="R55" s="7">
        <v>45219</v>
      </c>
      <c r="S55" s="6">
        <v>45224</v>
      </c>
      <c r="T55" s="4" t="s">
        <v>34</v>
      </c>
      <c r="U55" s="4">
        <v>36.5</v>
      </c>
      <c r="V55" s="4">
        <v>0</v>
      </c>
      <c r="W55" s="4">
        <v>0</v>
      </c>
      <c r="X55" s="4" t="s">
        <v>285</v>
      </c>
      <c r="Y55" s="4" t="s">
        <v>41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287</v>
      </c>
      <c r="E56" s="4" t="s">
        <v>210</v>
      </c>
      <c r="F56" s="6">
        <v>45219</v>
      </c>
      <c r="G56" s="6">
        <v>45221</v>
      </c>
      <c r="H56" s="4">
        <v>1</v>
      </c>
      <c r="I56" s="4">
        <v>2</v>
      </c>
      <c r="J56" s="4">
        <v>2</v>
      </c>
      <c r="K56" s="4" t="s">
        <v>30</v>
      </c>
      <c r="L56" s="4">
        <v>93.08</v>
      </c>
      <c r="M56" s="4">
        <v>93.08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45219</v>
      </c>
      <c r="S56" s="6">
        <v>45224</v>
      </c>
      <c r="T56" s="4" t="s">
        <v>34</v>
      </c>
      <c r="U56" s="4">
        <v>93.08</v>
      </c>
      <c r="V56" s="4">
        <v>0</v>
      </c>
      <c r="W56" s="4">
        <v>0</v>
      </c>
      <c r="X56" s="4" t="s">
        <v>289</v>
      </c>
      <c r="Y56" s="4" t="s">
        <v>41</v>
      </c>
    </row>
    <row r="57" s="4" customFormat="1" spans="1:25">
      <c r="A57" s="4" t="s">
        <v>290</v>
      </c>
      <c r="B57" s="4" t="s">
        <v>26</v>
      </c>
      <c r="C57" s="4" t="s">
        <v>27</v>
      </c>
      <c r="D57" s="4" t="s">
        <v>291</v>
      </c>
      <c r="E57" s="4" t="s">
        <v>292</v>
      </c>
      <c r="F57" s="6">
        <v>45219</v>
      </c>
      <c r="G57" s="6">
        <v>45221</v>
      </c>
      <c r="H57" s="4">
        <v>1</v>
      </c>
      <c r="I57" s="4">
        <v>2</v>
      </c>
      <c r="J57" s="4">
        <v>2</v>
      </c>
      <c r="K57" s="4" t="s">
        <v>30</v>
      </c>
      <c r="L57" s="4">
        <v>54.84</v>
      </c>
      <c r="M57" s="4">
        <v>54.84</v>
      </c>
      <c r="N57" s="4" t="s">
        <v>293</v>
      </c>
      <c r="O57" s="4" t="s">
        <v>32</v>
      </c>
      <c r="P57" s="4" t="s">
        <v>33</v>
      </c>
      <c r="Q57" s="4">
        <v>0</v>
      </c>
      <c r="R57" s="7">
        <v>45219.0000115741</v>
      </c>
      <c r="S57" s="6">
        <v>45224</v>
      </c>
      <c r="T57" s="4" t="s">
        <v>34</v>
      </c>
      <c r="U57" s="4">
        <v>54.84</v>
      </c>
      <c r="V57" s="4">
        <v>0</v>
      </c>
      <c r="W57" s="4">
        <v>0</v>
      </c>
      <c r="X57" s="4" t="s">
        <v>294</v>
      </c>
      <c r="Y57" s="4" t="s">
        <v>41</v>
      </c>
    </row>
    <row r="58" s="4" customFormat="1" spans="1:25">
      <c r="A58" s="4" t="s">
        <v>295</v>
      </c>
      <c r="B58" s="4" t="s">
        <v>26</v>
      </c>
      <c r="C58" s="4" t="s">
        <v>27</v>
      </c>
      <c r="D58" s="4" t="s">
        <v>219</v>
      </c>
      <c r="E58" s="4" t="s">
        <v>44</v>
      </c>
      <c r="F58" s="6">
        <v>45220</v>
      </c>
      <c r="G58" s="6">
        <v>45221</v>
      </c>
      <c r="H58" s="4">
        <v>1</v>
      </c>
      <c r="I58" s="4">
        <v>1</v>
      </c>
      <c r="J58" s="4">
        <v>1</v>
      </c>
      <c r="K58" s="4" t="s">
        <v>30</v>
      </c>
      <c r="L58" s="4">
        <v>25.18</v>
      </c>
      <c r="M58" s="4">
        <v>25.18</v>
      </c>
      <c r="N58" s="4" t="s">
        <v>296</v>
      </c>
      <c r="O58" s="4" t="s">
        <v>32</v>
      </c>
      <c r="P58" s="4" t="s">
        <v>33</v>
      </c>
      <c r="Q58" s="4">
        <v>0</v>
      </c>
      <c r="R58" s="7">
        <v>45219.0000115741</v>
      </c>
      <c r="S58" s="6">
        <v>45224</v>
      </c>
      <c r="T58" s="4" t="s">
        <v>34</v>
      </c>
      <c r="U58" s="4">
        <v>25.18</v>
      </c>
      <c r="V58" s="4">
        <v>0</v>
      </c>
      <c r="W58" s="4">
        <v>0</v>
      </c>
      <c r="X58" s="4" t="s">
        <v>297</v>
      </c>
      <c r="Y58" s="4" t="s">
        <v>41</v>
      </c>
    </row>
    <row r="59" s="4" customFormat="1" spans="1:25">
      <c r="A59" s="4" t="s">
        <v>298</v>
      </c>
      <c r="B59" s="4" t="s">
        <v>26</v>
      </c>
      <c r="C59" s="4" t="s">
        <v>27</v>
      </c>
      <c r="D59" s="4" t="s">
        <v>223</v>
      </c>
      <c r="E59" s="4" t="s">
        <v>224</v>
      </c>
      <c r="F59" s="6">
        <v>45220</v>
      </c>
      <c r="G59" s="6">
        <v>45221</v>
      </c>
      <c r="H59" s="4">
        <v>1</v>
      </c>
      <c r="I59" s="4">
        <v>1</v>
      </c>
      <c r="J59" s="4">
        <v>1</v>
      </c>
      <c r="K59" s="4" t="s">
        <v>30</v>
      </c>
      <c r="L59" s="4">
        <v>151.46</v>
      </c>
      <c r="M59" s="4">
        <v>151.46</v>
      </c>
      <c r="N59" s="4" t="s">
        <v>299</v>
      </c>
      <c r="O59" s="4" t="s">
        <v>32</v>
      </c>
      <c r="P59" s="4" t="s">
        <v>33</v>
      </c>
      <c r="Q59" s="4">
        <v>0</v>
      </c>
      <c r="R59" s="7">
        <v>45219</v>
      </c>
      <c r="S59" s="6">
        <v>45224</v>
      </c>
      <c r="T59" s="4" t="s">
        <v>34</v>
      </c>
      <c r="U59" s="4">
        <v>151.46</v>
      </c>
      <c r="V59" s="4">
        <v>0</v>
      </c>
      <c r="W59" s="4">
        <v>0</v>
      </c>
      <c r="X59" s="4" t="s">
        <v>300</v>
      </c>
      <c r="Y59" s="4" t="s">
        <v>301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73</v>
      </c>
      <c r="F60" s="6">
        <v>45220</v>
      </c>
      <c r="G60" s="6">
        <v>45221</v>
      </c>
      <c r="H60" s="4">
        <v>1</v>
      </c>
      <c r="I60" s="4">
        <v>1</v>
      </c>
      <c r="J60" s="4">
        <v>1</v>
      </c>
      <c r="K60" s="4" t="s">
        <v>30</v>
      </c>
      <c r="L60" s="4">
        <v>51.8</v>
      </c>
      <c r="M60" s="4">
        <v>51.8</v>
      </c>
      <c r="N60" s="4" t="s">
        <v>304</v>
      </c>
      <c r="O60" s="4" t="s">
        <v>32</v>
      </c>
      <c r="P60" s="4" t="s">
        <v>33</v>
      </c>
      <c r="Q60" s="4">
        <v>0</v>
      </c>
      <c r="R60" s="7">
        <v>45219</v>
      </c>
      <c r="S60" s="6">
        <v>45224</v>
      </c>
      <c r="T60" s="4" t="s">
        <v>34</v>
      </c>
      <c r="U60" s="4">
        <v>51.8</v>
      </c>
      <c r="V60" s="4">
        <v>0</v>
      </c>
      <c r="W60" s="4">
        <v>0</v>
      </c>
      <c r="X60" s="4" t="s">
        <v>305</v>
      </c>
      <c r="Y60" s="4" t="s">
        <v>41</v>
      </c>
    </row>
    <row r="61" s="4" customFormat="1" spans="1:25">
      <c r="A61" s="4" t="s">
        <v>306</v>
      </c>
      <c r="B61" s="4" t="s">
        <v>26</v>
      </c>
      <c r="C61" s="4" t="s">
        <v>27</v>
      </c>
      <c r="D61" s="4" t="s">
        <v>307</v>
      </c>
      <c r="E61" s="4" t="s">
        <v>308</v>
      </c>
      <c r="F61" s="6">
        <v>45220</v>
      </c>
      <c r="G61" s="6">
        <v>45221</v>
      </c>
      <c r="H61" s="4">
        <v>1</v>
      </c>
      <c r="I61" s="4">
        <v>1</v>
      </c>
      <c r="J61" s="4">
        <v>1</v>
      </c>
      <c r="K61" s="4" t="s">
        <v>30</v>
      </c>
      <c r="L61" s="4">
        <v>39.67</v>
      </c>
      <c r="M61" s="4">
        <v>39.67</v>
      </c>
      <c r="N61" s="4" t="s">
        <v>309</v>
      </c>
      <c r="O61" s="4" t="s">
        <v>32</v>
      </c>
      <c r="P61" s="4" t="s">
        <v>33</v>
      </c>
      <c r="Q61" s="4">
        <v>0</v>
      </c>
      <c r="R61" s="7">
        <v>45219</v>
      </c>
      <c r="S61" s="6">
        <v>45224</v>
      </c>
      <c r="T61" s="4" t="s">
        <v>34</v>
      </c>
      <c r="U61" s="4">
        <v>39.67</v>
      </c>
      <c r="V61" s="4">
        <v>0</v>
      </c>
      <c r="W61" s="4">
        <v>0</v>
      </c>
      <c r="X61" s="4" t="s">
        <v>310</v>
      </c>
      <c r="Y61" s="4" t="s">
        <v>41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312</v>
      </c>
      <c r="E62" s="4" t="s">
        <v>313</v>
      </c>
      <c r="F62" s="6">
        <v>45219</v>
      </c>
      <c r="G62" s="6">
        <v>45221</v>
      </c>
      <c r="H62" s="4">
        <v>1</v>
      </c>
      <c r="I62" s="4">
        <v>2</v>
      </c>
      <c r="J62" s="4">
        <v>2</v>
      </c>
      <c r="K62" s="4" t="s">
        <v>30</v>
      </c>
      <c r="L62" s="4">
        <v>41.38</v>
      </c>
      <c r="M62" s="4">
        <v>41.38</v>
      </c>
      <c r="N62" s="4" t="s">
        <v>314</v>
      </c>
      <c r="O62" s="4" t="s">
        <v>32</v>
      </c>
      <c r="P62" s="4" t="s">
        <v>33</v>
      </c>
      <c r="Q62" s="4">
        <v>0</v>
      </c>
      <c r="R62" s="7">
        <v>45219.0000115741</v>
      </c>
      <c r="S62" s="6">
        <v>45224</v>
      </c>
      <c r="T62" s="4" t="s">
        <v>34</v>
      </c>
      <c r="U62" s="4">
        <v>41.38</v>
      </c>
      <c r="V62" s="4">
        <v>0</v>
      </c>
      <c r="W62" s="4">
        <v>0</v>
      </c>
      <c r="X62" s="4" t="s">
        <v>315</v>
      </c>
      <c r="Y62" s="4" t="s">
        <v>41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317</v>
      </c>
      <c r="E63" s="4" t="s">
        <v>318</v>
      </c>
      <c r="F63" s="6">
        <v>45220</v>
      </c>
      <c r="G63" s="6">
        <v>45221</v>
      </c>
      <c r="H63" s="4">
        <v>1</v>
      </c>
      <c r="I63" s="4">
        <v>1</v>
      </c>
      <c r="J63" s="4">
        <v>1</v>
      </c>
      <c r="K63" s="4" t="s">
        <v>30</v>
      </c>
      <c r="L63" s="4">
        <v>27.74</v>
      </c>
      <c r="M63" s="4">
        <v>27.74</v>
      </c>
      <c r="N63" s="4" t="s">
        <v>319</v>
      </c>
      <c r="O63" s="4" t="s">
        <v>32</v>
      </c>
      <c r="P63" s="4" t="s">
        <v>33</v>
      </c>
      <c r="Q63" s="4">
        <v>0</v>
      </c>
      <c r="R63" s="7">
        <v>45219.0000115741</v>
      </c>
      <c r="S63" s="6">
        <v>45224</v>
      </c>
      <c r="T63" s="4" t="s">
        <v>34</v>
      </c>
      <c r="U63" s="4">
        <v>27.74</v>
      </c>
      <c r="V63" s="4">
        <v>0</v>
      </c>
      <c r="W63" s="4">
        <v>0</v>
      </c>
      <c r="X63" s="4" t="s">
        <v>320</v>
      </c>
      <c r="Y63" s="4" t="s">
        <v>41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322</v>
      </c>
      <c r="E64" s="4" t="s">
        <v>323</v>
      </c>
      <c r="F64" s="6">
        <v>45220</v>
      </c>
      <c r="G64" s="6">
        <v>45221</v>
      </c>
      <c r="H64" s="4">
        <v>1</v>
      </c>
      <c r="I64" s="4">
        <v>1</v>
      </c>
      <c r="J64" s="4">
        <v>1</v>
      </c>
      <c r="K64" s="4" t="s">
        <v>30</v>
      </c>
      <c r="L64" s="4">
        <v>43.67</v>
      </c>
      <c r="M64" s="4">
        <v>43.67</v>
      </c>
      <c r="N64" s="4" t="s">
        <v>324</v>
      </c>
      <c r="O64" s="4" t="s">
        <v>32</v>
      </c>
      <c r="P64" s="4" t="s">
        <v>33</v>
      </c>
      <c r="Q64" s="4">
        <v>0</v>
      </c>
      <c r="R64" s="7">
        <v>45219</v>
      </c>
      <c r="S64" s="6">
        <v>45224</v>
      </c>
      <c r="T64" s="4" t="s">
        <v>34</v>
      </c>
      <c r="U64" s="4">
        <v>43.67</v>
      </c>
      <c r="V64" s="4">
        <v>0</v>
      </c>
      <c r="W64" s="4">
        <v>0</v>
      </c>
      <c r="X64" s="4" t="s">
        <v>325</v>
      </c>
      <c r="Y64" s="4" t="s">
        <v>41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72</v>
      </c>
      <c r="E65" s="4" t="s">
        <v>191</v>
      </c>
      <c r="F65" s="6">
        <v>45220</v>
      </c>
      <c r="G65" s="6">
        <v>45221</v>
      </c>
      <c r="H65" s="4">
        <v>1</v>
      </c>
      <c r="I65" s="4">
        <v>1</v>
      </c>
      <c r="J65" s="4">
        <v>1</v>
      </c>
      <c r="K65" s="4" t="s">
        <v>30</v>
      </c>
      <c r="L65" s="4">
        <v>36.13</v>
      </c>
      <c r="M65" s="4">
        <v>36.13</v>
      </c>
      <c r="N65" s="4" t="s">
        <v>327</v>
      </c>
      <c r="O65" s="4" t="s">
        <v>32</v>
      </c>
      <c r="P65" s="4" t="s">
        <v>33</v>
      </c>
      <c r="Q65" s="4">
        <v>0</v>
      </c>
      <c r="R65" s="7">
        <v>45219.0000115741</v>
      </c>
      <c r="S65" s="6">
        <v>45224</v>
      </c>
      <c r="T65" s="4" t="s">
        <v>34</v>
      </c>
      <c r="U65" s="4">
        <v>36.13</v>
      </c>
      <c r="V65" s="4">
        <v>0</v>
      </c>
      <c r="W65" s="4">
        <v>0</v>
      </c>
      <c r="X65" s="4" t="s">
        <v>328</v>
      </c>
      <c r="Y65" s="4" t="s">
        <v>329</v>
      </c>
    </row>
    <row r="66" s="4" customFormat="1" spans="1:25">
      <c r="A66" s="4" t="s">
        <v>330</v>
      </c>
      <c r="B66" s="4" t="s">
        <v>26</v>
      </c>
      <c r="C66" s="4" t="s">
        <v>27</v>
      </c>
      <c r="D66" s="4" t="s">
        <v>331</v>
      </c>
      <c r="E66" s="4" t="s">
        <v>332</v>
      </c>
      <c r="F66" s="6">
        <v>45220</v>
      </c>
      <c r="G66" s="6">
        <v>45221</v>
      </c>
      <c r="H66" s="4">
        <v>1</v>
      </c>
      <c r="I66" s="4">
        <v>1</v>
      </c>
      <c r="J66" s="4">
        <v>1</v>
      </c>
      <c r="K66" s="4" t="s">
        <v>30</v>
      </c>
      <c r="L66" s="4">
        <v>25.71</v>
      </c>
      <c r="M66" s="4">
        <v>25.71</v>
      </c>
      <c r="N66" s="4" t="s">
        <v>333</v>
      </c>
      <c r="O66" s="4" t="s">
        <v>32</v>
      </c>
      <c r="P66" s="4" t="s">
        <v>33</v>
      </c>
      <c r="Q66" s="4">
        <v>0</v>
      </c>
      <c r="R66" s="7">
        <v>45219.0000115741</v>
      </c>
      <c r="S66" s="6">
        <v>45224</v>
      </c>
      <c r="T66" s="4" t="s">
        <v>34</v>
      </c>
      <c r="U66" s="4">
        <v>25.71</v>
      </c>
      <c r="V66" s="4">
        <v>0</v>
      </c>
      <c r="W66" s="4">
        <v>0</v>
      </c>
      <c r="X66" s="4" t="s">
        <v>334</v>
      </c>
      <c r="Y66" s="4" t="s">
        <v>41</v>
      </c>
    </row>
    <row r="67" s="4" customFormat="1" spans="1:25">
      <c r="A67" s="4" t="s">
        <v>335</v>
      </c>
      <c r="B67" s="4" t="s">
        <v>26</v>
      </c>
      <c r="C67" s="4" t="s">
        <v>27</v>
      </c>
      <c r="D67" s="4" t="s">
        <v>336</v>
      </c>
      <c r="E67" s="4" t="s">
        <v>73</v>
      </c>
      <c r="F67" s="6">
        <v>45220</v>
      </c>
      <c r="G67" s="6">
        <v>45221</v>
      </c>
      <c r="H67" s="4">
        <v>1</v>
      </c>
      <c r="I67" s="4">
        <v>1</v>
      </c>
      <c r="J67" s="4">
        <v>1</v>
      </c>
      <c r="K67" s="4" t="s">
        <v>30</v>
      </c>
      <c r="L67" s="4">
        <v>28.65</v>
      </c>
      <c r="M67" s="4">
        <v>28.65</v>
      </c>
      <c r="N67" s="4" t="s">
        <v>337</v>
      </c>
      <c r="O67" s="4" t="s">
        <v>32</v>
      </c>
      <c r="P67" s="4" t="s">
        <v>33</v>
      </c>
      <c r="Q67" s="4">
        <v>0</v>
      </c>
      <c r="R67" s="7">
        <v>45219.0000115741</v>
      </c>
      <c r="S67" s="6">
        <v>45224</v>
      </c>
      <c r="T67" s="4" t="s">
        <v>34</v>
      </c>
      <c r="U67" s="4">
        <v>28.65</v>
      </c>
      <c r="V67" s="4">
        <v>0</v>
      </c>
      <c r="W67" s="4">
        <v>0</v>
      </c>
      <c r="X67" s="4" t="s">
        <v>338</v>
      </c>
      <c r="Y67" s="4" t="s">
        <v>41</v>
      </c>
    </row>
    <row r="68" s="4" customFormat="1" spans="1:25">
      <c r="A68" s="4" t="s">
        <v>339</v>
      </c>
      <c r="B68" s="4" t="s">
        <v>26</v>
      </c>
      <c r="C68" s="4" t="s">
        <v>27</v>
      </c>
      <c r="D68" s="4" t="s">
        <v>340</v>
      </c>
      <c r="E68" s="4" t="s">
        <v>230</v>
      </c>
      <c r="F68" s="6">
        <v>45220</v>
      </c>
      <c r="G68" s="6">
        <v>45221</v>
      </c>
      <c r="H68" s="4">
        <v>1</v>
      </c>
      <c r="I68" s="4">
        <v>1</v>
      </c>
      <c r="J68" s="4">
        <v>1</v>
      </c>
      <c r="K68" s="4" t="s">
        <v>30</v>
      </c>
      <c r="L68" s="4">
        <v>16.13</v>
      </c>
      <c r="M68" s="4">
        <v>16.13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45219.0000115741</v>
      </c>
      <c r="S68" s="6">
        <v>45224</v>
      </c>
      <c r="T68" s="4" t="s">
        <v>34</v>
      </c>
      <c r="U68" s="4">
        <v>16.13</v>
      </c>
      <c r="V68" s="4">
        <v>0</v>
      </c>
      <c r="W68" s="4">
        <v>0</v>
      </c>
      <c r="X68" s="4" t="s">
        <v>342</v>
      </c>
      <c r="Y68" s="4" t="s">
        <v>41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344</v>
      </c>
      <c r="E69" s="4" t="s">
        <v>345</v>
      </c>
      <c r="F69" s="6">
        <v>45220</v>
      </c>
      <c r="G69" s="6">
        <v>45221</v>
      </c>
      <c r="H69" s="4">
        <v>2</v>
      </c>
      <c r="I69" s="4">
        <v>1</v>
      </c>
      <c r="J69" s="4">
        <v>2</v>
      </c>
      <c r="K69" s="4" t="s">
        <v>30</v>
      </c>
      <c r="L69" s="4">
        <v>105.5</v>
      </c>
      <c r="M69" s="4">
        <v>105.5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45220.0000115741</v>
      </c>
      <c r="S69" s="6">
        <v>45224</v>
      </c>
      <c r="T69" s="4" t="s">
        <v>34</v>
      </c>
      <c r="U69" s="4">
        <v>105.5</v>
      </c>
      <c r="V69" s="4">
        <v>0</v>
      </c>
      <c r="W69" s="4">
        <v>0</v>
      </c>
      <c r="X69" s="4" t="s">
        <v>347</v>
      </c>
      <c r="Y69" s="4" t="s">
        <v>41</v>
      </c>
    </row>
    <row r="70" s="4" customFormat="1" spans="1:25">
      <c r="A70" s="4" t="s">
        <v>348</v>
      </c>
      <c r="B70" s="4" t="s">
        <v>26</v>
      </c>
      <c r="C70" s="4" t="s">
        <v>27</v>
      </c>
      <c r="D70" s="4" t="s">
        <v>349</v>
      </c>
      <c r="E70" s="4" t="s">
        <v>350</v>
      </c>
      <c r="F70" s="6">
        <v>45220</v>
      </c>
      <c r="G70" s="6">
        <v>45221</v>
      </c>
      <c r="H70" s="4">
        <v>1</v>
      </c>
      <c r="I70" s="4">
        <v>1</v>
      </c>
      <c r="J70" s="4">
        <v>1</v>
      </c>
      <c r="K70" s="4" t="s">
        <v>30</v>
      </c>
      <c r="L70" s="4">
        <v>19.73</v>
      </c>
      <c r="M70" s="4">
        <v>19.73</v>
      </c>
      <c r="N70" s="4" t="s">
        <v>351</v>
      </c>
      <c r="O70" s="4" t="s">
        <v>32</v>
      </c>
      <c r="P70" s="4" t="s">
        <v>33</v>
      </c>
      <c r="Q70" s="4">
        <v>0</v>
      </c>
      <c r="R70" s="7">
        <v>45220.0000115741</v>
      </c>
      <c r="S70" s="6">
        <v>45224</v>
      </c>
      <c r="T70" s="4" t="s">
        <v>34</v>
      </c>
      <c r="U70" s="4">
        <v>19.73</v>
      </c>
      <c r="V70" s="4">
        <v>0</v>
      </c>
      <c r="W70" s="4">
        <v>0</v>
      </c>
      <c r="X70" s="4" t="s">
        <v>352</v>
      </c>
      <c r="Y70" s="4" t="s">
        <v>41</v>
      </c>
    </row>
    <row r="71" s="4" customFormat="1" spans="1:25">
      <c r="A71" s="4" t="s">
        <v>353</v>
      </c>
      <c r="B71" s="4" t="s">
        <v>26</v>
      </c>
      <c r="C71" s="4" t="s">
        <v>27</v>
      </c>
      <c r="D71" s="4" t="s">
        <v>354</v>
      </c>
      <c r="E71" s="4" t="s">
        <v>355</v>
      </c>
      <c r="F71" s="6">
        <v>45220</v>
      </c>
      <c r="G71" s="6">
        <v>45221</v>
      </c>
      <c r="H71" s="4">
        <v>1</v>
      </c>
      <c r="I71" s="4">
        <v>1</v>
      </c>
      <c r="J71" s="4">
        <v>1</v>
      </c>
      <c r="K71" s="4" t="s">
        <v>30</v>
      </c>
      <c r="L71" s="4">
        <v>60.49</v>
      </c>
      <c r="M71" s="4">
        <v>60.49</v>
      </c>
      <c r="N71" s="4" t="s">
        <v>356</v>
      </c>
      <c r="O71" s="4" t="s">
        <v>32</v>
      </c>
      <c r="P71" s="4" t="s">
        <v>33</v>
      </c>
      <c r="Q71" s="4">
        <v>0</v>
      </c>
      <c r="R71" s="7">
        <v>45220.0000115741</v>
      </c>
      <c r="S71" s="6">
        <v>45224</v>
      </c>
      <c r="T71" s="4" t="s">
        <v>34</v>
      </c>
      <c r="U71" s="4">
        <v>60.49</v>
      </c>
      <c r="V71" s="4">
        <v>0</v>
      </c>
      <c r="W71" s="4">
        <v>0</v>
      </c>
      <c r="X71" s="4" t="s">
        <v>357</v>
      </c>
      <c r="Y71" s="4" t="s">
        <v>41</v>
      </c>
    </row>
    <row r="72" s="4" customFormat="1" spans="1:25">
      <c r="A72" s="4" t="s">
        <v>358</v>
      </c>
      <c r="B72" s="4" t="s">
        <v>26</v>
      </c>
      <c r="C72" s="4" t="s">
        <v>27</v>
      </c>
      <c r="D72" s="4" t="s">
        <v>349</v>
      </c>
      <c r="E72" s="4" t="s">
        <v>350</v>
      </c>
      <c r="F72" s="6">
        <v>45220</v>
      </c>
      <c r="G72" s="6">
        <v>45221</v>
      </c>
      <c r="H72" s="4">
        <v>1</v>
      </c>
      <c r="I72" s="4">
        <v>1</v>
      </c>
      <c r="J72" s="4">
        <v>1</v>
      </c>
      <c r="K72" s="4" t="s">
        <v>30</v>
      </c>
      <c r="L72" s="4">
        <v>19.66</v>
      </c>
      <c r="M72" s="4">
        <v>19.66</v>
      </c>
      <c r="N72" s="4" t="s">
        <v>359</v>
      </c>
      <c r="O72" s="4" t="s">
        <v>32</v>
      </c>
      <c r="P72" s="4" t="s">
        <v>33</v>
      </c>
      <c r="Q72" s="4">
        <v>0</v>
      </c>
      <c r="R72" s="7">
        <v>45220.0000115741</v>
      </c>
      <c r="S72" s="6">
        <v>45224</v>
      </c>
      <c r="T72" s="4" t="s">
        <v>34</v>
      </c>
      <c r="U72" s="4">
        <v>19.66</v>
      </c>
      <c r="V72" s="4">
        <v>0</v>
      </c>
      <c r="W72" s="4">
        <v>0</v>
      </c>
      <c r="X72" s="4" t="s">
        <v>360</v>
      </c>
      <c r="Y72" s="4" t="s">
        <v>41</v>
      </c>
    </row>
    <row r="73" s="4" customFormat="1" spans="1:25">
      <c r="A73" s="4" t="s">
        <v>361</v>
      </c>
      <c r="B73" s="4" t="s">
        <v>26</v>
      </c>
      <c r="C73" s="4" t="s">
        <v>27</v>
      </c>
      <c r="D73" s="4" t="s">
        <v>362</v>
      </c>
      <c r="E73" s="4" t="s">
        <v>363</v>
      </c>
      <c r="F73" s="6">
        <v>45220</v>
      </c>
      <c r="G73" s="6">
        <v>45221</v>
      </c>
      <c r="H73" s="4">
        <v>1</v>
      </c>
      <c r="I73" s="4">
        <v>1</v>
      </c>
      <c r="J73" s="4">
        <v>1</v>
      </c>
      <c r="K73" s="4" t="s">
        <v>30</v>
      </c>
      <c r="L73" s="4">
        <v>38.63</v>
      </c>
      <c r="M73" s="4">
        <v>38.63</v>
      </c>
      <c r="N73" s="4" t="s">
        <v>364</v>
      </c>
      <c r="O73" s="4" t="s">
        <v>32</v>
      </c>
      <c r="P73" s="4" t="s">
        <v>33</v>
      </c>
      <c r="Q73" s="4">
        <v>0</v>
      </c>
      <c r="R73" s="7">
        <v>45220.0000115741</v>
      </c>
      <c r="S73" s="6">
        <v>45224</v>
      </c>
      <c r="T73" s="4" t="s">
        <v>34</v>
      </c>
      <c r="U73" s="4">
        <v>38.63</v>
      </c>
      <c r="V73" s="4">
        <v>0</v>
      </c>
      <c r="W73" s="4">
        <v>0</v>
      </c>
      <c r="X73" s="4" t="s">
        <v>365</v>
      </c>
      <c r="Y73" s="4" t="s">
        <v>366</v>
      </c>
    </row>
    <row r="74" s="4" customFormat="1" spans="1:25">
      <c r="A74" s="4" t="s">
        <v>367</v>
      </c>
      <c r="B74" s="4" t="s">
        <v>26</v>
      </c>
      <c r="C74" s="4" t="s">
        <v>27</v>
      </c>
      <c r="D74" s="4" t="s">
        <v>368</v>
      </c>
      <c r="E74" s="4" t="s">
        <v>369</v>
      </c>
      <c r="F74" s="6">
        <v>45220</v>
      </c>
      <c r="G74" s="6">
        <v>45221</v>
      </c>
      <c r="H74" s="4">
        <v>1</v>
      </c>
      <c r="I74" s="4">
        <v>1</v>
      </c>
      <c r="J74" s="4">
        <v>1</v>
      </c>
      <c r="K74" s="4" t="s">
        <v>30</v>
      </c>
      <c r="L74" s="4">
        <v>23.02</v>
      </c>
      <c r="M74" s="4">
        <v>23.02</v>
      </c>
      <c r="N74" s="4" t="s">
        <v>370</v>
      </c>
      <c r="O74" s="4" t="s">
        <v>32</v>
      </c>
      <c r="P74" s="4" t="s">
        <v>33</v>
      </c>
      <c r="Q74" s="4">
        <v>0</v>
      </c>
      <c r="R74" s="7">
        <v>45220.0000115741</v>
      </c>
      <c r="S74" s="6">
        <v>45224</v>
      </c>
      <c r="T74" s="4" t="s">
        <v>34</v>
      </c>
      <c r="U74" s="4">
        <v>23.02</v>
      </c>
      <c r="V74" s="4">
        <v>0</v>
      </c>
      <c r="W74" s="4">
        <v>0</v>
      </c>
      <c r="X74" s="4" t="s">
        <v>371</v>
      </c>
      <c r="Y74" s="4" t="s">
        <v>41</v>
      </c>
    </row>
    <row r="75" s="4" customFormat="1" spans="1:25">
      <c r="A75" s="4" t="s">
        <v>372</v>
      </c>
      <c r="B75" s="4" t="s">
        <v>26</v>
      </c>
      <c r="C75" s="4" t="s">
        <v>27</v>
      </c>
      <c r="D75" s="4" t="s">
        <v>373</v>
      </c>
      <c r="E75" s="4" t="s">
        <v>374</v>
      </c>
      <c r="F75" s="6">
        <v>45220</v>
      </c>
      <c r="G75" s="6">
        <v>45221</v>
      </c>
      <c r="H75" s="4">
        <v>1</v>
      </c>
      <c r="I75" s="4">
        <v>1</v>
      </c>
      <c r="J75" s="4">
        <v>1</v>
      </c>
      <c r="K75" s="4" t="s">
        <v>30</v>
      </c>
      <c r="L75" s="4">
        <v>43.45</v>
      </c>
      <c r="M75" s="4">
        <v>43.45</v>
      </c>
      <c r="N75" s="4" t="s">
        <v>375</v>
      </c>
      <c r="O75" s="4" t="s">
        <v>32</v>
      </c>
      <c r="P75" s="4" t="s">
        <v>33</v>
      </c>
      <c r="Q75" s="4">
        <v>0</v>
      </c>
      <c r="R75" s="7">
        <v>45220.0000115741</v>
      </c>
      <c r="S75" s="6">
        <v>45224</v>
      </c>
      <c r="T75" s="4" t="s">
        <v>34</v>
      </c>
      <c r="U75" s="4">
        <v>43.45</v>
      </c>
      <c r="V75" s="4">
        <v>0</v>
      </c>
      <c r="W75" s="4">
        <v>0</v>
      </c>
      <c r="X75" s="4" t="s">
        <v>376</v>
      </c>
      <c r="Y75" s="4" t="s">
        <v>41</v>
      </c>
    </row>
    <row r="76" s="4" customFormat="1" spans="1:25">
      <c r="A76" s="4" t="s">
        <v>377</v>
      </c>
      <c r="B76" s="4" t="s">
        <v>26</v>
      </c>
      <c r="C76" s="4" t="s">
        <v>27</v>
      </c>
      <c r="D76" s="4" t="s">
        <v>378</v>
      </c>
      <c r="E76" s="4" t="s">
        <v>379</v>
      </c>
      <c r="F76" s="6">
        <v>45220</v>
      </c>
      <c r="G76" s="6">
        <v>45221</v>
      </c>
      <c r="H76" s="4">
        <v>1</v>
      </c>
      <c r="I76" s="4">
        <v>1</v>
      </c>
      <c r="J76" s="4">
        <v>1</v>
      </c>
      <c r="K76" s="4" t="s">
        <v>30</v>
      </c>
      <c r="L76" s="4">
        <v>28.54</v>
      </c>
      <c r="M76" s="4">
        <v>28.54</v>
      </c>
      <c r="N76" s="4" t="s">
        <v>380</v>
      </c>
      <c r="O76" s="4" t="s">
        <v>32</v>
      </c>
      <c r="P76" s="4" t="s">
        <v>33</v>
      </c>
      <c r="Q76" s="4">
        <v>0</v>
      </c>
      <c r="R76" s="7">
        <v>45220</v>
      </c>
      <c r="S76" s="6">
        <v>45224</v>
      </c>
      <c r="T76" s="4" t="s">
        <v>34</v>
      </c>
      <c r="U76" s="4">
        <v>28.54</v>
      </c>
      <c r="V76" s="4">
        <v>0</v>
      </c>
      <c r="W76" s="4">
        <v>0</v>
      </c>
      <c r="X76" s="4" t="s">
        <v>381</v>
      </c>
      <c r="Y76" s="4" t="s">
        <v>41</v>
      </c>
    </row>
    <row r="77" s="4" customFormat="1" spans="1:25">
      <c r="A77" s="4" t="s">
        <v>382</v>
      </c>
      <c r="B77" s="4" t="s">
        <v>26</v>
      </c>
      <c r="C77" s="4" t="s">
        <v>27</v>
      </c>
      <c r="D77" s="4" t="s">
        <v>219</v>
      </c>
      <c r="E77" s="4" t="s">
        <v>44</v>
      </c>
      <c r="F77" s="6">
        <v>45220</v>
      </c>
      <c r="G77" s="6">
        <v>45221</v>
      </c>
      <c r="H77" s="4">
        <v>1</v>
      </c>
      <c r="I77" s="4">
        <v>1</v>
      </c>
      <c r="J77" s="4">
        <v>1</v>
      </c>
      <c r="K77" s="4" t="s">
        <v>30</v>
      </c>
      <c r="L77" s="4">
        <v>25.12</v>
      </c>
      <c r="M77" s="4">
        <v>25.12</v>
      </c>
      <c r="N77" s="4" t="s">
        <v>383</v>
      </c>
      <c r="O77" s="4" t="s">
        <v>32</v>
      </c>
      <c r="P77" s="4" t="s">
        <v>33</v>
      </c>
      <c r="Q77" s="4">
        <v>0</v>
      </c>
      <c r="R77" s="7">
        <v>45220.0000115741</v>
      </c>
      <c r="S77" s="6">
        <v>45224</v>
      </c>
      <c r="T77" s="4" t="s">
        <v>34</v>
      </c>
      <c r="U77" s="4">
        <v>25.12</v>
      </c>
      <c r="V77" s="4">
        <v>0</v>
      </c>
      <c r="W77" s="4">
        <v>0</v>
      </c>
      <c r="X77" s="4" t="s">
        <v>384</v>
      </c>
      <c r="Y77" s="4" t="s">
        <v>41</v>
      </c>
    </row>
    <row r="78" s="4" customFormat="1" spans="1:25">
      <c r="A78" s="4" t="s">
        <v>385</v>
      </c>
      <c r="B78" s="4" t="s">
        <v>26</v>
      </c>
      <c r="C78" s="4" t="s">
        <v>27</v>
      </c>
      <c r="D78" s="4" t="s">
        <v>386</v>
      </c>
      <c r="E78" s="4" t="s">
        <v>387</v>
      </c>
      <c r="F78" s="6">
        <v>45220</v>
      </c>
      <c r="G78" s="6">
        <v>45221</v>
      </c>
      <c r="H78" s="4">
        <v>1</v>
      </c>
      <c r="I78" s="4">
        <v>1</v>
      </c>
      <c r="J78" s="4">
        <v>1</v>
      </c>
      <c r="K78" s="4" t="s">
        <v>30</v>
      </c>
      <c r="L78" s="4">
        <v>24.34</v>
      </c>
      <c r="M78" s="4">
        <v>24.34</v>
      </c>
      <c r="N78" s="4" t="s">
        <v>388</v>
      </c>
      <c r="O78" s="4" t="s">
        <v>32</v>
      </c>
      <c r="P78" s="4" t="s">
        <v>33</v>
      </c>
      <c r="Q78" s="4">
        <v>0</v>
      </c>
      <c r="R78" s="7">
        <v>45220.0000115741</v>
      </c>
      <c r="S78" s="6">
        <v>45224</v>
      </c>
      <c r="T78" s="4" t="s">
        <v>34</v>
      </c>
      <c r="U78" s="4">
        <v>24.34</v>
      </c>
      <c r="V78" s="4">
        <v>0</v>
      </c>
      <c r="W78" s="4">
        <v>0</v>
      </c>
      <c r="X78" s="4" t="s">
        <v>389</v>
      </c>
      <c r="Y78" s="4" t="s">
        <v>41</v>
      </c>
    </row>
    <row r="79" s="4" customFormat="1" spans="1:25">
      <c r="A79" s="4" t="s">
        <v>390</v>
      </c>
      <c r="B79" s="4" t="s">
        <v>26</v>
      </c>
      <c r="C79" s="4" t="s">
        <v>27</v>
      </c>
      <c r="D79" s="4" t="s">
        <v>354</v>
      </c>
      <c r="E79" s="4" t="s">
        <v>391</v>
      </c>
      <c r="F79" s="6">
        <v>45220</v>
      </c>
      <c r="G79" s="6">
        <v>45221</v>
      </c>
      <c r="H79" s="4">
        <v>1</v>
      </c>
      <c r="I79" s="4">
        <v>1</v>
      </c>
      <c r="J79" s="4">
        <v>1</v>
      </c>
      <c r="K79" s="4" t="s">
        <v>30</v>
      </c>
      <c r="L79" s="4">
        <v>60.49</v>
      </c>
      <c r="M79" s="4">
        <v>60.49</v>
      </c>
      <c r="N79" s="4" t="s">
        <v>392</v>
      </c>
      <c r="O79" s="4" t="s">
        <v>32</v>
      </c>
      <c r="P79" s="4" t="s">
        <v>33</v>
      </c>
      <c r="Q79" s="4">
        <v>0</v>
      </c>
      <c r="R79" s="7">
        <v>45220</v>
      </c>
      <c r="S79" s="6">
        <v>45224</v>
      </c>
      <c r="T79" s="4" t="s">
        <v>34</v>
      </c>
      <c r="U79" s="4">
        <v>60.49</v>
      </c>
      <c r="V79" s="4">
        <v>0</v>
      </c>
      <c r="W79" s="4">
        <v>0</v>
      </c>
      <c r="X79" s="4" t="s">
        <v>393</v>
      </c>
      <c r="Y79" s="4" t="s">
        <v>41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395</v>
      </c>
      <c r="E80" s="4" t="s">
        <v>396</v>
      </c>
      <c r="F80" s="6">
        <v>45220</v>
      </c>
      <c r="G80" s="6">
        <v>45221</v>
      </c>
      <c r="H80" s="4">
        <v>1</v>
      </c>
      <c r="I80" s="4">
        <v>1</v>
      </c>
      <c r="J80" s="4">
        <v>1</v>
      </c>
      <c r="K80" s="4" t="s">
        <v>30</v>
      </c>
      <c r="L80" s="4">
        <v>34.21</v>
      </c>
      <c r="M80" s="4">
        <v>34.21</v>
      </c>
      <c r="N80" s="4" t="s">
        <v>397</v>
      </c>
      <c r="O80" s="4" t="s">
        <v>32</v>
      </c>
      <c r="P80" s="4" t="s">
        <v>33</v>
      </c>
      <c r="Q80" s="4">
        <v>0</v>
      </c>
      <c r="R80" s="7">
        <v>45220</v>
      </c>
      <c r="S80" s="6">
        <v>45224</v>
      </c>
      <c r="T80" s="4" t="s">
        <v>34</v>
      </c>
      <c r="U80" s="4">
        <v>34.21</v>
      </c>
      <c r="V80" s="4">
        <v>0</v>
      </c>
      <c r="W80" s="4">
        <v>0</v>
      </c>
      <c r="X80" s="4" t="s">
        <v>398</v>
      </c>
      <c r="Y80" s="4" t="s">
        <v>41</v>
      </c>
    </row>
    <row r="81" s="4" customFormat="1" spans="1:25">
      <c r="A81" s="4" t="s">
        <v>399</v>
      </c>
      <c r="B81" s="4" t="s">
        <v>26</v>
      </c>
      <c r="C81" s="4" t="s">
        <v>27</v>
      </c>
      <c r="D81" s="4" t="s">
        <v>400</v>
      </c>
      <c r="E81" s="4" t="s">
        <v>401</v>
      </c>
      <c r="F81" s="6">
        <v>45220</v>
      </c>
      <c r="G81" s="6">
        <v>45221</v>
      </c>
      <c r="H81" s="4">
        <v>1</v>
      </c>
      <c r="I81" s="4">
        <v>1</v>
      </c>
      <c r="J81" s="4">
        <v>1</v>
      </c>
      <c r="K81" s="4" t="s">
        <v>30</v>
      </c>
      <c r="L81" s="4">
        <v>20.93</v>
      </c>
      <c r="M81" s="4">
        <v>20.93</v>
      </c>
      <c r="N81" s="4" t="s">
        <v>402</v>
      </c>
      <c r="O81" s="4" t="s">
        <v>32</v>
      </c>
      <c r="P81" s="4" t="s">
        <v>33</v>
      </c>
      <c r="Q81" s="4">
        <v>0</v>
      </c>
      <c r="R81" s="7">
        <v>45220</v>
      </c>
      <c r="S81" s="6">
        <v>45224</v>
      </c>
      <c r="T81" s="4" t="s">
        <v>34</v>
      </c>
      <c r="U81" s="4">
        <v>20.93</v>
      </c>
      <c r="V81" s="4">
        <v>0</v>
      </c>
      <c r="W81" s="4">
        <v>0</v>
      </c>
      <c r="X81" s="4" t="s">
        <v>403</v>
      </c>
      <c r="Y81" s="4" t="s">
        <v>41</v>
      </c>
    </row>
    <row r="82" s="4" customFormat="1" spans="1:25">
      <c r="A82" s="4" t="s">
        <v>270</v>
      </c>
      <c r="B82" s="4" t="s">
        <v>26</v>
      </c>
      <c r="C82" s="4" t="s">
        <v>404</v>
      </c>
      <c r="D82" s="4" t="s">
        <v>271</v>
      </c>
      <c r="E82" s="4" t="s">
        <v>272</v>
      </c>
      <c r="F82" s="6">
        <v>45219</v>
      </c>
      <c r="G82" s="6">
        <v>45221</v>
      </c>
      <c r="H82" s="4">
        <v>1</v>
      </c>
      <c r="I82" s="4">
        <v>2</v>
      </c>
      <c r="J82" s="4">
        <v>2</v>
      </c>
      <c r="K82" s="4" t="s">
        <v>30</v>
      </c>
      <c r="L82" s="4">
        <v>-25.6</v>
      </c>
      <c r="M82" s="4">
        <v>-25.6</v>
      </c>
      <c r="N82" s="4" t="s">
        <v>273</v>
      </c>
      <c r="O82" s="4" t="s">
        <v>32</v>
      </c>
      <c r="P82" s="4" t="s">
        <v>33</v>
      </c>
      <c r="Q82" s="4">
        <v>0</v>
      </c>
      <c r="R82" s="7">
        <v>45219.3411689815</v>
      </c>
      <c r="S82" s="6">
        <v>45224</v>
      </c>
      <c r="T82" s="4" t="s">
        <v>34</v>
      </c>
      <c r="U82" s="4">
        <v>-25.6</v>
      </c>
      <c r="V82" s="4">
        <v>0</v>
      </c>
      <c r="W82" s="4">
        <v>0</v>
      </c>
      <c r="X82" s="4" t="s">
        <v>274</v>
      </c>
      <c r="Y82" s="4" t="s">
        <v>41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248</v>
      </c>
      <c r="E83" s="4" t="s">
        <v>249</v>
      </c>
      <c r="F83" s="6">
        <v>45220</v>
      </c>
      <c r="G83" s="6">
        <v>45221</v>
      </c>
      <c r="H83" s="4">
        <v>2</v>
      </c>
      <c r="I83" s="4">
        <v>1</v>
      </c>
      <c r="J83" s="4">
        <v>2</v>
      </c>
      <c r="K83" s="4" t="s">
        <v>30</v>
      </c>
      <c r="L83" s="4">
        <v>125.2</v>
      </c>
      <c r="M83" s="4">
        <v>125.2</v>
      </c>
      <c r="N83" s="4" t="s">
        <v>406</v>
      </c>
      <c r="O83" s="4" t="s">
        <v>32</v>
      </c>
      <c r="P83" s="4" t="s">
        <v>33</v>
      </c>
      <c r="Q83" s="4">
        <v>0</v>
      </c>
      <c r="R83" s="7">
        <v>45220</v>
      </c>
      <c r="S83" s="6">
        <v>45224</v>
      </c>
      <c r="T83" s="4" t="s">
        <v>34</v>
      </c>
      <c r="U83" s="4">
        <v>125.2</v>
      </c>
      <c r="V83" s="4">
        <v>0</v>
      </c>
      <c r="W83" s="4">
        <v>0</v>
      </c>
      <c r="X83" s="4" t="s">
        <v>407</v>
      </c>
      <c r="Y83" s="4" t="s">
        <v>408</v>
      </c>
    </row>
    <row r="84" s="4" customFormat="1" spans="1:25">
      <c r="A84" s="4" t="s">
        <v>409</v>
      </c>
      <c r="B84" s="4" t="s">
        <v>26</v>
      </c>
      <c r="C84" s="4" t="s">
        <v>27</v>
      </c>
      <c r="D84" s="4" t="s">
        <v>410</v>
      </c>
      <c r="E84" s="4" t="s">
        <v>44</v>
      </c>
      <c r="F84" s="6">
        <v>45220</v>
      </c>
      <c r="G84" s="6">
        <v>45221</v>
      </c>
      <c r="H84" s="4">
        <v>1</v>
      </c>
      <c r="I84" s="4">
        <v>1</v>
      </c>
      <c r="J84" s="4">
        <v>1</v>
      </c>
      <c r="K84" s="4" t="s">
        <v>30</v>
      </c>
      <c r="L84" s="4">
        <v>48.8</v>
      </c>
      <c r="M84" s="4">
        <v>48.8</v>
      </c>
      <c r="N84" s="4" t="s">
        <v>411</v>
      </c>
      <c r="O84" s="4" t="s">
        <v>32</v>
      </c>
      <c r="P84" s="4" t="s">
        <v>33</v>
      </c>
      <c r="Q84" s="4">
        <v>0</v>
      </c>
      <c r="R84" s="7">
        <v>45220.0000115741</v>
      </c>
      <c r="S84" s="6">
        <v>45224</v>
      </c>
      <c r="T84" s="4" t="s">
        <v>34</v>
      </c>
      <c r="U84" s="4">
        <v>48.8</v>
      </c>
      <c r="V84" s="4">
        <v>0</v>
      </c>
      <c r="W84" s="4">
        <v>0</v>
      </c>
      <c r="X84" s="4" t="s">
        <v>412</v>
      </c>
      <c r="Y84" s="4" t="s">
        <v>41</v>
      </c>
    </row>
    <row r="85" s="4" customFormat="1" spans="1:25">
      <c r="A85" s="4" t="s">
        <v>413</v>
      </c>
      <c r="B85" s="4" t="s">
        <v>26</v>
      </c>
      <c r="C85" s="4" t="s">
        <v>27</v>
      </c>
      <c r="D85" s="4" t="s">
        <v>414</v>
      </c>
      <c r="E85" s="4" t="s">
        <v>415</v>
      </c>
      <c r="F85" s="6">
        <v>45220</v>
      </c>
      <c r="G85" s="6">
        <v>45221</v>
      </c>
      <c r="H85" s="4">
        <v>1</v>
      </c>
      <c r="I85" s="4">
        <v>1</v>
      </c>
      <c r="J85" s="4">
        <v>1</v>
      </c>
      <c r="K85" s="4" t="s">
        <v>30</v>
      </c>
      <c r="L85" s="4">
        <v>14.56</v>
      </c>
      <c r="M85" s="4">
        <v>14.56</v>
      </c>
      <c r="N85" s="4" t="s">
        <v>416</v>
      </c>
      <c r="O85" s="4" t="s">
        <v>32</v>
      </c>
      <c r="P85" s="4" t="s">
        <v>33</v>
      </c>
      <c r="Q85" s="4">
        <v>0</v>
      </c>
      <c r="R85" s="7">
        <v>45220.0000115741</v>
      </c>
      <c r="S85" s="6">
        <v>45224</v>
      </c>
      <c r="T85" s="4" t="s">
        <v>34</v>
      </c>
      <c r="U85" s="4">
        <v>14.56</v>
      </c>
      <c r="V85" s="4">
        <v>0</v>
      </c>
      <c r="W85" s="4">
        <v>0</v>
      </c>
      <c r="X85" s="4" t="s">
        <v>417</v>
      </c>
      <c r="Y85" s="4" t="s">
        <v>41</v>
      </c>
    </row>
    <row r="86" s="4" customFormat="1" spans="1:25">
      <c r="A86" s="4" t="s">
        <v>418</v>
      </c>
      <c r="B86" s="4" t="s">
        <v>26</v>
      </c>
      <c r="C86" s="4" t="s">
        <v>27</v>
      </c>
      <c r="D86" s="4" t="s">
        <v>144</v>
      </c>
      <c r="E86" s="4" t="s">
        <v>44</v>
      </c>
      <c r="F86" s="6">
        <v>45220</v>
      </c>
      <c r="G86" s="6">
        <v>45221</v>
      </c>
      <c r="H86" s="4">
        <v>1</v>
      </c>
      <c r="I86" s="4">
        <v>1</v>
      </c>
      <c r="J86" s="4">
        <v>1</v>
      </c>
      <c r="K86" s="4" t="s">
        <v>30</v>
      </c>
      <c r="L86" s="4">
        <v>75.81</v>
      </c>
      <c r="M86" s="4">
        <v>75.81</v>
      </c>
      <c r="N86" s="4" t="s">
        <v>419</v>
      </c>
      <c r="O86" s="4" t="s">
        <v>32</v>
      </c>
      <c r="P86" s="4" t="s">
        <v>33</v>
      </c>
      <c r="Q86" s="4">
        <v>0</v>
      </c>
      <c r="R86" s="7">
        <v>45220</v>
      </c>
      <c r="S86" s="6">
        <v>45224</v>
      </c>
      <c r="T86" s="4" t="s">
        <v>34</v>
      </c>
      <c r="U86" s="4">
        <v>75.81</v>
      </c>
      <c r="V86" s="4">
        <v>0</v>
      </c>
      <c r="W86" s="4">
        <v>0</v>
      </c>
      <c r="X86" s="4" t="s">
        <v>420</v>
      </c>
      <c r="Y86" s="4" t="s">
        <v>41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422</v>
      </c>
      <c r="E87" s="4" t="s">
        <v>423</v>
      </c>
      <c r="F87" s="6">
        <v>45220</v>
      </c>
      <c r="G87" s="6">
        <v>45221</v>
      </c>
      <c r="H87" s="4">
        <v>1</v>
      </c>
      <c r="I87" s="4">
        <v>1</v>
      </c>
      <c r="J87" s="4">
        <v>1</v>
      </c>
      <c r="K87" s="4" t="s">
        <v>30</v>
      </c>
      <c r="L87" s="4">
        <v>50.69</v>
      </c>
      <c r="M87" s="4">
        <v>50.69</v>
      </c>
      <c r="N87" s="4" t="s">
        <v>424</v>
      </c>
      <c r="O87" s="4" t="s">
        <v>32</v>
      </c>
      <c r="P87" s="4" t="s">
        <v>33</v>
      </c>
      <c r="Q87" s="4">
        <v>0</v>
      </c>
      <c r="R87" s="7">
        <v>45220.0000115741</v>
      </c>
      <c r="S87" s="6">
        <v>45224</v>
      </c>
      <c r="T87" s="4" t="s">
        <v>34</v>
      </c>
      <c r="U87" s="4">
        <v>50.69</v>
      </c>
      <c r="V87" s="4">
        <v>0</v>
      </c>
      <c r="W87" s="4">
        <v>0</v>
      </c>
      <c r="X87" s="4" t="s">
        <v>425</v>
      </c>
      <c r="Y87" s="4" t="s">
        <v>41</v>
      </c>
    </row>
    <row r="88" s="4" customFormat="1" spans="1:25">
      <c r="A88" s="4" t="s">
        <v>426</v>
      </c>
      <c r="B88" s="4" t="s">
        <v>26</v>
      </c>
      <c r="C88" s="4" t="s">
        <v>27</v>
      </c>
      <c r="D88" s="4" t="s">
        <v>427</v>
      </c>
      <c r="E88" s="4" t="s">
        <v>428</v>
      </c>
      <c r="F88" s="6">
        <v>45220</v>
      </c>
      <c r="G88" s="6">
        <v>45221</v>
      </c>
      <c r="H88" s="4">
        <v>1</v>
      </c>
      <c r="I88" s="4">
        <v>1</v>
      </c>
      <c r="J88" s="4">
        <v>1</v>
      </c>
      <c r="K88" s="4" t="s">
        <v>30</v>
      </c>
      <c r="L88" s="4">
        <v>32.68</v>
      </c>
      <c r="M88" s="4">
        <v>32.68</v>
      </c>
      <c r="N88" s="4" t="s">
        <v>429</v>
      </c>
      <c r="O88" s="4" t="s">
        <v>32</v>
      </c>
      <c r="P88" s="4" t="s">
        <v>33</v>
      </c>
      <c r="Q88" s="4">
        <v>0</v>
      </c>
      <c r="R88" s="7">
        <v>45220.0000115741</v>
      </c>
      <c r="S88" s="6">
        <v>45224</v>
      </c>
      <c r="T88" s="4" t="s">
        <v>34</v>
      </c>
      <c r="U88" s="4">
        <v>32.68</v>
      </c>
      <c r="V88" s="4">
        <v>0</v>
      </c>
      <c r="W88" s="4">
        <v>0</v>
      </c>
      <c r="X88" s="4" t="s">
        <v>430</v>
      </c>
      <c r="Y88" s="4" t="s">
        <v>41</v>
      </c>
    </row>
    <row r="89" s="4" customFormat="1" spans="1:25">
      <c r="A89" s="4" t="s">
        <v>431</v>
      </c>
      <c r="B89" s="4" t="s">
        <v>26</v>
      </c>
      <c r="C89" s="4" t="s">
        <v>27</v>
      </c>
      <c r="D89" s="4" t="s">
        <v>432</v>
      </c>
      <c r="E89" s="4" t="s">
        <v>96</v>
      </c>
      <c r="F89" s="6">
        <v>45220</v>
      </c>
      <c r="G89" s="6">
        <v>45221</v>
      </c>
      <c r="H89" s="4">
        <v>1</v>
      </c>
      <c r="I89" s="4">
        <v>1</v>
      </c>
      <c r="J89" s="4">
        <v>1</v>
      </c>
      <c r="K89" s="4" t="s">
        <v>30</v>
      </c>
      <c r="L89" s="4">
        <v>78.44</v>
      </c>
      <c r="M89" s="4">
        <v>78.44</v>
      </c>
      <c r="N89" s="4" t="s">
        <v>433</v>
      </c>
      <c r="O89" s="4" t="s">
        <v>32</v>
      </c>
      <c r="P89" s="4" t="s">
        <v>33</v>
      </c>
      <c r="Q89" s="4">
        <v>0</v>
      </c>
      <c r="R89" s="7">
        <v>45220.0000115741</v>
      </c>
      <c r="S89" s="6">
        <v>45224</v>
      </c>
      <c r="T89" s="4" t="s">
        <v>34</v>
      </c>
      <c r="U89" s="4">
        <v>78.44</v>
      </c>
      <c r="V89" s="4">
        <v>0</v>
      </c>
      <c r="W89" s="4">
        <v>0</v>
      </c>
      <c r="X89" s="4" t="s">
        <v>434</v>
      </c>
      <c r="Y89" s="4" t="s">
        <v>41</v>
      </c>
    </row>
    <row r="90" s="4" customFormat="1" spans="1:25">
      <c r="A90" s="4" t="s">
        <v>435</v>
      </c>
      <c r="B90" s="4" t="s">
        <v>26</v>
      </c>
      <c r="C90" s="4" t="s">
        <v>27</v>
      </c>
      <c r="D90" s="4" t="s">
        <v>368</v>
      </c>
      <c r="E90" s="4" t="s">
        <v>73</v>
      </c>
      <c r="F90" s="6">
        <v>45220</v>
      </c>
      <c r="G90" s="6">
        <v>45221</v>
      </c>
      <c r="H90" s="4">
        <v>1</v>
      </c>
      <c r="I90" s="4">
        <v>1</v>
      </c>
      <c r="J90" s="4">
        <v>1</v>
      </c>
      <c r="K90" s="4" t="s">
        <v>30</v>
      </c>
      <c r="L90" s="4">
        <v>23.02</v>
      </c>
      <c r="M90" s="4">
        <v>23.02</v>
      </c>
      <c r="N90" s="4" t="s">
        <v>436</v>
      </c>
      <c r="O90" s="4" t="s">
        <v>32</v>
      </c>
      <c r="P90" s="4" t="s">
        <v>33</v>
      </c>
      <c r="Q90" s="4">
        <v>0</v>
      </c>
      <c r="R90" s="7">
        <v>45220</v>
      </c>
      <c r="S90" s="6">
        <v>45224</v>
      </c>
      <c r="T90" s="4" t="s">
        <v>34</v>
      </c>
      <c r="U90" s="4">
        <v>23.02</v>
      </c>
      <c r="V90" s="4">
        <v>0</v>
      </c>
      <c r="W90" s="4">
        <v>0</v>
      </c>
      <c r="X90" s="4" t="s">
        <v>437</v>
      </c>
      <c r="Y90" s="4" t="s">
        <v>41</v>
      </c>
    </row>
    <row r="91" s="4" customFormat="1" spans="1:25">
      <c r="A91" s="4" t="s">
        <v>438</v>
      </c>
      <c r="B91" s="4" t="s">
        <v>26</v>
      </c>
      <c r="C91" s="4" t="s">
        <v>27</v>
      </c>
      <c r="D91" s="4" t="s">
        <v>439</v>
      </c>
      <c r="E91" s="4" t="s">
        <v>440</v>
      </c>
      <c r="F91" s="6">
        <v>45220</v>
      </c>
      <c r="G91" s="6">
        <v>45221</v>
      </c>
      <c r="H91" s="4">
        <v>1</v>
      </c>
      <c r="I91" s="4">
        <v>1</v>
      </c>
      <c r="J91" s="4">
        <v>1</v>
      </c>
      <c r="K91" s="4" t="s">
        <v>30</v>
      </c>
      <c r="L91" s="4">
        <v>25.1</v>
      </c>
      <c r="M91" s="4">
        <v>25.1</v>
      </c>
      <c r="N91" s="4" t="s">
        <v>441</v>
      </c>
      <c r="O91" s="4" t="s">
        <v>32</v>
      </c>
      <c r="P91" s="4" t="s">
        <v>33</v>
      </c>
      <c r="Q91" s="4">
        <v>0</v>
      </c>
      <c r="R91" s="7">
        <v>45220.0000115741</v>
      </c>
      <c r="S91" s="6">
        <v>45224</v>
      </c>
      <c r="T91" s="4" t="s">
        <v>34</v>
      </c>
      <c r="U91" s="4">
        <v>25.1</v>
      </c>
      <c r="V91" s="4">
        <v>0</v>
      </c>
      <c r="W91" s="4">
        <v>0</v>
      </c>
      <c r="X91" s="4" t="s">
        <v>442</v>
      </c>
      <c r="Y91" s="4" t="s">
        <v>41</v>
      </c>
    </row>
    <row r="92" s="4" customFormat="1" spans="1:25">
      <c r="A92" s="4" t="s">
        <v>443</v>
      </c>
      <c r="B92" s="4" t="s">
        <v>26</v>
      </c>
      <c r="C92" s="4" t="s">
        <v>27</v>
      </c>
      <c r="D92" s="4" t="s">
        <v>427</v>
      </c>
      <c r="E92" s="4" t="s">
        <v>444</v>
      </c>
      <c r="F92" s="6">
        <v>45220</v>
      </c>
      <c r="G92" s="6">
        <v>45221</v>
      </c>
      <c r="H92" s="4">
        <v>1</v>
      </c>
      <c r="I92" s="4">
        <v>1</v>
      </c>
      <c r="J92" s="4">
        <v>1</v>
      </c>
      <c r="K92" s="4" t="s">
        <v>30</v>
      </c>
      <c r="L92" s="4">
        <v>54.18</v>
      </c>
      <c r="M92" s="4">
        <v>54.18</v>
      </c>
      <c r="N92" s="4" t="s">
        <v>445</v>
      </c>
      <c r="O92" s="4" t="s">
        <v>32</v>
      </c>
      <c r="P92" s="4" t="s">
        <v>33</v>
      </c>
      <c r="Q92" s="4">
        <v>0</v>
      </c>
      <c r="R92" s="7">
        <v>45220.0000115741</v>
      </c>
      <c r="S92" s="6">
        <v>45224</v>
      </c>
      <c r="T92" s="4" t="s">
        <v>34</v>
      </c>
      <c r="U92" s="4">
        <v>54.18</v>
      </c>
      <c r="V92" s="4">
        <v>0</v>
      </c>
      <c r="W92" s="4">
        <v>0</v>
      </c>
      <c r="X92" s="4" t="s">
        <v>446</v>
      </c>
      <c r="Y92" s="4" t="s">
        <v>41</v>
      </c>
    </row>
    <row r="93" s="4" customFormat="1" spans="1:25">
      <c r="A93" s="4" t="s">
        <v>447</v>
      </c>
      <c r="B93" s="4" t="s">
        <v>26</v>
      </c>
      <c r="C93" s="4" t="s">
        <v>27</v>
      </c>
      <c r="D93" s="4" t="s">
        <v>422</v>
      </c>
      <c r="E93" s="4" t="s">
        <v>448</v>
      </c>
      <c r="F93" s="6">
        <v>45220</v>
      </c>
      <c r="G93" s="6">
        <v>45221</v>
      </c>
      <c r="H93" s="4">
        <v>1</v>
      </c>
      <c r="I93" s="4">
        <v>1</v>
      </c>
      <c r="J93" s="4">
        <v>1</v>
      </c>
      <c r="K93" s="4" t="s">
        <v>30</v>
      </c>
      <c r="L93" s="4">
        <v>48.13</v>
      </c>
      <c r="M93" s="4">
        <v>48.13</v>
      </c>
      <c r="N93" s="4" t="s">
        <v>449</v>
      </c>
      <c r="O93" s="4" t="s">
        <v>32</v>
      </c>
      <c r="P93" s="4" t="s">
        <v>33</v>
      </c>
      <c r="Q93" s="4">
        <v>0</v>
      </c>
      <c r="R93" s="7">
        <v>45220</v>
      </c>
      <c r="S93" s="6">
        <v>45224</v>
      </c>
      <c r="T93" s="4" t="s">
        <v>34</v>
      </c>
      <c r="U93" s="4">
        <v>48.13</v>
      </c>
      <c r="V93" s="4">
        <v>0</v>
      </c>
      <c r="W93" s="4">
        <v>0</v>
      </c>
      <c r="X93" s="4" t="s">
        <v>450</v>
      </c>
      <c r="Y93" s="4" t="s">
        <v>41</v>
      </c>
    </row>
    <row r="94" s="4" customFormat="1" spans="1:25">
      <c r="A94" s="4" t="s">
        <v>451</v>
      </c>
      <c r="B94" s="4" t="s">
        <v>26</v>
      </c>
      <c r="C94" s="4" t="s">
        <v>27</v>
      </c>
      <c r="D94" s="4" t="s">
        <v>349</v>
      </c>
      <c r="E94" s="4" t="s">
        <v>350</v>
      </c>
      <c r="F94" s="6">
        <v>45220</v>
      </c>
      <c r="G94" s="6">
        <v>45221</v>
      </c>
      <c r="H94" s="4">
        <v>1</v>
      </c>
      <c r="I94" s="4">
        <v>1</v>
      </c>
      <c r="J94" s="4">
        <v>1</v>
      </c>
      <c r="K94" s="4" t="s">
        <v>30</v>
      </c>
      <c r="L94" s="4">
        <v>19.66</v>
      </c>
      <c r="M94" s="4">
        <v>19.66</v>
      </c>
      <c r="N94" s="4" t="s">
        <v>452</v>
      </c>
      <c r="O94" s="4" t="s">
        <v>32</v>
      </c>
      <c r="P94" s="4" t="s">
        <v>33</v>
      </c>
      <c r="Q94" s="4">
        <v>0</v>
      </c>
      <c r="R94" s="7">
        <v>45220</v>
      </c>
      <c r="S94" s="6">
        <v>45224</v>
      </c>
      <c r="T94" s="4" t="s">
        <v>34</v>
      </c>
      <c r="U94" s="4">
        <v>19.66</v>
      </c>
      <c r="V94" s="4">
        <v>0</v>
      </c>
      <c r="W94" s="4">
        <v>0</v>
      </c>
      <c r="X94" s="4" t="s">
        <v>453</v>
      </c>
      <c r="Y94" s="4" t="s">
        <v>41</v>
      </c>
    </row>
    <row r="95" s="4" customFormat="1" spans="1:25">
      <c r="A95" s="4" t="s">
        <v>454</v>
      </c>
      <c r="B95" s="4" t="s">
        <v>26</v>
      </c>
      <c r="C95" s="4" t="s">
        <v>27</v>
      </c>
      <c r="D95" s="4" t="s">
        <v>307</v>
      </c>
      <c r="E95" s="4" t="s">
        <v>308</v>
      </c>
      <c r="F95" s="6">
        <v>45220</v>
      </c>
      <c r="G95" s="6">
        <v>45221</v>
      </c>
      <c r="H95" s="4">
        <v>1</v>
      </c>
      <c r="I95" s="4">
        <v>1</v>
      </c>
      <c r="J95" s="4">
        <v>1</v>
      </c>
      <c r="K95" s="4" t="s">
        <v>30</v>
      </c>
      <c r="L95" s="4">
        <v>39.58</v>
      </c>
      <c r="M95" s="4">
        <v>39.58</v>
      </c>
      <c r="N95" s="4" t="s">
        <v>455</v>
      </c>
      <c r="O95" s="4" t="s">
        <v>32</v>
      </c>
      <c r="P95" s="4" t="s">
        <v>33</v>
      </c>
      <c r="Q95" s="4">
        <v>0</v>
      </c>
      <c r="R95" s="7">
        <v>45220</v>
      </c>
      <c r="S95" s="6">
        <v>45224</v>
      </c>
      <c r="T95" s="4" t="s">
        <v>34</v>
      </c>
      <c r="U95" s="4">
        <v>39.58</v>
      </c>
      <c r="V95" s="4">
        <v>0</v>
      </c>
      <c r="W95" s="4">
        <v>0</v>
      </c>
      <c r="X95" s="4" t="s">
        <v>456</v>
      </c>
      <c r="Y95" s="4" t="s">
        <v>41</v>
      </c>
    </row>
    <row r="96" s="4" customFormat="1" spans="1:25">
      <c r="A96" s="4" t="s">
        <v>457</v>
      </c>
      <c r="B96" s="4" t="s">
        <v>26</v>
      </c>
      <c r="C96" s="4" t="s">
        <v>27</v>
      </c>
      <c r="D96" s="4" t="s">
        <v>458</v>
      </c>
      <c r="E96" s="4" t="s">
        <v>459</v>
      </c>
      <c r="F96" s="6">
        <v>45220</v>
      </c>
      <c r="G96" s="6">
        <v>45221</v>
      </c>
      <c r="H96" s="4">
        <v>1</v>
      </c>
      <c r="I96" s="4">
        <v>1</v>
      </c>
      <c r="J96" s="4">
        <v>1</v>
      </c>
      <c r="K96" s="4" t="s">
        <v>30</v>
      </c>
      <c r="L96" s="4">
        <v>51.75</v>
      </c>
      <c r="M96" s="4">
        <v>51.75</v>
      </c>
      <c r="N96" s="4" t="s">
        <v>460</v>
      </c>
      <c r="O96" s="4" t="s">
        <v>32</v>
      </c>
      <c r="P96" s="4" t="s">
        <v>33</v>
      </c>
      <c r="Q96" s="4">
        <v>0</v>
      </c>
      <c r="R96" s="7">
        <v>45220.0000115741</v>
      </c>
      <c r="S96" s="6">
        <v>45224</v>
      </c>
      <c r="T96" s="4" t="s">
        <v>34</v>
      </c>
      <c r="U96" s="4">
        <v>51.75</v>
      </c>
      <c r="V96" s="4">
        <v>0</v>
      </c>
      <c r="W96" s="4">
        <v>0</v>
      </c>
      <c r="X96" s="4" t="s">
        <v>461</v>
      </c>
      <c r="Y96" s="4" t="s">
        <v>41</v>
      </c>
    </row>
    <row r="97" s="4" customFormat="1" spans="1:25">
      <c r="A97" s="4" t="s">
        <v>462</v>
      </c>
      <c r="B97" s="4" t="s">
        <v>26</v>
      </c>
      <c r="C97" s="4" t="s">
        <v>27</v>
      </c>
      <c r="D97" s="4" t="s">
        <v>463</v>
      </c>
      <c r="E97" s="4" t="s">
        <v>464</v>
      </c>
      <c r="F97" s="6">
        <v>45220</v>
      </c>
      <c r="G97" s="6">
        <v>45221</v>
      </c>
      <c r="H97" s="4">
        <v>1</v>
      </c>
      <c r="I97" s="4">
        <v>1</v>
      </c>
      <c r="J97" s="4">
        <v>1</v>
      </c>
      <c r="K97" s="4" t="s">
        <v>30</v>
      </c>
      <c r="L97" s="4">
        <v>43.12</v>
      </c>
      <c r="M97" s="4">
        <v>43.12</v>
      </c>
      <c r="N97" s="4" t="s">
        <v>465</v>
      </c>
      <c r="O97" s="4" t="s">
        <v>32</v>
      </c>
      <c r="P97" s="4" t="s">
        <v>33</v>
      </c>
      <c r="Q97" s="4">
        <v>0</v>
      </c>
      <c r="R97" s="7">
        <v>45220.0000115741</v>
      </c>
      <c r="S97" s="6">
        <v>45224</v>
      </c>
      <c r="T97" s="4" t="s">
        <v>34</v>
      </c>
      <c r="U97" s="4">
        <v>43.12</v>
      </c>
      <c r="V97" s="4">
        <v>0</v>
      </c>
      <c r="W97" s="4">
        <v>0</v>
      </c>
      <c r="X97" s="4" t="s">
        <v>466</v>
      </c>
      <c r="Y97" s="4" t="s">
        <v>41</v>
      </c>
    </row>
    <row r="98" s="4" customFormat="1" spans="1:25">
      <c r="A98" s="4" t="s">
        <v>467</v>
      </c>
      <c r="B98" s="4" t="s">
        <v>26</v>
      </c>
      <c r="C98" s="4" t="s">
        <v>27</v>
      </c>
      <c r="D98" s="4" t="s">
        <v>468</v>
      </c>
      <c r="E98" s="4" t="s">
        <v>469</v>
      </c>
      <c r="F98" s="6">
        <v>45220</v>
      </c>
      <c r="G98" s="6">
        <v>45221</v>
      </c>
      <c r="H98" s="4">
        <v>1</v>
      </c>
      <c r="I98" s="4">
        <v>1</v>
      </c>
      <c r="J98" s="4">
        <v>1</v>
      </c>
      <c r="K98" s="4" t="s">
        <v>30</v>
      </c>
      <c r="L98" s="4">
        <v>18.85</v>
      </c>
      <c r="M98" s="4">
        <v>18.85</v>
      </c>
      <c r="N98" s="4" t="s">
        <v>470</v>
      </c>
      <c r="O98" s="4" t="s">
        <v>32</v>
      </c>
      <c r="P98" s="4" t="s">
        <v>33</v>
      </c>
      <c r="Q98" s="4">
        <v>0</v>
      </c>
      <c r="R98" s="7">
        <v>45220</v>
      </c>
      <c r="S98" s="6">
        <v>45224</v>
      </c>
      <c r="T98" s="4" t="s">
        <v>34</v>
      </c>
      <c r="U98" s="4">
        <v>18.85</v>
      </c>
      <c r="V98" s="4">
        <v>0</v>
      </c>
      <c r="W98" s="4">
        <v>0</v>
      </c>
      <c r="X98" s="4" t="s">
        <v>471</v>
      </c>
      <c r="Y98" s="4" t="s">
        <v>41</v>
      </c>
    </row>
    <row r="99" s="4" customFormat="1" spans="1:25">
      <c r="A99" s="4" t="s">
        <v>472</v>
      </c>
      <c r="B99" s="4" t="s">
        <v>26</v>
      </c>
      <c r="C99" s="4" t="s">
        <v>27</v>
      </c>
      <c r="D99" s="4" t="s">
        <v>362</v>
      </c>
      <c r="E99" s="4" t="s">
        <v>363</v>
      </c>
      <c r="F99" s="6">
        <v>45220</v>
      </c>
      <c r="G99" s="6">
        <v>45221</v>
      </c>
      <c r="H99" s="4">
        <v>1</v>
      </c>
      <c r="I99" s="4">
        <v>1</v>
      </c>
      <c r="J99" s="4">
        <v>1</v>
      </c>
      <c r="K99" s="4" t="s">
        <v>30</v>
      </c>
      <c r="L99" s="4">
        <v>38.63</v>
      </c>
      <c r="M99" s="4">
        <v>38.63</v>
      </c>
      <c r="N99" s="4" t="s">
        <v>473</v>
      </c>
      <c r="O99" s="4" t="s">
        <v>32</v>
      </c>
      <c r="P99" s="4" t="s">
        <v>33</v>
      </c>
      <c r="Q99" s="4">
        <v>0</v>
      </c>
      <c r="R99" s="7">
        <v>45220</v>
      </c>
      <c r="S99" s="6">
        <v>45224</v>
      </c>
      <c r="T99" s="4" t="s">
        <v>34</v>
      </c>
      <c r="U99" s="4">
        <v>38.63</v>
      </c>
      <c r="V99" s="4">
        <v>0</v>
      </c>
      <c r="W99" s="4">
        <v>0</v>
      </c>
      <c r="X99" s="4" t="s">
        <v>474</v>
      </c>
      <c r="Y99" s="4" t="s">
        <v>475</v>
      </c>
    </row>
    <row r="100" s="4" customFormat="1" spans="1:25">
      <c r="A100" s="4" t="s">
        <v>476</v>
      </c>
      <c r="B100" s="4" t="s">
        <v>26</v>
      </c>
      <c r="C100" s="4" t="s">
        <v>27</v>
      </c>
      <c r="D100" s="4" t="s">
        <v>477</v>
      </c>
      <c r="E100" s="4" t="s">
        <v>459</v>
      </c>
      <c r="F100" s="6">
        <v>45220</v>
      </c>
      <c r="G100" s="6">
        <v>45221</v>
      </c>
      <c r="H100" s="4">
        <v>1</v>
      </c>
      <c r="I100" s="4">
        <v>1</v>
      </c>
      <c r="J100" s="4">
        <v>1</v>
      </c>
      <c r="K100" s="4" t="s">
        <v>30</v>
      </c>
      <c r="L100" s="4">
        <v>36.59</v>
      </c>
      <c r="M100" s="4">
        <v>36.59</v>
      </c>
      <c r="N100" s="4" t="s">
        <v>478</v>
      </c>
      <c r="O100" s="4" t="s">
        <v>32</v>
      </c>
      <c r="P100" s="4" t="s">
        <v>33</v>
      </c>
      <c r="Q100" s="4">
        <v>0</v>
      </c>
      <c r="R100" s="7">
        <v>45220</v>
      </c>
      <c r="S100" s="6">
        <v>45224</v>
      </c>
      <c r="T100" s="4" t="s">
        <v>34</v>
      </c>
      <c r="U100" s="4">
        <v>36.59</v>
      </c>
      <c r="V100" s="4">
        <v>0</v>
      </c>
      <c r="W100" s="4">
        <v>0</v>
      </c>
      <c r="X100" s="4" t="s">
        <v>479</v>
      </c>
      <c r="Y100" s="4" t="s">
        <v>41</v>
      </c>
    </row>
    <row r="101" s="4" customFormat="1" spans="1:25">
      <c r="A101" s="4" t="s">
        <v>480</v>
      </c>
      <c r="B101" s="4" t="s">
        <v>26</v>
      </c>
      <c r="C101" s="4" t="s">
        <v>27</v>
      </c>
      <c r="D101" s="4" t="s">
        <v>422</v>
      </c>
      <c r="E101" s="4" t="s">
        <v>481</v>
      </c>
      <c r="F101" s="6">
        <v>45220</v>
      </c>
      <c r="G101" s="6">
        <v>45221</v>
      </c>
      <c r="H101" s="4">
        <v>1</v>
      </c>
      <c r="I101" s="4">
        <v>1</v>
      </c>
      <c r="J101" s="4">
        <v>1</v>
      </c>
      <c r="K101" s="4" t="s">
        <v>30</v>
      </c>
      <c r="L101" s="4">
        <v>62.67</v>
      </c>
      <c r="M101" s="4">
        <v>62.67</v>
      </c>
      <c r="N101" s="4" t="s">
        <v>482</v>
      </c>
      <c r="O101" s="4" t="s">
        <v>32</v>
      </c>
      <c r="P101" s="4" t="s">
        <v>33</v>
      </c>
      <c r="Q101" s="4">
        <v>0</v>
      </c>
      <c r="R101" s="7">
        <v>45220.0000115741</v>
      </c>
      <c r="S101" s="6">
        <v>45224</v>
      </c>
      <c r="T101" s="4" t="s">
        <v>34</v>
      </c>
      <c r="U101" s="4">
        <v>62.67</v>
      </c>
      <c r="V101" s="4">
        <v>0</v>
      </c>
      <c r="W101" s="4">
        <v>0</v>
      </c>
      <c r="X101" s="4" t="s">
        <v>483</v>
      </c>
      <c r="Y101" s="4" t="s">
        <v>41</v>
      </c>
    </row>
    <row r="102" s="4" customFormat="1" spans="1:25">
      <c r="A102" s="4" t="s">
        <v>484</v>
      </c>
      <c r="B102" s="4" t="s">
        <v>26</v>
      </c>
      <c r="C102" s="4" t="s">
        <v>27</v>
      </c>
      <c r="D102" s="4" t="s">
        <v>485</v>
      </c>
      <c r="E102" s="4" t="s">
        <v>486</v>
      </c>
      <c r="F102" s="6">
        <v>45220</v>
      </c>
      <c r="G102" s="6">
        <v>45221</v>
      </c>
      <c r="H102" s="4">
        <v>1</v>
      </c>
      <c r="I102" s="4">
        <v>1</v>
      </c>
      <c r="J102" s="4">
        <v>1</v>
      </c>
      <c r="K102" s="4" t="s">
        <v>30</v>
      </c>
      <c r="L102" s="4">
        <v>34.5</v>
      </c>
      <c r="M102" s="4">
        <v>34.5</v>
      </c>
      <c r="N102" s="4" t="s">
        <v>487</v>
      </c>
      <c r="O102" s="4" t="s">
        <v>32</v>
      </c>
      <c r="P102" s="4" t="s">
        <v>33</v>
      </c>
      <c r="Q102" s="4">
        <v>0</v>
      </c>
      <c r="R102" s="7">
        <v>45220.0000115741</v>
      </c>
      <c r="S102" s="6">
        <v>45224</v>
      </c>
      <c r="T102" s="4" t="s">
        <v>34</v>
      </c>
      <c r="U102" s="4">
        <v>34.5</v>
      </c>
      <c r="V102" s="4">
        <v>0</v>
      </c>
      <c r="W102" s="4">
        <v>0</v>
      </c>
      <c r="X102" s="4" t="s">
        <v>488</v>
      </c>
      <c r="Y102" s="4" t="s">
        <v>41</v>
      </c>
    </row>
    <row r="103" s="4" customFormat="1" spans="1:25">
      <c r="A103" s="4" t="s">
        <v>489</v>
      </c>
      <c r="B103" s="4" t="s">
        <v>26</v>
      </c>
      <c r="C103" s="4" t="s">
        <v>27</v>
      </c>
      <c r="D103" s="4" t="s">
        <v>463</v>
      </c>
      <c r="E103" s="4" t="s">
        <v>490</v>
      </c>
      <c r="F103" s="6">
        <v>45220</v>
      </c>
      <c r="G103" s="6">
        <v>45221</v>
      </c>
      <c r="H103" s="4">
        <v>1</v>
      </c>
      <c r="I103" s="4">
        <v>1</v>
      </c>
      <c r="J103" s="4">
        <v>1</v>
      </c>
      <c r="K103" s="4" t="s">
        <v>30</v>
      </c>
      <c r="L103" s="4">
        <v>38.97</v>
      </c>
      <c r="M103" s="4">
        <v>38.97</v>
      </c>
      <c r="N103" s="4" t="s">
        <v>491</v>
      </c>
      <c r="O103" s="4" t="s">
        <v>32</v>
      </c>
      <c r="P103" s="4" t="s">
        <v>33</v>
      </c>
      <c r="Q103" s="4">
        <v>0</v>
      </c>
      <c r="R103" s="7">
        <v>45220.0000115741</v>
      </c>
      <c r="S103" s="6">
        <v>45224</v>
      </c>
      <c r="T103" s="4" t="s">
        <v>34</v>
      </c>
      <c r="U103" s="4">
        <v>38.97</v>
      </c>
      <c r="V103" s="4">
        <v>0</v>
      </c>
      <c r="W103" s="4">
        <v>0</v>
      </c>
      <c r="X103" s="4" t="s">
        <v>492</v>
      </c>
      <c r="Y103" s="4" t="s">
        <v>41</v>
      </c>
    </row>
    <row r="104" s="4" customFormat="1" spans="1:25">
      <c r="A104" s="4" t="s">
        <v>493</v>
      </c>
      <c r="B104" s="4" t="s">
        <v>26</v>
      </c>
      <c r="C104" s="4" t="s">
        <v>27</v>
      </c>
      <c r="D104" s="4" t="s">
        <v>410</v>
      </c>
      <c r="E104" s="4" t="s">
        <v>494</v>
      </c>
      <c r="F104" s="6">
        <v>45220</v>
      </c>
      <c r="G104" s="6">
        <v>45221</v>
      </c>
      <c r="H104" s="4">
        <v>4</v>
      </c>
      <c r="I104" s="4">
        <v>1</v>
      </c>
      <c r="J104" s="4">
        <v>4</v>
      </c>
      <c r="K104" s="4" t="s">
        <v>30</v>
      </c>
      <c r="L104" s="4">
        <v>195.2</v>
      </c>
      <c r="M104" s="4">
        <v>195.2</v>
      </c>
      <c r="N104" s="4" t="s">
        <v>495</v>
      </c>
      <c r="O104" s="4" t="s">
        <v>32</v>
      </c>
      <c r="P104" s="4" t="s">
        <v>33</v>
      </c>
      <c r="Q104" s="4">
        <v>0</v>
      </c>
      <c r="R104" s="7">
        <v>45220.0000115741</v>
      </c>
      <c r="S104" s="6">
        <v>45224</v>
      </c>
      <c r="T104" s="4" t="s">
        <v>34</v>
      </c>
      <c r="U104" s="4">
        <v>195.2</v>
      </c>
      <c r="V104" s="4">
        <v>0</v>
      </c>
      <c r="W104" s="4">
        <v>0</v>
      </c>
      <c r="X104" s="4" t="s">
        <v>496</v>
      </c>
      <c r="Y104" s="4" t="s">
        <v>41</v>
      </c>
    </row>
    <row r="105" s="4" customFormat="1" spans="1:25">
      <c r="A105" s="4" t="s">
        <v>497</v>
      </c>
      <c r="B105" s="4" t="s">
        <v>26</v>
      </c>
      <c r="C105" s="4" t="s">
        <v>27</v>
      </c>
      <c r="D105" s="4" t="s">
        <v>439</v>
      </c>
      <c r="E105" s="4" t="s">
        <v>440</v>
      </c>
      <c r="F105" s="6">
        <v>45220</v>
      </c>
      <c r="G105" s="6">
        <v>45221</v>
      </c>
      <c r="H105" s="4">
        <v>1</v>
      </c>
      <c r="I105" s="4">
        <v>1</v>
      </c>
      <c r="J105" s="4">
        <v>1</v>
      </c>
      <c r="K105" s="4" t="s">
        <v>30</v>
      </c>
      <c r="L105" s="4">
        <v>25.1</v>
      </c>
      <c r="M105" s="4">
        <v>25.1</v>
      </c>
      <c r="N105" s="4" t="s">
        <v>498</v>
      </c>
      <c r="O105" s="4" t="s">
        <v>32</v>
      </c>
      <c r="P105" s="4" t="s">
        <v>33</v>
      </c>
      <c r="Q105" s="4">
        <v>0</v>
      </c>
      <c r="R105" s="7">
        <v>45220</v>
      </c>
      <c r="S105" s="6">
        <v>45224</v>
      </c>
      <c r="T105" s="4" t="s">
        <v>34</v>
      </c>
      <c r="U105" s="4">
        <v>25.1</v>
      </c>
      <c r="V105" s="4">
        <v>0</v>
      </c>
      <c r="W105" s="4">
        <v>0</v>
      </c>
      <c r="X105" s="4" t="s">
        <v>499</v>
      </c>
      <c r="Y105" s="4" t="s">
        <v>41</v>
      </c>
    </row>
    <row r="106" s="4" customFormat="1" spans="1:25">
      <c r="A106" s="4" t="s">
        <v>500</v>
      </c>
      <c r="B106" s="4" t="s">
        <v>26</v>
      </c>
      <c r="C106" s="4" t="s">
        <v>27</v>
      </c>
      <c r="D106" s="4" t="s">
        <v>463</v>
      </c>
      <c r="E106" s="4" t="s">
        <v>464</v>
      </c>
      <c r="F106" s="6">
        <v>45220</v>
      </c>
      <c r="G106" s="6">
        <v>45221</v>
      </c>
      <c r="H106" s="4">
        <v>2</v>
      </c>
      <c r="I106" s="4">
        <v>1</v>
      </c>
      <c r="J106" s="4">
        <v>2</v>
      </c>
      <c r="K106" s="4" t="s">
        <v>30</v>
      </c>
      <c r="L106" s="4">
        <v>86.24</v>
      </c>
      <c r="M106" s="4">
        <v>86.24</v>
      </c>
      <c r="N106" s="4" t="s">
        <v>501</v>
      </c>
      <c r="O106" s="4" t="s">
        <v>32</v>
      </c>
      <c r="P106" s="4" t="s">
        <v>33</v>
      </c>
      <c r="Q106" s="4">
        <v>0</v>
      </c>
      <c r="R106" s="7">
        <v>45220.0000115741</v>
      </c>
      <c r="S106" s="6">
        <v>45224</v>
      </c>
      <c r="T106" s="4" t="s">
        <v>34</v>
      </c>
      <c r="U106" s="4">
        <v>86.24</v>
      </c>
      <c r="V106" s="4">
        <v>0</v>
      </c>
      <c r="W106" s="4">
        <v>0</v>
      </c>
      <c r="X106" s="4" t="s">
        <v>502</v>
      </c>
      <c r="Y106" s="4" t="s">
        <v>41</v>
      </c>
    </row>
    <row r="107" s="4" customFormat="1" spans="1:25">
      <c r="A107" s="4" t="s">
        <v>503</v>
      </c>
      <c r="B107" s="4" t="s">
        <v>26</v>
      </c>
      <c r="C107" s="4" t="s">
        <v>27</v>
      </c>
      <c r="D107" s="4" t="s">
        <v>504</v>
      </c>
      <c r="E107" s="4" t="s">
        <v>505</v>
      </c>
      <c r="F107" s="6">
        <v>45220</v>
      </c>
      <c r="G107" s="6">
        <v>45221</v>
      </c>
      <c r="H107" s="4">
        <v>1</v>
      </c>
      <c r="I107" s="4">
        <v>1</v>
      </c>
      <c r="J107" s="4">
        <v>1</v>
      </c>
      <c r="K107" s="4" t="s">
        <v>30</v>
      </c>
      <c r="L107" s="4">
        <v>57.92</v>
      </c>
      <c r="M107" s="4">
        <v>57.92</v>
      </c>
      <c r="N107" s="4" t="s">
        <v>506</v>
      </c>
      <c r="O107" s="4" t="s">
        <v>32</v>
      </c>
      <c r="P107" s="4" t="s">
        <v>33</v>
      </c>
      <c r="Q107" s="4">
        <v>0</v>
      </c>
      <c r="R107" s="7">
        <v>45220.0000115741</v>
      </c>
      <c r="S107" s="6">
        <v>45224</v>
      </c>
      <c r="T107" s="4" t="s">
        <v>34</v>
      </c>
      <c r="U107" s="4">
        <v>57.92</v>
      </c>
      <c r="V107" s="4">
        <v>0</v>
      </c>
      <c r="W107" s="4">
        <v>0</v>
      </c>
      <c r="X107" s="4" t="s">
        <v>507</v>
      </c>
      <c r="Y107" s="4" t="s">
        <v>41</v>
      </c>
    </row>
    <row r="108" s="4" customFormat="1" spans="1:25">
      <c r="A108" s="4" t="s">
        <v>508</v>
      </c>
      <c r="B108" s="4" t="s">
        <v>26</v>
      </c>
      <c r="C108" s="4" t="s">
        <v>27</v>
      </c>
      <c r="D108" s="4" t="s">
        <v>427</v>
      </c>
      <c r="E108" s="4" t="s">
        <v>49</v>
      </c>
      <c r="F108" s="6">
        <v>45220</v>
      </c>
      <c r="G108" s="6">
        <v>45221</v>
      </c>
      <c r="H108" s="4">
        <v>1</v>
      </c>
      <c r="I108" s="4">
        <v>1</v>
      </c>
      <c r="J108" s="4">
        <v>1</v>
      </c>
      <c r="K108" s="4" t="s">
        <v>30</v>
      </c>
      <c r="L108" s="4">
        <v>28.63</v>
      </c>
      <c r="M108" s="4">
        <v>28.63</v>
      </c>
      <c r="N108" s="4" t="s">
        <v>509</v>
      </c>
      <c r="O108" s="4" t="s">
        <v>32</v>
      </c>
      <c r="P108" s="4" t="s">
        <v>33</v>
      </c>
      <c r="Q108" s="4">
        <v>0</v>
      </c>
      <c r="R108" s="7">
        <v>45220</v>
      </c>
      <c r="S108" s="6">
        <v>45224</v>
      </c>
      <c r="T108" s="4" t="s">
        <v>34</v>
      </c>
      <c r="U108" s="4">
        <v>28.63</v>
      </c>
      <c r="V108" s="4">
        <v>0</v>
      </c>
      <c r="W108" s="4">
        <v>0</v>
      </c>
      <c r="X108" s="4" t="s">
        <v>510</v>
      </c>
      <c r="Y108" s="4" t="s">
        <v>41</v>
      </c>
    </row>
    <row r="109" s="4" customFormat="1" spans="1:25">
      <c r="A109" s="4" t="s">
        <v>511</v>
      </c>
      <c r="B109" s="4" t="s">
        <v>26</v>
      </c>
      <c r="C109" s="4" t="s">
        <v>27</v>
      </c>
      <c r="D109" s="4" t="s">
        <v>512</v>
      </c>
      <c r="E109" s="4" t="s">
        <v>513</v>
      </c>
      <c r="F109" s="6">
        <v>45220</v>
      </c>
      <c r="G109" s="6">
        <v>45221</v>
      </c>
      <c r="H109" s="4">
        <v>1</v>
      </c>
      <c r="I109" s="4">
        <v>1</v>
      </c>
      <c r="J109" s="4">
        <v>1</v>
      </c>
      <c r="K109" s="4" t="s">
        <v>30</v>
      </c>
      <c r="L109" s="4">
        <v>205.97</v>
      </c>
      <c r="M109" s="4">
        <v>205.97</v>
      </c>
      <c r="N109" s="4" t="s">
        <v>514</v>
      </c>
      <c r="O109" s="4" t="s">
        <v>32</v>
      </c>
      <c r="P109" s="4" t="s">
        <v>33</v>
      </c>
      <c r="Q109" s="4">
        <v>0</v>
      </c>
      <c r="R109" s="7">
        <v>45220.0000115741</v>
      </c>
      <c r="S109" s="6">
        <v>45224</v>
      </c>
      <c r="T109" s="4" t="s">
        <v>34</v>
      </c>
      <c r="U109" s="4">
        <v>205.97</v>
      </c>
      <c r="V109" s="4">
        <v>0</v>
      </c>
      <c r="W109" s="4">
        <v>0</v>
      </c>
      <c r="X109" s="4" t="s">
        <v>515</v>
      </c>
      <c r="Y109" s="4" t="s">
        <v>41</v>
      </c>
    </row>
    <row r="110" s="4" customFormat="1" spans="1:25">
      <c r="A110" s="4" t="s">
        <v>516</v>
      </c>
      <c r="B110" s="4" t="s">
        <v>26</v>
      </c>
      <c r="C110" s="4" t="s">
        <v>27</v>
      </c>
      <c r="D110" s="4" t="s">
        <v>517</v>
      </c>
      <c r="E110" s="4" t="s">
        <v>518</v>
      </c>
      <c r="F110" s="6">
        <v>45220</v>
      </c>
      <c r="G110" s="6">
        <v>45221</v>
      </c>
      <c r="H110" s="4">
        <v>1</v>
      </c>
      <c r="I110" s="4">
        <v>1</v>
      </c>
      <c r="J110" s="4">
        <v>1</v>
      </c>
      <c r="K110" s="4" t="s">
        <v>30</v>
      </c>
      <c r="L110" s="4">
        <v>19.97</v>
      </c>
      <c r="M110" s="4">
        <v>19.97</v>
      </c>
      <c r="N110" s="4" t="s">
        <v>519</v>
      </c>
      <c r="O110" s="4" t="s">
        <v>32</v>
      </c>
      <c r="P110" s="4" t="s">
        <v>33</v>
      </c>
      <c r="Q110" s="4">
        <v>0</v>
      </c>
      <c r="R110" s="7">
        <v>45220.0000115741</v>
      </c>
      <c r="S110" s="6">
        <v>45224</v>
      </c>
      <c r="T110" s="4" t="s">
        <v>34</v>
      </c>
      <c r="U110" s="4">
        <v>19.97</v>
      </c>
      <c r="V110" s="4">
        <v>0</v>
      </c>
      <c r="W110" s="4">
        <v>0</v>
      </c>
      <c r="X110" s="4" t="s">
        <v>520</v>
      </c>
      <c r="Y110" s="4" t="s">
        <v>41</v>
      </c>
    </row>
    <row r="111" s="4" customFormat="1" spans="1:25">
      <c r="A111" s="4" t="s">
        <v>521</v>
      </c>
      <c r="B111" s="4" t="s">
        <v>26</v>
      </c>
      <c r="C111" s="4" t="s">
        <v>27</v>
      </c>
      <c r="D111" s="4" t="s">
        <v>522</v>
      </c>
      <c r="E111" s="4" t="s">
        <v>523</v>
      </c>
      <c r="F111" s="6">
        <v>45220</v>
      </c>
      <c r="G111" s="6">
        <v>45221</v>
      </c>
      <c r="H111" s="4">
        <v>1</v>
      </c>
      <c r="I111" s="4">
        <v>1</v>
      </c>
      <c r="J111" s="4">
        <v>1</v>
      </c>
      <c r="K111" s="4" t="s">
        <v>30</v>
      </c>
      <c r="L111" s="4">
        <v>54.37</v>
      </c>
      <c r="M111" s="4">
        <v>54.37</v>
      </c>
      <c r="N111" s="4" t="s">
        <v>524</v>
      </c>
      <c r="O111" s="4" t="s">
        <v>32</v>
      </c>
      <c r="P111" s="4" t="s">
        <v>33</v>
      </c>
      <c r="Q111" s="4">
        <v>0</v>
      </c>
      <c r="R111" s="7">
        <v>45220.0000115741</v>
      </c>
      <c r="S111" s="6">
        <v>45224</v>
      </c>
      <c r="T111" s="4" t="s">
        <v>34</v>
      </c>
      <c r="U111" s="4">
        <v>54.37</v>
      </c>
      <c r="V111" s="4">
        <v>0</v>
      </c>
      <c r="W111" s="4">
        <v>0</v>
      </c>
      <c r="X111" s="4" t="s">
        <v>525</v>
      </c>
      <c r="Y111" s="4" t="s">
        <v>41</v>
      </c>
    </row>
    <row r="112" s="4" customFormat="1" spans="1:25">
      <c r="A112" s="4" t="s">
        <v>526</v>
      </c>
      <c r="B112" s="4" t="s">
        <v>26</v>
      </c>
      <c r="C112" s="4" t="s">
        <v>27</v>
      </c>
      <c r="D112" s="4" t="s">
        <v>307</v>
      </c>
      <c r="E112" s="4" t="s">
        <v>459</v>
      </c>
      <c r="F112" s="6">
        <v>45220</v>
      </c>
      <c r="G112" s="6">
        <v>45221</v>
      </c>
      <c r="H112" s="4">
        <v>3</v>
      </c>
      <c r="I112" s="4">
        <v>1</v>
      </c>
      <c r="J112" s="4">
        <v>3</v>
      </c>
      <c r="K112" s="4" t="s">
        <v>30</v>
      </c>
      <c r="L112" s="4">
        <v>118.74</v>
      </c>
      <c r="M112" s="4">
        <v>118.74</v>
      </c>
      <c r="N112" s="4" t="s">
        <v>527</v>
      </c>
      <c r="O112" s="4" t="s">
        <v>32</v>
      </c>
      <c r="P112" s="4" t="s">
        <v>33</v>
      </c>
      <c r="Q112" s="4">
        <v>0</v>
      </c>
      <c r="R112" s="7">
        <v>45220.0000115741</v>
      </c>
      <c r="S112" s="6">
        <v>45224</v>
      </c>
      <c r="T112" s="4" t="s">
        <v>34</v>
      </c>
      <c r="U112" s="4">
        <v>118.74</v>
      </c>
      <c r="V112" s="4">
        <v>0</v>
      </c>
      <c r="W112" s="4">
        <v>0</v>
      </c>
      <c r="X112" s="4" t="s">
        <v>528</v>
      </c>
      <c r="Y112" s="4" t="s">
        <v>41</v>
      </c>
    </row>
    <row r="113" s="4" customFormat="1" spans="1:25">
      <c r="A113" s="4" t="s">
        <v>529</v>
      </c>
      <c r="B113" s="4" t="s">
        <v>26</v>
      </c>
      <c r="C113" s="4" t="s">
        <v>27</v>
      </c>
      <c r="D113" s="4" t="s">
        <v>312</v>
      </c>
      <c r="E113" s="4" t="s">
        <v>313</v>
      </c>
      <c r="F113" s="6">
        <v>45220</v>
      </c>
      <c r="G113" s="6">
        <v>45221</v>
      </c>
      <c r="H113" s="4">
        <v>1</v>
      </c>
      <c r="I113" s="4">
        <v>1</v>
      </c>
      <c r="J113" s="4">
        <v>1</v>
      </c>
      <c r="K113" s="4" t="s">
        <v>30</v>
      </c>
      <c r="L113" s="4">
        <v>20.64</v>
      </c>
      <c r="M113" s="4">
        <v>20.64</v>
      </c>
      <c r="N113" s="4" t="s">
        <v>530</v>
      </c>
      <c r="O113" s="4" t="s">
        <v>32</v>
      </c>
      <c r="P113" s="4" t="s">
        <v>33</v>
      </c>
      <c r="Q113" s="4">
        <v>0</v>
      </c>
      <c r="R113" s="7">
        <v>45220</v>
      </c>
      <c r="S113" s="6">
        <v>45224</v>
      </c>
      <c r="T113" s="4" t="s">
        <v>34</v>
      </c>
      <c r="U113" s="4">
        <v>20.64</v>
      </c>
      <c r="V113" s="4">
        <v>0</v>
      </c>
      <c r="W113" s="4">
        <v>0</v>
      </c>
      <c r="X113" s="4" t="s">
        <v>531</v>
      </c>
      <c r="Y113" s="4" t="s">
        <v>41</v>
      </c>
    </row>
    <row r="114" s="4" customFormat="1" spans="1:25">
      <c r="A114" s="4" t="s">
        <v>532</v>
      </c>
      <c r="B114" s="4" t="s">
        <v>26</v>
      </c>
      <c r="C114" s="4" t="s">
        <v>27</v>
      </c>
      <c r="D114" s="4" t="s">
        <v>533</v>
      </c>
      <c r="E114" s="4" t="s">
        <v>534</v>
      </c>
      <c r="F114" s="6">
        <v>45220</v>
      </c>
      <c r="G114" s="6">
        <v>45221</v>
      </c>
      <c r="H114" s="4">
        <v>1</v>
      </c>
      <c r="I114" s="4">
        <v>1</v>
      </c>
      <c r="J114" s="4">
        <v>1</v>
      </c>
      <c r="K114" s="4" t="s">
        <v>30</v>
      </c>
      <c r="L114" s="4">
        <v>27.12</v>
      </c>
      <c r="M114" s="4">
        <v>27.12</v>
      </c>
      <c r="N114" s="4" t="s">
        <v>535</v>
      </c>
      <c r="O114" s="4" t="s">
        <v>32</v>
      </c>
      <c r="P114" s="4" t="s">
        <v>33</v>
      </c>
      <c r="Q114" s="4">
        <v>0</v>
      </c>
      <c r="R114" s="7">
        <v>45220</v>
      </c>
      <c r="S114" s="6">
        <v>45224</v>
      </c>
      <c r="T114" s="4" t="s">
        <v>34</v>
      </c>
      <c r="U114" s="4">
        <v>27.12</v>
      </c>
      <c r="V114" s="4">
        <v>0</v>
      </c>
      <c r="W114" s="4">
        <v>0</v>
      </c>
      <c r="X114" s="4" t="s">
        <v>536</v>
      </c>
      <c r="Y114" s="4" t="s">
        <v>41</v>
      </c>
    </row>
    <row r="115" s="4" customFormat="1" spans="1:25">
      <c r="A115" s="4" t="s">
        <v>537</v>
      </c>
      <c r="B115" s="4" t="s">
        <v>26</v>
      </c>
      <c r="C115" s="4" t="s">
        <v>27</v>
      </c>
      <c r="D115" s="4" t="s">
        <v>458</v>
      </c>
      <c r="E115" s="4" t="s">
        <v>538</v>
      </c>
      <c r="F115" s="6">
        <v>45220</v>
      </c>
      <c r="G115" s="6">
        <v>45221</v>
      </c>
      <c r="H115" s="4">
        <v>1</v>
      </c>
      <c r="I115" s="4">
        <v>1</v>
      </c>
      <c r="J115" s="4">
        <v>1</v>
      </c>
      <c r="K115" s="4" t="s">
        <v>30</v>
      </c>
      <c r="L115" s="4">
        <v>65.45</v>
      </c>
      <c r="M115" s="4">
        <v>65.45</v>
      </c>
      <c r="N115" s="4" t="s">
        <v>539</v>
      </c>
      <c r="O115" s="4" t="s">
        <v>32</v>
      </c>
      <c r="P115" s="4" t="s">
        <v>33</v>
      </c>
      <c r="Q115" s="4">
        <v>0</v>
      </c>
      <c r="R115" s="7">
        <v>45220</v>
      </c>
      <c r="S115" s="6">
        <v>45224</v>
      </c>
      <c r="T115" s="4" t="s">
        <v>34</v>
      </c>
      <c r="U115" s="4">
        <v>65.45</v>
      </c>
      <c r="V115" s="4">
        <v>0</v>
      </c>
      <c r="W115" s="4">
        <v>0</v>
      </c>
      <c r="X115" s="4" t="s">
        <v>540</v>
      </c>
      <c r="Y115" s="4" t="s">
        <v>41</v>
      </c>
    </row>
    <row r="116" s="4" customFormat="1" spans="1:25">
      <c r="A116" s="4" t="s">
        <v>541</v>
      </c>
      <c r="B116" s="4" t="s">
        <v>26</v>
      </c>
      <c r="C116" s="4" t="s">
        <v>27</v>
      </c>
      <c r="D116" s="4" t="s">
        <v>542</v>
      </c>
      <c r="E116" s="4" t="s">
        <v>159</v>
      </c>
      <c r="F116" s="6">
        <v>45220</v>
      </c>
      <c r="G116" s="6">
        <v>45221</v>
      </c>
      <c r="H116" s="4">
        <v>1</v>
      </c>
      <c r="I116" s="4">
        <v>1</v>
      </c>
      <c r="J116" s="4">
        <v>1</v>
      </c>
      <c r="K116" s="4" t="s">
        <v>30</v>
      </c>
      <c r="L116" s="4">
        <v>73.67</v>
      </c>
      <c r="M116" s="4">
        <v>73.67</v>
      </c>
      <c r="N116" s="4" t="s">
        <v>543</v>
      </c>
      <c r="O116" s="4" t="s">
        <v>32</v>
      </c>
      <c r="P116" s="4" t="s">
        <v>33</v>
      </c>
      <c r="Q116" s="4">
        <v>0</v>
      </c>
      <c r="R116" s="7">
        <v>45220.0000115741</v>
      </c>
      <c r="S116" s="6">
        <v>45224</v>
      </c>
      <c r="T116" s="4" t="s">
        <v>34</v>
      </c>
      <c r="U116" s="4">
        <v>73.67</v>
      </c>
      <c r="V116" s="4">
        <v>0</v>
      </c>
      <c r="W116" s="4">
        <v>0</v>
      </c>
      <c r="X116" s="4" t="s">
        <v>544</v>
      </c>
      <c r="Y116" s="4" t="s">
        <v>41</v>
      </c>
    </row>
    <row r="117" s="4" customFormat="1" spans="1:25">
      <c r="A117" s="4" t="s">
        <v>545</v>
      </c>
      <c r="B117" s="4" t="s">
        <v>26</v>
      </c>
      <c r="C117" s="4" t="s">
        <v>27</v>
      </c>
      <c r="D117" s="4" t="s">
        <v>546</v>
      </c>
      <c r="E117" s="4" t="s">
        <v>44</v>
      </c>
      <c r="F117" s="6">
        <v>45220</v>
      </c>
      <c r="G117" s="6">
        <v>45221</v>
      </c>
      <c r="H117" s="4">
        <v>1</v>
      </c>
      <c r="I117" s="4">
        <v>1</v>
      </c>
      <c r="J117" s="4">
        <v>1</v>
      </c>
      <c r="K117" s="4" t="s">
        <v>30</v>
      </c>
      <c r="L117" s="4">
        <v>68.62</v>
      </c>
      <c r="M117" s="4">
        <v>68.62</v>
      </c>
      <c r="N117" s="4" t="s">
        <v>547</v>
      </c>
      <c r="O117" s="4" t="s">
        <v>32</v>
      </c>
      <c r="P117" s="4" t="s">
        <v>33</v>
      </c>
      <c r="Q117" s="4">
        <v>0</v>
      </c>
      <c r="R117" s="7">
        <v>45220</v>
      </c>
      <c r="S117" s="6">
        <v>45224</v>
      </c>
      <c r="T117" s="4" t="s">
        <v>34</v>
      </c>
      <c r="U117" s="4">
        <v>68.62</v>
      </c>
      <c r="V117" s="4">
        <v>0</v>
      </c>
      <c r="W117" s="4">
        <v>0</v>
      </c>
      <c r="X117" s="4" t="s">
        <v>548</v>
      </c>
      <c r="Y117" s="4" t="s">
        <v>41</v>
      </c>
    </row>
    <row r="118" s="4" customFormat="1" spans="1:25">
      <c r="A118" s="4" t="s">
        <v>549</v>
      </c>
      <c r="B118" s="4" t="s">
        <v>26</v>
      </c>
      <c r="C118" s="4" t="s">
        <v>27</v>
      </c>
      <c r="D118" s="4" t="s">
        <v>550</v>
      </c>
      <c r="E118" s="4" t="s">
        <v>551</v>
      </c>
      <c r="F118" s="6">
        <v>45220</v>
      </c>
      <c r="G118" s="6">
        <v>45221</v>
      </c>
      <c r="H118" s="4">
        <v>1</v>
      </c>
      <c r="I118" s="4">
        <v>1</v>
      </c>
      <c r="J118" s="4">
        <v>1</v>
      </c>
      <c r="K118" s="4" t="s">
        <v>30</v>
      </c>
      <c r="L118" s="4">
        <v>46.6</v>
      </c>
      <c r="M118" s="4">
        <v>46.6</v>
      </c>
      <c r="N118" s="4" t="s">
        <v>552</v>
      </c>
      <c r="O118" s="4" t="s">
        <v>32</v>
      </c>
      <c r="P118" s="4" t="s">
        <v>33</v>
      </c>
      <c r="Q118" s="4">
        <v>0</v>
      </c>
      <c r="R118" s="7">
        <v>45220</v>
      </c>
      <c r="S118" s="6">
        <v>45224</v>
      </c>
      <c r="T118" s="4" t="s">
        <v>34</v>
      </c>
      <c r="U118" s="4">
        <v>46.6</v>
      </c>
      <c r="V118" s="4">
        <v>0</v>
      </c>
      <c r="W118" s="4">
        <v>0</v>
      </c>
      <c r="X118" s="4" t="s">
        <v>553</v>
      </c>
      <c r="Y118" s="4" t="s">
        <v>41</v>
      </c>
    </row>
    <row r="119" s="4" customFormat="1" spans="1:25">
      <c r="A119" s="4" t="s">
        <v>554</v>
      </c>
      <c r="B119" s="4" t="s">
        <v>26</v>
      </c>
      <c r="C119" s="4" t="s">
        <v>27</v>
      </c>
      <c r="D119" s="4" t="s">
        <v>362</v>
      </c>
      <c r="E119" s="4" t="s">
        <v>363</v>
      </c>
      <c r="F119" s="6">
        <v>45220</v>
      </c>
      <c r="G119" s="6">
        <v>45221</v>
      </c>
      <c r="H119" s="4">
        <v>1</v>
      </c>
      <c r="I119" s="4">
        <v>1</v>
      </c>
      <c r="J119" s="4">
        <v>1</v>
      </c>
      <c r="K119" s="4" t="s">
        <v>30</v>
      </c>
      <c r="L119" s="4">
        <v>38.63</v>
      </c>
      <c r="M119" s="4">
        <v>38.63</v>
      </c>
      <c r="N119" s="4" t="s">
        <v>555</v>
      </c>
      <c r="O119" s="4" t="s">
        <v>32</v>
      </c>
      <c r="P119" s="4" t="s">
        <v>33</v>
      </c>
      <c r="Q119" s="4">
        <v>0</v>
      </c>
      <c r="R119" s="7">
        <v>45220.0000115741</v>
      </c>
      <c r="S119" s="6">
        <v>45224</v>
      </c>
      <c r="T119" s="4" t="s">
        <v>34</v>
      </c>
      <c r="U119" s="4">
        <v>38.63</v>
      </c>
      <c r="V119" s="4">
        <v>0</v>
      </c>
      <c r="W119" s="4">
        <v>0</v>
      </c>
      <c r="X119" s="4" t="s">
        <v>556</v>
      </c>
      <c r="Y119" s="4" t="s">
        <v>41</v>
      </c>
    </row>
    <row r="120" s="4" customFormat="1" spans="1:25">
      <c r="A120" s="4" t="s">
        <v>128</v>
      </c>
      <c r="B120" s="4" t="s">
        <v>26</v>
      </c>
      <c r="C120" s="4" t="s">
        <v>132</v>
      </c>
      <c r="D120" s="4" t="s">
        <v>48</v>
      </c>
      <c r="E120" s="4" t="s">
        <v>44</v>
      </c>
      <c r="F120" s="6">
        <v>45220</v>
      </c>
      <c r="G120" s="6">
        <v>45221</v>
      </c>
      <c r="H120" s="4">
        <v>1</v>
      </c>
      <c r="I120" s="4">
        <v>1</v>
      </c>
      <c r="J120" s="4">
        <v>1</v>
      </c>
      <c r="K120" s="4" t="s">
        <v>30</v>
      </c>
      <c r="L120" s="4">
        <v>-50.24</v>
      </c>
      <c r="M120" s="4">
        <v>-50.24</v>
      </c>
      <c r="N120" s="4" t="s">
        <v>129</v>
      </c>
      <c r="O120" s="4" t="s">
        <v>32</v>
      </c>
      <c r="P120" s="4" t="s">
        <v>33</v>
      </c>
      <c r="Q120" s="4">
        <v>0</v>
      </c>
      <c r="R120" s="7">
        <v>45215</v>
      </c>
      <c r="S120" s="6">
        <v>45224</v>
      </c>
      <c r="T120" s="4" t="s">
        <v>34</v>
      </c>
      <c r="U120" s="4">
        <v>-50.24</v>
      </c>
      <c r="V120" s="4">
        <v>0</v>
      </c>
      <c r="W120" s="4">
        <v>0</v>
      </c>
      <c r="X120" s="4" t="s">
        <v>130</v>
      </c>
      <c r="Y120" s="4" t="s">
        <v>131</v>
      </c>
    </row>
    <row r="121" s="4" customFormat="1" spans="1:25">
      <c r="A121" s="4" t="s">
        <v>557</v>
      </c>
      <c r="B121" s="4" t="s">
        <v>26</v>
      </c>
      <c r="C121" s="4" t="s">
        <v>27</v>
      </c>
      <c r="D121" s="4" t="s">
        <v>558</v>
      </c>
      <c r="E121" s="4" t="s">
        <v>96</v>
      </c>
      <c r="F121" s="6">
        <v>45220</v>
      </c>
      <c r="G121" s="6">
        <v>45221</v>
      </c>
      <c r="H121" s="4">
        <v>1</v>
      </c>
      <c r="I121" s="4">
        <v>1</v>
      </c>
      <c r="J121" s="4">
        <v>1</v>
      </c>
      <c r="K121" s="4" t="s">
        <v>30</v>
      </c>
      <c r="L121" s="4">
        <v>15.88</v>
      </c>
      <c r="M121" s="4">
        <v>15.88</v>
      </c>
      <c r="N121" s="4" t="s">
        <v>559</v>
      </c>
      <c r="O121" s="4" t="s">
        <v>32</v>
      </c>
      <c r="P121" s="4" t="s">
        <v>33</v>
      </c>
      <c r="Q121" s="4">
        <v>0</v>
      </c>
      <c r="R121" s="7">
        <v>45220</v>
      </c>
      <c r="S121" s="6">
        <v>45224</v>
      </c>
      <c r="T121" s="4" t="s">
        <v>34</v>
      </c>
      <c r="U121" s="4">
        <v>15.88</v>
      </c>
      <c r="V121" s="4">
        <v>0</v>
      </c>
      <c r="W121" s="4">
        <v>0</v>
      </c>
      <c r="X121" s="4" t="s">
        <v>560</v>
      </c>
      <c r="Y121" s="4" t="s">
        <v>41</v>
      </c>
    </row>
    <row r="122" s="4" customFormat="1" spans="1:25">
      <c r="A122" s="4" t="s">
        <v>561</v>
      </c>
      <c r="B122" s="4" t="s">
        <v>26</v>
      </c>
      <c r="C122" s="4" t="s">
        <v>27</v>
      </c>
      <c r="D122" s="4" t="s">
        <v>410</v>
      </c>
      <c r="E122" s="4" t="s">
        <v>494</v>
      </c>
      <c r="F122" s="6">
        <v>45220</v>
      </c>
      <c r="G122" s="6">
        <v>45221</v>
      </c>
      <c r="H122" s="4">
        <v>3</v>
      </c>
      <c r="I122" s="4">
        <v>1</v>
      </c>
      <c r="J122" s="4">
        <v>3</v>
      </c>
      <c r="K122" s="4" t="s">
        <v>30</v>
      </c>
      <c r="L122" s="4">
        <v>146.4</v>
      </c>
      <c r="M122" s="4">
        <v>146.4</v>
      </c>
      <c r="N122" s="4" t="s">
        <v>562</v>
      </c>
      <c r="O122" s="4" t="s">
        <v>32</v>
      </c>
      <c r="P122" s="4" t="s">
        <v>33</v>
      </c>
      <c r="Q122" s="4">
        <v>0</v>
      </c>
      <c r="R122" s="7">
        <v>45220</v>
      </c>
      <c r="S122" s="6">
        <v>45224</v>
      </c>
      <c r="T122" s="4" t="s">
        <v>34</v>
      </c>
      <c r="U122" s="4">
        <v>146.4</v>
      </c>
      <c r="V122" s="4">
        <v>0</v>
      </c>
      <c r="W122" s="4">
        <v>0</v>
      </c>
      <c r="X122" s="4" t="s">
        <v>563</v>
      </c>
      <c r="Y122" s="4" t="s">
        <v>41</v>
      </c>
    </row>
    <row r="123" s="4" customFormat="1" spans="1:25">
      <c r="A123" s="4" t="s">
        <v>564</v>
      </c>
      <c r="B123" s="4" t="s">
        <v>26</v>
      </c>
      <c r="C123" s="4" t="s">
        <v>27</v>
      </c>
      <c r="D123" s="4" t="s">
        <v>565</v>
      </c>
      <c r="E123" s="4" t="s">
        <v>566</v>
      </c>
      <c r="F123" s="6">
        <v>45220</v>
      </c>
      <c r="G123" s="6">
        <v>45221</v>
      </c>
      <c r="H123" s="4">
        <v>1</v>
      </c>
      <c r="I123" s="4">
        <v>1</v>
      </c>
      <c r="J123" s="4">
        <v>1</v>
      </c>
      <c r="K123" s="4" t="s">
        <v>30</v>
      </c>
      <c r="L123" s="4">
        <v>62.1</v>
      </c>
      <c r="M123" s="4">
        <v>62.1</v>
      </c>
      <c r="N123" s="4" t="s">
        <v>567</v>
      </c>
      <c r="O123" s="4" t="s">
        <v>32</v>
      </c>
      <c r="P123" s="4" t="s">
        <v>33</v>
      </c>
      <c r="Q123" s="4">
        <v>0</v>
      </c>
      <c r="R123" s="7">
        <v>45220.0000115741</v>
      </c>
      <c r="S123" s="6">
        <v>45224</v>
      </c>
      <c r="T123" s="4" t="s">
        <v>34</v>
      </c>
      <c r="U123" s="4">
        <v>62.1</v>
      </c>
      <c r="V123" s="4">
        <v>0</v>
      </c>
      <c r="W123" s="4">
        <v>0</v>
      </c>
      <c r="X123" s="4" t="s">
        <v>568</v>
      </c>
      <c r="Y123" s="4" t="s">
        <v>41</v>
      </c>
    </row>
    <row r="124" s="4" customFormat="1" spans="1:25">
      <c r="A124" s="4" t="s">
        <v>569</v>
      </c>
      <c r="B124" s="4" t="s">
        <v>26</v>
      </c>
      <c r="C124" s="4" t="s">
        <v>27</v>
      </c>
      <c r="D124" s="4" t="s">
        <v>570</v>
      </c>
      <c r="E124" s="4" t="s">
        <v>387</v>
      </c>
      <c r="F124" s="6">
        <v>45220</v>
      </c>
      <c r="G124" s="6">
        <v>45221</v>
      </c>
      <c r="H124" s="4">
        <v>1</v>
      </c>
      <c r="I124" s="4">
        <v>1</v>
      </c>
      <c r="J124" s="4">
        <v>1</v>
      </c>
      <c r="K124" s="4" t="s">
        <v>30</v>
      </c>
      <c r="L124" s="4">
        <v>23.79</v>
      </c>
      <c r="M124" s="4">
        <v>23.79</v>
      </c>
      <c r="N124" s="4" t="s">
        <v>571</v>
      </c>
      <c r="O124" s="4" t="s">
        <v>32</v>
      </c>
      <c r="P124" s="4" t="s">
        <v>33</v>
      </c>
      <c r="Q124" s="4">
        <v>0</v>
      </c>
      <c r="R124" s="7">
        <v>45220</v>
      </c>
      <c r="S124" s="6">
        <v>45224</v>
      </c>
      <c r="T124" s="4" t="s">
        <v>34</v>
      </c>
      <c r="U124" s="4">
        <v>23.79</v>
      </c>
      <c r="V124" s="4">
        <v>0</v>
      </c>
      <c r="W124" s="4">
        <v>0</v>
      </c>
      <c r="X124" s="4" t="s">
        <v>41</v>
      </c>
      <c r="Y124" s="4" t="s">
        <v>572</v>
      </c>
    </row>
    <row r="125" s="4" customFormat="1" spans="1:25">
      <c r="A125" s="4" t="s">
        <v>573</v>
      </c>
      <c r="B125" s="4" t="s">
        <v>26</v>
      </c>
      <c r="C125" s="4" t="s">
        <v>27</v>
      </c>
      <c r="D125" s="4" t="s">
        <v>574</v>
      </c>
      <c r="E125" s="4" t="s">
        <v>575</v>
      </c>
      <c r="F125" s="6">
        <v>45220</v>
      </c>
      <c r="G125" s="6">
        <v>45221</v>
      </c>
      <c r="H125" s="4">
        <v>3</v>
      </c>
      <c r="I125" s="4">
        <v>1</v>
      </c>
      <c r="J125" s="4">
        <v>3</v>
      </c>
      <c r="K125" s="4" t="s">
        <v>30</v>
      </c>
      <c r="L125" s="4">
        <v>183.36</v>
      </c>
      <c r="M125" s="4">
        <v>183.36</v>
      </c>
      <c r="N125" s="4" t="s">
        <v>576</v>
      </c>
      <c r="O125" s="4" t="s">
        <v>32</v>
      </c>
      <c r="P125" s="4" t="s">
        <v>33</v>
      </c>
      <c r="Q125" s="4">
        <v>0</v>
      </c>
      <c r="R125" s="7">
        <v>45220.0000115741</v>
      </c>
      <c r="S125" s="6">
        <v>45224</v>
      </c>
      <c r="T125" s="4" t="s">
        <v>34</v>
      </c>
      <c r="U125" s="4">
        <v>183.36</v>
      </c>
      <c r="V125" s="4">
        <v>0</v>
      </c>
      <c r="W125" s="4">
        <v>0</v>
      </c>
      <c r="X125" s="4" t="s">
        <v>577</v>
      </c>
      <c r="Y125" s="4" t="s">
        <v>578</v>
      </c>
    </row>
    <row r="126" s="4" customFormat="1" spans="1:25">
      <c r="A126" s="4" t="s">
        <v>185</v>
      </c>
      <c r="B126" s="4" t="s">
        <v>26</v>
      </c>
      <c r="C126" s="4" t="s">
        <v>404</v>
      </c>
      <c r="D126" s="4" t="s">
        <v>186</v>
      </c>
      <c r="E126" s="4" t="s">
        <v>187</v>
      </c>
      <c r="F126" s="6">
        <v>45219</v>
      </c>
      <c r="G126" s="6">
        <v>45221</v>
      </c>
      <c r="H126" s="4">
        <v>1</v>
      </c>
      <c r="I126" s="4">
        <v>2</v>
      </c>
      <c r="J126" s="4">
        <v>2</v>
      </c>
      <c r="K126" s="4" t="s">
        <v>30</v>
      </c>
      <c r="L126" s="4">
        <v>-20.72</v>
      </c>
      <c r="M126" s="4">
        <v>-20.72</v>
      </c>
      <c r="N126" s="4" t="s">
        <v>188</v>
      </c>
      <c r="O126" s="4" t="s">
        <v>32</v>
      </c>
      <c r="P126" s="4" t="s">
        <v>33</v>
      </c>
      <c r="Q126" s="4">
        <v>0</v>
      </c>
      <c r="R126" s="7">
        <v>45217.5628587963</v>
      </c>
      <c r="S126" s="6">
        <v>45224</v>
      </c>
      <c r="T126" s="4" t="s">
        <v>34</v>
      </c>
      <c r="U126" s="4">
        <v>-20.72</v>
      </c>
      <c r="V126" s="4">
        <v>0</v>
      </c>
      <c r="W126" s="4">
        <v>0</v>
      </c>
      <c r="X126" s="4" t="s">
        <v>189</v>
      </c>
      <c r="Y126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4"/>
  <sheetViews>
    <sheetView tabSelected="1" workbookViewId="0">
      <selection activeCell="A130" sqref="A130:D134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579</v>
      </c>
    </row>
    <row r="2" s="4" customFormat="1" hidden="1" spans="1:9">
      <c r="A2" s="5">
        <v>999226924757819</v>
      </c>
      <c r="B2" s="6">
        <v>45220</v>
      </c>
      <c r="C2" s="6">
        <v>45221</v>
      </c>
      <c r="D2" s="4">
        <v>187.76</v>
      </c>
      <c r="E2" s="4" t="str">
        <f>VLOOKUP(A2,HOP!A:L,12,0)</f>
        <v>187.76</v>
      </c>
      <c r="F2" s="4" t="str">
        <f>VLOOKUP(A2,HOP!A:C,3,0)</f>
        <v>3973945</v>
      </c>
      <c r="G2" s="4">
        <f>D2-E2</f>
        <v>0</v>
      </c>
      <c r="H2" s="4" t="str">
        <f>$H$1&amp;F2</f>
        <v>，3973945</v>
      </c>
      <c r="I2" s="4" t="str">
        <f>VLOOKUP(A2,HOP!A:U,21,0)</f>
        <v>直连</v>
      </c>
    </row>
    <row r="3" s="4" customFormat="1" hidden="1" spans="1:9">
      <c r="A3" s="5">
        <v>999227095657265</v>
      </c>
      <c r="B3" s="6">
        <v>45219</v>
      </c>
      <c r="C3" s="6">
        <v>45221</v>
      </c>
      <c r="D3" s="4">
        <v>236.28</v>
      </c>
      <c r="E3" s="4" t="str">
        <f>VLOOKUP(A3,HOP!A:L,12,0)</f>
        <v>236.28</v>
      </c>
      <c r="F3" s="4" t="str">
        <f>VLOOKUP(A3,HOP!A:C,3,0)</f>
        <v>3998790</v>
      </c>
      <c r="G3" s="4">
        <f t="shared" ref="G3:G34" si="0">D3-E3</f>
        <v>0</v>
      </c>
      <c r="H3" s="4" t="str">
        <f t="shared" ref="H3:H34" si="1">$H$1&amp;F3</f>
        <v>，3998790</v>
      </c>
      <c r="I3" s="4" t="str">
        <f>VLOOKUP(A3,HOP!A:U,21,0)</f>
        <v>直连</v>
      </c>
    </row>
    <row r="4" s="4" customFormat="1" hidden="1" spans="1:9">
      <c r="A4" s="5">
        <v>999227284939806</v>
      </c>
      <c r="B4" s="6">
        <v>45220</v>
      </c>
      <c r="C4" s="6">
        <v>45221</v>
      </c>
      <c r="D4" s="4">
        <v>78.16</v>
      </c>
      <c r="E4" s="4" t="str">
        <f>VLOOKUP(A4,HOP!A:L,12,0)</f>
        <v>78.16</v>
      </c>
      <c r="F4" s="4" t="str">
        <f>VLOOKUP(A4,HOP!A:C,3,0)</f>
        <v>4033132</v>
      </c>
      <c r="G4" s="4">
        <f t="shared" si="0"/>
        <v>0</v>
      </c>
      <c r="H4" s="4" t="str">
        <f t="shared" si="1"/>
        <v>，4033132</v>
      </c>
      <c r="I4" s="4" t="str">
        <f>VLOOKUP(A4,HOP!A:U,21,0)</f>
        <v>直连</v>
      </c>
    </row>
    <row r="5" s="4" customFormat="1" hidden="1" spans="1:9">
      <c r="A5" s="5">
        <v>999227288627740</v>
      </c>
      <c r="B5" s="6">
        <v>45220</v>
      </c>
      <c r="C5" s="6">
        <v>45221</v>
      </c>
      <c r="D5" s="4">
        <v>91.16</v>
      </c>
      <c r="E5" s="4" t="str">
        <f>VLOOKUP(A5,HOP!A:L,12,0)</f>
        <v>91.16</v>
      </c>
      <c r="F5" s="4" t="str">
        <f>VLOOKUP(A5,HOP!A:C,3,0)</f>
        <v>4034919</v>
      </c>
      <c r="G5" s="4">
        <f t="shared" si="0"/>
        <v>0</v>
      </c>
      <c r="H5" s="4" t="str">
        <f t="shared" si="1"/>
        <v>，4034919</v>
      </c>
      <c r="I5" s="4" t="str">
        <f>VLOOKUP(A5,HOP!A:U,21,0)</f>
        <v>直采</v>
      </c>
    </row>
    <row r="6" s="4" customFormat="1" hidden="1" spans="1:9">
      <c r="A6" s="5">
        <v>999227291013534</v>
      </c>
      <c r="B6" s="6">
        <v>45219</v>
      </c>
      <c r="C6" s="6">
        <v>45221</v>
      </c>
      <c r="D6" s="4">
        <v>83.09</v>
      </c>
      <c r="E6" s="4" t="str">
        <f>VLOOKUP(A6,HOP!A:L,12,0)</f>
        <v>83.09</v>
      </c>
      <c r="F6" s="4" t="str">
        <f>VLOOKUP(A6,HOP!A:C,3,0)</f>
        <v>4037147</v>
      </c>
      <c r="G6" s="4">
        <f t="shared" si="0"/>
        <v>0</v>
      </c>
      <c r="H6" s="4" t="str">
        <f t="shared" si="1"/>
        <v>，4037147</v>
      </c>
      <c r="I6" s="4" t="str">
        <f>VLOOKUP(A6,HOP!A:U,21,0)</f>
        <v>直连</v>
      </c>
    </row>
    <row r="7" s="4" customFormat="1" hidden="1" spans="1:9">
      <c r="A7" s="5">
        <v>999227297865038</v>
      </c>
      <c r="B7" s="6">
        <v>45219</v>
      </c>
      <c r="C7" s="6">
        <v>45221</v>
      </c>
      <c r="D7" s="4">
        <v>235.88</v>
      </c>
      <c r="E7" s="4" t="str">
        <f>VLOOKUP(A7,HOP!A:L,12,0)</f>
        <v>235.88</v>
      </c>
      <c r="F7" s="4" t="str">
        <f>VLOOKUP(A7,HOP!A:C,3,0)</f>
        <v>4039234</v>
      </c>
      <c r="G7" s="4">
        <f t="shared" si="0"/>
        <v>0</v>
      </c>
      <c r="H7" s="4" t="str">
        <f t="shared" si="1"/>
        <v>，4039234</v>
      </c>
      <c r="I7" s="4" t="str">
        <f>VLOOKUP(A7,HOP!A:U,21,0)</f>
        <v>直连</v>
      </c>
    </row>
    <row r="8" s="4" customFormat="1" hidden="1" spans="1:9">
      <c r="A8" s="5">
        <v>999227302163966</v>
      </c>
      <c r="B8" s="6">
        <v>45219</v>
      </c>
      <c r="C8" s="6">
        <v>45221</v>
      </c>
      <c r="D8" s="4">
        <v>159.92</v>
      </c>
      <c r="E8" s="4" t="str">
        <f>VLOOKUP(A8,HOP!A:L,12,0)</f>
        <v>159.92</v>
      </c>
      <c r="F8" s="4" t="str">
        <f>VLOOKUP(A8,HOP!A:C,3,0)</f>
        <v>4040836</v>
      </c>
      <c r="G8" s="4">
        <f t="shared" si="0"/>
        <v>0</v>
      </c>
      <c r="H8" s="4" t="str">
        <f t="shared" si="1"/>
        <v>，4040836</v>
      </c>
      <c r="I8" s="4" t="str">
        <f>VLOOKUP(A8,HOP!A:U,21,0)</f>
        <v>直连</v>
      </c>
    </row>
    <row r="9" s="4" customFormat="1" hidden="1" spans="1:9">
      <c r="A9" s="5">
        <v>999227303246960</v>
      </c>
      <c r="B9" s="6">
        <v>45220</v>
      </c>
      <c r="C9" s="6">
        <v>45221</v>
      </c>
      <c r="D9" s="4">
        <v>17.37</v>
      </c>
      <c r="E9" s="4" t="str">
        <f>VLOOKUP(A9,HOP!A:L,12,0)</f>
        <v>17.37</v>
      </c>
      <c r="F9" s="4" t="str">
        <f>VLOOKUP(A9,HOP!A:C,3,0)</f>
        <v>4041424</v>
      </c>
      <c r="G9" s="4">
        <f t="shared" si="0"/>
        <v>0</v>
      </c>
      <c r="H9" s="4" t="str">
        <f t="shared" si="1"/>
        <v>，4041424</v>
      </c>
      <c r="I9" s="4" t="str">
        <f>VLOOKUP(A9,HOP!A:U,21,0)</f>
        <v>直连</v>
      </c>
    </row>
    <row r="10" s="4" customFormat="1" hidden="1" spans="1:9">
      <c r="A10" s="5">
        <v>999227342756474</v>
      </c>
      <c r="B10" s="6">
        <v>45220</v>
      </c>
      <c r="C10" s="6">
        <v>45221</v>
      </c>
      <c r="D10" s="4">
        <v>68.98</v>
      </c>
      <c r="E10" s="4" t="str">
        <f>VLOOKUP(A10,HOP!A:L,12,0)</f>
        <v>68.98</v>
      </c>
      <c r="F10" s="4" t="str">
        <f>VLOOKUP(A10,HOP!A:C,3,0)</f>
        <v>4056875</v>
      </c>
      <c r="G10" s="4">
        <f t="shared" si="0"/>
        <v>0</v>
      </c>
      <c r="H10" s="4" t="str">
        <f t="shared" si="1"/>
        <v>，4056875</v>
      </c>
      <c r="I10" s="4" t="str">
        <f>VLOOKUP(A10,HOP!A:U,21,0)</f>
        <v>直连</v>
      </c>
    </row>
    <row r="11" s="4" customFormat="1" hidden="1" spans="1:9">
      <c r="A11" s="5">
        <v>999227344163946</v>
      </c>
      <c r="B11" s="6">
        <v>45219</v>
      </c>
      <c r="C11" s="6">
        <v>45221</v>
      </c>
      <c r="D11" s="4">
        <v>26.64</v>
      </c>
      <c r="E11" s="4" t="str">
        <f>VLOOKUP(A11,HOP!A:L,12,0)</f>
        <v>26.64</v>
      </c>
      <c r="F11" s="4" t="str">
        <f>VLOOKUP(A11,HOP!A:C,3,0)</f>
        <v>4057301</v>
      </c>
      <c r="G11" s="4">
        <f t="shared" si="0"/>
        <v>0</v>
      </c>
      <c r="H11" s="4" t="str">
        <f t="shared" si="1"/>
        <v>，4057301</v>
      </c>
      <c r="I11" s="4" t="str">
        <f>VLOOKUP(A11,HOP!A:U,21,0)</f>
        <v>直连</v>
      </c>
    </row>
    <row r="12" s="4" customFormat="1" hidden="1" spans="1:9">
      <c r="A12" s="5">
        <v>999227398289098</v>
      </c>
      <c r="B12" s="6">
        <v>45219</v>
      </c>
      <c r="C12" s="6">
        <v>45221</v>
      </c>
      <c r="D12" s="4">
        <v>73.92</v>
      </c>
      <c r="E12" s="4" t="str">
        <f>VLOOKUP(A12,HOP!A:L,12,0)</f>
        <v>73.92</v>
      </c>
      <c r="F12" s="4" t="str">
        <f>VLOOKUP(A12,HOP!A:C,3,0)</f>
        <v>4068668</v>
      </c>
      <c r="G12" s="4">
        <f t="shared" si="0"/>
        <v>0</v>
      </c>
      <c r="H12" s="4" t="str">
        <f t="shared" si="1"/>
        <v>，4068668</v>
      </c>
      <c r="I12" s="4" t="str">
        <f>VLOOKUP(A12,HOP!A:U,21,0)</f>
        <v>直连</v>
      </c>
    </row>
    <row r="13" s="4" customFormat="1" hidden="1" spans="1:9">
      <c r="A13" s="5">
        <v>999227434190084</v>
      </c>
      <c r="B13" s="6">
        <v>45220</v>
      </c>
      <c r="C13" s="6">
        <v>45221</v>
      </c>
      <c r="D13" s="4">
        <v>66.91</v>
      </c>
      <c r="E13" s="4" t="str">
        <f>VLOOKUP(A13,HOP!A:L,12,0)</f>
        <v>66.91</v>
      </c>
      <c r="F13" s="4" t="str">
        <f>VLOOKUP(A13,HOP!A:C,3,0)</f>
        <v>4074266</v>
      </c>
      <c r="G13" s="4">
        <f t="shared" si="0"/>
        <v>0</v>
      </c>
      <c r="H13" s="4" t="str">
        <f t="shared" si="1"/>
        <v>，4074266</v>
      </c>
      <c r="I13" s="4" t="str">
        <f>VLOOKUP(A13,HOP!A:U,21,0)</f>
        <v>直连</v>
      </c>
    </row>
    <row r="14" s="4" customFormat="1" hidden="1" spans="1:9">
      <c r="A14" s="5">
        <v>999227435386656</v>
      </c>
      <c r="B14" s="6">
        <v>45220</v>
      </c>
      <c r="C14" s="6">
        <v>45221</v>
      </c>
      <c r="D14" s="4">
        <v>32.63</v>
      </c>
      <c r="E14" s="4" t="str">
        <f>VLOOKUP(A14,HOP!A:L,12,0)</f>
        <v>32.63</v>
      </c>
      <c r="F14" s="4" t="str">
        <f>VLOOKUP(A14,HOP!A:C,3,0)</f>
        <v>4074741</v>
      </c>
      <c r="G14" s="4">
        <f t="shared" si="0"/>
        <v>0</v>
      </c>
      <c r="H14" s="4" t="str">
        <f t="shared" si="1"/>
        <v>，4074741</v>
      </c>
      <c r="I14" s="4" t="str">
        <f>VLOOKUP(A14,HOP!A:U,21,0)</f>
        <v>直连</v>
      </c>
    </row>
    <row r="15" s="4" customFormat="1" hidden="1" spans="1:9">
      <c r="A15" s="5">
        <v>999227435759462</v>
      </c>
      <c r="B15" s="6">
        <v>45218</v>
      </c>
      <c r="C15" s="6">
        <v>45221</v>
      </c>
      <c r="D15" s="4">
        <v>50.94</v>
      </c>
      <c r="E15" s="4" t="str">
        <f>VLOOKUP(A15,HOP!A:L,12,0)</f>
        <v>50.94</v>
      </c>
      <c r="F15" s="4" t="str">
        <f>VLOOKUP(A15,HOP!A:C,3,0)</f>
        <v>4074825</v>
      </c>
      <c r="G15" s="4">
        <f t="shared" si="0"/>
        <v>0</v>
      </c>
      <c r="H15" s="4" t="str">
        <f t="shared" si="1"/>
        <v>，4074825</v>
      </c>
      <c r="I15" s="4" t="str">
        <f>VLOOKUP(A15,HOP!A:U,21,0)</f>
        <v>直连</v>
      </c>
    </row>
    <row r="16" s="4" customFormat="1" hidden="1" spans="1:9">
      <c r="A16" s="5">
        <v>999227304613539</v>
      </c>
      <c r="B16" s="6">
        <v>45219</v>
      </c>
      <c r="C16" s="6">
        <v>45221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999227438547767</v>
      </c>
      <c r="B17" s="6">
        <v>45219</v>
      </c>
      <c r="C17" s="6">
        <v>45221</v>
      </c>
      <c r="D17" s="4">
        <v>201.42</v>
      </c>
      <c r="E17" s="4" t="str">
        <f>VLOOKUP(A17,HOP!A:L,12,0)</f>
        <v>201.42</v>
      </c>
      <c r="F17" s="4" t="str">
        <f>VLOOKUP(A17,HOP!A:C,3,0)</f>
        <v>4075769</v>
      </c>
      <c r="G17" s="4">
        <f t="shared" si="0"/>
        <v>0</v>
      </c>
      <c r="H17" s="4" t="str">
        <f t="shared" si="1"/>
        <v>，4075769</v>
      </c>
      <c r="I17" s="4" t="str">
        <f>VLOOKUP(A17,HOP!A:U,21,0)</f>
        <v>直连</v>
      </c>
    </row>
    <row r="18" s="4" customFormat="1" hidden="1" spans="1:9">
      <c r="A18" s="5">
        <v>999227438534264</v>
      </c>
      <c r="B18" s="6">
        <v>45220</v>
      </c>
      <c r="C18" s="6">
        <v>45221</v>
      </c>
      <c r="D18" s="4">
        <v>133.82</v>
      </c>
      <c r="E18" s="4" t="str">
        <f>VLOOKUP(A18,HOP!A:L,12,0)</f>
        <v>133.82</v>
      </c>
      <c r="F18" s="4" t="str">
        <f>VLOOKUP(A18,HOP!A:C,3,0)</f>
        <v>4075765</v>
      </c>
      <c r="G18" s="4">
        <f t="shared" si="0"/>
        <v>0</v>
      </c>
      <c r="H18" s="4" t="str">
        <f t="shared" si="1"/>
        <v>，4075765</v>
      </c>
      <c r="I18" s="4" t="str">
        <f>VLOOKUP(A18,HOP!A:U,21,0)</f>
        <v>直连</v>
      </c>
    </row>
    <row r="19" s="4" customFormat="1" hidden="1" spans="1:9">
      <c r="A19" s="5">
        <v>999227441192604</v>
      </c>
      <c r="B19" s="6">
        <v>45220</v>
      </c>
      <c r="C19" s="6">
        <v>45221</v>
      </c>
      <c r="D19" s="4">
        <v>87.76</v>
      </c>
      <c r="E19" s="4" t="str">
        <f>VLOOKUP(A19,HOP!A:L,12,0)</f>
        <v>87.76</v>
      </c>
      <c r="F19" s="4" t="str">
        <f>VLOOKUP(A19,HOP!A:C,3,0)</f>
        <v>4076915</v>
      </c>
      <c r="G19" s="4">
        <f t="shared" si="0"/>
        <v>0</v>
      </c>
      <c r="H19" s="4" t="str">
        <f t="shared" si="1"/>
        <v>，4076915</v>
      </c>
      <c r="I19" s="4" t="str">
        <f>VLOOKUP(A19,HOP!A:U,21,0)</f>
        <v>直连</v>
      </c>
    </row>
    <row r="20" s="4" customFormat="1" hidden="1" spans="1:9">
      <c r="A20" s="5">
        <v>999227443044071</v>
      </c>
      <c r="B20" s="6">
        <v>45219</v>
      </c>
      <c r="C20" s="6">
        <v>45221</v>
      </c>
      <c r="D20" s="4">
        <v>25.6</v>
      </c>
      <c r="E20" s="4" t="str">
        <f>VLOOKUP(A20,HOP!A:L,12,0)</f>
        <v>25.60</v>
      </c>
      <c r="F20" s="4" t="str">
        <f>VLOOKUP(A20,HOP!A:C,3,0)</f>
        <v>4077867</v>
      </c>
      <c r="G20" s="4">
        <f t="shared" si="0"/>
        <v>0</v>
      </c>
      <c r="H20" s="4" t="str">
        <f t="shared" si="1"/>
        <v>，4077867</v>
      </c>
      <c r="I20" s="4" t="str">
        <f>VLOOKUP(A20,HOP!A:U,21,0)</f>
        <v>直连</v>
      </c>
    </row>
    <row r="21" s="4" customFormat="1" hidden="1" spans="1:9">
      <c r="A21" s="5">
        <v>999227443654821</v>
      </c>
      <c r="B21" s="6">
        <v>45220</v>
      </c>
      <c r="C21" s="6">
        <v>45221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999227949493544</v>
      </c>
      <c r="B22" s="6">
        <v>45220</v>
      </c>
      <c r="C22" s="6">
        <v>45221</v>
      </c>
      <c r="D22" s="4">
        <v>42.71</v>
      </c>
      <c r="E22" s="4" t="str">
        <f>VLOOKUP(A22,HOP!A:L,12,0)</f>
        <v>42.71</v>
      </c>
      <c r="F22" s="4" t="str">
        <f>VLOOKUP(A22,HOP!A:C,3,0)</f>
        <v>4083383</v>
      </c>
      <c r="G22" s="4">
        <f t="shared" si="0"/>
        <v>0</v>
      </c>
      <c r="H22" s="4" t="str">
        <f t="shared" si="1"/>
        <v>，4083383</v>
      </c>
      <c r="I22" s="4" t="str">
        <f>VLOOKUP(A22,HOP!A:U,21,0)</f>
        <v>直连</v>
      </c>
    </row>
    <row r="23" s="4" customFormat="1" hidden="1" spans="1:9">
      <c r="A23" s="5">
        <v>999227952746734</v>
      </c>
      <c r="B23" s="6">
        <v>45220</v>
      </c>
      <c r="C23" s="6">
        <v>45221</v>
      </c>
      <c r="D23" s="4">
        <v>37.53</v>
      </c>
      <c r="E23" s="4" t="str">
        <f>VLOOKUP(A23,HOP!A:L,12,0)</f>
        <v>37.53</v>
      </c>
      <c r="F23" s="4" t="str">
        <f>VLOOKUP(A23,HOP!A:C,3,0)</f>
        <v>4084921</v>
      </c>
      <c r="G23" s="4">
        <f t="shared" si="0"/>
        <v>0</v>
      </c>
      <c r="H23" s="4" t="str">
        <f t="shared" si="1"/>
        <v>，4084921</v>
      </c>
      <c r="I23" s="4" t="str">
        <f>VLOOKUP(A23,HOP!A:U,21,0)</f>
        <v>直采</v>
      </c>
    </row>
    <row r="24" s="4" customFormat="1" hidden="1" spans="1:9">
      <c r="A24" s="5">
        <v>999227953272802</v>
      </c>
      <c r="B24" s="6">
        <v>45220</v>
      </c>
      <c r="C24" s="6">
        <v>45221</v>
      </c>
      <c r="D24" s="4">
        <v>76.28</v>
      </c>
      <c r="E24" s="4" t="str">
        <f>VLOOKUP(A24,HOP!A:L,12,0)</f>
        <v>76.28</v>
      </c>
      <c r="F24" s="4" t="str">
        <f>VLOOKUP(A24,HOP!A:C,3,0)</f>
        <v>4085201</v>
      </c>
      <c r="G24" s="4">
        <f t="shared" si="0"/>
        <v>0</v>
      </c>
      <c r="H24" s="4" t="str">
        <f t="shared" si="1"/>
        <v>，4085201</v>
      </c>
      <c r="I24" s="4" t="str">
        <f>VLOOKUP(A24,HOP!A:U,21,0)</f>
        <v>直连</v>
      </c>
    </row>
    <row r="25" s="4" customFormat="1" hidden="1" spans="1:9">
      <c r="A25" s="5">
        <v>999227955854486</v>
      </c>
      <c r="B25" s="6">
        <v>45220</v>
      </c>
      <c r="C25" s="6">
        <v>45221</v>
      </c>
      <c r="D25" s="4">
        <v>15.26</v>
      </c>
      <c r="E25" s="4" t="str">
        <f>VLOOKUP(A25,HOP!A:L,12,0)</f>
        <v>15.26</v>
      </c>
      <c r="F25" s="4" t="str">
        <f>VLOOKUP(A25,HOP!A:C,3,0)</f>
        <v>4086443</v>
      </c>
      <c r="G25" s="4">
        <f t="shared" si="0"/>
        <v>0</v>
      </c>
      <c r="H25" s="4" t="str">
        <f t="shared" si="1"/>
        <v>，4086443</v>
      </c>
      <c r="I25" s="4" t="str">
        <f>VLOOKUP(A25,HOP!A:U,21,0)</f>
        <v>直连</v>
      </c>
    </row>
    <row r="26" s="4" customFormat="1" hidden="1" spans="1:9">
      <c r="A26" s="5">
        <v>999227961451424</v>
      </c>
      <c r="B26" s="6">
        <v>45220</v>
      </c>
      <c r="C26" s="6">
        <v>45221</v>
      </c>
      <c r="D26" s="4">
        <v>20.65</v>
      </c>
      <c r="E26" s="4" t="str">
        <f>VLOOKUP(A26,HOP!A:L,12,0)</f>
        <v>20.65</v>
      </c>
      <c r="F26" s="4" t="str">
        <f>VLOOKUP(A26,HOP!A:C,3,0)</f>
        <v>4087123</v>
      </c>
      <c r="G26" s="4">
        <f t="shared" si="0"/>
        <v>0</v>
      </c>
      <c r="H26" s="4" t="str">
        <f t="shared" si="1"/>
        <v>，4087123</v>
      </c>
      <c r="I26" s="4" t="str">
        <f>VLOOKUP(A26,HOP!A:U,21,0)</f>
        <v>直连</v>
      </c>
    </row>
    <row r="27" s="4" customFormat="1" hidden="1" spans="1:9">
      <c r="A27" s="5">
        <v>999227962388660</v>
      </c>
      <c r="B27" s="6">
        <v>45219</v>
      </c>
      <c r="C27" s="6">
        <v>45221</v>
      </c>
      <c r="D27" s="4">
        <v>82.46</v>
      </c>
      <c r="E27" s="4" t="str">
        <f>VLOOKUP(A27,HOP!A:L,12,0)</f>
        <v>82.46</v>
      </c>
      <c r="F27" s="4" t="str">
        <f>VLOOKUP(A27,HOP!A:C,3,0)</f>
        <v>4087370</v>
      </c>
      <c r="G27" s="4">
        <f t="shared" si="0"/>
        <v>0</v>
      </c>
      <c r="H27" s="4" t="str">
        <f t="shared" si="1"/>
        <v>，4087370</v>
      </c>
      <c r="I27" s="4" t="str">
        <f>VLOOKUP(A27,HOP!A:U,21,0)</f>
        <v>直连</v>
      </c>
    </row>
    <row r="28" s="4" customFormat="1" hidden="1" spans="1:9">
      <c r="A28" s="5">
        <v>999227963417626</v>
      </c>
      <c r="B28" s="6">
        <v>45219</v>
      </c>
      <c r="C28" s="6">
        <v>45221</v>
      </c>
      <c r="D28" s="4">
        <v>34.16</v>
      </c>
      <c r="E28" s="4" t="str">
        <f>VLOOKUP(A28,HOP!A:L,12,0)</f>
        <v>34.16</v>
      </c>
      <c r="F28" s="4" t="str">
        <f>VLOOKUP(A28,HOP!A:C,3,0)</f>
        <v>4087992</v>
      </c>
      <c r="G28" s="4">
        <f t="shared" si="0"/>
        <v>0</v>
      </c>
      <c r="H28" s="4" t="str">
        <f t="shared" si="1"/>
        <v>，4087992</v>
      </c>
      <c r="I28" s="4" t="str">
        <f>VLOOKUP(A28,HOP!A:U,21,0)</f>
        <v>直连</v>
      </c>
    </row>
    <row r="29" s="4" customFormat="1" hidden="1" spans="1:9">
      <c r="A29" s="5">
        <v>999227965095451</v>
      </c>
      <c r="B29" s="6">
        <v>45220</v>
      </c>
      <c r="C29" s="6">
        <v>45221</v>
      </c>
      <c r="D29" s="4">
        <v>68.56</v>
      </c>
      <c r="E29" s="4" t="str">
        <f>VLOOKUP(A29,HOP!A:L,12,0)</f>
        <v>68.56</v>
      </c>
      <c r="F29" s="4" t="str">
        <f>VLOOKUP(A29,HOP!A:C,3,0)</f>
        <v>4088609</v>
      </c>
      <c r="G29" s="4">
        <f t="shared" si="0"/>
        <v>0</v>
      </c>
      <c r="H29" s="4" t="str">
        <f t="shared" si="1"/>
        <v>，4088609</v>
      </c>
      <c r="I29" s="4" t="str">
        <f>VLOOKUP(A29,HOP!A:U,21,0)</f>
        <v>直连</v>
      </c>
    </row>
    <row r="30" s="4" customFormat="1" hidden="1" spans="1:9">
      <c r="A30" s="5">
        <v>999227965939514</v>
      </c>
      <c r="B30" s="6">
        <v>45220</v>
      </c>
      <c r="C30" s="6">
        <v>45221</v>
      </c>
      <c r="D30" s="4">
        <v>32.64</v>
      </c>
      <c r="E30" s="4" t="str">
        <f>VLOOKUP(A30,HOP!A:L,12,0)</f>
        <v>32.64</v>
      </c>
      <c r="F30" s="4" t="str">
        <f>VLOOKUP(A30,HOP!A:C,3,0)</f>
        <v>4089134</v>
      </c>
      <c r="G30" s="4">
        <f t="shared" si="0"/>
        <v>0</v>
      </c>
      <c r="H30" s="4" t="str">
        <f t="shared" si="1"/>
        <v>，4089134</v>
      </c>
      <c r="I30" s="4" t="str">
        <f>VLOOKUP(A30,HOP!A:U,21,0)</f>
        <v>直连</v>
      </c>
    </row>
    <row r="31" s="4" customFormat="1" hidden="1" spans="1:9">
      <c r="A31" s="5">
        <v>999227968416394</v>
      </c>
      <c r="B31" s="6">
        <v>45220</v>
      </c>
      <c r="C31" s="6">
        <v>45221</v>
      </c>
      <c r="D31" s="4">
        <v>19.47</v>
      </c>
      <c r="E31" s="4" t="str">
        <f>VLOOKUP(A31,HOP!A:L,12,0)</f>
        <v>19.47</v>
      </c>
      <c r="F31" s="4" t="str">
        <f>VLOOKUP(A31,HOP!A:C,3,0)</f>
        <v>4090182</v>
      </c>
      <c r="G31" s="4">
        <f t="shared" si="0"/>
        <v>0</v>
      </c>
      <c r="H31" s="4" t="str">
        <f t="shared" si="1"/>
        <v>，4090182</v>
      </c>
      <c r="I31" s="4" t="str">
        <f>VLOOKUP(A31,HOP!A:U,21,0)</f>
        <v>直连</v>
      </c>
    </row>
    <row r="32" s="4" customFormat="1" hidden="1" spans="1:9">
      <c r="A32" s="5">
        <v>999227968763129</v>
      </c>
      <c r="B32" s="6">
        <v>45220</v>
      </c>
      <c r="C32" s="6">
        <v>45221</v>
      </c>
      <c r="D32" s="4">
        <v>18.91</v>
      </c>
      <c r="E32" s="4" t="str">
        <f>VLOOKUP(A32,HOP!A:L,12,0)</f>
        <v>18.91</v>
      </c>
      <c r="F32" s="4" t="str">
        <f>VLOOKUP(A32,HOP!A:C,3,0)</f>
        <v>4090434</v>
      </c>
      <c r="G32" s="4">
        <f t="shared" si="0"/>
        <v>0</v>
      </c>
      <c r="H32" s="4" t="str">
        <f t="shared" si="1"/>
        <v>，4090434</v>
      </c>
      <c r="I32" s="4" t="str">
        <f>VLOOKUP(A32,HOP!A:U,21,0)</f>
        <v>直连</v>
      </c>
    </row>
    <row r="33" s="4" customFormat="1" spans="1:11">
      <c r="A33" s="5">
        <v>999227969732990</v>
      </c>
      <c r="B33" s="6">
        <v>45219</v>
      </c>
      <c r="C33" s="6">
        <v>45221</v>
      </c>
      <c r="D33" s="4">
        <v>186.52</v>
      </c>
      <c r="E33" s="4">
        <v>181.97</v>
      </c>
      <c r="F33" s="4" t="str">
        <f>VLOOKUP(A33,HOP!A:C,3,0)</f>
        <v>4090811</v>
      </c>
      <c r="G33" s="4">
        <f t="shared" si="0"/>
        <v>4.55000000000001</v>
      </c>
      <c r="H33" s="4" t="str">
        <f t="shared" si="1"/>
        <v>，4090811</v>
      </c>
      <c r="I33" s="4" t="str">
        <f>VLOOKUP(A33,HOP!A:U,21,0)</f>
        <v>直连</v>
      </c>
      <c r="K33" s="4" t="s">
        <v>580</v>
      </c>
    </row>
    <row r="34" s="4" customFormat="1" hidden="1" spans="1:9">
      <c r="A34" s="5">
        <v>999227970134917</v>
      </c>
      <c r="B34" s="6">
        <v>45220</v>
      </c>
      <c r="C34" s="6">
        <v>45221</v>
      </c>
      <c r="D34" s="4">
        <v>34.74</v>
      </c>
      <c r="E34" s="4" t="str">
        <f>VLOOKUP(A34,HOP!A:L,12,0)</f>
        <v>34.74</v>
      </c>
      <c r="F34" s="4" t="str">
        <f>VLOOKUP(A34,HOP!A:C,3,0)</f>
        <v>4091050</v>
      </c>
      <c r="G34" s="4">
        <f t="shared" si="0"/>
        <v>0</v>
      </c>
      <c r="H34" s="4" t="str">
        <f t="shared" si="1"/>
        <v>，4091050</v>
      </c>
      <c r="I34" s="4" t="str">
        <f>VLOOKUP(A34,HOP!A:U,21,0)</f>
        <v>直连</v>
      </c>
    </row>
    <row r="35" s="4" customFormat="1" hidden="1" spans="1:9">
      <c r="A35" s="5">
        <v>999227972218823</v>
      </c>
      <c r="B35" s="6">
        <v>45218</v>
      </c>
      <c r="C35" s="6">
        <v>45221</v>
      </c>
      <c r="D35" s="4">
        <v>55.35</v>
      </c>
      <c r="E35" s="4" t="str">
        <f>VLOOKUP(A35,HOP!A:L,12,0)</f>
        <v>55.35</v>
      </c>
      <c r="F35" s="4" t="str">
        <f>VLOOKUP(A35,HOP!A:C,3,0)</f>
        <v>4091859</v>
      </c>
      <c r="G35" s="4">
        <f t="shared" ref="G35:G66" si="2">D35-E35</f>
        <v>0</v>
      </c>
      <c r="H35" s="4" t="str">
        <f t="shared" ref="H35:H66" si="3">$H$1&amp;F35</f>
        <v>，4091859</v>
      </c>
      <c r="I35" s="4" t="str">
        <f>VLOOKUP(A35,HOP!A:U,21,0)</f>
        <v>直连</v>
      </c>
    </row>
    <row r="36" s="4" customFormat="1" hidden="1" spans="1:9">
      <c r="A36" s="5">
        <v>999227973704295</v>
      </c>
      <c r="B36" s="6">
        <v>45217</v>
      </c>
      <c r="C36" s="6">
        <v>45221</v>
      </c>
      <c r="D36" s="4">
        <v>432.48</v>
      </c>
      <c r="E36" s="4" t="str">
        <f>VLOOKUP(A36,HOP!A:L,12,0)</f>
        <v>432.48</v>
      </c>
      <c r="F36" s="4" t="str">
        <f>VLOOKUP(A36,HOP!A:C,3,0)</f>
        <v>4092385</v>
      </c>
      <c r="G36" s="4">
        <f t="shared" si="2"/>
        <v>0</v>
      </c>
      <c r="H36" s="4" t="str">
        <f t="shared" si="3"/>
        <v>，4092385</v>
      </c>
      <c r="I36" s="4" t="str">
        <f>VLOOKUP(A36,HOP!A:U,21,0)</f>
        <v>直连</v>
      </c>
    </row>
    <row r="37" s="4" customFormat="1" hidden="1" spans="1:9">
      <c r="A37" s="5">
        <v>999227977691008</v>
      </c>
      <c r="B37" s="6">
        <v>45218</v>
      </c>
      <c r="C37" s="6">
        <v>45221</v>
      </c>
      <c r="D37" s="4">
        <v>162.94</v>
      </c>
      <c r="E37" s="4" t="str">
        <f>VLOOKUP(A37,HOP!A:L,12,0)</f>
        <v>162.94</v>
      </c>
      <c r="F37" s="4" t="str">
        <f>VLOOKUP(A37,HOP!A:C,3,0)</f>
        <v>4093366</v>
      </c>
      <c r="G37" s="4">
        <f t="shared" si="2"/>
        <v>0</v>
      </c>
      <c r="H37" s="4" t="str">
        <f t="shared" si="3"/>
        <v>，4093366</v>
      </c>
      <c r="I37" s="4" t="str">
        <f>VLOOKUP(A37,HOP!A:U,21,0)</f>
        <v>直连</v>
      </c>
    </row>
    <row r="38" s="4" customFormat="1" hidden="1" spans="1:9">
      <c r="A38" s="5">
        <v>999227979719630</v>
      </c>
      <c r="B38" s="6">
        <v>45219</v>
      </c>
      <c r="C38" s="6">
        <v>45221</v>
      </c>
      <c r="D38" s="4">
        <v>172.88</v>
      </c>
      <c r="E38" s="4" t="str">
        <f>VLOOKUP(A38,HOP!A:L,12,0)</f>
        <v>172.88</v>
      </c>
      <c r="F38" s="4" t="str">
        <f>VLOOKUP(A38,HOP!A:C,3,0)</f>
        <v>4093639</v>
      </c>
      <c r="G38" s="4">
        <f t="shared" si="2"/>
        <v>0</v>
      </c>
      <c r="H38" s="4" t="str">
        <f t="shared" si="3"/>
        <v>，4093639</v>
      </c>
      <c r="I38" s="4" t="str">
        <f>VLOOKUP(A38,HOP!A:U,21,0)</f>
        <v>直连</v>
      </c>
    </row>
    <row r="39" s="4" customFormat="1" hidden="1" spans="1:9">
      <c r="A39" s="5">
        <v>999227981652675</v>
      </c>
      <c r="B39" s="6">
        <v>45220</v>
      </c>
      <c r="C39" s="6">
        <v>45221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999227982072973</v>
      </c>
      <c r="B40" s="6">
        <v>45220</v>
      </c>
      <c r="C40" s="6">
        <v>45221</v>
      </c>
      <c r="D40" s="4">
        <v>25.19</v>
      </c>
      <c r="E40" s="4" t="str">
        <f>VLOOKUP(A40,HOP!A:L,12,0)</f>
        <v>25.19</v>
      </c>
      <c r="F40" s="4" t="str">
        <f>VLOOKUP(A40,HOP!A:C,3,0)</f>
        <v>4094445</v>
      </c>
      <c r="G40" s="4">
        <f t="shared" si="2"/>
        <v>0</v>
      </c>
      <c r="H40" s="4" t="str">
        <f t="shared" si="3"/>
        <v>，4094445</v>
      </c>
      <c r="I40" s="4" t="str">
        <f>VLOOKUP(A40,HOP!A:U,21,0)</f>
        <v>直连</v>
      </c>
    </row>
    <row r="41" s="4" customFormat="1" hidden="1" spans="1:9">
      <c r="A41" s="5">
        <v>999227982360995</v>
      </c>
      <c r="B41" s="6">
        <v>45219</v>
      </c>
      <c r="C41" s="6">
        <v>45221</v>
      </c>
      <c r="D41" s="4">
        <v>283.12</v>
      </c>
      <c r="E41" s="4" t="str">
        <f>VLOOKUP(A41,HOP!A:L,12,0)</f>
        <v>283.12</v>
      </c>
      <c r="F41" s="4" t="str">
        <f>VLOOKUP(A41,HOP!A:C,3,0)</f>
        <v>4094595</v>
      </c>
      <c r="G41" s="4">
        <f t="shared" si="2"/>
        <v>0</v>
      </c>
      <c r="H41" s="4" t="str">
        <f t="shared" si="3"/>
        <v>，4094595</v>
      </c>
      <c r="I41" s="4" t="str">
        <f>VLOOKUP(A41,HOP!A:U,21,0)</f>
        <v>直采</v>
      </c>
    </row>
    <row r="42" s="4" customFormat="1" hidden="1" spans="1:9">
      <c r="A42" s="5">
        <v>999227982662135</v>
      </c>
      <c r="B42" s="6">
        <v>45219</v>
      </c>
      <c r="C42" s="6">
        <v>45221</v>
      </c>
      <c r="D42" s="4">
        <v>74.1</v>
      </c>
      <c r="E42" s="4" t="str">
        <f>VLOOKUP(A42,HOP!A:L,12,0)</f>
        <v>74.10</v>
      </c>
      <c r="F42" s="4" t="str">
        <f>VLOOKUP(A42,HOP!A:C,3,0)</f>
        <v>4094756</v>
      </c>
      <c r="G42" s="4">
        <f t="shared" si="2"/>
        <v>0</v>
      </c>
      <c r="H42" s="4" t="str">
        <f t="shared" si="3"/>
        <v>，4094756</v>
      </c>
      <c r="I42" s="4" t="str">
        <f>VLOOKUP(A42,HOP!A:U,21,0)</f>
        <v>直连</v>
      </c>
    </row>
    <row r="43" s="4" customFormat="1" hidden="1" spans="1:9">
      <c r="A43" s="5">
        <v>999227984097707</v>
      </c>
      <c r="B43" s="6">
        <v>45218</v>
      </c>
      <c r="C43" s="6">
        <v>45221</v>
      </c>
      <c r="D43" s="4">
        <v>457.83</v>
      </c>
      <c r="E43" s="4" t="str">
        <f>VLOOKUP(A43,HOP!A:L,12,0)</f>
        <v>457.83</v>
      </c>
      <c r="F43" s="4" t="str">
        <f>VLOOKUP(A43,HOP!A:C,3,0)</f>
        <v>4095181</v>
      </c>
      <c r="G43" s="4">
        <f t="shared" si="2"/>
        <v>0</v>
      </c>
      <c r="H43" s="4" t="str">
        <f t="shared" si="3"/>
        <v>，4095181</v>
      </c>
      <c r="I43" s="4" t="str">
        <f>VLOOKUP(A43,HOP!A:U,21,0)</f>
        <v>直采</v>
      </c>
    </row>
    <row r="44" s="4" customFormat="1" hidden="1" spans="1:9">
      <c r="A44" s="5">
        <v>999227988204621</v>
      </c>
      <c r="B44" s="6">
        <v>45220</v>
      </c>
      <c r="C44" s="6">
        <v>45221</v>
      </c>
      <c r="D44" s="4">
        <v>54.04</v>
      </c>
      <c r="E44" s="4" t="str">
        <f>VLOOKUP(A44,HOP!A:L,12,0)</f>
        <v>54.04</v>
      </c>
      <c r="F44" s="4" t="str">
        <f>VLOOKUP(A44,HOP!A:C,3,0)</f>
        <v>4096735</v>
      </c>
      <c r="G44" s="4">
        <f t="shared" si="2"/>
        <v>0</v>
      </c>
      <c r="H44" s="4" t="str">
        <f t="shared" si="3"/>
        <v>，4096735</v>
      </c>
      <c r="I44" s="4" t="str">
        <f>VLOOKUP(A44,HOP!A:U,21,0)</f>
        <v>直连</v>
      </c>
    </row>
    <row r="45" s="4" customFormat="1" hidden="1" spans="1:9">
      <c r="A45" s="5">
        <v>999227990605305</v>
      </c>
      <c r="B45" s="6">
        <v>45218</v>
      </c>
      <c r="C45" s="6">
        <v>45221</v>
      </c>
      <c r="D45" s="4">
        <v>55.25</v>
      </c>
      <c r="E45" s="4" t="str">
        <f>VLOOKUP(A45,HOP!A:L,12,0)</f>
        <v>55.25</v>
      </c>
      <c r="F45" s="4" t="str">
        <f>VLOOKUP(A45,HOP!A:C,3,0)</f>
        <v>4097525</v>
      </c>
      <c r="G45" s="4">
        <f t="shared" si="2"/>
        <v>0</v>
      </c>
      <c r="H45" s="4" t="str">
        <f t="shared" si="3"/>
        <v>，4097525</v>
      </c>
      <c r="I45" s="4" t="str">
        <f>VLOOKUP(A45,HOP!A:U,21,0)</f>
        <v>直连</v>
      </c>
    </row>
    <row r="46" s="4" customFormat="1" hidden="1" spans="1:9">
      <c r="A46" s="5">
        <v>999227990899443</v>
      </c>
      <c r="B46" s="6">
        <v>45220</v>
      </c>
      <c r="C46" s="6">
        <v>45221</v>
      </c>
      <c r="D46" s="4">
        <v>37.5</v>
      </c>
      <c r="E46" s="4" t="str">
        <f>VLOOKUP(A46,HOP!A:L,12,0)</f>
        <v>37.50</v>
      </c>
      <c r="F46" s="4" t="str">
        <f>VLOOKUP(A46,HOP!A:C,3,0)</f>
        <v>4097571</v>
      </c>
      <c r="G46" s="4">
        <f t="shared" si="2"/>
        <v>0</v>
      </c>
      <c r="H46" s="4" t="str">
        <f t="shared" si="3"/>
        <v>，4097571</v>
      </c>
      <c r="I46" s="4" t="str">
        <f>VLOOKUP(A46,HOP!A:U,21,0)</f>
        <v>直采</v>
      </c>
    </row>
    <row r="47" s="4" customFormat="1" hidden="1" spans="1:9">
      <c r="A47" s="5">
        <v>999227990986088</v>
      </c>
      <c r="B47" s="6">
        <v>45219</v>
      </c>
      <c r="C47" s="6">
        <v>45221</v>
      </c>
      <c r="D47" s="4">
        <v>122.89</v>
      </c>
      <c r="E47" s="4" t="str">
        <f>VLOOKUP(A47,HOP!A:L,12,0)</f>
        <v>122.89</v>
      </c>
      <c r="F47" s="4" t="str">
        <f>VLOOKUP(A47,HOP!A:C,3,0)</f>
        <v>4097584</v>
      </c>
      <c r="G47" s="4">
        <f t="shared" si="2"/>
        <v>0</v>
      </c>
      <c r="H47" s="4" t="str">
        <f t="shared" si="3"/>
        <v>，4097584</v>
      </c>
      <c r="I47" s="4" t="str">
        <f>VLOOKUP(A47,HOP!A:U,21,0)</f>
        <v>直连</v>
      </c>
    </row>
    <row r="48" s="4" customFormat="1" hidden="1" spans="1:9">
      <c r="A48" s="5">
        <v>999227992843900</v>
      </c>
      <c r="B48" s="6">
        <v>45219</v>
      </c>
      <c r="C48" s="6">
        <v>45221</v>
      </c>
      <c r="D48" s="4">
        <v>49.94</v>
      </c>
      <c r="E48" s="4" t="str">
        <f>VLOOKUP(A48,HOP!A:L,12,0)</f>
        <v>49.94</v>
      </c>
      <c r="F48" s="4" t="str">
        <f>VLOOKUP(A48,HOP!A:C,3,0)</f>
        <v>4098322</v>
      </c>
      <c r="G48" s="4">
        <f t="shared" si="2"/>
        <v>0</v>
      </c>
      <c r="H48" s="4" t="str">
        <f t="shared" si="3"/>
        <v>，4098322</v>
      </c>
      <c r="I48" s="4" t="str">
        <f>VLOOKUP(A48,HOP!A:U,21,0)</f>
        <v>直连</v>
      </c>
    </row>
    <row r="49" s="4" customFormat="1" hidden="1" spans="1:9">
      <c r="A49" s="5">
        <v>999227993769135</v>
      </c>
      <c r="B49" s="6">
        <v>45220</v>
      </c>
      <c r="C49" s="6">
        <v>45221</v>
      </c>
      <c r="D49" s="4">
        <v>43.45</v>
      </c>
      <c r="E49" s="4" t="str">
        <f>VLOOKUP(A49,HOP!A:L,12,0)</f>
        <v>43.45</v>
      </c>
      <c r="F49" s="4" t="str">
        <f>VLOOKUP(A49,HOP!A:C,3,0)</f>
        <v>4098689</v>
      </c>
      <c r="G49" s="4">
        <f t="shared" si="2"/>
        <v>0</v>
      </c>
      <c r="H49" s="4" t="str">
        <f t="shared" si="3"/>
        <v>，4098689</v>
      </c>
      <c r="I49" s="4" t="str">
        <f>VLOOKUP(A49,HOP!A:U,21,0)</f>
        <v>直连</v>
      </c>
    </row>
    <row r="50" s="4" customFormat="1" hidden="1" spans="1:9">
      <c r="A50" s="5">
        <v>999227995986748</v>
      </c>
      <c r="B50" s="6">
        <v>45219</v>
      </c>
      <c r="C50" s="6">
        <v>45221</v>
      </c>
      <c r="D50" s="4">
        <v>92.96</v>
      </c>
      <c r="E50" s="4" t="str">
        <f>VLOOKUP(A50,HOP!A:L,12,0)</f>
        <v>92.96</v>
      </c>
      <c r="F50" s="4" t="str">
        <f>VLOOKUP(A50,HOP!A:C,3,0)</f>
        <v>4099432</v>
      </c>
      <c r="G50" s="4">
        <f t="shared" si="2"/>
        <v>0</v>
      </c>
      <c r="H50" s="4" t="str">
        <f t="shared" si="3"/>
        <v>，4099432</v>
      </c>
      <c r="I50" s="4" t="str">
        <f>VLOOKUP(A50,HOP!A:U,21,0)</f>
        <v>直连</v>
      </c>
    </row>
    <row r="51" s="4" customFormat="1" hidden="1" spans="1:9">
      <c r="A51" s="5">
        <v>999228001543573</v>
      </c>
      <c r="B51" s="6">
        <v>45219</v>
      </c>
      <c r="C51" s="6">
        <v>45221</v>
      </c>
      <c r="D51" s="4">
        <v>25.6</v>
      </c>
      <c r="E51" s="4">
        <v>25.6</v>
      </c>
      <c r="F51" s="4" t="str">
        <f>VLOOKUP(A51,HOP!A:C,3,0)</f>
        <v>4100037</v>
      </c>
      <c r="G51" s="4">
        <f t="shared" si="2"/>
        <v>0</v>
      </c>
      <c r="H51" s="4" t="str">
        <f t="shared" si="3"/>
        <v>，4100037</v>
      </c>
      <c r="I51" s="4" t="str">
        <f>VLOOKUP(A51,HOP!A:U,21,0)</f>
        <v>直连</v>
      </c>
    </row>
    <row r="52" s="4" customFormat="1" hidden="1" spans="1:9">
      <c r="A52" s="5">
        <v>999228001820095</v>
      </c>
      <c r="B52" s="6">
        <v>45219</v>
      </c>
      <c r="C52" s="6">
        <v>45221</v>
      </c>
      <c r="D52" s="4">
        <v>170.1</v>
      </c>
      <c r="E52" s="4" t="str">
        <f>VLOOKUP(A52,HOP!A:L,12,0)</f>
        <v>170.10</v>
      </c>
      <c r="F52" s="4" t="str">
        <f>VLOOKUP(A52,HOP!A:C,3,0)</f>
        <v>4100068</v>
      </c>
      <c r="G52" s="4">
        <f t="shared" si="2"/>
        <v>0</v>
      </c>
      <c r="H52" s="4" t="str">
        <f t="shared" si="3"/>
        <v>，4100068</v>
      </c>
      <c r="I52" s="4" t="str">
        <f>VLOOKUP(A52,HOP!A:U,21,0)</f>
        <v>直连</v>
      </c>
    </row>
    <row r="53" s="4" customFormat="1" hidden="1" spans="1:9">
      <c r="A53" s="5">
        <v>999228002188228</v>
      </c>
      <c r="B53" s="6">
        <v>45219</v>
      </c>
      <c r="C53" s="6">
        <v>45221</v>
      </c>
      <c r="D53" s="4">
        <v>36.5</v>
      </c>
      <c r="E53" s="4" t="str">
        <f>VLOOKUP(A53,HOP!A:L,12,0)</f>
        <v>36.50</v>
      </c>
      <c r="F53" s="4" t="str">
        <f>VLOOKUP(A53,HOP!A:C,3,0)</f>
        <v>4100201</v>
      </c>
      <c r="G53" s="4">
        <f t="shared" si="2"/>
        <v>0</v>
      </c>
      <c r="H53" s="4" t="str">
        <f t="shared" si="3"/>
        <v>，4100201</v>
      </c>
      <c r="I53" s="4" t="str">
        <f>VLOOKUP(A53,HOP!A:U,21,0)</f>
        <v>直连</v>
      </c>
    </row>
    <row r="54" s="4" customFormat="1" hidden="1" spans="1:9">
      <c r="A54" s="5">
        <v>999228006428956</v>
      </c>
      <c r="B54" s="6">
        <v>45219</v>
      </c>
      <c r="C54" s="6">
        <v>45221</v>
      </c>
      <c r="D54" s="4">
        <v>93.08</v>
      </c>
      <c r="E54" s="4" t="str">
        <f>VLOOKUP(A54,HOP!A:L,12,0)</f>
        <v>93.08</v>
      </c>
      <c r="F54" s="4" t="str">
        <f>VLOOKUP(A54,HOP!A:C,3,0)</f>
        <v>4101445</v>
      </c>
      <c r="G54" s="4">
        <f t="shared" si="2"/>
        <v>0</v>
      </c>
      <c r="H54" s="4" t="str">
        <f t="shared" si="3"/>
        <v>，4101445</v>
      </c>
      <c r="I54" s="4" t="str">
        <f>VLOOKUP(A54,HOP!A:U,21,0)</f>
        <v>直连</v>
      </c>
    </row>
    <row r="55" s="4" customFormat="1" hidden="1" spans="1:9">
      <c r="A55" s="5">
        <v>999228008169808</v>
      </c>
      <c r="B55" s="6">
        <v>45219</v>
      </c>
      <c r="C55" s="6">
        <v>45221</v>
      </c>
      <c r="D55" s="4">
        <v>54.84</v>
      </c>
      <c r="E55" s="4" t="str">
        <f>VLOOKUP(A55,HOP!A:L,12,0)</f>
        <v>54.84</v>
      </c>
      <c r="F55" s="4" t="str">
        <f>VLOOKUP(A55,HOP!A:C,3,0)</f>
        <v>4102124</v>
      </c>
      <c r="G55" s="4">
        <f t="shared" si="2"/>
        <v>0</v>
      </c>
      <c r="H55" s="4" t="str">
        <f t="shared" si="3"/>
        <v>，4102124</v>
      </c>
      <c r="I55" s="4" t="str">
        <f>VLOOKUP(A55,HOP!A:U,21,0)</f>
        <v>直连</v>
      </c>
    </row>
    <row r="56" s="4" customFormat="1" hidden="1" spans="1:9">
      <c r="A56" s="5">
        <v>999228009027019</v>
      </c>
      <c r="B56" s="6">
        <v>45220</v>
      </c>
      <c r="C56" s="6">
        <v>45221</v>
      </c>
      <c r="D56" s="4">
        <v>25.18</v>
      </c>
      <c r="E56" s="4" t="str">
        <f>VLOOKUP(A56,HOP!A:L,12,0)</f>
        <v>25.18</v>
      </c>
      <c r="F56" s="4" t="str">
        <f>VLOOKUP(A56,HOP!A:C,3,0)</f>
        <v>4102391</v>
      </c>
      <c r="G56" s="4">
        <f t="shared" si="2"/>
        <v>0</v>
      </c>
      <c r="H56" s="4" t="str">
        <f t="shared" si="3"/>
        <v>，4102391</v>
      </c>
      <c r="I56" s="4" t="str">
        <f>VLOOKUP(A56,HOP!A:U,21,0)</f>
        <v>直连</v>
      </c>
    </row>
    <row r="57" s="4" customFormat="1" hidden="1" spans="1:9">
      <c r="A57" s="5">
        <v>999228009534433</v>
      </c>
      <c r="B57" s="6">
        <v>45220</v>
      </c>
      <c r="C57" s="6">
        <v>45221</v>
      </c>
      <c r="D57" s="4">
        <v>151.46</v>
      </c>
      <c r="E57" s="4" t="str">
        <f>VLOOKUP(A57,HOP!A:L,12,0)</f>
        <v>151.46</v>
      </c>
      <c r="F57" s="4" t="str">
        <f>VLOOKUP(A57,HOP!A:C,3,0)</f>
        <v>4102585</v>
      </c>
      <c r="G57" s="4">
        <f t="shared" si="2"/>
        <v>0</v>
      </c>
      <c r="H57" s="4" t="str">
        <f t="shared" si="3"/>
        <v>，4102585</v>
      </c>
      <c r="I57" s="4" t="str">
        <f>VLOOKUP(A57,HOP!A:U,21,0)</f>
        <v>直采</v>
      </c>
    </row>
    <row r="58" s="4" customFormat="1" hidden="1" spans="1:9">
      <c r="A58" s="5">
        <v>999228009972721</v>
      </c>
      <c r="B58" s="6">
        <v>45220</v>
      </c>
      <c r="C58" s="6">
        <v>45221</v>
      </c>
      <c r="D58" s="4">
        <v>51.8</v>
      </c>
      <c r="E58" s="4" t="str">
        <f>VLOOKUP(A58,HOP!A:L,12,0)</f>
        <v>51.80</v>
      </c>
      <c r="F58" s="4" t="str">
        <f>VLOOKUP(A58,HOP!A:C,3,0)</f>
        <v>4102703</v>
      </c>
      <c r="G58" s="4">
        <f t="shared" si="2"/>
        <v>0</v>
      </c>
      <c r="H58" s="4" t="str">
        <f t="shared" si="3"/>
        <v>，4102703</v>
      </c>
      <c r="I58" s="4" t="str">
        <f>VLOOKUP(A58,HOP!A:U,21,0)</f>
        <v>直连</v>
      </c>
    </row>
    <row r="59" s="4" customFormat="1" hidden="1" spans="1:9">
      <c r="A59" s="5">
        <v>999228010574003</v>
      </c>
      <c r="B59" s="6">
        <v>45220</v>
      </c>
      <c r="C59" s="6">
        <v>45221</v>
      </c>
      <c r="D59" s="4">
        <v>39.67</v>
      </c>
      <c r="E59" s="4" t="str">
        <f>VLOOKUP(A59,HOP!A:L,12,0)</f>
        <v>39.67</v>
      </c>
      <c r="F59" s="4" t="str">
        <f>VLOOKUP(A59,HOP!A:C,3,0)</f>
        <v>4102830</v>
      </c>
      <c r="G59" s="4">
        <f t="shared" si="2"/>
        <v>0</v>
      </c>
      <c r="H59" s="4" t="str">
        <f t="shared" si="3"/>
        <v>，4102830</v>
      </c>
      <c r="I59" s="4" t="str">
        <f>VLOOKUP(A59,HOP!A:U,21,0)</f>
        <v>直连</v>
      </c>
    </row>
    <row r="60" s="4" customFormat="1" hidden="1" spans="1:9">
      <c r="A60" s="5">
        <v>999228010876685</v>
      </c>
      <c r="B60" s="6">
        <v>45219</v>
      </c>
      <c r="C60" s="6">
        <v>45221</v>
      </c>
      <c r="D60" s="4">
        <v>41.38</v>
      </c>
      <c r="E60" s="4" t="str">
        <f>VLOOKUP(A60,HOP!A:L,12,0)</f>
        <v>41.38</v>
      </c>
      <c r="F60" s="4" t="str">
        <f>VLOOKUP(A60,HOP!A:C,3,0)</f>
        <v>4103009</v>
      </c>
      <c r="G60" s="4">
        <f t="shared" si="2"/>
        <v>0</v>
      </c>
      <c r="H60" s="4" t="str">
        <f t="shared" si="3"/>
        <v>，4103009</v>
      </c>
      <c r="I60" s="4" t="str">
        <f>VLOOKUP(A60,HOP!A:U,21,0)</f>
        <v>直连</v>
      </c>
    </row>
    <row r="61" s="4" customFormat="1" hidden="1" spans="1:9">
      <c r="A61" s="5">
        <v>999228011367132</v>
      </c>
      <c r="B61" s="6">
        <v>45220</v>
      </c>
      <c r="C61" s="6">
        <v>45221</v>
      </c>
      <c r="D61" s="4">
        <v>27.74</v>
      </c>
      <c r="E61" s="4" t="str">
        <f>VLOOKUP(A61,HOP!A:L,12,0)</f>
        <v>27.74</v>
      </c>
      <c r="F61" s="4" t="str">
        <f>VLOOKUP(A61,HOP!A:C,3,0)</f>
        <v>4103064</v>
      </c>
      <c r="G61" s="4">
        <f t="shared" si="2"/>
        <v>0</v>
      </c>
      <c r="H61" s="4" t="str">
        <f t="shared" si="3"/>
        <v>，4103064</v>
      </c>
      <c r="I61" s="4" t="str">
        <f>VLOOKUP(A61,HOP!A:U,21,0)</f>
        <v>直连</v>
      </c>
    </row>
    <row r="62" s="4" customFormat="1" hidden="1" spans="1:9">
      <c r="A62" s="5">
        <v>999228012180383</v>
      </c>
      <c r="B62" s="6">
        <v>45220</v>
      </c>
      <c r="C62" s="6">
        <v>45221</v>
      </c>
      <c r="D62" s="4">
        <v>43.67</v>
      </c>
      <c r="E62" s="4" t="str">
        <f>VLOOKUP(A62,HOP!A:L,12,0)</f>
        <v>43.67</v>
      </c>
      <c r="F62" s="4" t="str">
        <f>VLOOKUP(A62,HOP!A:C,3,0)</f>
        <v>4103393</v>
      </c>
      <c r="G62" s="4">
        <f t="shared" si="2"/>
        <v>0</v>
      </c>
      <c r="H62" s="4" t="str">
        <f t="shared" si="3"/>
        <v>，4103393</v>
      </c>
      <c r="I62" s="4" t="str">
        <f>VLOOKUP(A62,HOP!A:U,21,0)</f>
        <v>直连</v>
      </c>
    </row>
    <row r="63" s="4" customFormat="1" hidden="1" spans="1:9">
      <c r="A63" s="5">
        <v>999228012518760</v>
      </c>
      <c r="B63" s="6">
        <v>45220</v>
      </c>
      <c r="C63" s="6">
        <v>45221</v>
      </c>
      <c r="D63" s="4">
        <v>36.13</v>
      </c>
      <c r="E63" s="4" t="str">
        <f>VLOOKUP(A63,HOP!A:L,12,0)</f>
        <v>36.13</v>
      </c>
      <c r="F63" s="4" t="str">
        <f>VLOOKUP(A63,HOP!A:C,3,0)</f>
        <v>4103454</v>
      </c>
      <c r="G63" s="4">
        <f t="shared" si="2"/>
        <v>0</v>
      </c>
      <c r="H63" s="4" t="str">
        <f t="shared" si="3"/>
        <v>，4103454</v>
      </c>
      <c r="I63" s="4" t="str">
        <f>VLOOKUP(A63,HOP!A:U,21,0)</f>
        <v>直连</v>
      </c>
    </row>
    <row r="64" s="4" customFormat="1" hidden="1" spans="1:9">
      <c r="A64" s="5">
        <v>999228013902698</v>
      </c>
      <c r="B64" s="6">
        <v>45220</v>
      </c>
      <c r="C64" s="6">
        <v>45221</v>
      </c>
      <c r="D64" s="4">
        <v>25.71</v>
      </c>
      <c r="E64" s="4" t="str">
        <f>VLOOKUP(A64,HOP!A:L,12,0)</f>
        <v>25.71</v>
      </c>
      <c r="F64" s="4" t="str">
        <f>VLOOKUP(A64,HOP!A:C,3,0)</f>
        <v>4103884</v>
      </c>
      <c r="G64" s="4">
        <f t="shared" si="2"/>
        <v>0</v>
      </c>
      <c r="H64" s="4" t="str">
        <f t="shared" si="3"/>
        <v>，4103884</v>
      </c>
      <c r="I64" s="4" t="str">
        <f>VLOOKUP(A64,HOP!A:U,21,0)</f>
        <v>直连</v>
      </c>
    </row>
    <row r="65" s="4" customFormat="1" hidden="1" spans="1:9">
      <c r="A65" s="5">
        <v>999228015121610</v>
      </c>
      <c r="B65" s="6">
        <v>45220</v>
      </c>
      <c r="C65" s="6">
        <v>45221</v>
      </c>
      <c r="D65" s="4">
        <v>28.65</v>
      </c>
      <c r="E65" s="4" t="str">
        <f>VLOOKUP(A65,HOP!A:L,12,0)</f>
        <v>28.65</v>
      </c>
      <c r="F65" s="4" t="str">
        <f>VLOOKUP(A65,HOP!A:C,3,0)</f>
        <v>4104444</v>
      </c>
      <c r="G65" s="4">
        <f t="shared" si="2"/>
        <v>0</v>
      </c>
      <c r="H65" s="4" t="str">
        <f t="shared" si="3"/>
        <v>，4104444</v>
      </c>
      <c r="I65" s="4" t="str">
        <f>VLOOKUP(A65,HOP!A:U,21,0)</f>
        <v>直连</v>
      </c>
    </row>
    <row r="66" s="4" customFormat="1" hidden="1" spans="1:9">
      <c r="A66" s="5">
        <v>999228016401148</v>
      </c>
      <c r="B66" s="6">
        <v>45220</v>
      </c>
      <c r="C66" s="6">
        <v>45221</v>
      </c>
      <c r="D66" s="4">
        <v>16.13</v>
      </c>
      <c r="E66" s="4" t="str">
        <f>VLOOKUP(A66,HOP!A:L,12,0)</f>
        <v>16.13</v>
      </c>
      <c r="F66" s="4" t="str">
        <f>VLOOKUP(A66,HOP!A:C,3,0)</f>
        <v>4104797</v>
      </c>
      <c r="G66" s="4">
        <f t="shared" si="2"/>
        <v>0</v>
      </c>
      <c r="H66" s="4" t="str">
        <f t="shared" si="3"/>
        <v>，4104797</v>
      </c>
      <c r="I66" s="4" t="str">
        <f>VLOOKUP(A66,HOP!A:U,21,0)</f>
        <v>直连</v>
      </c>
    </row>
    <row r="67" s="4" customFormat="1" hidden="1" spans="1:9">
      <c r="A67" s="5">
        <v>999228017332704</v>
      </c>
      <c r="B67" s="6">
        <v>45220</v>
      </c>
      <c r="C67" s="6">
        <v>45221</v>
      </c>
      <c r="D67" s="4">
        <v>105.5</v>
      </c>
      <c r="E67" s="4" t="str">
        <f>VLOOKUP(A67,HOP!A:L,12,0)</f>
        <v>105.50</v>
      </c>
      <c r="F67" s="4" t="str">
        <f>VLOOKUP(A67,HOP!A:C,3,0)</f>
        <v>4105021</v>
      </c>
      <c r="G67" s="4">
        <f t="shared" ref="G67:G98" si="4">D67-E67</f>
        <v>0</v>
      </c>
      <c r="H67" s="4" t="str">
        <f t="shared" ref="H67:H98" si="5">$H$1&amp;F67</f>
        <v>，4105021</v>
      </c>
      <c r="I67" s="4" t="str">
        <f>VLOOKUP(A67,HOP!A:U,21,0)</f>
        <v>直连</v>
      </c>
    </row>
    <row r="68" s="4" customFormat="1" hidden="1" spans="1:9">
      <c r="A68" s="5">
        <v>999228017438676</v>
      </c>
      <c r="B68" s="6">
        <v>45220</v>
      </c>
      <c r="C68" s="6">
        <v>45221</v>
      </c>
      <c r="D68" s="4">
        <v>19.73</v>
      </c>
      <c r="E68" s="4" t="str">
        <f>VLOOKUP(A68,HOP!A:L,12,0)</f>
        <v>19.73</v>
      </c>
      <c r="F68" s="4" t="str">
        <f>VLOOKUP(A68,HOP!A:C,3,0)</f>
        <v>4105054</v>
      </c>
      <c r="G68" s="4">
        <f t="shared" si="4"/>
        <v>0</v>
      </c>
      <c r="H68" s="4" t="str">
        <f t="shared" si="5"/>
        <v>，4105054</v>
      </c>
      <c r="I68" s="4" t="str">
        <f>VLOOKUP(A68,HOP!A:U,21,0)</f>
        <v>直连</v>
      </c>
    </row>
    <row r="69" s="4" customFormat="1" hidden="1" spans="1:9">
      <c r="A69" s="5">
        <v>999228017607373</v>
      </c>
      <c r="B69" s="6">
        <v>45220</v>
      </c>
      <c r="C69" s="6">
        <v>45221</v>
      </c>
      <c r="D69" s="4">
        <v>60.49</v>
      </c>
      <c r="E69" s="4" t="str">
        <f>VLOOKUP(A69,HOP!A:L,12,0)</f>
        <v>60.49</v>
      </c>
      <c r="F69" s="4" t="str">
        <f>VLOOKUP(A69,HOP!A:C,3,0)</f>
        <v>4105102</v>
      </c>
      <c r="G69" s="4">
        <f t="shared" si="4"/>
        <v>0</v>
      </c>
      <c r="H69" s="4" t="str">
        <f t="shared" si="5"/>
        <v>，4105102</v>
      </c>
      <c r="I69" s="4" t="str">
        <f>VLOOKUP(A69,HOP!A:U,21,0)</f>
        <v>直连</v>
      </c>
    </row>
    <row r="70" s="4" customFormat="1" hidden="1" spans="1:9">
      <c r="A70" s="5">
        <v>999228017904007</v>
      </c>
      <c r="B70" s="6">
        <v>45220</v>
      </c>
      <c r="C70" s="6">
        <v>45221</v>
      </c>
      <c r="D70" s="4">
        <v>19.66</v>
      </c>
      <c r="E70" s="4" t="str">
        <f>VLOOKUP(A70,HOP!A:L,12,0)</f>
        <v>19.66</v>
      </c>
      <c r="F70" s="4" t="str">
        <f>VLOOKUP(A70,HOP!A:C,3,0)</f>
        <v>4105214</v>
      </c>
      <c r="G70" s="4">
        <f t="shared" si="4"/>
        <v>0</v>
      </c>
      <c r="H70" s="4" t="str">
        <f t="shared" si="5"/>
        <v>，4105214</v>
      </c>
      <c r="I70" s="4" t="str">
        <f>VLOOKUP(A70,HOP!A:U,21,0)</f>
        <v>直连</v>
      </c>
    </row>
    <row r="71" s="4" customFormat="1" hidden="1" spans="1:9">
      <c r="A71" s="5">
        <v>999228017962516</v>
      </c>
      <c r="B71" s="6">
        <v>45220</v>
      </c>
      <c r="C71" s="6">
        <v>45221</v>
      </c>
      <c r="D71" s="4">
        <v>38.63</v>
      </c>
      <c r="E71" s="4" t="str">
        <f>VLOOKUP(A71,HOP!A:L,12,0)</f>
        <v>38.63</v>
      </c>
      <c r="F71" s="4" t="str">
        <f>VLOOKUP(A71,HOP!A:C,3,0)</f>
        <v>4105243</v>
      </c>
      <c r="G71" s="4">
        <f t="shared" si="4"/>
        <v>0</v>
      </c>
      <c r="H71" s="4" t="str">
        <f t="shared" si="5"/>
        <v>，4105243</v>
      </c>
      <c r="I71" s="4" t="str">
        <f>VLOOKUP(A71,HOP!A:U,21,0)</f>
        <v>直连</v>
      </c>
    </row>
    <row r="72" s="4" customFormat="1" hidden="1" spans="1:9">
      <c r="A72" s="5">
        <v>999228018153918</v>
      </c>
      <c r="B72" s="6">
        <v>45220</v>
      </c>
      <c r="C72" s="6">
        <v>45221</v>
      </c>
      <c r="D72" s="4">
        <v>23.02</v>
      </c>
      <c r="E72" s="4" t="str">
        <f>VLOOKUP(A72,HOP!A:L,12,0)</f>
        <v>23.02</v>
      </c>
      <c r="F72" s="4" t="str">
        <f>VLOOKUP(A72,HOP!A:C,3,0)</f>
        <v>4105361</v>
      </c>
      <c r="G72" s="4">
        <f t="shared" si="4"/>
        <v>0</v>
      </c>
      <c r="H72" s="4" t="str">
        <f t="shared" si="5"/>
        <v>，4105361</v>
      </c>
      <c r="I72" s="4" t="str">
        <f>VLOOKUP(A72,HOP!A:U,21,0)</f>
        <v>直连</v>
      </c>
    </row>
    <row r="73" s="4" customFormat="1" hidden="1" spans="1:9">
      <c r="A73" s="5">
        <v>999228018499118</v>
      </c>
      <c r="B73" s="6">
        <v>45220</v>
      </c>
      <c r="C73" s="6">
        <v>45221</v>
      </c>
      <c r="D73" s="4">
        <v>43.45</v>
      </c>
      <c r="E73" s="4" t="str">
        <f>VLOOKUP(A73,HOP!A:L,12,0)</f>
        <v>43.45</v>
      </c>
      <c r="F73" s="4" t="str">
        <f>VLOOKUP(A73,HOP!A:C,3,0)</f>
        <v>4105592</v>
      </c>
      <c r="G73" s="4">
        <f t="shared" si="4"/>
        <v>0</v>
      </c>
      <c r="H73" s="4" t="str">
        <f t="shared" si="5"/>
        <v>，4105592</v>
      </c>
      <c r="I73" s="4" t="str">
        <f>VLOOKUP(A73,HOP!A:U,21,0)</f>
        <v>直连</v>
      </c>
    </row>
    <row r="74" s="4" customFormat="1" hidden="1" spans="1:9">
      <c r="A74" s="5">
        <v>999228018765467</v>
      </c>
      <c r="B74" s="6">
        <v>45220</v>
      </c>
      <c r="C74" s="6">
        <v>45221</v>
      </c>
      <c r="D74" s="4">
        <v>28.54</v>
      </c>
      <c r="E74" s="4" t="str">
        <f>VLOOKUP(A74,HOP!A:L,12,0)</f>
        <v>28.54</v>
      </c>
      <c r="F74" s="4" t="str">
        <f>VLOOKUP(A74,HOP!A:C,3,0)</f>
        <v>4105667</v>
      </c>
      <c r="G74" s="4">
        <f t="shared" si="4"/>
        <v>0</v>
      </c>
      <c r="H74" s="4" t="str">
        <f t="shared" si="5"/>
        <v>，4105667</v>
      </c>
      <c r="I74" s="4" t="str">
        <f>VLOOKUP(A74,HOP!A:U,21,0)</f>
        <v>直连</v>
      </c>
    </row>
    <row r="75" s="4" customFormat="1" hidden="1" spans="1:9">
      <c r="A75" s="5">
        <v>999228018783392</v>
      </c>
      <c r="B75" s="6">
        <v>45220</v>
      </c>
      <c r="C75" s="6">
        <v>45221</v>
      </c>
      <c r="D75" s="4">
        <v>25.12</v>
      </c>
      <c r="E75" s="4" t="str">
        <f>VLOOKUP(A75,HOP!A:L,12,0)</f>
        <v>25.12</v>
      </c>
      <c r="F75" s="4" t="str">
        <f>VLOOKUP(A75,HOP!A:C,3,0)</f>
        <v>4105708</v>
      </c>
      <c r="G75" s="4">
        <f t="shared" si="4"/>
        <v>0</v>
      </c>
      <c r="H75" s="4" t="str">
        <f t="shared" si="5"/>
        <v>，4105708</v>
      </c>
      <c r="I75" s="4" t="str">
        <f>VLOOKUP(A75,HOP!A:U,21,0)</f>
        <v>直连</v>
      </c>
    </row>
    <row r="76" s="4" customFormat="1" hidden="1" spans="1:9">
      <c r="A76" s="5">
        <v>999228018998758</v>
      </c>
      <c r="B76" s="6">
        <v>45220</v>
      </c>
      <c r="C76" s="6">
        <v>45221</v>
      </c>
      <c r="D76" s="4">
        <v>24.34</v>
      </c>
      <c r="E76" s="4" t="str">
        <f>VLOOKUP(A76,HOP!A:L,12,0)</f>
        <v>24.34</v>
      </c>
      <c r="F76" s="4" t="str">
        <f>VLOOKUP(A76,HOP!A:C,3,0)</f>
        <v>4105756</v>
      </c>
      <c r="G76" s="4">
        <f t="shared" si="4"/>
        <v>0</v>
      </c>
      <c r="H76" s="4" t="str">
        <f t="shared" si="5"/>
        <v>，4105756</v>
      </c>
      <c r="I76" s="4" t="str">
        <f>VLOOKUP(A76,HOP!A:U,21,0)</f>
        <v>直连</v>
      </c>
    </row>
    <row r="77" s="4" customFormat="1" hidden="1" spans="1:9">
      <c r="A77" s="5">
        <v>999228019029242</v>
      </c>
      <c r="B77" s="6">
        <v>45220</v>
      </c>
      <c r="C77" s="6">
        <v>45221</v>
      </c>
      <c r="D77" s="4">
        <v>60.49</v>
      </c>
      <c r="E77" s="4" t="str">
        <f>VLOOKUP(A77,HOP!A:L,12,0)</f>
        <v>60.49</v>
      </c>
      <c r="F77" s="4" t="str">
        <f>VLOOKUP(A77,HOP!A:C,3,0)</f>
        <v>4105764</v>
      </c>
      <c r="G77" s="4">
        <f t="shared" si="4"/>
        <v>0</v>
      </c>
      <c r="H77" s="4" t="str">
        <f t="shared" si="5"/>
        <v>，4105764</v>
      </c>
      <c r="I77" s="4" t="str">
        <f>VLOOKUP(A77,HOP!A:U,21,0)</f>
        <v>直连</v>
      </c>
    </row>
    <row r="78" s="4" customFormat="1" hidden="1" spans="1:9">
      <c r="A78" s="5">
        <v>999228019231711</v>
      </c>
      <c r="B78" s="6">
        <v>45220</v>
      </c>
      <c r="C78" s="6">
        <v>45221</v>
      </c>
      <c r="D78" s="4">
        <v>34.21</v>
      </c>
      <c r="E78" s="4" t="str">
        <f>VLOOKUP(A78,HOP!A:L,12,0)</f>
        <v>34.21</v>
      </c>
      <c r="F78" s="4" t="str">
        <f>VLOOKUP(A78,HOP!A:C,3,0)</f>
        <v>4105862</v>
      </c>
      <c r="G78" s="4">
        <f t="shared" si="4"/>
        <v>0</v>
      </c>
      <c r="H78" s="4" t="str">
        <f t="shared" si="5"/>
        <v>，4105862</v>
      </c>
      <c r="I78" s="4" t="str">
        <f>VLOOKUP(A78,HOP!A:U,21,0)</f>
        <v>直连</v>
      </c>
    </row>
    <row r="79" s="4" customFormat="1" hidden="1" spans="1:9">
      <c r="A79" s="5">
        <v>999228026188382</v>
      </c>
      <c r="B79" s="6">
        <v>45220</v>
      </c>
      <c r="C79" s="6">
        <v>45221</v>
      </c>
      <c r="D79" s="4">
        <v>20.93</v>
      </c>
      <c r="E79" s="4" t="str">
        <f>VLOOKUP(A79,HOP!A:L,12,0)</f>
        <v>20.93</v>
      </c>
      <c r="F79" s="4" t="str">
        <f>VLOOKUP(A79,HOP!A:C,3,0)</f>
        <v>4106093</v>
      </c>
      <c r="G79" s="4">
        <f t="shared" si="4"/>
        <v>0</v>
      </c>
      <c r="H79" s="4" t="str">
        <f t="shared" si="5"/>
        <v>，4106093</v>
      </c>
      <c r="I79" s="4" t="str">
        <f>VLOOKUP(A79,HOP!A:U,21,0)</f>
        <v>直连</v>
      </c>
    </row>
    <row r="80" s="4" customFormat="1" hidden="1" spans="1:9">
      <c r="A80" s="5">
        <v>999228027355675</v>
      </c>
      <c r="B80" s="6">
        <v>45220</v>
      </c>
      <c r="C80" s="6">
        <v>45221</v>
      </c>
      <c r="D80" s="4">
        <v>125.2</v>
      </c>
      <c r="E80" s="4" t="str">
        <f>VLOOKUP(A80,HOP!A:L,12,0)</f>
        <v>125.20</v>
      </c>
      <c r="F80" s="4" t="str">
        <f>VLOOKUP(A80,HOP!A:C,3,0)</f>
        <v>4106204</v>
      </c>
      <c r="G80" s="4">
        <f t="shared" si="4"/>
        <v>0</v>
      </c>
      <c r="H80" s="4" t="str">
        <f t="shared" si="5"/>
        <v>，4106204</v>
      </c>
      <c r="I80" s="4" t="str">
        <f>VLOOKUP(A80,HOP!A:U,21,0)</f>
        <v>直连</v>
      </c>
    </row>
    <row r="81" s="4" customFormat="1" hidden="1" spans="1:9">
      <c r="A81" s="5">
        <v>999228027542474</v>
      </c>
      <c r="B81" s="6">
        <v>45220</v>
      </c>
      <c r="C81" s="6">
        <v>45221</v>
      </c>
      <c r="D81" s="4">
        <v>48.8</v>
      </c>
      <c r="E81" s="4" t="str">
        <f>VLOOKUP(A81,HOP!A:L,12,0)</f>
        <v>48.80</v>
      </c>
      <c r="F81" s="4" t="str">
        <f>VLOOKUP(A81,HOP!A:C,3,0)</f>
        <v>4106217</v>
      </c>
      <c r="G81" s="4">
        <f t="shared" si="4"/>
        <v>0</v>
      </c>
      <c r="H81" s="4" t="str">
        <f t="shared" si="5"/>
        <v>，4106217</v>
      </c>
      <c r="I81" s="4" t="str">
        <f>VLOOKUP(A81,HOP!A:U,21,0)</f>
        <v>直连</v>
      </c>
    </row>
    <row r="82" s="4" customFormat="1" hidden="1" spans="1:9">
      <c r="A82" s="5">
        <v>999228027958839</v>
      </c>
      <c r="B82" s="6">
        <v>45220</v>
      </c>
      <c r="C82" s="6">
        <v>45221</v>
      </c>
      <c r="D82" s="4">
        <v>14.56</v>
      </c>
      <c r="E82" s="4" t="str">
        <f>VLOOKUP(A82,HOP!A:L,12,0)</f>
        <v>14.56</v>
      </c>
      <c r="F82" s="4" t="str">
        <f>VLOOKUP(A82,HOP!A:C,3,0)</f>
        <v>4106450</v>
      </c>
      <c r="G82" s="4">
        <f t="shared" si="4"/>
        <v>0</v>
      </c>
      <c r="H82" s="4" t="str">
        <f t="shared" si="5"/>
        <v>，4106450</v>
      </c>
      <c r="I82" s="4" t="str">
        <f>VLOOKUP(A82,HOP!A:U,21,0)</f>
        <v>直连</v>
      </c>
    </row>
    <row r="83" s="4" customFormat="1" hidden="1" spans="1:9">
      <c r="A83" s="5">
        <v>999228028581260</v>
      </c>
      <c r="B83" s="6">
        <v>45220</v>
      </c>
      <c r="C83" s="6">
        <v>45221</v>
      </c>
      <c r="D83" s="4">
        <v>75.81</v>
      </c>
      <c r="E83" s="4" t="str">
        <f>VLOOKUP(A83,HOP!A:L,12,0)</f>
        <v>75.81</v>
      </c>
      <c r="F83" s="4" t="str">
        <f>VLOOKUP(A83,HOP!A:C,3,0)</f>
        <v>4106532</v>
      </c>
      <c r="G83" s="4">
        <f t="shared" si="4"/>
        <v>0</v>
      </c>
      <c r="H83" s="4" t="str">
        <f t="shared" si="5"/>
        <v>，4106532</v>
      </c>
      <c r="I83" s="4" t="str">
        <f>VLOOKUP(A83,HOP!A:U,21,0)</f>
        <v>直连</v>
      </c>
    </row>
    <row r="84" s="4" customFormat="1" hidden="1" spans="1:9">
      <c r="A84" s="5">
        <v>999228029458937</v>
      </c>
      <c r="B84" s="6">
        <v>45220</v>
      </c>
      <c r="C84" s="6">
        <v>45221</v>
      </c>
      <c r="D84" s="4">
        <v>50.69</v>
      </c>
      <c r="E84" s="4" t="str">
        <f>VLOOKUP(A84,HOP!A:L,12,0)</f>
        <v>50.69</v>
      </c>
      <c r="F84" s="4" t="str">
        <f>VLOOKUP(A84,HOP!A:C,3,0)</f>
        <v>4106865</v>
      </c>
      <c r="G84" s="4">
        <f t="shared" si="4"/>
        <v>0</v>
      </c>
      <c r="H84" s="4" t="str">
        <f t="shared" si="5"/>
        <v>，4106865</v>
      </c>
      <c r="I84" s="4" t="str">
        <f>VLOOKUP(A84,HOP!A:U,21,0)</f>
        <v>直连</v>
      </c>
    </row>
    <row r="85" s="4" customFormat="1" hidden="1" spans="1:9">
      <c r="A85" s="5">
        <v>999228029541431</v>
      </c>
      <c r="B85" s="6">
        <v>45220</v>
      </c>
      <c r="C85" s="6">
        <v>45221</v>
      </c>
      <c r="D85" s="4">
        <v>32.68</v>
      </c>
      <c r="E85" s="4" t="str">
        <f>VLOOKUP(A85,HOP!A:L,12,0)</f>
        <v>32.68</v>
      </c>
      <c r="F85" s="4" t="str">
        <f>VLOOKUP(A85,HOP!A:C,3,0)</f>
        <v>4106879</v>
      </c>
      <c r="G85" s="4">
        <f t="shared" si="4"/>
        <v>0</v>
      </c>
      <c r="H85" s="4" t="str">
        <f t="shared" si="5"/>
        <v>，4106879</v>
      </c>
      <c r="I85" s="4" t="str">
        <f>VLOOKUP(A85,HOP!A:U,21,0)</f>
        <v>直连</v>
      </c>
    </row>
    <row r="86" s="4" customFormat="1" hidden="1" spans="1:9">
      <c r="A86" s="5">
        <v>999228029796185</v>
      </c>
      <c r="B86" s="6">
        <v>45220</v>
      </c>
      <c r="C86" s="6">
        <v>45221</v>
      </c>
      <c r="D86" s="4">
        <v>78.44</v>
      </c>
      <c r="E86" s="4" t="str">
        <f>VLOOKUP(A86,HOP!A:L,12,0)</f>
        <v>78.44</v>
      </c>
      <c r="F86" s="4" t="str">
        <f>VLOOKUP(A86,HOP!A:C,3,0)</f>
        <v>4107072</v>
      </c>
      <c r="G86" s="4">
        <f t="shared" si="4"/>
        <v>0</v>
      </c>
      <c r="H86" s="4" t="str">
        <f t="shared" si="5"/>
        <v>，4107072</v>
      </c>
      <c r="I86" s="4" t="str">
        <f>VLOOKUP(A86,HOP!A:U,21,0)</f>
        <v>直连</v>
      </c>
    </row>
    <row r="87" s="4" customFormat="1" hidden="1" spans="1:9">
      <c r="A87" s="5">
        <v>999228029939112</v>
      </c>
      <c r="B87" s="6">
        <v>45220</v>
      </c>
      <c r="C87" s="6">
        <v>45221</v>
      </c>
      <c r="D87" s="4">
        <v>23.02</v>
      </c>
      <c r="E87" s="4" t="str">
        <f>VLOOKUP(A87,HOP!A:L,12,0)</f>
        <v>23.02</v>
      </c>
      <c r="F87" s="4" t="str">
        <f>VLOOKUP(A87,HOP!A:C,3,0)</f>
        <v>4107098</v>
      </c>
      <c r="G87" s="4">
        <f t="shared" si="4"/>
        <v>0</v>
      </c>
      <c r="H87" s="4" t="str">
        <f t="shared" si="5"/>
        <v>，4107098</v>
      </c>
      <c r="I87" s="4" t="str">
        <f>VLOOKUP(A87,HOP!A:U,21,0)</f>
        <v>直连</v>
      </c>
    </row>
    <row r="88" s="4" customFormat="1" hidden="1" spans="1:9">
      <c r="A88" s="5">
        <v>999228029994115</v>
      </c>
      <c r="B88" s="6">
        <v>45220</v>
      </c>
      <c r="C88" s="6">
        <v>45221</v>
      </c>
      <c r="D88" s="4">
        <v>25.1</v>
      </c>
      <c r="E88" s="4" t="str">
        <f>VLOOKUP(A88,HOP!A:L,12,0)</f>
        <v>25.10</v>
      </c>
      <c r="F88" s="4" t="str">
        <f>VLOOKUP(A88,HOP!A:C,3,0)</f>
        <v>4107106</v>
      </c>
      <c r="G88" s="4">
        <f t="shared" si="4"/>
        <v>0</v>
      </c>
      <c r="H88" s="4" t="str">
        <f t="shared" si="5"/>
        <v>，4107106</v>
      </c>
      <c r="I88" s="4" t="str">
        <f>VLOOKUP(A88,HOP!A:U,21,0)</f>
        <v>直连</v>
      </c>
    </row>
    <row r="89" s="4" customFormat="1" hidden="1" spans="1:9">
      <c r="A89" s="5">
        <v>999228030049441</v>
      </c>
      <c r="B89" s="6">
        <v>45220</v>
      </c>
      <c r="C89" s="6">
        <v>45221</v>
      </c>
      <c r="D89" s="4">
        <v>54.18</v>
      </c>
      <c r="E89" s="4" t="str">
        <f>VLOOKUP(A89,HOP!A:L,12,0)</f>
        <v>54.18</v>
      </c>
      <c r="F89" s="4" t="str">
        <f>VLOOKUP(A89,HOP!A:C,3,0)</f>
        <v>4107117</v>
      </c>
      <c r="G89" s="4">
        <f t="shared" si="4"/>
        <v>0</v>
      </c>
      <c r="H89" s="4" t="str">
        <f t="shared" si="5"/>
        <v>，4107117</v>
      </c>
      <c r="I89" s="4" t="str">
        <f>VLOOKUP(A89,HOP!A:U,21,0)</f>
        <v>直连</v>
      </c>
    </row>
    <row r="90" s="4" customFormat="1" hidden="1" spans="1:9">
      <c r="A90" s="5">
        <v>999228030067764</v>
      </c>
      <c r="B90" s="6">
        <v>45220</v>
      </c>
      <c r="C90" s="6">
        <v>45221</v>
      </c>
      <c r="D90" s="4">
        <v>48.13</v>
      </c>
      <c r="E90" s="4" t="str">
        <f>VLOOKUP(A90,HOP!A:L,12,0)</f>
        <v>48.13</v>
      </c>
      <c r="F90" s="4" t="str">
        <f>VLOOKUP(A90,HOP!A:C,3,0)</f>
        <v>4107122</v>
      </c>
      <c r="G90" s="4">
        <f t="shared" si="4"/>
        <v>0</v>
      </c>
      <c r="H90" s="4" t="str">
        <f t="shared" si="5"/>
        <v>，4107122</v>
      </c>
      <c r="I90" s="4" t="str">
        <f>VLOOKUP(A90,HOP!A:U,21,0)</f>
        <v>直连</v>
      </c>
    </row>
    <row r="91" s="4" customFormat="1" hidden="1" spans="1:9">
      <c r="A91" s="5">
        <v>999228030257332</v>
      </c>
      <c r="B91" s="6">
        <v>45220</v>
      </c>
      <c r="C91" s="6">
        <v>45221</v>
      </c>
      <c r="D91" s="4">
        <v>19.66</v>
      </c>
      <c r="E91" s="4" t="str">
        <f>VLOOKUP(A91,HOP!A:L,12,0)</f>
        <v>19.66</v>
      </c>
      <c r="F91" s="4" t="str">
        <f>VLOOKUP(A91,HOP!A:C,3,0)</f>
        <v>4107162</v>
      </c>
      <c r="G91" s="4">
        <f t="shared" si="4"/>
        <v>0</v>
      </c>
      <c r="H91" s="4" t="str">
        <f t="shared" si="5"/>
        <v>，4107162</v>
      </c>
      <c r="I91" s="4" t="str">
        <f>VLOOKUP(A91,HOP!A:U,21,0)</f>
        <v>直连</v>
      </c>
    </row>
    <row r="92" s="4" customFormat="1" hidden="1" spans="1:9">
      <c r="A92" s="5">
        <v>999228030454825</v>
      </c>
      <c r="B92" s="6">
        <v>45220</v>
      </c>
      <c r="C92" s="6">
        <v>45221</v>
      </c>
      <c r="D92" s="4">
        <v>39.58</v>
      </c>
      <c r="E92" s="4" t="str">
        <f>VLOOKUP(A92,HOP!A:L,12,0)</f>
        <v>39.58</v>
      </c>
      <c r="F92" s="4" t="str">
        <f>VLOOKUP(A92,HOP!A:C,3,0)</f>
        <v>4107202</v>
      </c>
      <c r="G92" s="4">
        <f t="shared" si="4"/>
        <v>0</v>
      </c>
      <c r="H92" s="4" t="str">
        <f t="shared" si="5"/>
        <v>，4107202</v>
      </c>
      <c r="I92" s="4" t="str">
        <f>VLOOKUP(A92,HOP!A:U,21,0)</f>
        <v>直连</v>
      </c>
    </row>
    <row r="93" s="4" customFormat="1" hidden="1" spans="1:9">
      <c r="A93" s="5">
        <v>999228030487221</v>
      </c>
      <c r="B93" s="6">
        <v>45220</v>
      </c>
      <c r="C93" s="6">
        <v>45221</v>
      </c>
      <c r="D93" s="4">
        <v>51.75</v>
      </c>
      <c r="E93" s="4" t="str">
        <f>VLOOKUP(A93,HOP!A:L,12,0)</f>
        <v>51.75</v>
      </c>
      <c r="F93" s="4" t="str">
        <f>VLOOKUP(A93,HOP!A:C,3,0)</f>
        <v>4107210</v>
      </c>
      <c r="G93" s="4">
        <f t="shared" si="4"/>
        <v>0</v>
      </c>
      <c r="H93" s="4" t="str">
        <f t="shared" si="5"/>
        <v>，4107210</v>
      </c>
      <c r="I93" s="4" t="str">
        <f>VLOOKUP(A93,HOP!A:U,21,0)</f>
        <v>直连</v>
      </c>
    </row>
    <row r="94" s="4" customFormat="1" hidden="1" spans="1:9">
      <c r="A94" s="5">
        <v>999228030691764</v>
      </c>
      <c r="B94" s="6">
        <v>45220</v>
      </c>
      <c r="C94" s="6">
        <v>45221</v>
      </c>
      <c r="D94" s="4">
        <v>43.12</v>
      </c>
      <c r="E94" s="4" t="str">
        <f>VLOOKUP(A94,HOP!A:L,12,0)</f>
        <v>43.12</v>
      </c>
      <c r="F94" s="4" t="str">
        <f>VLOOKUP(A94,HOP!A:C,3,0)</f>
        <v>4107368</v>
      </c>
      <c r="G94" s="4">
        <f t="shared" si="4"/>
        <v>0</v>
      </c>
      <c r="H94" s="4" t="str">
        <f t="shared" si="5"/>
        <v>，4107368</v>
      </c>
      <c r="I94" s="4" t="str">
        <f>VLOOKUP(A94,HOP!A:U,21,0)</f>
        <v>直连</v>
      </c>
    </row>
    <row r="95" s="4" customFormat="1" hidden="1" spans="1:9">
      <c r="A95" s="5">
        <v>999228031148526</v>
      </c>
      <c r="B95" s="6">
        <v>45220</v>
      </c>
      <c r="C95" s="6">
        <v>45221</v>
      </c>
      <c r="D95" s="4">
        <v>18.85</v>
      </c>
      <c r="E95" s="4" t="str">
        <f>VLOOKUP(A95,HOP!A:L,12,0)</f>
        <v>18.85</v>
      </c>
      <c r="F95" s="4" t="str">
        <f>VLOOKUP(A95,HOP!A:C,3,0)</f>
        <v>4107478</v>
      </c>
      <c r="G95" s="4">
        <f t="shared" si="4"/>
        <v>0</v>
      </c>
      <c r="H95" s="4" t="str">
        <f t="shared" si="5"/>
        <v>，4107478</v>
      </c>
      <c r="I95" s="4" t="str">
        <f>VLOOKUP(A95,HOP!A:U,21,0)</f>
        <v>直连</v>
      </c>
    </row>
    <row r="96" s="4" customFormat="1" hidden="1" spans="1:9">
      <c r="A96" s="5">
        <v>999228031282318</v>
      </c>
      <c r="B96" s="6">
        <v>45220</v>
      </c>
      <c r="C96" s="6">
        <v>45221</v>
      </c>
      <c r="D96" s="4">
        <v>38.63</v>
      </c>
      <c r="E96" s="4" t="str">
        <f>VLOOKUP(A96,HOP!A:L,12,0)</f>
        <v>38.63</v>
      </c>
      <c r="F96" s="4" t="str">
        <f>VLOOKUP(A96,HOP!A:C,3,0)</f>
        <v>4107506</v>
      </c>
      <c r="G96" s="4">
        <f t="shared" si="4"/>
        <v>0</v>
      </c>
      <c r="H96" s="4" t="str">
        <f t="shared" si="5"/>
        <v>，4107506</v>
      </c>
      <c r="I96" s="4" t="str">
        <f>VLOOKUP(A96,HOP!A:U,21,0)</f>
        <v>直连</v>
      </c>
    </row>
    <row r="97" s="4" customFormat="1" hidden="1" spans="1:9">
      <c r="A97" s="5">
        <v>999228031734789</v>
      </c>
      <c r="B97" s="6">
        <v>45220</v>
      </c>
      <c r="C97" s="6">
        <v>45221</v>
      </c>
      <c r="D97" s="4">
        <v>36.59</v>
      </c>
      <c r="E97" s="4" t="str">
        <f>VLOOKUP(A97,HOP!A:L,12,0)</f>
        <v>36.59</v>
      </c>
      <c r="F97" s="4" t="str">
        <f>VLOOKUP(A97,HOP!A:C,3,0)</f>
        <v>4107702</v>
      </c>
      <c r="G97" s="4">
        <f t="shared" si="4"/>
        <v>0</v>
      </c>
      <c r="H97" s="4" t="str">
        <f t="shared" si="5"/>
        <v>，4107702</v>
      </c>
      <c r="I97" s="4" t="str">
        <f>VLOOKUP(A97,HOP!A:U,21,0)</f>
        <v>直连</v>
      </c>
    </row>
    <row r="98" s="4" customFormat="1" hidden="1" spans="1:9">
      <c r="A98" s="5">
        <v>999228032085427</v>
      </c>
      <c r="B98" s="6">
        <v>45220</v>
      </c>
      <c r="C98" s="6">
        <v>45221</v>
      </c>
      <c r="D98" s="4">
        <v>62.67</v>
      </c>
      <c r="E98" s="4" t="str">
        <f>VLOOKUP(A98,HOP!A:L,12,0)</f>
        <v>62.67</v>
      </c>
      <c r="F98" s="4" t="str">
        <f>VLOOKUP(A98,HOP!A:C,3,0)</f>
        <v>4107765</v>
      </c>
      <c r="G98" s="4">
        <f t="shared" si="4"/>
        <v>0</v>
      </c>
      <c r="H98" s="4" t="str">
        <f t="shared" si="5"/>
        <v>，4107765</v>
      </c>
      <c r="I98" s="4" t="str">
        <f>VLOOKUP(A98,HOP!A:U,21,0)</f>
        <v>直连</v>
      </c>
    </row>
    <row r="99" s="4" customFormat="1" hidden="1" spans="1:9">
      <c r="A99" s="5">
        <v>999228032198225</v>
      </c>
      <c r="B99" s="6">
        <v>45220</v>
      </c>
      <c r="C99" s="6">
        <v>45221</v>
      </c>
      <c r="D99" s="4">
        <v>34.5</v>
      </c>
      <c r="E99" s="4" t="str">
        <f>VLOOKUP(A99,HOP!A:L,12,0)</f>
        <v>34.50</v>
      </c>
      <c r="F99" s="4" t="str">
        <f>VLOOKUP(A99,HOP!A:C,3,0)</f>
        <v>4107792</v>
      </c>
      <c r="G99" s="4">
        <f t="shared" ref="G99:G121" si="6">D99-E99</f>
        <v>0</v>
      </c>
      <c r="H99" s="4" t="str">
        <f t="shared" ref="H99:H121" si="7">$H$1&amp;F99</f>
        <v>，4107792</v>
      </c>
      <c r="I99" s="4" t="str">
        <f>VLOOKUP(A99,HOP!A:U,21,0)</f>
        <v>直连</v>
      </c>
    </row>
    <row r="100" s="4" customFormat="1" hidden="1" spans="1:9">
      <c r="A100" s="5">
        <v>999228032337191</v>
      </c>
      <c r="B100" s="6">
        <v>45220</v>
      </c>
      <c r="C100" s="6">
        <v>45221</v>
      </c>
      <c r="D100" s="4">
        <v>38.97</v>
      </c>
      <c r="E100" s="4" t="str">
        <f>VLOOKUP(A100,HOP!A:L,12,0)</f>
        <v>38.97</v>
      </c>
      <c r="F100" s="4" t="str">
        <f>VLOOKUP(A100,HOP!A:C,3,0)</f>
        <v>4107964</v>
      </c>
      <c r="G100" s="4">
        <f t="shared" si="6"/>
        <v>0</v>
      </c>
      <c r="H100" s="4" t="str">
        <f t="shared" si="7"/>
        <v>，4107964</v>
      </c>
      <c r="I100" s="4" t="str">
        <f>VLOOKUP(A100,HOP!A:U,21,0)</f>
        <v>直连</v>
      </c>
    </row>
    <row r="101" s="4" customFormat="1" hidden="1" spans="1:9">
      <c r="A101" s="5">
        <v>999228032557090</v>
      </c>
      <c r="B101" s="6">
        <v>45220</v>
      </c>
      <c r="C101" s="6">
        <v>45221</v>
      </c>
      <c r="D101" s="4">
        <v>195.2</v>
      </c>
      <c r="E101" s="4" t="str">
        <f>VLOOKUP(A101,HOP!A:L,12,0)</f>
        <v>195.20</v>
      </c>
      <c r="F101" s="4" t="str">
        <f>VLOOKUP(A101,HOP!A:C,3,0)</f>
        <v>4108004</v>
      </c>
      <c r="G101" s="4">
        <f t="shared" si="6"/>
        <v>0</v>
      </c>
      <c r="H101" s="4" t="str">
        <f t="shared" si="7"/>
        <v>，4108004</v>
      </c>
      <c r="I101" s="4" t="str">
        <f>VLOOKUP(A101,HOP!A:U,21,0)</f>
        <v>直连</v>
      </c>
    </row>
    <row r="102" s="4" customFormat="1" hidden="1" spans="1:9">
      <c r="A102" s="5">
        <v>999228032566693</v>
      </c>
      <c r="B102" s="6">
        <v>45220</v>
      </c>
      <c r="C102" s="6">
        <v>45221</v>
      </c>
      <c r="D102" s="4">
        <v>25.1</v>
      </c>
      <c r="E102" s="4" t="str">
        <f>VLOOKUP(A102,HOP!A:L,12,0)</f>
        <v>25.10</v>
      </c>
      <c r="F102" s="4" t="str">
        <f>VLOOKUP(A102,HOP!A:C,3,0)</f>
        <v>4108008</v>
      </c>
      <c r="G102" s="4">
        <f t="shared" si="6"/>
        <v>0</v>
      </c>
      <c r="H102" s="4" t="str">
        <f t="shared" si="7"/>
        <v>，4108008</v>
      </c>
      <c r="I102" s="4" t="str">
        <f>VLOOKUP(A102,HOP!A:U,21,0)</f>
        <v>直连</v>
      </c>
    </row>
    <row r="103" s="4" customFormat="1" hidden="1" spans="1:9">
      <c r="A103" s="5">
        <v>999228033140067</v>
      </c>
      <c r="B103" s="6">
        <v>45220</v>
      </c>
      <c r="C103" s="6">
        <v>45221</v>
      </c>
      <c r="D103" s="4">
        <v>86.24</v>
      </c>
      <c r="E103" s="4" t="str">
        <f>VLOOKUP(A103,HOP!A:L,12,0)</f>
        <v>86.24</v>
      </c>
      <c r="F103" s="4" t="str">
        <f>VLOOKUP(A103,HOP!A:C,3,0)</f>
        <v>4108111</v>
      </c>
      <c r="G103" s="4">
        <f t="shared" si="6"/>
        <v>0</v>
      </c>
      <c r="H103" s="4" t="str">
        <f t="shared" si="7"/>
        <v>，4108111</v>
      </c>
      <c r="I103" s="4" t="str">
        <f>VLOOKUP(A103,HOP!A:U,21,0)</f>
        <v>直连</v>
      </c>
    </row>
    <row r="104" s="4" customFormat="1" hidden="1" spans="1:9">
      <c r="A104" s="5">
        <v>999228033177554</v>
      </c>
      <c r="B104" s="6">
        <v>45220</v>
      </c>
      <c r="C104" s="6">
        <v>45221</v>
      </c>
      <c r="D104" s="4">
        <v>57.92</v>
      </c>
      <c r="E104" s="4" t="str">
        <f>VLOOKUP(A104,HOP!A:L,12,0)</f>
        <v>57.92</v>
      </c>
      <c r="F104" s="4" t="str">
        <f>VLOOKUP(A104,HOP!A:C,3,0)</f>
        <v>4108117</v>
      </c>
      <c r="G104" s="4">
        <f t="shared" si="6"/>
        <v>0</v>
      </c>
      <c r="H104" s="4" t="str">
        <f t="shared" si="7"/>
        <v>，4108117</v>
      </c>
      <c r="I104" s="4" t="str">
        <f>VLOOKUP(A104,HOP!A:U,21,0)</f>
        <v>直连</v>
      </c>
    </row>
    <row r="105" s="4" customFormat="1" hidden="1" spans="1:9">
      <c r="A105" s="5">
        <v>999228033239131</v>
      </c>
      <c r="B105" s="6">
        <v>45220</v>
      </c>
      <c r="C105" s="6">
        <v>45221</v>
      </c>
      <c r="D105" s="4">
        <v>28.63</v>
      </c>
      <c r="E105" s="4" t="str">
        <f>VLOOKUP(A105,HOP!A:L,12,0)</f>
        <v>28.63</v>
      </c>
      <c r="F105" s="4" t="str">
        <f>VLOOKUP(A105,HOP!A:C,3,0)</f>
        <v>4108133</v>
      </c>
      <c r="G105" s="4">
        <f t="shared" si="6"/>
        <v>0</v>
      </c>
      <c r="H105" s="4" t="str">
        <f t="shared" si="7"/>
        <v>，4108133</v>
      </c>
      <c r="I105" s="4" t="str">
        <f>VLOOKUP(A105,HOP!A:U,21,0)</f>
        <v>直连</v>
      </c>
    </row>
    <row r="106" s="4" customFormat="1" hidden="1" spans="1:9">
      <c r="A106" s="5">
        <v>999228033498031</v>
      </c>
      <c r="B106" s="6">
        <v>45220</v>
      </c>
      <c r="C106" s="6">
        <v>45221</v>
      </c>
      <c r="D106" s="4">
        <v>205.97</v>
      </c>
      <c r="E106" s="4" t="str">
        <f>VLOOKUP(A106,HOP!A:L,12,0)</f>
        <v>205.97</v>
      </c>
      <c r="F106" s="4" t="str">
        <f>VLOOKUP(A106,HOP!A:C,3,0)</f>
        <v>4108368</v>
      </c>
      <c r="G106" s="4">
        <f t="shared" si="6"/>
        <v>0</v>
      </c>
      <c r="H106" s="4" t="str">
        <f t="shared" si="7"/>
        <v>，4108368</v>
      </c>
      <c r="I106" s="4" t="str">
        <f>VLOOKUP(A106,HOP!A:U,21,0)</f>
        <v>直连</v>
      </c>
    </row>
    <row r="107" s="4" customFormat="1" hidden="1" spans="1:9">
      <c r="A107" s="5">
        <v>999228033624480</v>
      </c>
      <c r="B107" s="6">
        <v>45220</v>
      </c>
      <c r="C107" s="6">
        <v>45221</v>
      </c>
      <c r="D107" s="4">
        <v>19.97</v>
      </c>
      <c r="E107" s="4" t="str">
        <f>VLOOKUP(A107,HOP!A:L,12,0)</f>
        <v>19.97</v>
      </c>
      <c r="F107" s="4" t="str">
        <f>VLOOKUP(A107,HOP!A:C,3,0)</f>
        <v>4108394</v>
      </c>
      <c r="G107" s="4">
        <f t="shared" si="6"/>
        <v>0</v>
      </c>
      <c r="H107" s="4" t="str">
        <f t="shared" si="7"/>
        <v>，4108394</v>
      </c>
      <c r="I107" s="4" t="str">
        <f>VLOOKUP(A107,HOP!A:U,21,0)</f>
        <v>直连</v>
      </c>
    </row>
    <row r="108" s="4" customFormat="1" hidden="1" spans="1:9">
      <c r="A108" s="5">
        <v>999228033994373</v>
      </c>
      <c r="B108" s="6">
        <v>45220</v>
      </c>
      <c r="C108" s="6">
        <v>45221</v>
      </c>
      <c r="D108" s="4">
        <v>54.37</v>
      </c>
      <c r="E108" s="4" t="str">
        <f>VLOOKUP(A108,HOP!A:L,12,0)</f>
        <v>54.37</v>
      </c>
      <c r="F108" s="4" t="str">
        <f>VLOOKUP(A108,HOP!A:C,3,0)</f>
        <v>4108457</v>
      </c>
      <c r="G108" s="4">
        <f t="shared" si="6"/>
        <v>0</v>
      </c>
      <c r="H108" s="4" t="str">
        <f t="shared" si="7"/>
        <v>，4108457</v>
      </c>
      <c r="I108" s="4" t="str">
        <f>VLOOKUP(A108,HOP!A:U,21,0)</f>
        <v>直连</v>
      </c>
    </row>
    <row r="109" s="4" customFormat="1" hidden="1" spans="1:9">
      <c r="A109" s="5">
        <v>999228034304940</v>
      </c>
      <c r="B109" s="6">
        <v>45220</v>
      </c>
      <c r="C109" s="6">
        <v>45221</v>
      </c>
      <c r="D109" s="4">
        <v>118.74</v>
      </c>
      <c r="E109" s="4" t="str">
        <f>VLOOKUP(A109,HOP!A:L,12,0)</f>
        <v>118.74</v>
      </c>
      <c r="F109" s="4" t="str">
        <f>VLOOKUP(A109,HOP!A:C,3,0)</f>
        <v>4108527</v>
      </c>
      <c r="G109" s="4">
        <f t="shared" si="6"/>
        <v>0</v>
      </c>
      <c r="H109" s="4" t="str">
        <f t="shared" si="7"/>
        <v>，4108527</v>
      </c>
      <c r="I109" s="4" t="str">
        <f>VLOOKUP(A109,HOP!A:U,21,0)</f>
        <v>直连</v>
      </c>
    </row>
    <row r="110" s="4" customFormat="1" hidden="1" spans="1:9">
      <c r="A110" s="5">
        <v>999228034583498</v>
      </c>
      <c r="B110" s="6">
        <v>45220</v>
      </c>
      <c r="C110" s="6">
        <v>45221</v>
      </c>
      <c r="D110" s="4">
        <v>20.64</v>
      </c>
      <c r="E110" s="4" t="str">
        <f>VLOOKUP(A110,HOP!A:L,12,0)</f>
        <v>20.64</v>
      </c>
      <c r="F110" s="4" t="str">
        <f>VLOOKUP(A110,HOP!A:C,3,0)</f>
        <v>4108568</v>
      </c>
      <c r="G110" s="4">
        <f t="shared" si="6"/>
        <v>0</v>
      </c>
      <c r="H110" s="4" t="str">
        <f t="shared" si="7"/>
        <v>，4108568</v>
      </c>
      <c r="I110" s="4" t="str">
        <f>VLOOKUP(A110,HOP!A:U,21,0)</f>
        <v>直连</v>
      </c>
    </row>
    <row r="111" s="4" customFormat="1" hidden="1" spans="1:9">
      <c r="A111" s="5">
        <v>999228034746302</v>
      </c>
      <c r="B111" s="6">
        <v>45220</v>
      </c>
      <c r="C111" s="6">
        <v>45221</v>
      </c>
      <c r="D111" s="4">
        <v>27.12</v>
      </c>
      <c r="E111" s="4" t="str">
        <f>VLOOKUP(A111,HOP!A:L,12,0)</f>
        <v>27.12</v>
      </c>
      <c r="F111" s="4" t="str">
        <f>VLOOKUP(A111,HOP!A:C,3,0)</f>
        <v>4108603</v>
      </c>
      <c r="G111" s="4">
        <f t="shared" si="6"/>
        <v>0</v>
      </c>
      <c r="H111" s="4" t="str">
        <f t="shared" si="7"/>
        <v>，4108603</v>
      </c>
      <c r="I111" s="4" t="str">
        <f>VLOOKUP(A111,HOP!A:U,21,0)</f>
        <v>直连</v>
      </c>
    </row>
    <row r="112" s="4" customFormat="1" hidden="1" spans="1:9">
      <c r="A112" s="5">
        <v>999228034742081</v>
      </c>
      <c r="B112" s="6">
        <v>45220</v>
      </c>
      <c r="C112" s="6">
        <v>45221</v>
      </c>
      <c r="D112" s="4">
        <v>65.45</v>
      </c>
      <c r="E112" s="4" t="str">
        <f>VLOOKUP(A112,HOP!A:L,12,0)</f>
        <v>65.45</v>
      </c>
      <c r="F112" s="4" t="str">
        <f>VLOOKUP(A112,HOP!A:C,3,0)</f>
        <v>4108601</v>
      </c>
      <c r="G112" s="4">
        <f t="shared" si="6"/>
        <v>0</v>
      </c>
      <c r="H112" s="4" t="str">
        <f t="shared" si="7"/>
        <v>，4108601</v>
      </c>
      <c r="I112" s="4" t="str">
        <f>VLOOKUP(A112,HOP!A:U,21,0)</f>
        <v>直连</v>
      </c>
    </row>
    <row r="113" s="4" customFormat="1" hidden="1" spans="1:9">
      <c r="A113" s="5">
        <v>999228034832834</v>
      </c>
      <c r="B113" s="6">
        <v>45220</v>
      </c>
      <c r="C113" s="6">
        <v>45221</v>
      </c>
      <c r="D113" s="4">
        <v>73.67</v>
      </c>
      <c r="E113" s="4" t="str">
        <f>VLOOKUP(A113,HOP!A:L,12,0)</f>
        <v>73.67</v>
      </c>
      <c r="F113" s="4" t="str">
        <f>VLOOKUP(A113,HOP!A:C,3,0)</f>
        <v>4108619</v>
      </c>
      <c r="G113" s="4">
        <f t="shared" si="6"/>
        <v>0</v>
      </c>
      <c r="H113" s="4" t="str">
        <f t="shared" si="7"/>
        <v>，4108619</v>
      </c>
      <c r="I113" s="4" t="str">
        <f>VLOOKUP(A113,HOP!A:U,21,0)</f>
        <v>直连</v>
      </c>
    </row>
    <row r="114" s="4" customFormat="1" hidden="1" spans="1:9">
      <c r="A114" s="5">
        <v>999228035552612</v>
      </c>
      <c r="B114" s="6">
        <v>45220</v>
      </c>
      <c r="C114" s="6">
        <v>45221</v>
      </c>
      <c r="D114" s="4">
        <v>68.62</v>
      </c>
      <c r="E114" s="4" t="str">
        <f>VLOOKUP(A114,HOP!A:L,12,0)</f>
        <v>68.62</v>
      </c>
      <c r="F114" s="4" t="str">
        <f>VLOOKUP(A114,HOP!A:C,3,0)</f>
        <v>4108982</v>
      </c>
      <c r="G114" s="4">
        <f t="shared" si="6"/>
        <v>0</v>
      </c>
      <c r="H114" s="4" t="str">
        <f t="shared" si="7"/>
        <v>，4108982</v>
      </c>
      <c r="I114" s="4" t="str">
        <f>VLOOKUP(A114,HOP!A:U,21,0)</f>
        <v>直连</v>
      </c>
    </row>
    <row r="115" s="4" customFormat="1" hidden="1" spans="1:9">
      <c r="A115" s="5">
        <v>999228035597580</v>
      </c>
      <c r="B115" s="6">
        <v>45220</v>
      </c>
      <c r="C115" s="6">
        <v>45221</v>
      </c>
      <c r="D115" s="4">
        <v>46.6</v>
      </c>
      <c r="E115" s="4" t="str">
        <f>VLOOKUP(A115,HOP!A:L,12,0)</f>
        <v>46.60</v>
      </c>
      <c r="F115" s="4" t="str">
        <f>VLOOKUP(A115,HOP!A:C,3,0)</f>
        <v>4108991</v>
      </c>
      <c r="G115" s="4">
        <f t="shared" si="6"/>
        <v>0</v>
      </c>
      <c r="H115" s="4" t="str">
        <f t="shared" si="7"/>
        <v>，4108991</v>
      </c>
      <c r="I115" s="4" t="str">
        <f>VLOOKUP(A115,HOP!A:U,21,0)</f>
        <v>直连</v>
      </c>
    </row>
    <row r="116" s="4" customFormat="1" hidden="1" spans="1:9">
      <c r="A116" s="5">
        <v>999228035784951</v>
      </c>
      <c r="B116" s="6">
        <v>45220</v>
      </c>
      <c r="C116" s="6">
        <v>45221</v>
      </c>
      <c r="D116" s="4">
        <v>38.63</v>
      </c>
      <c r="E116" s="4" t="str">
        <f>VLOOKUP(A116,HOP!A:L,12,0)</f>
        <v>38.63</v>
      </c>
      <c r="F116" s="4" t="str">
        <f>VLOOKUP(A116,HOP!A:C,3,0)</f>
        <v>4109031</v>
      </c>
      <c r="G116" s="4">
        <f t="shared" si="6"/>
        <v>0</v>
      </c>
      <c r="H116" s="4" t="str">
        <f t="shared" si="7"/>
        <v>，4109031</v>
      </c>
      <c r="I116" s="4" t="str">
        <f>VLOOKUP(A116,HOP!A:U,21,0)</f>
        <v>直连</v>
      </c>
    </row>
    <row r="117" s="4" customFormat="1" hidden="1" spans="1:9">
      <c r="A117" s="5">
        <v>999228036416410</v>
      </c>
      <c r="B117" s="6">
        <v>45220</v>
      </c>
      <c r="C117" s="6">
        <v>45221</v>
      </c>
      <c r="D117" s="4">
        <v>15.88</v>
      </c>
      <c r="E117" s="4" t="str">
        <f>VLOOKUP(A117,HOP!A:L,12,0)</f>
        <v>15.88</v>
      </c>
      <c r="F117" s="4" t="str">
        <f>VLOOKUP(A117,HOP!A:C,3,0)</f>
        <v>4109355</v>
      </c>
      <c r="G117" s="4">
        <f t="shared" si="6"/>
        <v>0</v>
      </c>
      <c r="H117" s="4" t="str">
        <f t="shared" si="7"/>
        <v>，4109355</v>
      </c>
      <c r="I117" s="4" t="str">
        <f>VLOOKUP(A117,HOP!A:U,21,0)</f>
        <v>直连</v>
      </c>
    </row>
    <row r="118" s="4" customFormat="1" hidden="1" spans="1:9">
      <c r="A118" s="5">
        <v>999228036729225</v>
      </c>
      <c r="B118" s="6">
        <v>45220</v>
      </c>
      <c r="C118" s="6">
        <v>45221</v>
      </c>
      <c r="D118" s="4">
        <v>146.4</v>
      </c>
      <c r="E118" s="4" t="str">
        <f>VLOOKUP(A118,HOP!A:L,12,0)</f>
        <v>146.40</v>
      </c>
      <c r="F118" s="4" t="str">
        <f>VLOOKUP(A118,HOP!A:C,3,0)</f>
        <v>4109443</v>
      </c>
      <c r="G118" s="4">
        <f t="shared" si="6"/>
        <v>0</v>
      </c>
      <c r="H118" s="4" t="str">
        <f t="shared" si="7"/>
        <v>，4109443</v>
      </c>
      <c r="I118" s="4" t="str">
        <f>VLOOKUP(A118,HOP!A:U,21,0)</f>
        <v>直连</v>
      </c>
    </row>
    <row r="119" s="4" customFormat="1" hidden="1" spans="1:9">
      <c r="A119" s="5">
        <v>999228036866782</v>
      </c>
      <c r="B119" s="6">
        <v>45220</v>
      </c>
      <c r="C119" s="6">
        <v>45221</v>
      </c>
      <c r="D119" s="4">
        <v>62.1</v>
      </c>
      <c r="E119" s="4" t="str">
        <f>VLOOKUP(A119,HOP!A:L,12,0)</f>
        <v>62.10</v>
      </c>
      <c r="F119" s="4" t="str">
        <f>VLOOKUP(A119,HOP!A:C,3,0)</f>
        <v>4109475</v>
      </c>
      <c r="G119" s="4">
        <f t="shared" si="6"/>
        <v>0</v>
      </c>
      <c r="H119" s="4" t="str">
        <f t="shared" si="7"/>
        <v>，4109475</v>
      </c>
      <c r="I119" s="4" t="str">
        <f>VLOOKUP(A119,HOP!A:U,21,0)</f>
        <v>直连</v>
      </c>
    </row>
    <row r="120" s="4" customFormat="1" hidden="1" spans="1:9">
      <c r="A120" s="5">
        <v>999228036885049</v>
      </c>
      <c r="B120" s="6">
        <v>45220</v>
      </c>
      <c r="C120" s="6">
        <v>45221</v>
      </c>
      <c r="D120" s="4">
        <v>23.79</v>
      </c>
      <c r="E120" s="4" t="str">
        <f>VLOOKUP(A120,HOP!A:L,12,0)</f>
        <v>23.79</v>
      </c>
      <c r="F120" s="4" t="str">
        <f>VLOOKUP(A120,HOP!A:C,3,0)</f>
        <v>4109482</v>
      </c>
      <c r="G120" s="4">
        <f t="shared" si="6"/>
        <v>0</v>
      </c>
      <c r="H120" s="4" t="str">
        <f t="shared" si="7"/>
        <v>，4109482</v>
      </c>
      <c r="I120" s="4" t="str">
        <f>VLOOKUP(A120,HOP!A:U,21,0)</f>
        <v>直连</v>
      </c>
    </row>
    <row r="121" s="4" customFormat="1" hidden="1" spans="1:9">
      <c r="A121" s="5">
        <v>999228037436559</v>
      </c>
      <c r="B121" s="6">
        <v>45220</v>
      </c>
      <c r="C121" s="6">
        <v>45221</v>
      </c>
      <c r="D121" s="4">
        <v>183.36</v>
      </c>
      <c r="E121" s="4" t="str">
        <f>VLOOKUP(A121,HOP!A:L,12,0)</f>
        <v>183.36</v>
      </c>
      <c r="F121" s="4" t="str">
        <f>VLOOKUP(A121,HOP!A:C,3,0)</f>
        <v>4109705</v>
      </c>
      <c r="G121" s="4">
        <f t="shared" si="6"/>
        <v>0</v>
      </c>
      <c r="H121" s="4" t="str">
        <f t="shared" si="7"/>
        <v>，4109705</v>
      </c>
      <c r="I121" s="4" t="str">
        <f>VLOOKUP(A121,HOP!A:U,21,0)</f>
        <v>直连</v>
      </c>
    </row>
    <row r="123" spans="4:4">
      <c r="D123" s="4">
        <f>SUM(D2:D122)</f>
        <v>8545.13</v>
      </c>
    </row>
    <row r="130" spans="1:4">
      <c r="A130" s="4" t="s">
        <v>581</v>
      </c>
      <c r="C130" s="4">
        <v>1058.6</v>
      </c>
      <c r="D130" s="4">
        <v>8281.86</v>
      </c>
    </row>
    <row r="131" spans="1:4">
      <c r="A131" s="4" t="s">
        <v>582</v>
      </c>
      <c r="C131" s="4">
        <v>7481.98</v>
      </c>
      <c r="D131" s="4">
        <v>58534.6</v>
      </c>
    </row>
    <row r="132" spans="1:4">
      <c r="A132" s="4" t="s">
        <v>583</v>
      </c>
      <c r="C132" s="4">
        <v>4.55</v>
      </c>
      <c r="D132" s="4">
        <v>35.6</v>
      </c>
    </row>
    <row r="133" spans="1:4">
      <c r="A133" s="4" t="s">
        <v>584</v>
      </c>
      <c r="C133" s="4">
        <f>SUBTOTAL(9,C130:C132)</f>
        <v>8545.13</v>
      </c>
      <c r="D133" s="4">
        <f>SUBTOTAL(9,D130:D132)</f>
        <v>66852.06</v>
      </c>
    </row>
    <row r="134" spans="1:1">
      <c r="A134" s="4" t="s">
        <v>585</v>
      </c>
    </row>
  </sheetData>
  <autoFilter ref="A1:XFD123">
    <filterColumn colId="3">
      <filters blank="1">
        <filter val="25.1"/>
        <filter val="62.1"/>
        <filter val="74.1"/>
        <filter val="170.1"/>
        <filter val="125.2"/>
        <filter val="195.2"/>
        <filter val="146.4"/>
        <filter val="34.5"/>
        <filter val="36.5"/>
        <filter val="37.5"/>
        <filter val="105.5"/>
        <filter val="25.6"/>
        <filter val="46.6"/>
        <filter val="48.8"/>
        <filter val="51.8"/>
        <filter val="23.02"/>
        <filter val="54.04"/>
        <filter val="93.08"/>
        <filter val="83.09"/>
        <filter val="25.12"/>
        <filter val="27.12"/>
        <filter val="43.12"/>
        <filter val="283.12"/>
        <filter val="16.13"/>
        <filter val="36.13"/>
        <filter val="48.13"/>
        <filter val="34.16"/>
        <filter val="78.16"/>
        <filter val="91.16"/>
        <filter val="25.18"/>
        <filter val="54.18"/>
        <filter val="25.19"/>
        <filter val="34.21"/>
        <filter val="86.24"/>
        <filter val="55.25"/>
        <filter val="15.26"/>
        <filter val="76.28"/>
        <filter val="236.28"/>
        <filter val="24.34"/>
        <filter val="55.35"/>
        <filter val="183.36"/>
        <filter val="17.37"/>
        <filter val="54.37"/>
        <filter val="41.38"/>
        <filter val="201.42"/>
        <filter val="8545.13"/>
        <filter val="78.44"/>
        <filter val="43.45"/>
        <filter val="65.45"/>
        <filter val="82.46"/>
        <filter val="151.46"/>
        <filter val="19.47"/>
        <filter val="432.48"/>
        <filter val="60.49"/>
        <filter val="186.52"/>
        <filter val="37.53"/>
        <filter val="28.54"/>
        <filter val="14.56"/>
        <filter val="68.56"/>
        <filter val="39.58"/>
        <filter val="36.59"/>
        <filter val="68.62"/>
        <filter val="28.63"/>
        <filter val="32.63"/>
        <filter val="38.63"/>
        <filter val="20.64"/>
        <filter val="26.64"/>
        <filter val="32.64"/>
        <filter val="20.65"/>
        <filter val="28.65"/>
        <filter val="19.66"/>
        <filter val="39.67"/>
        <filter val="43.67"/>
        <filter val="62.67"/>
        <filter val="73.67"/>
        <filter val="32.68"/>
        <filter val="50.69"/>
        <filter val="25.71"/>
        <filter val="42.71"/>
        <filter val="19.73"/>
        <filter val="27.74"/>
        <filter val="34.74"/>
        <filter val="118.74"/>
        <filter val="51.75"/>
        <filter val="87.76"/>
        <filter val="187.76"/>
        <filter val="23.79"/>
        <filter val="75.81"/>
        <filter val="133.82"/>
        <filter val="457.83"/>
        <filter val="54.84"/>
        <filter val="18.85"/>
        <filter val="15.88"/>
        <filter val="172.88"/>
        <filter val="235.88"/>
        <filter val="122.89"/>
        <filter val="18.91"/>
        <filter val="66.91"/>
        <filter val="57.92"/>
        <filter val="73.92"/>
        <filter val="159.92"/>
        <filter val="20.93"/>
        <filter val="49.94"/>
        <filter val="50.94"/>
        <filter val="162.94"/>
        <filter val="92.96"/>
        <filter val="19.97"/>
        <filter val="38.97"/>
        <filter val="205.97"/>
        <filter val="68.98"/>
      </filters>
    </filterColumn>
    <filterColumn colId="6">
      <filters blank="1">
        <filter val="4.5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586</v>
      </c>
      <c r="B1" s="2" t="s">
        <v>587</v>
      </c>
      <c r="C1" s="2" t="s">
        <v>588</v>
      </c>
      <c r="D1" s="2" t="s">
        <v>589</v>
      </c>
      <c r="E1" s="2" t="s">
        <v>13</v>
      </c>
      <c r="F1" s="2" t="s">
        <v>5</v>
      </c>
      <c r="G1" s="2" t="s">
        <v>6</v>
      </c>
      <c r="H1" s="2" t="s">
        <v>590</v>
      </c>
      <c r="I1" s="2" t="s">
        <v>591</v>
      </c>
      <c r="J1" s="2" t="s">
        <v>592</v>
      </c>
      <c r="K1" s="2" t="s">
        <v>593</v>
      </c>
      <c r="L1" s="2" t="s">
        <v>594</v>
      </c>
      <c r="M1" s="2" t="s">
        <v>595</v>
      </c>
      <c r="N1" s="2" t="s">
        <v>596</v>
      </c>
      <c r="O1" s="2" t="s">
        <v>597</v>
      </c>
      <c r="P1" s="2" t="s">
        <v>598</v>
      </c>
      <c r="Q1" s="2" t="s">
        <v>599</v>
      </c>
      <c r="R1" s="2" t="s">
        <v>600</v>
      </c>
      <c r="S1" s="2" t="s">
        <v>601</v>
      </c>
      <c r="T1" s="2" t="s">
        <v>602</v>
      </c>
      <c r="U1" s="2" t="s">
        <v>603</v>
      </c>
      <c r="V1" s="2" t="s">
        <v>604</v>
      </c>
    </row>
    <row r="2" s="1" customFormat="1" spans="1:22">
      <c r="A2" s="3">
        <v>999228037436559</v>
      </c>
      <c r="B2" s="1" t="s">
        <v>605</v>
      </c>
      <c r="C2" s="1" t="s">
        <v>606</v>
      </c>
      <c r="D2" s="1" t="s">
        <v>607</v>
      </c>
      <c r="E2" s="1" t="s">
        <v>608</v>
      </c>
      <c r="F2" s="1" t="s">
        <v>605</v>
      </c>
      <c r="G2" s="1" t="s">
        <v>609</v>
      </c>
      <c r="H2" s="1" t="s">
        <v>610</v>
      </c>
      <c r="I2" s="1" t="s">
        <v>611</v>
      </c>
      <c r="J2" s="1" t="s">
        <v>30</v>
      </c>
      <c r="K2" s="1" t="s">
        <v>612</v>
      </c>
      <c r="L2" s="1" t="s">
        <v>612</v>
      </c>
      <c r="M2" s="1" t="s">
        <v>613</v>
      </c>
      <c r="N2" s="1" t="s">
        <v>613</v>
      </c>
      <c r="O2" s="1" t="s">
        <v>614</v>
      </c>
      <c r="P2" s="1" t="s">
        <v>615</v>
      </c>
      <c r="Q2" s="1" t="s">
        <v>616</v>
      </c>
      <c r="R2" s="1" t="s">
        <v>617</v>
      </c>
      <c r="S2" s="1" t="s">
        <v>618</v>
      </c>
      <c r="T2" s="1" t="s">
        <v>619</v>
      </c>
      <c r="U2" s="1" t="s">
        <v>620</v>
      </c>
      <c r="V2" s="1" t="s">
        <v>621</v>
      </c>
    </row>
    <row r="3" s="1" customFormat="1" spans="1:22">
      <c r="A3" s="3">
        <v>999228036885049</v>
      </c>
      <c r="B3" s="1" t="s">
        <v>605</v>
      </c>
      <c r="C3" s="1" t="s">
        <v>622</v>
      </c>
      <c r="D3" s="1" t="s">
        <v>623</v>
      </c>
      <c r="E3" s="1" t="s">
        <v>624</v>
      </c>
      <c r="F3" s="1" t="s">
        <v>605</v>
      </c>
      <c r="G3" s="1" t="s">
        <v>609</v>
      </c>
      <c r="H3" s="1" t="s">
        <v>610</v>
      </c>
      <c r="I3" s="1" t="s">
        <v>625</v>
      </c>
      <c r="J3" s="1" t="s">
        <v>30</v>
      </c>
      <c r="K3" s="1" t="s">
        <v>626</v>
      </c>
      <c r="L3" s="1" t="s">
        <v>626</v>
      </c>
      <c r="M3" s="1" t="s">
        <v>613</v>
      </c>
      <c r="N3" s="1" t="s">
        <v>613</v>
      </c>
      <c r="O3" s="1" t="s">
        <v>614</v>
      </c>
      <c r="P3" s="1" t="s">
        <v>615</v>
      </c>
      <c r="Q3" s="1" t="s">
        <v>616</v>
      </c>
      <c r="R3" s="1" t="s">
        <v>627</v>
      </c>
      <c r="S3" s="1" t="s">
        <v>618</v>
      </c>
      <c r="T3" s="1" t="s">
        <v>619</v>
      </c>
      <c r="U3" s="1" t="s">
        <v>620</v>
      </c>
      <c r="V3" s="1" t="s">
        <v>621</v>
      </c>
    </row>
    <row r="4" s="1" customFormat="1" spans="1:22">
      <c r="A4" s="3">
        <v>999228036866782</v>
      </c>
      <c r="B4" s="1" t="s">
        <v>605</v>
      </c>
      <c r="C4" s="1" t="s">
        <v>628</v>
      </c>
      <c r="D4" s="1" t="s">
        <v>629</v>
      </c>
      <c r="E4" s="1" t="s">
        <v>630</v>
      </c>
      <c r="F4" s="1" t="s">
        <v>605</v>
      </c>
      <c r="G4" s="1" t="s">
        <v>609</v>
      </c>
      <c r="H4" s="1" t="s">
        <v>610</v>
      </c>
      <c r="I4" s="1" t="s">
        <v>631</v>
      </c>
      <c r="J4" s="1" t="s">
        <v>30</v>
      </c>
      <c r="K4" s="1" t="s">
        <v>632</v>
      </c>
      <c r="L4" s="1" t="s">
        <v>632</v>
      </c>
      <c r="M4" s="1" t="s">
        <v>613</v>
      </c>
      <c r="N4" s="1" t="s">
        <v>613</v>
      </c>
      <c r="O4" s="1" t="s">
        <v>614</v>
      </c>
      <c r="P4" s="1" t="s">
        <v>615</v>
      </c>
      <c r="Q4" s="1" t="s">
        <v>616</v>
      </c>
      <c r="R4" s="1" t="s">
        <v>633</v>
      </c>
      <c r="S4" s="1" t="s">
        <v>618</v>
      </c>
      <c r="T4" s="1" t="s">
        <v>619</v>
      </c>
      <c r="U4" s="1" t="s">
        <v>620</v>
      </c>
      <c r="V4" s="1" t="s">
        <v>634</v>
      </c>
    </row>
    <row r="5" s="1" customFormat="1" spans="1:22">
      <c r="A5" s="3">
        <v>999228036729225</v>
      </c>
      <c r="B5" s="1" t="s">
        <v>605</v>
      </c>
      <c r="C5" s="1" t="s">
        <v>635</v>
      </c>
      <c r="D5" s="1" t="s">
        <v>636</v>
      </c>
      <c r="E5" s="1" t="s">
        <v>637</v>
      </c>
      <c r="F5" s="1" t="s">
        <v>605</v>
      </c>
      <c r="G5" s="1" t="s">
        <v>609</v>
      </c>
      <c r="H5" s="1" t="s">
        <v>610</v>
      </c>
      <c r="I5" s="1" t="s">
        <v>638</v>
      </c>
      <c r="J5" s="1" t="s">
        <v>30</v>
      </c>
      <c r="K5" s="1" t="s">
        <v>639</v>
      </c>
      <c r="L5" s="1" t="s">
        <v>639</v>
      </c>
      <c r="M5" s="1" t="s">
        <v>613</v>
      </c>
      <c r="N5" s="1" t="s">
        <v>613</v>
      </c>
      <c r="O5" s="1" t="s">
        <v>614</v>
      </c>
      <c r="P5" s="1" t="s">
        <v>615</v>
      </c>
      <c r="Q5" s="1" t="s">
        <v>616</v>
      </c>
      <c r="R5" s="1" t="s">
        <v>640</v>
      </c>
      <c r="S5" s="1" t="s">
        <v>618</v>
      </c>
      <c r="T5" s="1" t="s">
        <v>619</v>
      </c>
      <c r="U5" s="1" t="s">
        <v>620</v>
      </c>
      <c r="V5" s="1" t="s">
        <v>621</v>
      </c>
    </row>
    <row r="6" s="1" customFormat="1" spans="1:22">
      <c r="A6" s="3">
        <v>999228036416410</v>
      </c>
      <c r="B6" s="1" t="s">
        <v>605</v>
      </c>
      <c r="C6" s="1" t="s">
        <v>641</v>
      </c>
      <c r="D6" s="1" t="s">
        <v>642</v>
      </c>
      <c r="E6" s="1" t="s">
        <v>643</v>
      </c>
      <c r="F6" s="1" t="s">
        <v>605</v>
      </c>
      <c r="G6" s="1" t="s">
        <v>609</v>
      </c>
      <c r="H6" s="1" t="s">
        <v>610</v>
      </c>
      <c r="I6" s="1" t="s">
        <v>644</v>
      </c>
      <c r="J6" s="1" t="s">
        <v>30</v>
      </c>
      <c r="K6" s="1" t="s">
        <v>645</v>
      </c>
      <c r="L6" s="1" t="s">
        <v>645</v>
      </c>
      <c r="M6" s="1" t="s">
        <v>613</v>
      </c>
      <c r="N6" s="1" t="s">
        <v>613</v>
      </c>
      <c r="O6" s="1" t="s">
        <v>614</v>
      </c>
      <c r="P6" s="1" t="s">
        <v>615</v>
      </c>
      <c r="Q6" s="1" t="s">
        <v>616</v>
      </c>
      <c r="R6" s="1" t="s">
        <v>646</v>
      </c>
      <c r="S6" s="1" t="s">
        <v>618</v>
      </c>
      <c r="T6" s="1" t="s">
        <v>619</v>
      </c>
      <c r="U6" s="1" t="s">
        <v>620</v>
      </c>
      <c r="V6" s="1" t="s">
        <v>647</v>
      </c>
    </row>
    <row r="7" s="1" customFormat="1" spans="1:22">
      <c r="A7" s="3">
        <v>999228035784951</v>
      </c>
      <c r="B7" s="1" t="s">
        <v>605</v>
      </c>
      <c r="C7" s="1" t="s">
        <v>648</v>
      </c>
      <c r="D7" s="1" t="s">
        <v>649</v>
      </c>
      <c r="E7" s="1" t="s">
        <v>650</v>
      </c>
      <c r="F7" s="1" t="s">
        <v>605</v>
      </c>
      <c r="G7" s="1" t="s">
        <v>609</v>
      </c>
      <c r="H7" s="1" t="s">
        <v>610</v>
      </c>
      <c r="I7" s="1" t="s">
        <v>651</v>
      </c>
      <c r="J7" s="1" t="s">
        <v>30</v>
      </c>
      <c r="K7" s="1" t="s">
        <v>652</v>
      </c>
      <c r="L7" s="1" t="s">
        <v>652</v>
      </c>
      <c r="M7" s="1" t="s">
        <v>613</v>
      </c>
      <c r="N7" s="1" t="s">
        <v>613</v>
      </c>
      <c r="O7" s="1" t="s">
        <v>614</v>
      </c>
      <c r="P7" s="1" t="s">
        <v>615</v>
      </c>
      <c r="Q7" s="1" t="s">
        <v>616</v>
      </c>
      <c r="R7" s="1" t="s">
        <v>653</v>
      </c>
      <c r="S7" s="1" t="s">
        <v>618</v>
      </c>
      <c r="T7" s="1" t="s">
        <v>619</v>
      </c>
      <c r="U7" s="1" t="s">
        <v>620</v>
      </c>
      <c r="V7" s="1" t="s">
        <v>647</v>
      </c>
    </row>
    <row r="8" s="1" customFormat="1" spans="1:22">
      <c r="A8" s="3">
        <v>999228035597580</v>
      </c>
      <c r="B8" s="1" t="s">
        <v>605</v>
      </c>
      <c r="C8" s="1" t="s">
        <v>654</v>
      </c>
      <c r="D8" s="1" t="s">
        <v>655</v>
      </c>
      <c r="E8" s="1" t="s">
        <v>656</v>
      </c>
      <c r="F8" s="1" t="s">
        <v>605</v>
      </c>
      <c r="G8" s="1" t="s">
        <v>609</v>
      </c>
      <c r="H8" s="1" t="s">
        <v>610</v>
      </c>
      <c r="I8" s="1" t="s">
        <v>657</v>
      </c>
      <c r="J8" s="1" t="s">
        <v>30</v>
      </c>
      <c r="K8" s="1" t="s">
        <v>658</v>
      </c>
      <c r="L8" s="1" t="s">
        <v>658</v>
      </c>
      <c r="M8" s="1" t="s">
        <v>613</v>
      </c>
      <c r="N8" s="1" t="s">
        <v>613</v>
      </c>
      <c r="O8" s="1" t="s">
        <v>614</v>
      </c>
      <c r="P8" s="1" t="s">
        <v>615</v>
      </c>
      <c r="Q8" s="1" t="s">
        <v>616</v>
      </c>
      <c r="R8" s="1" t="s">
        <v>659</v>
      </c>
      <c r="S8" s="1" t="s">
        <v>618</v>
      </c>
      <c r="T8" s="1" t="s">
        <v>619</v>
      </c>
      <c r="U8" s="1" t="s">
        <v>620</v>
      </c>
      <c r="V8" s="1" t="s">
        <v>660</v>
      </c>
    </row>
    <row r="9" s="1" customFormat="1" spans="1:22">
      <c r="A9" s="3">
        <v>999228035552612</v>
      </c>
      <c r="B9" s="1" t="s">
        <v>605</v>
      </c>
      <c r="C9" s="1" t="s">
        <v>661</v>
      </c>
      <c r="D9" s="1" t="s">
        <v>662</v>
      </c>
      <c r="E9" s="1" t="s">
        <v>663</v>
      </c>
      <c r="F9" s="1" t="s">
        <v>605</v>
      </c>
      <c r="G9" s="1" t="s">
        <v>609</v>
      </c>
      <c r="H9" s="1" t="s">
        <v>610</v>
      </c>
      <c r="I9" s="1" t="s">
        <v>664</v>
      </c>
      <c r="J9" s="1" t="s">
        <v>30</v>
      </c>
      <c r="K9" s="1" t="s">
        <v>665</v>
      </c>
      <c r="L9" s="1" t="s">
        <v>665</v>
      </c>
      <c r="M9" s="1" t="s">
        <v>613</v>
      </c>
      <c r="N9" s="1" t="s">
        <v>613</v>
      </c>
      <c r="O9" s="1" t="s">
        <v>614</v>
      </c>
      <c r="P9" s="1" t="s">
        <v>615</v>
      </c>
      <c r="Q9" s="1" t="s">
        <v>616</v>
      </c>
      <c r="R9" s="1" t="s">
        <v>666</v>
      </c>
      <c r="S9" s="1" t="s">
        <v>618</v>
      </c>
      <c r="T9" s="1" t="s">
        <v>619</v>
      </c>
      <c r="U9" s="1" t="s">
        <v>620</v>
      </c>
      <c r="V9" s="1" t="s">
        <v>621</v>
      </c>
    </row>
    <row r="10" s="1" customFormat="1" spans="1:22">
      <c r="A10" s="3">
        <v>999228034832834</v>
      </c>
      <c r="B10" s="1" t="s">
        <v>605</v>
      </c>
      <c r="C10" s="1" t="s">
        <v>667</v>
      </c>
      <c r="D10" s="1" t="s">
        <v>668</v>
      </c>
      <c r="E10" s="1" t="s">
        <v>669</v>
      </c>
      <c r="F10" s="1" t="s">
        <v>605</v>
      </c>
      <c r="G10" s="1" t="s">
        <v>609</v>
      </c>
      <c r="H10" s="1" t="s">
        <v>610</v>
      </c>
      <c r="I10" s="1" t="s">
        <v>670</v>
      </c>
      <c r="J10" s="1" t="s">
        <v>30</v>
      </c>
      <c r="K10" s="1" t="s">
        <v>671</v>
      </c>
      <c r="L10" s="1" t="s">
        <v>671</v>
      </c>
      <c r="M10" s="1" t="s">
        <v>613</v>
      </c>
      <c r="N10" s="1" t="s">
        <v>613</v>
      </c>
      <c r="O10" s="1" t="s">
        <v>614</v>
      </c>
      <c r="P10" s="1" t="s">
        <v>615</v>
      </c>
      <c r="Q10" s="1" t="s">
        <v>616</v>
      </c>
      <c r="R10" s="1" t="s">
        <v>672</v>
      </c>
      <c r="S10" s="1" t="s">
        <v>618</v>
      </c>
      <c r="T10" s="1" t="s">
        <v>619</v>
      </c>
      <c r="U10" s="1" t="s">
        <v>620</v>
      </c>
      <c r="V10" s="1" t="s">
        <v>647</v>
      </c>
    </row>
    <row r="11" s="1" customFormat="1" spans="1:22">
      <c r="A11" s="3">
        <v>999228034746302</v>
      </c>
      <c r="B11" s="1" t="s">
        <v>605</v>
      </c>
      <c r="C11" s="1" t="s">
        <v>673</v>
      </c>
      <c r="D11" s="1" t="s">
        <v>674</v>
      </c>
      <c r="E11" s="1" t="s">
        <v>675</v>
      </c>
      <c r="F11" s="1" t="s">
        <v>605</v>
      </c>
      <c r="G11" s="1" t="s">
        <v>609</v>
      </c>
      <c r="H11" s="1" t="s">
        <v>610</v>
      </c>
      <c r="I11" s="1" t="s">
        <v>676</v>
      </c>
      <c r="J11" s="1" t="s">
        <v>30</v>
      </c>
      <c r="K11" s="1" t="s">
        <v>677</v>
      </c>
      <c r="L11" s="1" t="s">
        <v>677</v>
      </c>
      <c r="M11" s="1" t="s">
        <v>613</v>
      </c>
      <c r="N11" s="1" t="s">
        <v>613</v>
      </c>
      <c r="O11" s="1" t="s">
        <v>614</v>
      </c>
      <c r="P11" s="1" t="s">
        <v>615</v>
      </c>
      <c r="Q11" s="1" t="s">
        <v>616</v>
      </c>
      <c r="R11" s="1" t="s">
        <v>678</v>
      </c>
      <c r="S11" s="1" t="s">
        <v>618</v>
      </c>
      <c r="T11" s="1" t="s">
        <v>619</v>
      </c>
      <c r="U11" s="1" t="s">
        <v>620</v>
      </c>
      <c r="V11" s="1" t="s">
        <v>634</v>
      </c>
    </row>
    <row r="12" s="1" customFormat="1" spans="1:22">
      <c r="A12" s="3">
        <v>999228034742081</v>
      </c>
      <c r="B12" s="1" t="s">
        <v>605</v>
      </c>
      <c r="C12" s="1" t="s">
        <v>679</v>
      </c>
      <c r="D12" s="1" t="s">
        <v>680</v>
      </c>
      <c r="E12" s="1" t="s">
        <v>681</v>
      </c>
      <c r="F12" s="1" t="s">
        <v>605</v>
      </c>
      <c r="G12" s="1" t="s">
        <v>609</v>
      </c>
      <c r="H12" s="1" t="s">
        <v>610</v>
      </c>
      <c r="I12" s="1" t="s">
        <v>682</v>
      </c>
      <c r="J12" s="1" t="s">
        <v>30</v>
      </c>
      <c r="K12" s="1" t="s">
        <v>683</v>
      </c>
      <c r="L12" s="1" t="s">
        <v>683</v>
      </c>
      <c r="M12" s="1" t="s">
        <v>613</v>
      </c>
      <c r="N12" s="1" t="s">
        <v>613</v>
      </c>
      <c r="O12" s="1" t="s">
        <v>614</v>
      </c>
      <c r="P12" s="1" t="s">
        <v>615</v>
      </c>
      <c r="Q12" s="1" t="s">
        <v>616</v>
      </c>
      <c r="R12" s="1" t="s">
        <v>684</v>
      </c>
      <c r="S12" s="1" t="s">
        <v>618</v>
      </c>
      <c r="T12" s="1" t="s">
        <v>619</v>
      </c>
      <c r="U12" s="1" t="s">
        <v>620</v>
      </c>
      <c r="V12" s="1" t="s">
        <v>647</v>
      </c>
    </row>
    <row r="13" s="1" customFormat="1" spans="1:22">
      <c r="A13" s="3">
        <v>999228034583498</v>
      </c>
      <c r="B13" s="1" t="s">
        <v>605</v>
      </c>
      <c r="C13" s="1" t="s">
        <v>685</v>
      </c>
      <c r="D13" s="1" t="s">
        <v>686</v>
      </c>
      <c r="E13" s="1" t="s">
        <v>687</v>
      </c>
      <c r="F13" s="1" t="s">
        <v>605</v>
      </c>
      <c r="G13" s="1" t="s">
        <v>609</v>
      </c>
      <c r="H13" s="1" t="s">
        <v>610</v>
      </c>
      <c r="I13" s="1" t="s">
        <v>688</v>
      </c>
      <c r="J13" s="1" t="s">
        <v>30</v>
      </c>
      <c r="K13" s="1" t="s">
        <v>689</v>
      </c>
      <c r="L13" s="1" t="s">
        <v>689</v>
      </c>
      <c r="M13" s="1" t="s">
        <v>613</v>
      </c>
      <c r="N13" s="1" t="s">
        <v>613</v>
      </c>
      <c r="O13" s="1" t="s">
        <v>614</v>
      </c>
      <c r="P13" s="1" t="s">
        <v>615</v>
      </c>
      <c r="Q13" s="1" t="s">
        <v>616</v>
      </c>
      <c r="R13" s="1" t="s">
        <v>690</v>
      </c>
      <c r="S13" s="1" t="s">
        <v>618</v>
      </c>
      <c r="T13" s="1" t="s">
        <v>619</v>
      </c>
      <c r="U13" s="1" t="s">
        <v>620</v>
      </c>
      <c r="V13" s="1" t="s">
        <v>621</v>
      </c>
    </row>
    <row r="14" s="1" customFormat="1" spans="1:22">
      <c r="A14" s="3">
        <v>999228034304940</v>
      </c>
      <c r="B14" s="1" t="s">
        <v>605</v>
      </c>
      <c r="C14" s="1" t="s">
        <v>691</v>
      </c>
      <c r="D14" s="1" t="s">
        <v>692</v>
      </c>
      <c r="E14" s="1" t="s">
        <v>693</v>
      </c>
      <c r="F14" s="1" t="s">
        <v>605</v>
      </c>
      <c r="G14" s="1" t="s">
        <v>609</v>
      </c>
      <c r="H14" s="1" t="s">
        <v>610</v>
      </c>
      <c r="I14" s="1" t="s">
        <v>694</v>
      </c>
      <c r="J14" s="1" t="s">
        <v>30</v>
      </c>
      <c r="K14" s="1" t="s">
        <v>695</v>
      </c>
      <c r="L14" s="1" t="s">
        <v>695</v>
      </c>
      <c r="M14" s="1" t="s">
        <v>613</v>
      </c>
      <c r="N14" s="1" t="s">
        <v>613</v>
      </c>
      <c r="O14" s="1" t="s">
        <v>614</v>
      </c>
      <c r="P14" s="1" t="s">
        <v>615</v>
      </c>
      <c r="Q14" s="1" t="s">
        <v>616</v>
      </c>
      <c r="R14" s="1" t="s">
        <v>696</v>
      </c>
      <c r="S14" s="1" t="s">
        <v>618</v>
      </c>
      <c r="T14" s="1" t="s">
        <v>619</v>
      </c>
      <c r="U14" s="1" t="s">
        <v>620</v>
      </c>
      <c r="V14" s="1" t="s">
        <v>621</v>
      </c>
    </row>
    <row r="15" s="1" customFormat="1" spans="1:22">
      <c r="A15" s="3">
        <v>999228033994373</v>
      </c>
      <c r="B15" s="1" t="s">
        <v>605</v>
      </c>
      <c r="C15" s="1" t="s">
        <v>697</v>
      </c>
      <c r="D15" s="1" t="s">
        <v>698</v>
      </c>
      <c r="E15" s="1" t="s">
        <v>699</v>
      </c>
      <c r="F15" s="1" t="s">
        <v>605</v>
      </c>
      <c r="G15" s="1" t="s">
        <v>609</v>
      </c>
      <c r="H15" s="1" t="s">
        <v>610</v>
      </c>
      <c r="I15" s="1" t="s">
        <v>700</v>
      </c>
      <c r="J15" s="1" t="s">
        <v>30</v>
      </c>
      <c r="K15" s="1" t="s">
        <v>701</v>
      </c>
      <c r="L15" s="1" t="s">
        <v>701</v>
      </c>
      <c r="M15" s="1" t="s">
        <v>613</v>
      </c>
      <c r="N15" s="1" t="s">
        <v>613</v>
      </c>
      <c r="O15" s="1" t="s">
        <v>614</v>
      </c>
      <c r="P15" s="1" t="s">
        <v>615</v>
      </c>
      <c r="Q15" s="1" t="s">
        <v>616</v>
      </c>
      <c r="R15" s="1" t="s">
        <v>702</v>
      </c>
      <c r="S15" s="1" t="s">
        <v>618</v>
      </c>
      <c r="T15" s="1" t="s">
        <v>619</v>
      </c>
      <c r="U15" s="1" t="s">
        <v>620</v>
      </c>
      <c r="V15" s="1" t="s">
        <v>647</v>
      </c>
    </row>
    <row r="16" s="1" customFormat="1" spans="1:22">
      <c r="A16" s="3">
        <v>999228033624480</v>
      </c>
      <c r="B16" s="1" t="s">
        <v>605</v>
      </c>
      <c r="C16" s="1" t="s">
        <v>703</v>
      </c>
      <c r="D16" s="1" t="s">
        <v>704</v>
      </c>
      <c r="E16" s="1" t="s">
        <v>705</v>
      </c>
      <c r="F16" s="1" t="s">
        <v>605</v>
      </c>
      <c r="G16" s="1" t="s">
        <v>609</v>
      </c>
      <c r="H16" s="1" t="s">
        <v>610</v>
      </c>
      <c r="I16" s="1" t="s">
        <v>706</v>
      </c>
      <c r="J16" s="1" t="s">
        <v>30</v>
      </c>
      <c r="K16" s="1" t="s">
        <v>707</v>
      </c>
      <c r="L16" s="1" t="s">
        <v>707</v>
      </c>
      <c r="M16" s="1" t="s">
        <v>613</v>
      </c>
      <c r="N16" s="1" t="s">
        <v>613</v>
      </c>
      <c r="O16" s="1" t="s">
        <v>614</v>
      </c>
      <c r="P16" s="1" t="s">
        <v>615</v>
      </c>
      <c r="Q16" s="1" t="s">
        <v>616</v>
      </c>
      <c r="R16" s="1" t="s">
        <v>708</v>
      </c>
      <c r="S16" s="1" t="s">
        <v>618</v>
      </c>
      <c r="T16" s="1" t="s">
        <v>619</v>
      </c>
      <c r="U16" s="1" t="s">
        <v>620</v>
      </c>
      <c r="V16" s="1" t="s">
        <v>621</v>
      </c>
    </row>
    <row r="17" s="1" customFormat="1" spans="1:22">
      <c r="A17" s="3">
        <v>999228033498031</v>
      </c>
      <c r="B17" s="1" t="s">
        <v>605</v>
      </c>
      <c r="C17" s="1" t="s">
        <v>709</v>
      </c>
      <c r="D17" s="1" t="s">
        <v>710</v>
      </c>
      <c r="E17" s="1" t="s">
        <v>711</v>
      </c>
      <c r="F17" s="1" t="s">
        <v>605</v>
      </c>
      <c r="G17" s="1" t="s">
        <v>609</v>
      </c>
      <c r="H17" s="1" t="s">
        <v>610</v>
      </c>
      <c r="I17" s="1" t="s">
        <v>712</v>
      </c>
      <c r="J17" s="1" t="s">
        <v>30</v>
      </c>
      <c r="K17" s="1" t="s">
        <v>713</v>
      </c>
      <c r="L17" s="1" t="s">
        <v>713</v>
      </c>
      <c r="M17" s="1" t="s">
        <v>613</v>
      </c>
      <c r="N17" s="1" t="s">
        <v>613</v>
      </c>
      <c r="O17" s="1" t="s">
        <v>614</v>
      </c>
      <c r="P17" s="1" t="s">
        <v>615</v>
      </c>
      <c r="Q17" s="1" t="s">
        <v>616</v>
      </c>
      <c r="R17" s="1" t="s">
        <v>714</v>
      </c>
      <c r="S17" s="1" t="s">
        <v>618</v>
      </c>
      <c r="T17" s="1" t="s">
        <v>619</v>
      </c>
      <c r="U17" s="1" t="s">
        <v>620</v>
      </c>
      <c r="V17" s="1" t="s">
        <v>715</v>
      </c>
    </row>
    <row r="18" s="1" customFormat="1" spans="1:22">
      <c r="A18" s="3">
        <v>999228033239131</v>
      </c>
      <c r="B18" s="1" t="s">
        <v>605</v>
      </c>
      <c r="C18" s="1" t="s">
        <v>716</v>
      </c>
      <c r="D18" s="1" t="s">
        <v>717</v>
      </c>
      <c r="E18" s="1" t="s">
        <v>718</v>
      </c>
      <c r="F18" s="1" t="s">
        <v>605</v>
      </c>
      <c r="G18" s="1" t="s">
        <v>609</v>
      </c>
      <c r="H18" s="1" t="s">
        <v>610</v>
      </c>
      <c r="I18" s="1" t="s">
        <v>719</v>
      </c>
      <c r="J18" s="1" t="s">
        <v>30</v>
      </c>
      <c r="K18" s="1" t="s">
        <v>720</v>
      </c>
      <c r="L18" s="1" t="s">
        <v>720</v>
      </c>
      <c r="M18" s="1" t="s">
        <v>613</v>
      </c>
      <c r="N18" s="1" t="s">
        <v>613</v>
      </c>
      <c r="O18" s="1" t="s">
        <v>614</v>
      </c>
      <c r="P18" s="1" t="s">
        <v>615</v>
      </c>
      <c r="Q18" s="1" t="s">
        <v>616</v>
      </c>
      <c r="R18" s="1" t="s">
        <v>721</v>
      </c>
      <c r="S18" s="1" t="s">
        <v>618</v>
      </c>
      <c r="T18" s="1" t="s">
        <v>619</v>
      </c>
      <c r="U18" s="1" t="s">
        <v>620</v>
      </c>
      <c r="V18" s="1" t="s">
        <v>647</v>
      </c>
    </row>
    <row r="19" s="1" customFormat="1" spans="1:22">
      <c r="A19" s="3">
        <v>999228033177554</v>
      </c>
      <c r="B19" s="1" t="s">
        <v>605</v>
      </c>
      <c r="C19" s="1" t="s">
        <v>722</v>
      </c>
      <c r="D19" s="1" t="s">
        <v>723</v>
      </c>
      <c r="E19" s="1" t="s">
        <v>724</v>
      </c>
      <c r="F19" s="1" t="s">
        <v>605</v>
      </c>
      <c r="G19" s="1" t="s">
        <v>609</v>
      </c>
      <c r="H19" s="1" t="s">
        <v>610</v>
      </c>
      <c r="I19" s="1" t="s">
        <v>725</v>
      </c>
      <c r="J19" s="1" t="s">
        <v>30</v>
      </c>
      <c r="K19" s="1" t="s">
        <v>726</v>
      </c>
      <c r="L19" s="1" t="s">
        <v>726</v>
      </c>
      <c r="M19" s="1" t="s">
        <v>613</v>
      </c>
      <c r="N19" s="1" t="s">
        <v>613</v>
      </c>
      <c r="O19" s="1" t="s">
        <v>614</v>
      </c>
      <c r="P19" s="1" t="s">
        <v>615</v>
      </c>
      <c r="Q19" s="1" t="s">
        <v>616</v>
      </c>
      <c r="R19" s="1" t="s">
        <v>727</v>
      </c>
      <c r="S19" s="1" t="s">
        <v>618</v>
      </c>
      <c r="T19" s="1" t="s">
        <v>619</v>
      </c>
      <c r="U19" s="1" t="s">
        <v>620</v>
      </c>
      <c r="V19" s="1" t="s">
        <v>728</v>
      </c>
    </row>
    <row r="20" s="1" customFormat="1" spans="1:22">
      <c r="A20" s="3">
        <v>999228033140067</v>
      </c>
      <c r="B20" s="1" t="s">
        <v>605</v>
      </c>
      <c r="C20" s="1" t="s">
        <v>729</v>
      </c>
      <c r="D20" s="1" t="s">
        <v>730</v>
      </c>
      <c r="E20" s="1" t="s">
        <v>731</v>
      </c>
      <c r="F20" s="1" t="s">
        <v>605</v>
      </c>
      <c r="G20" s="1" t="s">
        <v>609</v>
      </c>
      <c r="H20" s="1" t="s">
        <v>610</v>
      </c>
      <c r="I20" s="1" t="s">
        <v>732</v>
      </c>
      <c r="J20" s="1" t="s">
        <v>30</v>
      </c>
      <c r="K20" s="1" t="s">
        <v>733</v>
      </c>
      <c r="L20" s="1" t="s">
        <v>733</v>
      </c>
      <c r="M20" s="1" t="s">
        <v>613</v>
      </c>
      <c r="N20" s="1" t="s">
        <v>613</v>
      </c>
      <c r="O20" s="1" t="s">
        <v>614</v>
      </c>
      <c r="P20" s="1" t="s">
        <v>615</v>
      </c>
      <c r="Q20" s="1" t="s">
        <v>616</v>
      </c>
      <c r="R20" s="1" t="s">
        <v>734</v>
      </c>
      <c r="S20" s="1" t="s">
        <v>618</v>
      </c>
      <c r="T20" s="1" t="s">
        <v>619</v>
      </c>
      <c r="U20" s="1" t="s">
        <v>620</v>
      </c>
      <c r="V20" s="1" t="s">
        <v>621</v>
      </c>
    </row>
    <row r="21" s="1" customFormat="1" spans="1:22">
      <c r="A21" s="3">
        <v>999228032566693</v>
      </c>
      <c r="B21" s="1" t="s">
        <v>605</v>
      </c>
      <c r="C21" s="1" t="s">
        <v>735</v>
      </c>
      <c r="D21" s="1" t="s">
        <v>736</v>
      </c>
      <c r="E21" s="1" t="s">
        <v>737</v>
      </c>
      <c r="F21" s="1" t="s">
        <v>605</v>
      </c>
      <c r="G21" s="1" t="s">
        <v>609</v>
      </c>
      <c r="H21" s="1" t="s">
        <v>610</v>
      </c>
      <c r="I21" s="1" t="s">
        <v>738</v>
      </c>
      <c r="J21" s="1" t="s">
        <v>30</v>
      </c>
      <c r="K21" s="1" t="s">
        <v>739</v>
      </c>
      <c r="L21" s="1" t="s">
        <v>739</v>
      </c>
      <c r="M21" s="1" t="s">
        <v>613</v>
      </c>
      <c r="N21" s="1" t="s">
        <v>613</v>
      </c>
      <c r="O21" s="1" t="s">
        <v>614</v>
      </c>
      <c r="P21" s="1" t="s">
        <v>615</v>
      </c>
      <c r="Q21" s="1" t="s">
        <v>616</v>
      </c>
      <c r="R21" s="1" t="s">
        <v>740</v>
      </c>
      <c r="S21" s="1" t="s">
        <v>618</v>
      </c>
      <c r="T21" s="1" t="s">
        <v>619</v>
      </c>
      <c r="U21" s="1" t="s">
        <v>620</v>
      </c>
      <c r="V21" s="1" t="s">
        <v>634</v>
      </c>
    </row>
    <row r="22" s="1" customFormat="1" spans="1:22">
      <c r="A22" s="3">
        <v>999228032557090</v>
      </c>
      <c r="B22" s="1" t="s">
        <v>605</v>
      </c>
      <c r="C22" s="1" t="s">
        <v>741</v>
      </c>
      <c r="D22" s="1" t="s">
        <v>636</v>
      </c>
      <c r="E22" s="1" t="s">
        <v>742</v>
      </c>
      <c r="F22" s="1" t="s">
        <v>605</v>
      </c>
      <c r="G22" s="1" t="s">
        <v>609</v>
      </c>
      <c r="H22" s="1" t="s">
        <v>610</v>
      </c>
      <c r="I22" s="1" t="s">
        <v>743</v>
      </c>
      <c r="J22" s="1" t="s">
        <v>30</v>
      </c>
      <c r="K22" s="1" t="s">
        <v>744</v>
      </c>
      <c r="L22" s="1" t="s">
        <v>744</v>
      </c>
      <c r="M22" s="1" t="s">
        <v>613</v>
      </c>
      <c r="N22" s="1" t="s">
        <v>613</v>
      </c>
      <c r="O22" s="1" t="s">
        <v>614</v>
      </c>
      <c r="P22" s="1" t="s">
        <v>615</v>
      </c>
      <c r="Q22" s="1" t="s">
        <v>616</v>
      </c>
      <c r="R22" s="1" t="s">
        <v>745</v>
      </c>
      <c r="S22" s="1" t="s">
        <v>618</v>
      </c>
      <c r="T22" s="1" t="s">
        <v>619</v>
      </c>
      <c r="U22" s="1" t="s">
        <v>620</v>
      </c>
      <c r="V22" s="1" t="s">
        <v>621</v>
      </c>
    </row>
    <row r="23" s="1" customFormat="1" spans="1:22">
      <c r="A23" s="3">
        <v>999228032337191</v>
      </c>
      <c r="B23" s="1" t="s">
        <v>605</v>
      </c>
      <c r="C23" s="1" t="s">
        <v>746</v>
      </c>
      <c r="D23" s="1" t="s">
        <v>730</v>
      </c>
      <c r="E23" s="1" t="s">
        <v>747</v>
      </c>
      <c r="F23" s="1" t="s">
        <v>605</v>
      </c>
      <c r="G23" s="1" t="s">
        <v>609</v>
      </c>
      <c r="H23" s="1" t="s">
        <v>610</v>
      </c>
      <c r="I23" s="1" t="s">
        <v>748</v>
      </c>
      <c r="J23" s="1" t="s">
        <v>30</v>
      </c>
      <c r="K23" s="1" t="s">
        <v>749</v>
      </c>
      <c r="L23" s="1" t="s">
        <v>749</v>
      </c>
      <c r="M23" s="1" t="s">
        <v>613</v>
      </c>
      <c r="N23" s="1" t="s">
        <v>613</v>
      </c>
      <c r="O23" s="1" t="s">
        <v>614</v>
      </c>
      <c r="P23" s="1" t="s">
        <v>615</v>
      </c>
      <c r="Q23" s="1" t="s">
        <v>616</v>
      </c>
      <c r="R23" s="1" t="s">
        <v>750</v>
      </c>
      <c r="S23" s="1" t="s">
        <v>618</v>
      </c>
      <c r="T23" s="1" t="s">
        <v>619</v>
      </c>
      <c r="U23" s="1" t="s">
        <v>620</v>
      </c>
      <c r="V23" s="1" t="s">
        <v>621</v>
      </c>
    </row>
    <row r="24" s="1" customFormat="1" spans="1:22">
      <c r="A24" s="3">
        <v>999228032198225</v>
      </c>
      <c r="B24" s="1" t="s">
        <v>605</v>
      </c>
      <c r="C24" s="1" t="s">
        <v>751</v>
      </c>
      <c r="D24" s="1" t="s">
        <v>752</v>
      </c>
      <c r="E24" s="1" t="s">
        <v>753</v>
      </c>
      <c r="F24" s="1" t="s">
        <v>605</v>
      </c>
      <c r="G24" s="1" t="s">
        <v>609</v>
      </c>
      <c r="H24" s="1" t="s">
        <v>610</v>
      </c>
      <c r="I24" s="1" t="s">
        <v>754</v>
      </c>
      <c r="J24" s="1" t="s">
        <v>30</v>
      </c>
      <c r="K24" s="1" t="s">
        <v>755</v>
      </c>
      <c r="L24" s="1" t="s">
        <v>755</v>
      </c>
      <c r="M24" s="1" t="s">
        <v>613</v>
      </c>
      <c r="N24" s="1" t="s">
        <v>613</v>
      </c>
      <c r="O24" s="1" t="s">
        <v>614</v>
      </c>
      <c r="P24" s="1" t="s">
        <v>615</v>
      </c>
      <c r="Q24" s="1" t="s">
        <v>616</v>
      </c>
      <c r="R24" s="1" t="s">
        <v>756</v>
      </c>
      <c r="S24" s="1" t="s">
        <v>618</v>
      </c>
      <c r="T24" s="1" t="s">
        <v>619</v>
      </c>
      <c r="U24" s="1" t="s">
        <v>620</v>
      </c>
      <c r="V24" s="1" t="s">
        <v>634</v>
      </c>
    </row>
    <row r="25" s="1" customFormat="1" spans="1:22">
      <c r="A25" s="3">
        <v>999228032085427</v>
      </c>
      <c r="B25" s="1" t="s">
        <v>605</v>
      </c>
      <c r="C25" s="1" t="s">
        <v>757</v>
      </c>
      <c r="D25" s="1" t="s">
        <v>758</v>
      </c>
      <c r="E25" s="1" t="s">
        <v>759</v>
      </c>
      <c r="F25" s="1" t="s">
        <v>605</v>
      </c>
      <c r="G25" s="1" t="s">
        <v>609</v>
      </c>
      <c r="H25" s="1" t="s">
        <v>610</v>
      </c>
      <c r="I25" s="1" t="s">
        <v>760</v>
      </c>
      <c r="J25" s="1" t="s">
        <v>30</v>
      </c>
      <c r="K25" s="1" t="s">
        <v>761</v>
      </c>
      <c r="L25" s="1" t="s">
        <v>761</v>
      </c>
      <c r="M25" s="1" t="s">
        <v>613</v>
      </c>
      <c r="N25" s="1" t="s">
        <v>613</v>
      </c>
      <c r="O25" s="1" t="s">
        <v>614</v>
      </c>
      <c r="P25" s="1" t="s">
        <v>615</v>
      </c>
      <c r="Q25" s="1" t="s">
        <v>616</v>
      </c>
      <c r="R25" s="1" t="s">
        <v>762</v>
      </c>
      <c r="S25" s="1" t="s">
        <v>618</v>
      </c>
      <c r="T25" s="1" t="s">
        <v>619</v>
      </c>
      <c r="U25" s="1" t="s">
        <v>620</v>
      </c>
      <c r="V25" s="1" t="s">
        <v>647</v>
      </c>
    </row>
    <row r="26" s="1" customFormat="1" spans="1:22">
      <c r="A26" s="3">
        <v>999228031734789</v>
      </c>
      <c r="B26" s="1" t="s">
        <v>605</v>
      </c>
      <c r="C26" s="1" t="s">
        <v>763</v>
      </c>
      <c r="D26" s="1" t="s">
        <v>764</v>
      </c>
      <c r="E26" s="1" t="s">
        <v>765</v>
      </c>
      <c r="F26" s="1" t="s">
        <v>605</v>
      </c>
      <c r="G26" s="1" t="s">
        <v>609</v>
      </c>
      <c r="H26" s="1" t="s">
        <v>610</v>
      </c>
      <c r="I26" s="1" t="s">
        <v>766</v>
      </c>
      <c r="J26" s="1" t="s">
        <v>30</v>
      </c>
      <c r="K26" s="1" t="s">
        <v>767</v>
      </c>
      <c r="L26" s="1" t="s">
        <v>767</v>
      </c>
      <c r="M26" s="1" t="s">
        <v>613</v>
      </c>
      <c r="N26" s="1" t="s">
        <v>613</v>
      </c>
      <c r="O26" s="1" t="s">
        <v>614</v>
      </c>
      <c r="P26" s="1" t="s">
        <v>615</v>
      </c>
      <c r="Q26" s="1" t="s">
        <v>616</v>
      </c>
      <c r="R26" s="1" t="s">
        <v>768</v>
      </c>
      <c r="S26" s="1" t="s">
        <v>618</v>
      </c>
      <c r="T26" s="1" t="s">
        <v>619</v>
      </c>
      <c r="U26" s="1" t="s">
        <v>620</v>
      </c>
      <c r="V26" s="1" t="s">
        <v>660</v>
      </c>
    </row>
    <row r="27" s="1" customFormat="1" spans="1:22">
      <c r="A27" s="3">
        <v>999228031282318</v>
      </c>
      <c r="B27" s="1" t="s">
        <v>605</v>
      </c>
      <c r="C27" s="1" t="s">
        <v>769</v>
      </c>
      <c r="D27" s="1" t="s">
        <v>649</v>
      </c>
      <c r="E27" s="1" t="s">
        <v>770</v>
      </c>
      <c r="F27" s="1" t="s">
        <v>605</v>
      </c>
      <c r="G27" s="1" t="s">
        <v>609</v>
      </c>
      <c r="H27" s="1" t="s">
        <v>610</v>
      </c>
      <c r="I27" s="1" t="s">
        <v>651</v>
      </c>
      <c r="J27" s="1" t="s">
        <v>30</v>
      </c>
      <c r="K27" s="1" t="s">
        <v>652</v>
      </c>
      <c r="L27" s="1" t="s">
        <v>652</v>
      </c>
      <c r="M27" s="1" t="s">
        <v>613</v>
      </c>
      <c r="N27" s="1" t="s">
        <v>613</v>
      </c>
      <c r="O27" s="1" t="s">
        <v>614</v>
      </c>
      <c r="P27" s="1" t="s">
        <v>615</v>
      </c>
      <c r="Q27" s="1" t="s">
        <v>616</v>
      </c>
      <c r="R27" s="1" t="s">
        <v>771</v>
      </c>
      <c r="S27" s="1" t="s">
        <v>618</v>
      </c>
      <c r="T27" s="1" t="s">
        <v>619</v>
      </c>
      <c r="U27" s="1" t="s">
        <v>620</v>
      </c>
      <c r="V27" s="1" t="s">
        <v>647</v>
      </c>
    </row>
    <row r="28" s="1" customFormat="1" spans="1:22">
      <c r="A28" s="3">
        <v>999228031148526</v>
      </c>
      <c r="B28" s="1" t="s">
        <v>605</v>
      </c>
      <c r="C28" s="1" t="s">
        <v>772</v>
      </c>
      <c r="D28" s="1" t="s">
        <v>773</v>
      </c>
      <c r="E28" s="1" t="s">
        <v>774</v>
      </c>
      <c r="F28" s="1" t="s">
        <v>605</v>
      </c>
      <c r="G28" s="1" t="s">
        <v>609</v>
      </c>
      <c r="H28" s="1" t="s">
        <v>610</v>
      </c>
      <c r="I28" s="1" t="s">
        <v>775</v>
      </c>
      <c r="J28" s="1" t="s">
        <v>30</v>
      </c>
      <c r="K28" s="1" t="s">
        <v>776</v>
      </c>
      <c r="L28" s="1" t="s">
        <v>776</v>
      </c>
      <c r="M28" s="1" t="s">
        <v>613</v>
      </c>
      <c r="N28" s="1" t="s">
        <v>613</v>
      </c>
      <c r="O28" s="1" t="s">
        <v>614</v>
      </c>
      <c r="P28" s="1" t="s">
        <v>615</v>
      </c>
      <c r="Q28" s="1" t="s">
        <v>616</v>
      </c>
      <c r="R28" s="1" t="s">
        <v>777</v>
      </c>
      <c r="S28" s="1" t="s">
        <v>618</v>
      </c>
      <c r="T28" s="1" t="s">
        <v>619</v>
      </c>
      <c r="U28" s="1" t="s">
        <v>620</v>
      </c>
      <c r="V28" s="1" t="s">
        <v>634</v>
      </c>
    </row>
    <row r="29" s="1" customFormat="1" spans="1:22">
      <c r="A29" s="3">
        <v>999228030691764</v>
      </c>
      <c r="B29" s="1" t="s">
        <v>605</v>
      </c>
      <c r="C29" s="1" t="s">
        <v>778</v>
      </c>
      <c r="D29" s="1" t="s">
        <v>730</v>
      </c>
      <c r="E29" s="1" t="s">
        <v>779</v>
      </c>
      <c r="F29" s="1" t="s">
        <v>605</v>
      </c>
      <c r="G29" s="1" t="s">
        <v>609</v>
      </c>
      <c r="H29" s="1" t="s">
        <v>610</v>
      </c>
      <c r="I29" s="1" t="s">
        <v>780</v>
      </c>
      <c r="J29" s="1" t="s">
        <v>30</v>
      </c>
      <c r="K29" s="1" t="s">
        <v>781</v>
      </c>
      <c r="L29" s="1" t="s">
        <v>781</v>
      </c>
      <c r="M29" s="1" t="s">
        <v>613</v>
      </c>
      <c r="N29" s="1" t="s">
        <v>613</v>
      </c>
      <c r="O29" s="1" t="s">
        <v>614</v>
      </c>
      <c r="P29" s="1" t="s">
        <v>615</v>
      </c>
      <c r="Q29" s="1" t="s">
        <v>616</v>
      </c>
      <c r="R29" s="1" t="s">
        <v>782</v>
      </c>
      <c r="S29" s="1" t="s">
        <v>618</v>
      </c>
      <c r="T29" s="1" t="s">
        <v>619</v>
      </c>
      <c r="U29" s="1" t="s">
        <v>620</v>
      </c>
      <c r="V29" s="1" t="s">
        <v>621</v>
      </c>
    </row>
    <row r="30" s="1" customFormat="1" spans="1:22">
      <c r="A30" s="3">
        <v>999228030487221</v>
      </c>
      <c r="B30" s="1" t="s">
        <v>605</v>
      </c>
      <c r="C30" s="1" t="s">
        <v>783</v>
      </c>
      <c r="D30" s="1" t="s">
        <v>680</v>
      </c>
      <c r="E30" s="1" t="s">
        <v>784</v>
      </c>
      <c r="F30" s="1" t="s">
        <v>605</v>
      </c>
      <c r="G30" s="1" t="s">
        <v>609</v>
      </c>
      <c r="H30" s="1" t="s">
        <v>610</v>
      </c>
      <c r="I30" s="1" t="s">
        <v>785</v>
      </c>
      <c r="J30" s="1" t="s">
        <v>30</v>
      </c>
      <c r="K30" s="1" t="s">
        <v>786</v>
      </c>
      <c r="L30" s="1" t="s">
        <v>786</v>
      </c>
      <c r="M30" s="1" t="s">
        <v>613</v>
      </c>
      <c r="N30" s="1" t="s">
        <v>613</v>
      </c>
      <c r="O30" s="1" t="s">
        <v>614</v>
      </c>
      <c r="P30" s="1" t="s">
        <v>615</v>
      </c>
      <c r="Q30" s="1" t="s">
        <v>616</v>
      </c>
      <c r="R30" s="1" t="s">
        <v>787</v>
      </c>
      <c r="S30" s="1" t="s">
        <v>618</v>
      </c>
      <c r="T30" s="1" t="s">
        <v>619</v>
      </c>
      <c r="U30" s="1" t="s">
        <v>620</v>
      </c>
      <c r="V30" s="1" t="s">
        <v>647</v>
      </c>
    </row>
    <row r="31" s="1" customFormat="1" spans="1:22">
      <c r="A31" s="3">
        <v>999228030454825</v>
      </c>
      <c r="B31" s="1" t="s">
        <v>605</v>
      </c>
      <c r="C31" s="1" t="s">
        <v>788</v>
      </c>
      <c r="D31" s="1" t="s">
        <v>692</v>
      </c>
      <c r="E31" s="1" t="s">
        <v>789</v>
      </c>
      <c r="F31" s="1" t="s">
        <v>605</v>
      </c>
      <c r="G31" s="1" t="s">
        <v>609</v>
      </c>
      <c r="H31" s="1" t="s">
        <v>610</v>
      </c>
      <c r="I31" s="1" t="s">
        <v>790</v>
      </c>
      <c r="J31" s="1" t="s">
        <v>30</v>
      </c>
      <c r="K31" s="1" t="s">
        <v>791</v>
      </c>
      <c r="L31" s="1" t="s">
        <v>791</v>
      </c>
      <c r="M31" s="1" t="s">
        <v>613</v>
      </c>
      <c r="N31" s="1" t="s">
        <v>613</v>
      </c>
      <c r="O31" s="1" t="s">
        <v>614</v>
      </c>
      <c r="P31" s="1" t="s">
        <v>615</v>
      </c>
      <c r="Q31" s="1" t="s">
        <v>616</v>
      </c>
      <c r="R31" s="1" t="s">
        <v>792</v>
      </c>
      <c r="S31" s="1" t="s">
        <v>618</v>
      </c>
      <c r="T31" s="1" t="s">
        <v>619</v>
      </c>
      <c r="U31" s="1" t="s">
        <v>620</v>
      </c>
      <c r="V31" s="1" t="s">
        <v>621</v>
      </c>
    </row>
    <row r="32" s="1" customFormat="1" spans="1:22">
      <c r="A32" s="3">
        <v>999228030257332</v>
      </c>
      <c r="B32" s="1" t="s">
        <v>605</v>
      </c>
      <c r="C32" s="1" t="s">
        <v>793</v>
      </c>
      <c r="D32" s="1" t="s">
        <v>794</v>
      </c>
      <c r="E32" s="1" t="s">
        <v>795</v>
      </c>
      <c r="F32" s="1" t="s">
        <v>605</v>
      </c>
      <c r="G32" s="1" t="s">
        <v>609</v>
      </c>
      <c r="H32" s="1" t="s">
        <v>610</v>
      </c>
      <c r="I32" s="1" t="s">
        <v>796</v>
      </c>
      <c r="J32" s="1" t="s">
        <v>30</v>
      </c>
      <c r="K32" s="1" t="s">
        <v>797</v>
      </c>
      <c r="L32" s="1" t="s">
        <v>797</v>
      </c>
      <c r="M32" s="1" t="s">
        <v>613</v>
      </c>
      <c r="N32" s="1" t="s">
        <v>613</v>
      </c>
      <c r="O32" s="1" t="s">
        <v>614</v>
      </c>
      <c r="P32" s="1" t="s">
        <v>615</v>
      </c>
      <c r="Q32" s="1" t="s">
        <v>616</v>
      </c>
      <c r="R32" s="1" t="s">
        <v>798</v>
      </c>
      <c r="S32" s="1" t="s">
        <v>618</v>
      </c>
      <c r="T32" s="1" t="s">
        <v>619</v>
      </c>
      <c r="U32" s="1" t="s">
        <v>620</v>
      </c>
      <c r="V32" s="1" t="s">
        <v>634</v>
      </c>
    </row>
    <row r="33" s="1" customFormat="1" spans="1:22">
      <c r="A33" s="3">
        <v>999228030067764</v>
      </c>
      <c r="B33" s="1" t="s">
        <v>605</v>
      </c>
      <c r="C33" s="1" t="s">
        <v>799</v>
      </c>
      <c r="D33" s="1" t="s">
        <v>758</v>
      </c>
      <c r="E33" s="1" t="s">
        <v>800</v>
      </c>
      <c r="F33" s="1" t="s">
        <v>605</v>
      </c>
      <c r="G33" s="1" t="s">
        <v>609</v>
      </c>
      <c r="H33" s="1" t="s">
        <v>610</v>
      </c>
      <c r="I33" s="1" t="s">
        <v>801</v>
      </c>
      <c r="J33" s="1" t="s">
        <v>30</v>
      </c>
      <c r="K33" s="1" t="s">
        <v>802</v>
      </c>
      <c r="L33" s="1" t="s">
        <v>802</v>
      </c>
      <c r="M33" s="1" t="s">
        <v>613</v>
      </c>
      <c r="N33" s="1" t="s">
        <v>613</v>
      </c>
      <c r="O33" s="1" t="s">
        <v>614</v>
      </c>
      <c r="P33" s="1" t="s">
        <v>615</v>
      </c>
      <c r="Q33" s="1" t="s">
        <v>616</v>
      </c>
      <c r="R33" s="1" t="s">
        <v>803</v>
      </c>
      <c r="S33" s="1" t="s">
        <v>618</v>
      </c>
      <c r="T33" s="1" t="s">
        <v>619</v>
      </c>
      <c r="U33" s="1" t="s">
        <v>620</v>
      </c>
      <c r="V33" s="1" t="s">
        <v>647</v>
      </c>
    </row>
    <row r="34" s="1" customFormat="1" spans="1:22">
      <c r="A34" s="3">
        <v>999228030049441</v>
      </c>
      <c r="B34" s="1" t="s">
        <v>605</v>
      </c>
      <c r="C34" s="1" t="s">
        <v>804</v>
      </c>
      <c r="D34" s="1" t="s">
        <v>717</v>
      </c>
      <c r="E34" s="1" t="s">
        <v>805</v>
      </c>
      <c r="F34" s="1" t="s">
        <v>605</v>
      </c>
      <c r="G34" s="1" t="s">
        <v>609</v>
      </c>
      <c r="H34" s="1" t="s">
        <v>610</v>
      </c>
      <c r="I34" s="1" t="s">
        <v>806</v>
      </c>
      <c r="J34" s="1" t="s">
        <v>30</v>
      </c>
      <c r="K34" s="1" t="s">
        <v>807</v>
      </c>
      <c r="L34" s="1" t="s">
        <v>807</v>
      </c>
      <c r="M34" s="1" t="s">
        <v>613</v>
      </c>
      <c r="N34" s="1" t="s">
        <v>613</v>
      </c>
      <c r="O34" s="1" t="s">
        <v>614</v>
      </c>
      <c r="P34" s="1" t="s">
        <v>615</v>
      </c>
      <c r="Q34" s="1" t="s">
        <v>616</v>
      </c>
      <c r="R34" s="1" t="s">
        <v>808</v>
      </c>
      <c r="S34" s="1" t="s">
        <v>618</v>
      </c>
      <c r="T34" s="1" t="s">
        <v>619</v>
      </c>
      <c r="U34" s="1" t="s">
        <v>620</v>
      </c>
      <c r="V34" s="1" t="s">
        <v>647</v>
      </c>
    </row>
    <row r="35" s="1" customFormat="1" spans="1:22">
      <c r="A35" s="3">
        <v>999228029994115</v>
      </c>
      <c r="B35" s="1" t="s">
        <v>605</v>
      </c>
      <c r="C35" s="1" t="s">
        <v>809</v>
      </c>
      <c r="D35" s="1" t="s">
        <v>736</v>
      </c>
      <c r="E35" s="1" t="s">
        <v>810</v>
      </c>
      <c r="F35" s="1" t="s">
        <v>605</v>
      </c>
      <c r="G35" s="1" t="s">
        <v>609</v>
      </c>
      <c r="H35" s="1" t="s">
        <v>610</v>
      </c>
      <c r="I35" s="1" t="s">
        <v>738</v>
      </c>
      <c r="J35" s="1" t="s">
        <v>30</v>
      </c>
      <c r="K35" s="1" t="s">
        <v>739</v>
      </c>
      <c r="L35" s="1" t="s">
        <v>739</v>
      </c>
      <c r="M35" s="1" t="s">
        <v>613</v>
      </c>
      <c r="N35" s="1" t="s">
        <v>613</v>
      </c>
      <c r="O35" s="1" t="s">
        <v>614</v>
      </c>
      <c r="P35" s="1" t="s">
        <v>615</v>
      </c>
      <c r="Q35" s="1" t="s">
        <v>616</v>
      </c>
      <c r="R35" s="1" t="s">
        <v>811</v>
      </c>
      <c r="S35" s="1" t="s">
        <v>618</v>
      </c>
      <c r="T35" s="1" t="s">
        <v>619</v>
      </c>
      <c r="U35" s="1" t="s">
        <v>620</v>
      </c>
      <c r="V35" s="1" t="s">
        <v>634</v>
      </c>
    </row>
    <row r="36" s="1" customFormat="1" spans="1:22">
      <c r="A36" s="3">
        <v>999228029939112</v>
      </c>
      <c r="B36" s="1" t="s">
        <v>605</v>
      </c>
      <c r="C36" s="1" t="s">
        <v>812</v>
      </c>
      <c r="D36" s="1" t="s">
        <v>813</v>
      </c>
      <c r="E36" s="1" t="s">
        <v>814</v>
      </c>
      <c r="F36" s="1" t="s">
        <v>605</v>
      </c>
      <c r="G36" s="1" t="s">
        <v>609</v>
      </c>
      <c r="H36" s="1" t="s">
        <v>610</v>
      </c>
      <c r="I36" s="1" t="s">
        <v>815</v>
      </c>
      <c r="J36" s="1" t="s">
        <v>30</v>
      </c>
      <c r="K36" s="1" t="s">
        <v>816</v>
      </c>
      <c r="L36" s="1" t="s">
        <v>816</v>
      </c>
      <c r="M36" s="1" t="s">
        <v>613</v>
      </c>
      <c r="N36" s="1" t="s">
        <v>613</v>
      </c>
      <c r="O36" s="1" t="s">
        <v>614</v>
      </c>
      <c r="P36" s="1" t="s">
        <v>615</v>
      </c>
      <c r="Q36" s="1" t="s">
        <v>616</v>
      </c>
      <c r="R36" s="1" t="s">
        <v>817</v>
      </c>
      <c r="S36" s="1" t="s">
        <v>618</v>
      </c>
      <c r="T36" s="1" t="s">
        <v>619</v>
      </c>
      <c r="U36" s="1" t="s">
        <v>620</v>
      </c>
      <c r="V36" s="1" t="s">
        <v>634</v>
      </c>
    </row>
    <row r="37" s="1" customFormat="1" spans="1:22">
      <c r="A37" s="3">
        <v>999228029796185</v>
      </c>
      <c r="B37" s="1" t="s">
        <v>605</v>
      </c>
      <c r="C37" s="1" t="s">
        <v>818</v>
      </c>
      <c r="D37" s="1" t="s">
        <v>819</v>
      </c>
      <c r="E37" s="1" t="s">
        <v>820</v>
      </c>
      <c r="F37" s="1" t="s">
        <v>605</v>
      </c>
      <c r="G37" s="1" t="s">
        <v>609</v>
      </c>
      <c r="H37" s="1" t="s">
        <v>610</v>
      </c>
      <c r="I37" s="1" t="s">
        <v>821</v>
      </c>
      <c r="J37" s="1" t="s">
        <v>30</v>
      </c>
      <c r="K37" s="1" t="s">
        <v>822</v>
      </c>
      <c r="L37" s="1" t="s">
        <v>822</v>
      </c>
      <c r="M37" s="1" t="s">
        <v>613</v>
      </c>
      <c r="N37" s="1" t="s">
        <v>613</v>
      </c>
      <c r="O37" s="1" t="s">
        <v>614</v>
      </c>
      <c r="P37" s="1" t="s">
        <v>615</v>
      </c>
      <c r="Q37" s="1" t="s">
        <v>616</v>
      </c>
      <c r="R37" s="1" t="s">
        <v>823</v>
      </c>
      <c r="S37" s="1" t="s">
        <v>618</v>
      </c>
      <c r="T37" s="1" t="s">
        <v>619</v>
      </c>
      <c r="U37" s="1" t="s">
        <v>620</v>
      </c>
      <c r="V37" s="1" t="s">
        <v>728</v>
      </c>
    </row>
    <row r="38" s="1" customFormat="1" spans="1:22">
      <c r="A38" s="3">
        <v>999228029541431</v>
      </c>
      <c r="B38" s="1" t="s">
        <v>605</v>
      </c>
      <c r="C38" s="1" t="s">
        <v>824</v>
      </c>
      <c r="D38" s="1" t="s">
        <v>717</v>
      </c>
      <c r="E38" s="1" t="s">
        <v>825</v>
      </c>
      <c r="F38" s="1" t="s">
        <v>605</v>
      </c>
      <c r="G38" s="1" t="s">
        <v>609</v>
      </c>
      <c r="H38" s="1" t="s">
        <v>610</v>
      </c>
      <c r="I38" s="1" t="s">
        <v>826</v>
      </c>
      <c r="J38" s="1" t="s">
        <v>30</v>
      </c>
      <c r="K38" s="1" t="s">
        <v>827</v>
      </c>
      <c r="L38" s="1" t="s">
        <v>827</v>
      </c>
      <c r="M38" s="1" t="s">
        <v>613</v>
      </c>
      <c r="N38" s="1" t="s">
        <v>613</v>
      </c>
      <c r="O38" s="1" t="s">
        <v>614</v>
      </c>
      <c r="P38" s="1" t="s">
        <v>615</v>
      </c>
      <c r="Q38" s="1" t="s">
        <v>616</v>
      </c>
      <c r="R38" s="1" t="s">
        <v>828</v>
      </c>
      <c r="S38" s="1" t="s">
        <v>618</v>
      </c>
      <c r="T38" s="1" t="s">
        <v>619</v>
      </c>
      <c r="U38" s="1" t="s">
        <v>620</v>
      </c>
      <c r="V38" s="1" t="s">
        <v>647</v>
      </c>
    </row>
    <row r="39" s="1" customFormat="1" spans="1:22">
      <c r="A39" s="3">
        <v>999228029458937</v>
      </c>
      <c r="B39" s="1" t="s">
        <v>605</v>
      </c>
      <c r="C39" s="1" t="s">
        <v>829</v>
      </c>
      <c r="D39" s="1" t="s">
        <v>758</v>
      </c>
      <c r="E39" s="1" t="s">
        <v>830</v>
      </c>
      <c r="F39" s="1" t="s">
        <v>605</v>
      </c>
      <c r="G39" s="1" t="s">
        <v>609</v>
      </c>
      <c r="H39" s="1" t="s">
        <v>610</v>
      </c>
      <c r="I39" s="1" t="s">
        <v>831</v>
      </c>
      <c r="J39" s="1" t="s">
        <v>30</v>
      </c>
      <c r="K39" s="1" t="s">
        <v>832</v>
      </c>
      <c r="L39" s="1" t="s">
        <v>832</v>
      </c>
      <c r="M39" s="1" t="s">
        <v>613</v>
      </c>
      <c r="N39" s="1" t="s">
        <v>613</v>
      </c>
      <c r="O39" s="1" t="s">
        <v>614</v>
      </c>
      <c r="P39" s="1" t="s">
        <v>615</v>
      </c>
      <c r="Q39" s="1" t="s">
        <v>616</v>
      </c>
      <c r="R39" s="1" t="s">
        <v>833</v>
      </c>
      <c r="S39" s="1" t="s">
        <v>618</v>
      </c>
      <c r="T39" s="1" t="s">
        <v>619</v>
      </c>
      <c r="U39" s="1" t="s">
        <v>620</v>
      </c>
      <c r="V39" s="1" t="s">
        <v>647</v>
      </c>
    </row>
    <row r="40" s="1" customFormat="1" spans="1:22">
      <c r="A40" s="3">
        <v>999228028581260</v>
      </c>
      <c r="B40" s="1" t="s">
        <v>605</v>
      </c>
      <c r="C40" s="1" t="s">
        <v>834</v>
      </c>
      <c r="D40" s="1" t="s">
        <v>835</v>
      </c>
      <c r="E40" s="1" t="s">
        <v>836</v>
      </c>
      <c r="F40" s="1" t="s">
        <v>605</v>
      </c>
      <c r="G40" s="1" t="s">
        <v>609</v>
      </c>
      <c r="H40" s="1" t="s">
        <v>610</v>
      </c>
      <c r="I40" s="1" t="s">
        <v>837</v>
      </c>
      <c r="J40" s="1" t="s">
        <v>30</v>
      </c>
      <c r="K40" s="1" t="s">
        <v>838</v>
      </c>
      <c r="L40" s="1" t="s">
        <v>838</v>
      </c>
      <c r="M40" s="1" t="s">
        <v>613</v>
      </c>
      <c r="N40" s="1" t="s">
        <v>613</v>
      </c>
      <c r="O40" s="1" t="s">
        <v>614</v>
      </c>
      <c r="P40" s="1" t="s">
        <v>615</v>
      </c>
      <c r="Q40" s="1" t="s">
        <v>616</v>
      </c>
      <c r="R40" s="1" t="s">
        <v>839</v>
      </c>
      <c r="S40" s="1" t="s">
        <v>618</v>
      </c>
      <c r="T40" s="1" t="s">
        <v>619</v>
      </c>
      <c r="U40" s="1" t="s">
        <v>620</v>
      </c>
      <c r="V40" s="1" t="s">
        <v>621</v>
      </c>
    </row>
    <row r="41" s="1" customFormat="1" spans="1:22">
      <c r="A41" s="3">
        <v>999228027958839</v>
      </c>
      <c r="B41" s="1" t="s">
        <v>605</v>
      </c>
      <c r="C41" s="1" t="s">
        <v>840</v>
      </c>
      <c r="D41" s="1" t="s">
        <v>841</v>
      </c>
      <c r="E41" s="1" t="s">
        <v>842</v>
      </c>
      <c r="F41" s="1" t="s">
        <v>605</v>
      </c>
      <c r="G41" s="1" t="s">
        <v>609</v>
      </c>
      <c r="H41" s="1" t="s">
        <v>610</v>
      </c>
      <c r="I41" s="1" t="s">
        <v>843</v>
      </c>
      <c r="J41" s="1" t="s">
        <v>30</v>
      </c>
      <c r="K41" s="1" t="s">
        <v>844</v>
      </c>
      <c r="L41" s="1" t="s">
        <v>844</v>
      </c>
      <c r="M41" s="1" t="s">
        <v>613</v>
      </c>
      <c r="N41" s="1" t="s">
        <v>613</v>
      </c>
      <c r="O41" s="1" t="s">
        <v>614</v>
      </c>
      <c r="P41" s="1" t="s">
        <v>615</v>
      </c>
      <c r="Q41" s="1" t="s">
        <v>616</v>
      </c>
      <c r="R41" s="1" t="s">
        <v>845</v>
      </c>
      <c r="S41" s="1" t="s">
        <v>618</v>
      </c>
      <c r="T41" s="1" t="s">
        <v>619</v>
      </c>
      <c r="U41" s="1" t="s">
        <v>620</v>
      </c>
      <c r="V41" s="1" t="s">
        <v>621</v>
      </c>
    </row>
    <row r="42" s="1" customFormat="1" spans="1:22">
      <c r="A42" s="3">
        <v>999228027542474</v>
      </c>
      <c r="B42" s="1" t="s">
        <v>605</v>
      </c>
      <c r="C42" s="1" t="s">
        <v>846</v>
      </c>
      <c r="D42" s="1" t="s">
        <v>636</v>
      </c>
      <c r="E42" s="1" t="s">
        <v>847</v>
      </c>
      <c r="F42" s="1" t="s">
        <v>605</v>
      </c>
      <c r="G42" s="1" t="s">
        <v>609</v>
      </c>
      <c r="H42" s="1" t="s">
        <v>610</v>
      </c>
      <c r="I42" s="1" t="s">
        <v>848</v>
      </c>
      <c r="J42" s="1" t="s">
        <v>30</v>
      </c>
      <c r="K42" s="1" t="s">
        <v>849</v>
      </c>
      <c r="L42" s="1" t="s">
        <v>849</v>
      </c>
      <c r="M42" s="1" t="s">
        <v>613</v>
      </c>
      <c r="N42" s="1" t="s">
        <v>613</v>
      </c>
      <c r="O42" s="1" t="s">
        <v>614</v>
      </c>
      <c r="P42" s="1" t="s">
        <v>615</v>
      </c>
      <c r="Q42" s="1" t="s">
        <v>616</v>
      </c>
      <c r="R42" s="1" t="s">
        <v>850</v>
      </c>
      <c r="S42" s="1" t="s">
        <v>618</v>
      </c>
      <c r="T42" s="1" t="s">
        <v>619</v>
      </c>
      <c r="U42" s="1" t="s">
        <v>620</v>
      </c>
      <c r="V42" s="1" t="s">
        <v>621</v>
      </c>
    </row>
    <row r="43" s="1" customFormat="1" spans="1:22">
      <c r="A43" s="3">
        <v>999228027355675</v>
      </c>
      <c r="B43" s="1" t="s">
        <v>605</v>
      </c>
      <c r="C43" s="1" t="s">
        <v>851</v>
      </c>
      <c r="D43" s="1" t="s">
        <v>852</v>
      </c>
      <c r="E43" s="1" t="s">
        <v>853</v>
      </c>
      <c r="F43" s="1" t="s">
        <v>605</v>
      </c>
      <c r="G43" s="1" t="s">
        <v>609</v>
      </c>
      <c r="H43" s="1" t="s">
        <v>610</v>
      </c>
      <c r="I43" s="1" t="s">
        <v>854</v>
      </c>
      <c r="J43" s="1" t="s">
        <v>30</v>
      </c>
      <c r="K43" s="1" t="s">
        <v>855</v>
      </c>
      <c r="L43" s="1" t="s">
        <v>855</v>
      </c>
      <c r="M43" s="1" t="s">
        <v>613</v>
      </c>
      <c r="N43" s="1" t="s">
        <v>613</v>
      </c>
      <c r="O43" s="1" t="s">
        <v>614</v>
      </c>
      <c r="P43" s="1" t="s">
        <v>615</v>
      </c>
      <c r="Q43" s="1" t="s">
        <v>616</v>
      </c>
      <c r="R43" s="1" t="s">
        <v>856</v>
      </c>
      <c r="S43" s="1" t="s">
        <v>618</v>
      </c>
      <c r="T43" s="1" t="s">
        <v>619</v>
      </c>
      <c r="U43" s="1" t="s">
        <v>620</v>
      </c>
      <c r="V43" s="1" t="s">
        <v>621</v>
      </c>
    </row>
    <row r="44" s="1" customFormat="1" spans="1:22">
      <c r="A44" s="3">
        <v>999228026188382</v>
      </c>
      <c r="B44" s="1" t="s">
        <v>605</v>
      </c>
      <c r="C44" s="1" t="s">
        <v>857</v>
      </c>
      <c r="D44" s="1" t="s">
        <v>858</v>
      </c>
      <c r="E44" s="1" t="s">
        <v>859</v>
      </c>
      <c r="F44" s="1" t="s">
        <v>605</v>
      </c>
      <c r="G44" s="1" t="s">
        <v>609</v>
      </c>
      <c r="H44" s="1" t="s">
        <v>610</v>
      </c>
      <c r="I44" s="1" t="s">
        <v>860</v>
      </c>
      <c r="J44" s="1" t="s">
        <v>30</v>
      </c>
      <c r="K44" s="1" t="s">
        <v>861</v>
      </c>
      <c r="L44" s="1" t="s">
        <v>861</v>
      </c>
      <c r="M44" s="1" t="s">
        <v>613</v>
      </c>
      <c r="N44" s="1" t="s">
        <v>613</v>
      </c>
      <c r="O44" s="1" t="s">
        <v>614</v>
      </c>
      <c r="P44" s="1" t="s">
        <v>615</v>
      </c>
      <c r="Q44" s="1" t="s">
        <v>616</v>
      </c>
      <c r="R44" s="1" t="s">
        <v>862</v>
      </c>
      <c r="S44" s="1" t="s">
        <v>618</v>
      </c>
      <c r="T44" s="1" t="s">
        <v>619</v>
      </c>
      <c r="U44" s="1" t="s">
        <v>620</v>
      </c>
      <c r="V44" s="1" t="s">
        <v>660</v>
      </c>
    </row>
    <row r="45" s="1" customFormat="1" spans="1:22">
      <c r="A45" s="3">
        <v>999228019231711</v>
      </c>
      <c r="B45" s="1" t="s">
        <v>605</v>
      </c>
      <c r="C45" s="1" t="s">
        <v>863</v>
      </c>
      <c r="D45" s="1" t="s">
        <v>864</v>
      </c>
      <c r="E45" s="1" t="s">
        <v>865</v>
      </c>
      <c r="F45" s="1" t="s">
        <v>605</v>
      </c>
      <c r="G45" s="1" t="s">
        <v>609</v>
      </c>
      <c r="H45" s="1" t="s">
        <v>610</v>
      </c>
      <c r="I45" s="1" t="s">
        <v>866</v>
      </c>
      <c r="J45" s="1" t="s">
        <v>30</v>
      </c>
      <c r="K45" s="1" t="s">
        <v>867</v>
      </c>
      <c r="L45" s="1" t="s">
        <v>867</v>
      </c>
      <c r="M45" s="1" t="s">
        <v>613</v>
      </c>
      <c r="N45" s="1" t="s">
        <v>613</v>
      </c>
      <c r="O45" s="1" t="s">
        <v>614</v>
      </c>
      <c r="P45" s="1" t="s">
        <v>615</v>
      </c>
      <c r="Q45" s="1" t="s">
        <v>616</v>
      </c>
      <c r="R45" s="1" t="s">
        <v>868</v>
      </c>
      <c r="S45" s="1" t="s">
        <v>618</v>
      </c>
      <c r="T45" s="1" t="s">
        <v>619</v>
      </c>
      <c r="U45" s="1" t="s">
        <v>620</v>
      </c>
      <c r="V45" s="1" t="s">
        <v>621</v>
      </c>
    </row>
    <row r="46" s="1" customFormat="1" spans="1:22">
      <c r="A46" s="3">
        <v>999228019029242</v>
      </c>
      <c r="B46" s="1" t="s">
        <v>605</v>
      </c>
      <c r="C46" s="1" t="s">
        <v>869</v>
      </c>
      <c r="D46" s="1" t="s">
        <v>870</v>
      </c>
      <c r="E46" s="1" t="s">
        <v>871</v>
      </c>
      <c r="F46" s="1" t="s">
        <v>605</v>
      </c>
      <c r="G46" s="1" t="s">
        <v>609</v>
      </c>
      <c r="H46" s="1" t="s">
        <v>610</v>
      </c>
      <c r="I46" s="1" t="s">
        <v>872</v>
      </c>
      <c r="J46" s="1" t="s">
        <v>30</v>
      </c>
      <c r="K46" s="1" t="s">
        <v>873</v>
      </c>
      <c r="L46" s="1" t="s">
        <v>873</v>
      </c>
      <c r="M46" s="1" t="s">
        <v>613</v>
      </c>
      <c r="N46" s="1" t="s">
        <v>613</v>
      </c>
      <c r="O46" s="1" t="s">
        <v>614</v>
      </c>
      <c r="P46" s="1" t="s">
        <v>615</v>
      </c>
      <c r="Q46" s="1" t="s">
        <v>616</v>
      </c>
      <c r="R46" s="1" t="s">
        <v>874</v>
      </c>
      <c r="S46" s="1" t="s">
        <v>618</v>
      </c>
      <c r="T46" s="1" t="s">
        <v>619</v>
      </c>
      <c r="U46" s="1" t="s">
        <v>620</v>
      </c>
      <c r="V46" s="1" t="s">
        <v>621</v>
      </c>
    </row>
    <row r="47" s="1" customFormat="1" spans="1:22">
      <c r="A47" s="3">
        <v>999228018998758</v>
      </c>
      <c r="B47" s="1" t="s">
        <v>605</v>
      </c>
      <c r="C47" s="1" t="s">
        <v>875</v>
      </c>
      <c r="D47" s="1" t="s">
        <v>876</v>
      </c>
      <c r="E47" s="1" t="s">
        <v>877</v>
      </c>
      <c r="F47" s="1" t="s">
        <v>605</v>
      </c>
      <c r="G47" s="1" t="s">
        <v>609</v>
      </c>
      <c r="H47" s="1" t="s">
        <v>610</v>
      </c>
      <c r="I47" s="1" t="s">
        <v>878</v>
      </c>
      <c r="J47" s="1" t="s">
        <v>30</v>
      </c>
      <c r="K47" s="1" t="s">
        <v>879</v>
      </c>
      <c r="L47" s="1" t="s">
        <v>879</v>
      </c>
      <c r="M47" s="1" t="s">
        <v>613</v>
      </c>
      <c r="N47" s="1" t="s">
        <v>613</v>
      </c>
      <c r="O47" s="1" t="s">
        <v>614</v>
      </c>
      <c r="P47" s="1" t="s">
        <v>615</v>
      </c>
      <c r="Q47" s="1" t="s">
        <v>616</v>
      </c>
      <c r="R47" s="1" t="s">
        <v>880</v>
      </c>
      <c r="S47" s="1" t="s">
        <v>618</v>
      </c>
      <c r="T47" s="1" t="s">
        <v>619</v>
      </c>
      <c r="U47" s="1" t="s">
        <v>620</v>
      </c>
      <c r="V47" s="1" t="s">
        <v>647</v>
      </c>
    </row>
    <row r="48" s="1" customFormat="1" spans="1:22">
      <c r="A48" s="3">
        <v>999228018783392</v>
      </c>
      <c r="B48" s="1" t="s">
        <v>605</v>
      </c>
      <c r="C48" s="1" t="s">
        <v>881</v>
      </c>
      <c r="D48" s="1" t="s">
        <v>882</v>
      </c>
      <c r="E48" s="1" t="s">
        <v>883</v>
      </c>
      <c r="F48" s="1" t="s">
        <v>605</v>
      </c>
      <c r="G48" s="1" t="s">
        <v>609</v>
      </c>
      <c r="H48" s="1" t="s">
        <v>610</v>
      </c>
      <c r="I48" s="1" t="s">
        <v>884</v>
      </c>
      <c r="J48" s="1" t="s">
        <v>30</v>
      </c>
      <c r="K48" s="1" t="s">
        <v>885</v>
      </c>
      <c r="L48" s="1" t="s">
        <v>885</v>
      </c>
      <c r="M48" s="1" t="s">
        <v>613</v>
      </c>
      <c r="N48" s="1" t="s">
        <v>613</v>
      </c>
      <c r="O48" s="1" t="s">
        <v>614</v>
      </c>
      <c r="P48" s="1" t="s">
        <v>615</v>
      </c>
      <c r="Q48" s="1" t="s">
        <v>616</v>
      </c>
      <c r="R48" s="1" t="s">
        <v>886</v>
      </c>
      <c r="S48" s="1" t="s">
        <v>618</v>
      </c>
      <c r="T48" s="1" t="s">
        <v>619</v>
      </c>
      <c r="U48" s="1" t="s">
        <v>620</v>
      </c>
      <c r="V48" s="1" t="s">
        <v>621</v>
      </c>
    </row>
    <row r="49" s="1" customFormat="1" spans="1:22">
      <c r="A49" s="3">
        <v>999228018765467</v>
      </c>
      <c r="B49" s="1" t="s">
        <v>605</v>
      </c>
      <c r="C49" s="1" t="s">
        <v>887</v>
      </c>
      <c r="D49" s="1" t="s">
        <v>888</v>
      </c>
      <c r="E49" s="1" t="s">
        <v>889</v>
      </c>
      <c r="F49" s="1" t="s">
        <v>605</v>
      </c>
      <c r="G49" s="1" t="s">
        <v>609</v>
      </c>
      <c r="H49" s="1" t="s">
        <v>610</v>
      </c>
      <c r="I49" s="1" t="s">
        <v>890</v>
      </c>
      <c r="J49" s="1" t="s">
        <v>30</v>
      </c>
      <c r="K49" s="1" t="s">
        <v>891</v>
      </c>
      <c r="L49" s="1" t="s">
        <v>891</v>
      </c>
      <c r="M49" s="1" t="s">
        <v>613</v>
      </c>
      <c r="N49" s="1" t="s">
        <v>613</v>
      </c>
      <c r="O49" s="1" t="s">
        <v>614</v>
      </c>
      <c r="P49" s="1" t="s">
        <v>615</v>
      </c>
      <c r="Q49" s="1" t="s">
        <v>616</v>
      </c>
      <c r="R49" s="1" t="s">
        <v>892</v>
      </c>
      <c r="S49" s="1" t="s">
        <v>618</v>
      </c>
      <c r="T49" s="1" t="s">
        <v>619</v>
      </c>
      <c r="U49" s="1" t="s">
        <v>620</v>
      </c>
      <c r="V49" s="1" t="s">
        <v>634</v>
      </c>
    </row>
    <row r="50" s="1" customFormat="1" spans="1:22">
      <c r="A50" s="3">
        <v>999228018499118</v>
      </c>
      <c r="B50" s="1" t="s">
        <v>605</v>
      </c>
      <c r="C50" s="1" t="s">
        <v>893</v>
      </c>
      <c r="D50" s="1" t="s">
        <v>894</v>
      </c>
      <c r="E50" s="1" t="s">
        <v>895</v>
      </c>
      <c r="F50" s="1" t="s">
        <v>605</v>
      </c>
      <c r="G50" s="1" t="s">
        <v>609</v>
      </c>
      <c r="H50" s="1" t="s">
        <v>610</v>
      </c>
      <c r="I50" s="1" t="s">
        <v>896</v>
      </c>
      <c r="J50" s="1" t="s">
        <v>30</v>
      </c>
      <c r="K50" s="1" t="s">
        <v>897</v>
      </c>
      <c r="L50" s="1" t="s">
        <v>897</v>
      </c>
      <c r="M50" s="1" t="s">
        <v>613</v>
      </c>
      <c r="N50" s="1" t="s">
        <v>613</v>
      </c>
      <c r="O50" s="1" t="s">
        <v>614</v>
      </c>
      <c r="P50" s="1" t="s">
        <v>615</v>
      </c>
      <c r="Q50" s="1" t="s">
        <v>616</v>
      </c>
      <c r="R50" s="1" t="s">
        <v>898</v>
      </c>
      <c r="S50" s="1" t="s">
        <v>618</v>
      </c>
      <c r="T50" s="1" t="s">
        <v>619</v>
      </c>
      <c r="U50" s="1" t="s">
        <v>620</v>
      </c>
      <c r="V50" s="1" t="s">
        <v>621</v>
      </c>
    </row>
    <row r="51" s="1" customFormat="1" spans="1:22">
      <c r="A51" s="3">
        <v>999228018153918</v>
      </c>
      <c r="B51" s="1" t="s">
        <v>605</v>
      </c>
      <c r="C51" s="1" t="s">
        <v>899</v>
      </c>
      <c r="D51" s="1" t="s">
        <v>813</v>
      </c>
      <c r="E51" s="1" t="s">
        <v>900</v>
      </c>
      <c r="F51" s="1" t="s">
        <v>605</v>
      </c>
      <c r="G51" s="1" t="s">
        <v>609</v>
      </c>
      <c r="H51" s="1" t="s">
        <v>610</v>
      </c>
      <c r="I51" s="1" t="s">
        <v>815</v>
      </c>
      <c r="J51" s="1" t="s">
        <v>30</v>
      </c>
      <c r="K51" s="1" t="s">
        <v>816</v>
      </c>
      <c r="L51" s="1" t="s">
        <v>816</v>
      </c>
      <c r="M51" s="1" t="s">
        <v>613</v>
      </c>
      <c r="N51" s="1" t="s">
        <v>613</v>
      </c>
      <c r="O51" s="1" t="s">
        <v>614</v>
      </c>
      <c r="P51" s="1" t="s">
        <v>615</v>
      </c>
      <c r="Q51" s="1" t="s">
        <v>616</v>
      </c>
      <c r="R51" s="1" t="s">
        <v>901</v>
      </c>
      <c r="S51" s="1" t="s">
        <v>618</v>
      </c>
      <c r="T51" s="1" t="s">
        <v>619</v>
      </c>
      <c r="U51" s="1" t="s">
        <v>620</v>
      </c>
      <c r="V51" s="1" t="s">
        <v>634</v>
      </c>
    </row>
    <row r="52" s="1" customFormat="1" spans="1:22">
      <c r="A52" s="3">
        <v>999228017962516</v>
      </c>
      <c r="B52" s="1" t="s">
        <v>605</v>
      </c>
      <c r="C52" s="1" t="s">
        <v>902</v>
      </c>
      <c r="D52" s="1" t="s">
        <v>649</v>
      </c>
      <c r="E52" s="1" t="s">
        <v>903</v>
      </c>
      <c r="F52" s="1" t="s">
        <v>605</v>
      </c>
      <c r="G52" s="1" t="s">
        <v>609</v>
      </c>
      <c r="H52" s="1" t="s">
        <v>610</v>
      </c>
      <c r="I52" s="1" t="s">
        <v>651</v>
      </c>
      <c r="J52" s="1" t="s">
        <v>30</v>
      </c>
      <c r="K52" s="1" t="s">
        <v>652</v>
      </c>
      <c r="L52" s="1" t="s">
        <v>652</v>
      </c>
      <c r="M52" s="1" t="s">
        <v>613</v>
      </c>
      <c r="N52" s="1" t="s">
        <v>613</v>
      </c>
      <c r="O52" s="1" t="s">
        <v>614</v>
      </c>
      <c r="P52" s="1" t="s">
        <v>615</v>
      </c>
      <c r="Q52" s="1" t="s">
        <v>616</v>
      </c>
      <c r="R52" s="1" t="s">
        <v>904</v>
      </c>
      <c r="S52" s="1" t="s">
        <v>618</v>
      </c>
      <c r="T52" s="1" t="s">
        <v>619</v>
      </c>
      <c r="U52" s="1" t="s">
        <v>620</v>
      </c>
      <c r="V52" s="1" t="s">
        <v>647</v>
      </c>
    </row>
    <row r="53" s="1" customFormat="1" spans="1:22">
      <c r="A53" s="3">
        <v>999228017904007</v>
      </c>
      <c r="B53" s="1" t="s">
        <v>605</v>
      </c>
      <c r="C53" s="1" t="s">
        <v>905</v>
      </c>
      <c r="D53" s="1" t="s">
        <v>794</v>
      </c>
      <c r="E53" s="1" t="s">
        <v>906</v>
      </c>
      <c r="F53" s="1" t="s">
        <v>605</v>
      </c>
      <c r="G53" s="1" t="s">
        <v>609</v>
      </c>
      <c r="H53" s="1" t="s">
        <v>610</v>
      </c>
      <c r="I53" s="1" t="s">
        <v>796</v>
      </c>
      <c r="J53" s="1" t="s">
        <v>30</v>
      </c>
      <c r="K53" s="1" t="s">
        <v>797</v>
      </c>
      <c r="L53" s="1" t="s">
        <v>797</v>
      </c>
      <c r="M53" s="1" t="s">
        <v>613</v>
      </c>
      <c r="N53" s="1" t="s">
        <v>613</v>
      </c>
      <c r="O53" s="1" t="s">
        <v>614</v>
      </c>
      <c r="P53" s="1" t="s">
        <v>615</v>
      </c>
      <c r="Q53" s="1" t="s">
        <v>616</v>
      </c>
      <c r="R53" s="1" t="s">
        <v>907</v>
      </c>
      <c r="S53" s="1" t="s">
        <v>618</v>
      </c>
      <c r="T53" s="1" t="s">
        <v>619</v>
      </c>
      <c r="U53" s="1" t="s">
        <v>620</v>
      </c>
      <c r="V53" s="1" t="s">
        <v>634</v>
      </c>
    </row>
    <row r="54" s="1" customFormat="1" spans="1:22">
      <c r="A54" s="3">
        <v>999228017607373</v>
      </c>
      <c r="B54" s="1" t="s">
        <v>605</v>
      </c>
      <c r="C54" s="1" t="s">
        <v>908</v>
      </c>
      <c r="D54" s="1" t="s">
        <v>870</v>
      </c>
      <c r="E54" s="1" t="s">
        <v>909</v>
      </c>
      <c r="F54" s="1" t="s">
        <v>605</v>
      </c>
      <c r="G54" s="1" t="s">
        <v>609</v>
      </c>
      <c r="H54" s="1" t="s">
        <v>610</v>
      </c>
      <c r="I54" s="1" t="s">
        <v>910</v>
      </c>
      <c r="J54" s="1" t="s">
        <v>30</v>
      </c>
      <c r="K54" s="1" t="s">
        <v>873</v>
      </c>
      <c r="L54" s="1" t="s">
        <v>873</v>
      </c>
      <c r="M54" s="1" t="s">
        <v>613</v>
      </c>
      <c r="N54" s="1" t="s">
        <v>613</v>
      </c>
      <c r="O54" s="1" t="s">
        <v>614</v>
      </c>
      <c r="P54" s="1" t="s">
        <v>615</v>
      </c>
      <c r="Q54" s="1" t="s">
        <v>616</v>
      </c>
      <c r="R54" s="1" t="s">
        <v>911</v>
      </c>
      <c r="S54" s="1" t="s">
        <v>618</v>
      </c>
      <c r="T54" s="1" t="s">
        <v>619</v>
      </c>
      <c r="U54" s="1" t="s">
        <v>620</v>
      </c>
      <c r="V54" s="1" t="s">
        <v>621</v>
      </c>
    </row>
    <row r="55" s="1" customFormat="1" spans="1:22">
      <c r="A55" s="3">
        <v>999228017438676</v>
      </c>
      <c r="B55" s="1" t="s">
        <v>605</v>
      </c>
      <c r="C55" s="1" t="s">
        <v>912</v>
      </c>
      <c r="D55" s="1" t="s">
        <v>794</v>
      </c>
      <c r="E55" s="1" t="s">
        <v>913</v>
      </c>
      <c r="F55" s="1" t="s">
        <v>605</v>
      </c>
      <c r="G55" s="1" t="s">
        <v>609</v>
      </c>
      <c r="H55" s="1" t="s">
        <v>610</v>
      </c>
      <c r="I55" s="1" t="s">
        <v>914</v>
      </c>
      <c r="J55" s="1" t="s">
        <v>30</v>
      </c>
      <c r="K55" s="1" t="s">
        <v>915</v>
      </c>
      <c r="L55" s="1" t="s">
        <v>915</v>
      </c>
      <c r="M55" s="1" t="s">
        <v>613</v>
      </c>
      <c r="N55" s="1" t="s">
        <v>613</v>
      </c>
      <c r="O55" s="1" t="s">
        <v>614</v>
      </c>
      <c r="P55" s="1" t="s">
        <v>615</v>
      </c>
      <c r="Q55" s="1" t="s">
        <v>616</v>
      </c>
      <c r="R55" s="1" t="s">
        <v>916</v>
      </c>
      <c r="S55" s="1" t="s">
        <v>618</v>
      </c>
      <c r="T55" s="1" t="s">
        <v>619</v>
      </c>
      <c r="U55" s="1" t="s">
        <v>620</v>
      </c>
      <c r="V55" s="1" t="s">
        <v>634</v>
      </c>
    </row>
    <row r="56" s="1" customFormat="1" spans="1:22">
      <c r="A56" s="3">
        <v>999228017332704</v>
      </c>
      <c r="B56" s="1" t="s">
        <v>605</v>
      </c>
      <c r="C56" s="1" t="s">
        <v>917</v>
      </c>
      <c r="D56" s="1" t="s">
        <v>918</v>
      </c>
      <c r="E56" s="1" t="s">
        <v>919</v>
      </c>
      <c r="F56" s="1" t="s">
        <v>605</v>
      </c>
      <c r="G56" s="1" t="s">
        <v>609</v>
      </c>
      <c r="H56" s="1" t="s">
        <v>610</v>
      </c>
      <c r="I56" s="1" t="s">
        <v>920</v>
      </c>
      <c r="J56" s="1" t="s">
        <v>30</v>
      </c>
      <c r="K56" s="1" t="s">
        <v>921</v>
      </c>
      <c r="L56" s="1" t="s">
        <v>921</v>
      </c>
      <c r="M56" s="1" t="s">
        <v>613</v>
      </c>
      <c r="N56" s="1" t="s">
        <v>613</v>
      </c>
      <c r="O56" s="1" t="s">
        <v>614</v>
      </c>
      <c r="P56" s="1" t="s">
        <v>615</v>
      </c>
      <c r="Q56" s="1" t="s">
        <v>616</v>
      </c>
      <c r="R56" s="1" t="s">
        <v>922</v>
      </c>
      <c r="S56" s="1" t="s">
        <v>618</v>
      </c>
      <c r="T56" s="1" t="s">
        <v>619</v>
      </c>
      <c r="U56" s="1" t="s">
        <v>620</v>
      </c>
      <c r="V56" s="1" t="s">
        <v>647</v>
      </c>
    </row>
    <row r="57" s="1" customFormat="1" spans="1:22">
      <c r="A57" s="3">
        <v>999228016401148</v>
      </c>
      <c r="B57" s="1" t="s">
        <v>923</v>
      </c>
      <c r="C57" s="1" t="s">
        <v>924</v>
      </c>
      <c r="D57" s="1" t="s">
        <v>925</v>
      </c>
      <c r="E57" s="1" t="s">
        <v>926</v>
      </c>
      <c r="F57" s="1" t="s">
        <v>605</v>
      </c>
      <c r="G57" s="1" t="s">
        <v>609</v>
      </c>
      <c r="H57" s="1" t="s">
        <v>610</v>
      </c>
      <c r="I57" s="1" t="s">
        <v>927</v>
      </c>
      <c r="J57" s="1" t="s">
        <v>30</v>
      </c>
      <c r="K57" s="1" t="s">
        <v>928</v>
      </c>
      <c r="L57" s="1" t="s">
        <v>928</v>
      </c>
      <c r="M57" s="1" t="s">
        <v>613</v>
      </c>
      <c r="N57" s="1" t="s">
        <v>613</v>
      </c>
      <c r="O57" s="1" t="s">
        <v>614</v>
      </c>
      <c r="P57" s="1" t="s">
        <v>615</v>
      </c>
      <c r="Q57" s="1" t="s">
        <v>616</v>
      </c>
      <c r="R57" s="1" t="s">
        <v>929</v>
      </c>
      <c r="S57" s="1" t="s">
        <v>618</v>
      </c>
      <c r="T57" s="1" t="s">
        <v>619</v>
      </c>
      <c r="U57" s="1" t="s">
        <v>620</v>
      </c>
      <c r="V57" s="1" t="s">
        <v>621</v>
      </c>
    </row>
    <row r="58" s="1" customFormat="1" spans="1:22">
      <c r="A58" s="3">
        <v>999228015121610</v>
      </c>
      <c r="B58" s="1" t="s">
        <v>923</v>
      </c>
      <c r="C58" s="1" t="s">
        <v>930</v>
      </c>
      <c r="D58" s="1" t="s">
        <v>931</v>
      </c>
      <c r="E58" s="1" t="s">
        <v>932</v>
      </c>
      <c r="F58" s="1" t="s">
        <v>605</v>
      </c>
      <c r="G58" s="1" t="s">
        <v>609</v>
      </c>
      <c r="H58" s="1" t="s">
        <v>610</v>
      </c>
      <c r="I58" s="1" t="s">
        <v>933</v>
      </c>
      <c r="J58" s="1" t="s">
        <v>30</v>
      </c>
      <c r="K58" s="1" t="s">
        <v>934</v>
      </c>
      <c r="L58" s="1" t="s">
        <v>934</v>
      </c>
      <c r="M58" s="1" t="s">
        <v>613</v>
      </c>
      <c r="N58" s="1" t="s">
        <v>613</v>
      </c>
      <c r="O58" s="1" t="s">
        <v>614</v>
      </c>
      <c r="P58" s="1" t="s">
        <v>615</v>
      </c>
      <c r="Q58" s="1" t="s">
        <v>616</v>
      </c>
      <c r="R58" s="1" t="s">
        <v>935</v>
      </c>
      <c r="S58" s="1" t="s">
        <v>618</v>
      </c>
      <c r="T58" s="1" t="s">
        <v>619</v>
      </c>
      <c r="U58" s="1" t="s">
        <v>620</v>
      </c>
      <c r="V58" s="1" t="s">
        <v>621</v>
      </c>
    </row>
    <row r="59" s="1" customFormat="1" spans="1:22">
      <c r="A59" s="3">
        <v>999228013902698</v>
      </c>
      <c r="B59" s="1" t="s">
        <v>923</v>
      </c>
      <c r="C59" s="1" t="s">
        <v>936</v>
      </c>
      <c r="D59" s="1" t="s">
        <v>937</v>
      </c>
      <c r="E59" s="1" t="s">
        <v>938</v>
      </c>
      <c r="F59" s="1" t="s">
        <v>605</v>
      </c>
      <c r="G59" s="1" t="s">
        <v>609</v>
      </c>
      <c r="H59" s="1" t="s">
        <v>610</v>
      </c>
      <c r="I59" s="1" t="s">
        <v>939</v>
      </c>
      <c r="J59" s="1" t="s">
        <v>30</v>
      </c>
      <c r="K59" s="1" t="s">
        <v>940</v>
      </c>
      <c r="L59" s="1" t="s">
        <v>940</v>
      </c>
      <c r="M59" s="1" t="s">
        <v>613</v>
      </c>
      <c r="N59" s="1" t="s">
        <v>613</v>
      </c>
      <c r="O59" s="1" t="s">
        <v>614</v>
      </c>
      <c r="P59" s="1" t="s">
        <v>615</v>
      </c>
      <c r="Q59" s="1" t="s">
        <v>616</v>
      </c>
      <c r="R59" s="1" t="s">
        <v>941</v>
      </c>
      <c r="S59" s="1" t="s">
        <v>618</v>
      </c>
      <c r="T59" s="1" t="s">
        <v>619</v>
      </c>
      <c r="U59" s="1" t="s">
        <v>620</v>
      </c>
      <c r="V59" s="1" t="s">
        <v>647</v>
      </c>
    </row>
    <row r="60" s="1" customFormat="1" spans="1:22">
      <c r="A60" s="3">
        <v>999228012518760</v>
      </c>
      <c r="B60" s="1" t="s">
        <v>923</v>
      </c>
      <c r="C60" s="1" t="s">
        <v>942</v>
      </c>
      <c r="D60" s="1" t="s">
        <v>943</v>
      </c>
      <c r="E60" s="1" t="s">
        <v>944</v>
      </c>
      <c r="F60" s="1" t="s">
        <v>605</v>
      </c>
      <c r="G60" s="1" t="s">
        <v>609</v>
      </c>
      <c r="H60" s="1" t="s">
        <v>610</v>
      </c>
      <c r="I60" s="1" t="s">
        <v>945</v>
      </c>
      <c r="J60" s="1" t="s">
        <v>30</v>
      </c>
      <c r="K60" s="1" t="s">
        <v>946</v>
      </c>
      <c r="L60" s="1" t="s">
        <v>946</v>
      </c>
      <c r="M60" s="1" t="s">
        <v>613</v>
      </c>
      <c r="N60" s="1" t="s">
        <v>613</v>
      </c>
      <c r="O60" s="1" t="s">
        <v>614</v>
      </c>
      <c r="P60" s="1" t="s">
        <v>615</v>
      </c>
      <c r="Q60" s="1" t="s">
        <v>616</v>
      </c>
      <c r="R60" s="1" t="s">
        <v>947</v>
      </c>
      <c r="S60" s="1" t="s">
        <v>618</v>
      </c>
      <c r="T60" s="1" t="s">
        <v>619</v>
      </c>
      <c r="U60" s="1" t="s">
        <v>620</v>
      </c>
      <c r="V60" s="1" t="s">
        <v>621</v>
      </c>
    </row>
    <row r="61" s="1" customFormat="1" spans="1:22">
      <c r="A61" s="3">
        <v>999228012180383</v>
      </c>
      <c r="B61" s="1" t="s">
        <v>923</v>
      </c>
      <c r="C61" s="1" t="s">
        <v>948</v>
      </c>
      <c r="D61" s="1" t="s">
        <v>949</v>
      </c>
      <c r="E61" s="1" t="s">
        <v>950</v>
      </c>
      <c r="F61" s="1" t="s">
        <v>605</v>
      </c>
      <c r="G61" s="1" t="s">
        <v>609</v>
      </c>
      <c r="H61" s="1" t="s">
        <v>610</v>
      </c>
      <c r="I61" s="1" t="s">
        <v>951</v>
      </c>
      <c r="J61" s="1" t="s">
        <v>30</v>
      </c>
      <c r="K61" s="1" t="s">
        <v>952</v>
      </c>
      <c r="L61" s="1" t="s">
        <v>952</v>
      </c>
      <c r="M61" s="1" t="s">
        <v>613</v>
      </c>
      <c r="N61" s="1" t="s">
        <v>613</v>
      </c>
      <c r="O61" s="1" t="s">
        <v>614</v>
      </c>
      <c r="P61" s="1" t="s">
        <v>615</v>
      </c>
      <c r="Q61" s="1" t="s">
        <v>616</v>
      </c>
      <c r="R61" s="1" t="s">
        <v>953</v>
      </c>
      <c r="S61" s="1" t="s">
        <v>618</v>
      </c>
      <c r="T61" s="1" t="s">
        <v>619</v>
      </c>
      <c r="U61" s="1" t="s">
        <v>620</v>
      </c>
      <c r="V61" s="1" t="s">
        <v>621</v>
      </c>
    </row>
    <row r="62" s="1" customFormat="1" spans="1:22">
      <c r="A62" s="3">
        <v>999228011367132</v>
      </c>
      <c r="B62" s="1" t="s">
        <v>923</v>
      </c>
      <c r="C62" s="1" t="s">
        <v>954</v>
      </c>
      <c r="D62" s="1" t="s">
        <v>955</v>
      </c>
      <c r="E62" s="1" t="s">
        <v>956</v>
      </c>
      <c r="F62" s="1" t="s">
        <v>605</v>
      </c>
      <c r="G62" s="1" t="s">
        <v>609</v>
      </c>
      <c r="H62" s="1" t="s">
        <v>610</v>
      </c>
      <c r="I62" s="1" t="s">
        <v>957</v>
      </c>
      <c r="J62" s="1" t="s">
        <v>30</v>
      </c>
      <c r="K62" s="1" t="s">
        <v>958</v>
      </c>
      <c r="L62" s="1" t="s">
        <v>958</v>
      </c>
      <c r="M62" s="1" t="s">
        <v>613</v>
      </c>
      <c r="N62" s="1" t="s">
        <v>613</v>
      </c>
      <c r="O62" s="1" t="s">
        <v>614</v>
      </c>
      <c r="P62" s="1" t="s">
        <v>615</v>
      </c>
      <c r="Q62" s="1" t="s">
        <v>616</v>
      </c>
      <c r="R62" s="1" t="s">
        <v>959</v>
      </c>
      <c r="S62" s="1" t="s">
        <v>618</v>
      </c>
      <c r="T62" s="1" t="s">
        <v>619</v>
      </c>
      <c r="U62" s="1" t="s">
        <v>620</v>
      </c>
      <c r="V62" s="1" t="s">
        <v>647</v>
      </c>
    </row>
    <row r="63" s="1" customFormat="1" spans="1:22">
      <c r="A63" s="3">
        <v>999228010876685</v>
      </c>
      <c r="B63" s="1" t="s">
        <v>923</v>
      </c>
      <c r="C63" s="1" t="s">
        <v>960</v>
      </c>
      <c r="D63" s="1" t="s">
        <v>686</v>
      </c>
      <c r="E63" s="1" t="s">
        <v>961</v>
      </c>
      <c r="F63" s="1" t="s">
        <v>923</v>
      </c>
      <c r="G63" s="1" t="s">
        <v>609</v>
      </c>
      <c r="H63" s="1" t="s">
        <v>610</v>
      </c>
      <c r="I63" s="1" t="s">
        <v>962</v>
      </c>
      <c r="J63" s="1" t="s">
        <v>30</v>
      </c>
      <c r="K63" s="1" t="s">
        <v>963</v>
      </c>
      <c r="L63" s="1" t="s">
        <v>963</v>
      </c>
      <c r="M63" s="1" t="s">
        <v>613</v>
      </c>
      <c r="N63" s="1" t="s">
        <v>613</v>
      </c>
      <c r="O63" s="1" t="s">
        <v>614</v>
      </c>
      <c r="P63" s="1" t="s">
        <v>615</v>
      </c>
      <c r="Q63" s="1" t="s">
        <v>616</v>
      </c>
      <c r="R63" s="1" t="s">
        <v>964</v>
      </c>
      <c r="S63" s="1" t="s">
        <v>618</v>
      </c>
      <c r="T63" s="1" t="s">
        <v>619</v>
      </c>
      <c r="U63" s="1" t="s">
        <v>620</v>
      </c>
      <c r="V63" s="1" t="s">
        <v>621</v>
      </c>
    </row>
    <row r="64" s="1" customFormat="1" spans="1:22">
      <c r="A64" s="3">
        <v>999228010574003</v>
      </c>
      <c r="B64" s="1" t="s">
        <v>923</v>
      </c>
      <c r="C64" s="1" t="s">
        <v>965</v>
      </c>
      <c r="D64" s="1" t="s">
        <v>692</v>
      </c>
      <c r="E64" s="1" t="s">
        <v>966</v>
      </c>
      <c r="F64" s="1" t="s">
        <v>605</v>
      </c>
      <c r="G64" s="1" t="s">
        <v>609</v>
      </c>
      <c r="H64" s="1" t="s">
        <v>610</v>
      </c>
      <c r="I64" s="1" t="s">
        <v>967</v>
      </c>
      <c r="J64" s="1" t="s">
        <v>30</v>
      </c>
      <c r="K64" s="1" t="s">
        <v>968</v>
      </c>
      <c r="L64" s="1" t="s">
        <v>968</v>
      </c>
      <c r="M64" s="1" t="s">
        <v>613</v>
      </c>
      <c r="N64" s="1" t="s">
        <v>613</v>
      </c>
      <c r="O64" s="1" t="s">
        <v>614</v>
      </c>
      <c r="P64" s="1" t="s">
        <v>615</v>
      </c>
      <c r="Q64" s="1" t="s">
        <v>616</v>
      </c>
      <c r="R64" s="1" t="s">
        <v>969</v>
      </c>
      <c r="S64" s="1" t="s">
        <v>618</v>
      </c>
      <c r="T64" s="1" t="s">
        <v>619</v>
      </c>
      <c r="U64" s="1" t="s">
        <v>620</v>
      </c>
      <c r="V64" s="1" t="s">
        <v>621</v>
      </c>
    </row>
    <row r="65" s="1" customFormat="1" spans="1:22">
      <c r="A65" s="3">
        <v>999228009972721</v>
      </c>
      <c r="B65" s="1" t="s">
        <v>923</v>
      </c>
      <c r="C65" s="1" t="s">
        <v>970</v>
      </c>
      <c r="D65" s="1" t="s">
        <v>971</v>
      </c>
      <c r="E65" s="1" t="s">
        <v>972</v>
      </c>
      <c r="F65" s="1" t="s">
        <v>605</v>
      </c>
      <c r="G65" s="1" t="s">
        <v>609</v>
      </c>
      <c r="H65" s="1" t="s">
        <v>610</v>
      </c>
      <c r="I65" s="1" t="s">
        <v>973</v>
      </c>
      <c r="J65" s="1" t="s">
        <v>30</v>
      </c>
      <c r="K65" s="1" t="s">
        <v>974</v>
      </c>
      <c r="L65" s="1" t="s">
        <v>974</v>
      </c>
      <c r="M65" s="1" t="s">
        <v>613</v>
      </c>
      <c r="N65" s="1" t="s">
        <v>613</v>
      </c>
      <c r="O65" s="1" t="s">
        <v>614</v>
      </c>
      <c r="P65" s="1" t="s">
        <v>615</v>
      </c>
      <c r="Q65" s="1" t="s">
        <v>616</v>
      </c>
      <c r="R65" s="1" t="s">
        <v>975</v>
      </c>
      <c r="S65" s="1" t="s">
        <v>618</v>
      </c>
      <c r="T65" s="1" t="s">
        <v>619</v>
      </c>
      <c r="U65" s="1" t="s">
        <v>620</v>
      </c>
      <c r="V65" s="1" t="s">
        <v>634</v>
      </c>
    </row>
    <row r="66" s="1" customFormat="1" spans="1:22">
      <c r="A66" s="3">
        <v>999228009534433</v>
      </c>
      <c r="B66" s="1" t="s">
        <v>923</v>
      </c>
      <c r="C66" s="1" t="s">
        <v>976</v>
      </c>
      <c r="D66" s="1" t="s">
        <v>977</v>
      </c>
      <c r="E66" s="1" t="s">
        <v>978</v>
      </c>
      <c r="F66" s="1" t="s">
        <v>605</v>
      </c>
      <c r="G66" s="1" t="s">
        <v>609</v>
      </c>
      <c r="H66" s="1" t="s">
        <v>610</v>
      </c>
      <c r="I66" s="1" t="s">
        <v>979</v>
      </c>
      <c r="J66" s="1" t="s">
        <v>30</v>
      </c>
      <c r="K66" s="1" t="s">
        <v>980</v>
      </c>
      <c r="L66" s="1" t="s">
        <v>980</v>
      </c>
      <c r="M66" s="1" t="s">
        <v>613</v>
      </c>
      <c r="N66" s="1" t="s">
        <v>613</v>
      </c>
      <c r="O66" s="1" t="s">
        <v>614</v>
      </c>
      <c r="P66" s="1" t="s">
        <v>615</v>
      </c>
      <c r="Q66" s="1" t="s">
        <v>616</v>
      </c>
      <c r="R66" s="1" t="s">
        <v>981</v>
      </c>
      <c r="S66" s="1" t="s">
        <v>618</v>
      </c>
      <c r="T66" s="1" t="s">
        <v>619</v>
      </c>
      <c r="U66" s="1" t="s">
        <v>982</v>
      </c>
      <c r="V66" s="1" t="s">
        <v>621</v>
      </c>
    </row>
    <row r="67" s="1" customFormat="1" spans="1:22">
      <c r="A67" s="3">
        <v>999228009027019</v>
      </c>
      <c r="B67" s="1" t="s">
        <v>923</v>
      </c>
      <c r="C67" s="1" t="s">
        <v>983</v>
      </c>
      <c r="D67" s="1" t="s">
        <v>882</v>
      </c>
      <c r="E67" s="1" t="s">
        <v>984</v>
      </c>
      <c r="F67" s="1" t="s">
        <v>605</v>
      </c>
      <c r="G67" s="1" t="s">
        <v>609</v>
      </c>
      <c r="H67" s="1" t="s">
        <v>610</v>
      </c>
      <c r="I67" s="1" t="s">
        <v>985</v>
      </c>
      <c r="J67" s="1" t="s">
        <v>30</v>
      </c>
      <c r="K67" s="1" t="s">
        <v>986</v>
      </c>
      <c r="L67" s="1" t="s">
        <v>986</v>
      </c>
      <c r="M67" s="1" t="s">
        <v>613</v>
      </c>
      <c r="N67" s="1" t="s">
        <v>613</v>
      </c>
      <c r="O67" s="1" t="s">
        <v>614</v>
      </c>
      <c r="P67" s="1" t="s">
        <v>615</v>
      </c>
      <c r="Q67" s="1" t="s">
        <v>616</v>
      </c>
      <c r="R67" s="1" t="s">
        <v>987</v>
      </c>
      <c r="S67" s="1" t="s">
        <v>618</v>
      </c>
      <c r="T67" s="1" t="s">
        <v>619</v>
      </c>
      <c r="U67" s="1" t="s">
        <v>620</v>
      </c>
      <c r="V67" s="1" t="s">
        <v>621</v>
      </c>
    </row>
    <row r="68" s="1" customFormat="1" spans="1:22">
      <c r="A68" s="3">
        <v>999228008169808</v>
      </c>
      <c r="B68" s="1" t="s">
        <v>923</v>
      </c>
      <c r="C68" s="1" t="s">
        <v>988</v>
      </c>
      <c r="D68" s="1" t="s">
        <v>989</v>
      </c>
      <c r="E68" s="1" t="s">
        <v>990</v>
      </c>
      <c r="F68" s="1" t="s">
        <v>923</v>
      </c>
      <c r="G68" s="1" t="s">
        <v>609</v>
      </c>
      <c r="H68" s="1" t="s">
        <v>610</v>
      </c>
      <c r="I68" s="1" t="s">
        <v>991</v>
      </c>
      <c r="J68" s="1" t="s">
        <v>30</v>
      </c>
      <c r="K68" s="1" t="s">
        <v>992</v>
      </c>
      <c r="L68" s="1" t="s">
        <v>992</v>
      </c>
      <c r="M68" s="1" t="s">
        <v>613</v>
      </c>
      <c r="N68" s="1" t="s">
        <v>613</v>
      </c>
      <c r="O68" s="1" t="s">
        <v>614</v>
      </c>
      <c r="P68" s="1" t="s">
        <v>615</v>
      </c>
      <c r="Q68" s="1" t="s">
        <v>616</v>
      </c>
      <c r="R68" s="1" t="s">
        <v>993</v>
      </c>
      <c r="S68" s="1" t="s">
        <v>618</v>
      </c>
      <c r="T68" s="1" t="s">
        <v>619</v>
      </c>
      <c r="U68" s="1" t="s">
        <v>620</v>
      </c>
      <c r="V68" s="1" t="s">
        <v>634</v>
      </c>
    </row>
    <row r="69" s="1" customFormat="1" spans="1:22">
      <c r="A69" s="3">
        <v>999228006428956</v>
      </c>
      <c r="B69" s="1" t="s">
        <v>923</v>
      </c>
      <c r="C69" s="1" t="s">
        <v>994</v>
      </c>
      <c r="D69" s="1" t="s">
        <v>995</v>
      </c>
      <c r="E69" s="1" t="s">
        <v>996</v>
      </c>
      <c r="F69" s="1" t="s">
        <v>923</v>
      </c>
      <c r="G69" s="1" t="s">
        <v>609</v>
      </c>
      <c r="H69" s="1" t="s">
        <v>610</v>
      </c>
      <c r="I69" s="1" t="s">
        <v>997</v>
      </c>
      <c r="J69" s="1" t="s">
        <v>30</v>
      </c>
      <c r="K69" s="1" t="s">
        <v>998</v>
      </c>
      <c r="L69" s="1" t="s">
        <v>998</v>
      </c>
      <c r="M69" s="1" t="s">
        <v>613</v>
      </c>
      <c r="N69" s="1" t="s">
        <v>613</v>
      </c>
      <c r="O69" s="1" t="s">
        <v>614</v>
      </c>
      <c r="P69" s="1" t="s">
        <v>615</v>
      </c>
      <c r="Q69" s="1" t="s">
        <v>616</v>
      </c>
      <c r="R69" s="1" t="s">
        <v>999</v>
      </c>
      <c r="S69" s="1" t="s">
        <v>618</v>
      </c>
      <c r="T69" s="1" t="s">
        <v>619</v>
      </c>
      <c r="U69" s="1" t="s">
        <v>620</v>
      </c>
      <c r="V69" s="1" t="s">
        <v>621</v>
      </c>
    </row>
    <row r="70" s="1" customFormat="1" spans="1:22">
      <c r="A70" s="3">
        <v>999228002188228</v>
      </c>
      <c r="B70" s="1" t="s">
        <v>923</v>
      </c>
      <c r="C70" s="1" t="s">
        <v>1000</v>
      </c>
      <c r="D70" s="1" t="s">
        <v>1001</v>
      </c>
      <c r="E70" s="1" t="s">
        <v>1002</v>
      </c>
      <c r="F70" s="1" t="s">
        <v>923</v>
      </c>
      <c r="G70" s="1" t="s">
        <v>609</v>
      </c>
      <c r="H70" s="1" t="s">
        <v>610</v>
      </c>
      <c r="I70" s="1" t="s">
        <v>1003</v>
      </c>
      <c r="J70" s="1" t="s">
        <v>30</v>
      </c>
      <c r="K70" s="1" t="s">
        <v>1004</v>
      </c>
      <c r="L70" s="1" t="s">
        <v>1004</v>
      </c>
      <c r="M70" s="1" t="s">
        <v>613</v>
      </c>
      <c r="N70" s="1" t="s">
        <v>613</v>
      </c>
      <c r="O70" s="1" t="s">
        <v>614</v>
      </c>
      <c r="P70" s="1" t="s">
        <v>615</v>
      </c>
      <c r="Q70" s="1" t="s">
        <v>616</v>
      </c>
      <c r="R70" s="1" t="s">
        <v>1005</v>
      </c>
      <c r="S70" s="1" t="s">
        <v>618</v>
      </c>
      <c r="T70" s="1" t="s">
        <v>619</v>
      </c>
      <c r="U70" s="1" t="s">
        <v>620</v>
      </c>
      <c r="V70" s="1" t="s">
        <v>621</v>
      </c>
    </row>
    <row r="71" s="1" customFormat="1" spans="1:22">
      <c r="A71" s="3">
        <v>999228001820095</v>
      </c>
      <c r="B71" s="1" t="s">
        <v>923</v>
      </c>
      <c r="C71" s="1" t="s">
        <v>1006</v>
      </c>
      <c r="D71" s="1" t="s">
        <v>1007</v>
      </c>
      <c r="E71" s="1" t="s">
        <v>1008</v>
      </c>
      <c r="F71" s="1" t="s">
        <v>923</v>
      </c>
      <c r="G71" s="1" t="s">
        <v>609</v>
      </c>
      <c r="H71" s="1" t="s">
        <v>610</v>
      </c>
      <c r="I71" s="1" t="s">
        <v>1009</v>
      </c>
      <c r="J71" s="1" t="s">
        <v>30</v>
      </c>
      <c r="K71" s="1" t="s">
        <v>1010</v>
      </c>
      <c r="L71" s="1" t="s">
        <v>1010</v>
      </c>
      <c r="M71" s="1" t="s">
        <v>613</v>
      </c>
      <c r="N71" s="1" t="s">
        <v>613</v>
      </c>
      <c r="O71" s="1" t="s">
        <v>614</v>
      </c>
      <c r="P71" s="1" t="s">
        <v>615</v>
      </c>
      <c r="Q71" s="1" t="s">
        <v>616</v>
      </c>
      <c r="R71" s="1" t="s">
        <v>1011</v>
      </c>
      <c r="S71" s="1" t="s">
        <v>618</v>
      </c>
      <c r="T71" s="1" t="s">
        <v>619</v>
      </c>
      <c r="U71" s="1" t="s">
        <v>620</v>
      </c>
      <c r="V71" s="1" t="s">
        <v>1012</v>
      </c>
    </row>
    <row r="72" s="1" customFormat="1" spans="1:22">
      <c r="A72" s="3">
        <v>999228001543573</v>
      </c>
      <c r="B72" s="1" t="s">
        <v>923</v>
      </c>
      <c r="C72" s="1" t="s">
        <v>1013</v>
      </c>
      <c r="D72" s="1" t="s">
        <v>1014</v>
      </c>
      <c r="E72" s="1" t="s">
        <v>1015</v>
      </c>
      <c r="F72" s="1" t="s">
        <v>923</v>
      </c>
      <c r="G72" s="1" t="s">
        <v>609</v>
      </c>
      <c r="H72" s="1" t="s">
        <v>610</v>
      </c>
      <c r="I72" s="1" t="s">
        <v>1016</v>
      </c>
      <c r="J72" s="1" t="s">
        <v>30</v>
      </c>
      <c r="K72" s="1" t="s">
        <v>1017</v>
      </c>
      <c r="L72" s="1" t="s">
        <v>1017</v>
      </c>
      <c r="M72" s="1" t="s">
        <v>613</v>
      </c>
      <c r="N72" s="1" t="s">
        <v>613</v>
      </c>
      <c r="O72" s="1" t="s">
        <v>614</v>
      </c>
      <c r="P72" s="1" t="s">
        <v>615</v>
      </c>
      <c r="Q72" s="1" t="s">
        <v>616</v>
      </c>
      <c r="R72" s="1" t="s">
        <v>1018</v>
      </c>
      <c r="S72" s="1" t="s">
        <v>618</v>
      </c>
      <c r="T72" s="1" t="s">
        <v>619</v>
      </c>
      <c r="U72" s="1" t="s">
        <v>620</v>
      </c>
      <c r="V72" s="1" t="s">
        <v>647</v>
      </c>
    </row>
    <row r="73" s="1" customFormat="1" spans="1:22">
      <c r="A73" s="3">
        <v>999227995986748</v>
      </c>
      <c r="B73" s="1" t="s">
        <v>1019</v>
      </c>
      <c r="C73" s="1" t="s">
        <v>1020</v>
      </c>
      <c r="D73" s="1" t="s">
        <v>1021</v>
      </c>
      <c r="E73" s="1" t="s">
        <v>1022</v>
      </c>
      <c r="F73" s="1" t="s">
        <v>923</v>
      </c>
      <c r="G73" s="1" t="s">
        <v>609</v>
      </c>
      <c r="H73" s="1" t="s">
        <v>610</v>
      </c>
      <c r="I73" s="1" t="s">
        <v>1023</v>
      </c>
      <c r="J73" s="1" t="s">
        <v>30</v>
      </c>
      <c r="K73" s="1" t="s">
        <v>1024</v>
      </c>
      <c r="L73" s="1" t="s">
        <v>1024</v>
      </c>
      <c r="M73" s="1" t="s">
        <v>613</v>
      </c>
      <c r="N73" s="1" t="s">
        <v>613</v>
      </c>
      <c r="O73" s="1" t="s">
        <v>614</v>
      </c>
      <c r="P73" s="1" t="s">
        <v>615</v>
      </c>
      <c r="Q73" s="1" t="s">
        <v>616</v>
      </c>
      <c r="R73" s="1" t="s">
        <v>1025</v>
      </c>
      <c r="S73" s="1" t="s">
        <v>618</v>
      </c>
      <c r="T73" s="1" t="s">
        <v>619</v>
      </c>
      <c r="U73" s="1" t="s">
        <v>620</v>
      </c>
      <c r="V73" s="1" t="s">
        <v>647</v>
      </c>
    </row>
    <row r="74" s="1" customFormat="1" spans="1:22">
      <c r="A74" s="3">
        <v>999227993769135</v>
      </c>
      <c r="B74" s="1" t="s">
        <v>1019</v>
      </c>
      <c r="C74" s="1" t="s">
        <v>1026</v>
      </c>
      <c r="D74" s="1" t="s">
        <v>1027</v>
      </c>
      <c r="E74" s="1" t="s">
        <v>1028</v>
      </c>
      <c r="F74" s="1" t="s">
        <v>605</v>
      </c>
      <c r="G74" s="1" t="s">
        <v>609</v>
      </c>
      <c r="H74" s="1" t="s">
        <v>610</v>
      </c>
      <c r="I74" s="1" t="s">
        <v>1029</v>
      </c>
      <c r="J74" s="1" t="s">
        <v>30</v>
      </c>
      <c r="K74" s="1" t="s">
        <v>897</v>
      </c>
      <c r="L74" s="1" t="s">
        <v>897</v>
      </c>
      <c r="M74" s="1" t="s">
        <v>613</v>
      </c>
      <c r="N74" s="1" t="s">
        <v>613</v>
      </c>
      <c r="O74" s="1" t="s">
        <v>614</v>
      </c>
      <c r="P74" s="1" t="s">
        <v>615</v>
      </c>
      <c r="Q74" s="1" t="s">
        <v>616</v>
      </c>
      <c r="R74" s="1" t="s">
        <v>1030</v>
      </c>
      <c r="S74" s="1" t="s">
        <v>618</v>
      </c>
      <c r="T74" s="1" t="s">
        <v>619</v>
      </c>
      <c r="U74" s="1" t="s">
        <v>620</v>
      </c>
      <c r="V74" s="1" t="s">
        <v>647</v>
      </c>
    </row>
    <row r="75" s="1" customFormat="1" spans="1:22">
      <c r="A75" s="3">
        <v>999227992843900</v>
      </c>
      <c r="B75" s="1" t="s">
        <v>1019</v>
      </c>
      <c r="C75" s="1" t="s">
        <v>1031</v>
      </c>
      <c r="D75" s="1" t="s">
        <v>1032</v>
      </c>
      <c r="E75" s="1" t="s">
        <v>1033</v>
      </c>
      <c r="F75" s="1" t="s">
        <v>923</v>
      </c>
      <c r="G75" s="1" t="s">
        <v>609</v>
      </c>
      <c r="H75" s="1" t="s">
        <v>610</v>
      </c>
      <c r="I75" s="1" t="s">
        <v>1034</v>
      </c>
      <c r="J75" s="1" t="s">
        <v>30</v>
      </c>
      <c r="K75" s="1" t="s">
        <v>1035</v>
      </c>
      <c r="L75" s="1" t="s">
        <v>1035</v>
      </c>
      <c r="M75" s="1" t="s">
        <v>613</v>
      </c>
      <c r="N75" s="1" t="s">
        <v>613</v>
      </c>
      <c r="O75" s="1" t="s">
        <v>614</v>
      </c>
      <c r="P75" s="1" t="s">
        <v>615</v>
      </c>
      <c r="Q75" s="1" t="s">
        <v>616</v>
      </c>
      <c r="R75" s="1" t="s">
        <v>1036</v>
      </c>
      <c r="S75" s="1" t="s">
        <v>618</v>
      </c>
      <c r="T75" s="1" t="s">
        <v>619</v>
      </c>
      <c r="U75" s="1" t="s">
        <v>620</v>
      </c>
      <c r="V75" s="1" t="s">
        <v>647</v>
      </c>
    </row>
    <row r="76" s="1" customFormat="1" spans="1:22">
      <c r="A76" s="3">
        <v>999227990986088</v>
      </c>
      <c r="B76" s="1" t="s">
        <v>1019</v>
      </c>
      <c r="C76" s="1" t="s">
        <v>1037</v>
      </c>
      <c r="D76" s="1" t="s">
        <v>852</v>
      </c>
      <c r="E76" s="1" t="s">
        <v>1038</v>
      </c>
      <c r="F76" s="1" t="s">
        <v>923</v>
      </c>
      <c r="G76" s="1" t="s">
        <v>609</v>
      </c>
      <c r="H76" s="1" t="s">
        <v>610</v>
      </c>
      <c r="I76" s="1" t="s">
        <v>1039</v>
      </c>
      <c r="J76" s="1" t="s">
        <v>30</v>
      </c>
      <c r="K76" s="1" t="s">
        <v>1040</v>
      </c>
      <c r="L76" s="1" t="s">
        <v>1040</v>
      </c>
      <c r="M76" s="1" t="s">
        <v>613</v>
      </c>
      <c r="N76" s="1" t="s">
        <v>613</v>
      </c>
      <c r="O76" s="1" t="s">
        <v>614</v>
      </c>
      <c r="P76" s="1" t="s">
        <v>615</v>
      </c>
      <c r="Q76" s="1" t="s">
        <v>616</v>
      </c>
      <c r="R76" s="1" t="s">
        <v>1041</v>
      </c>
      <c r="S76" s="1" t="s">
        <v>618</v>
      </c>
      <c r="T76" s="1" t="s">
        <v>619</v>
      </c>
      <c r="U76" s="1" t="s">
        <v>620</v>
      </c>
      <c r="V76" s="1" t="s">
        <v>621</v>
      </c>
    </row>
    <row r="77" s="1" customFormat="1" spans="1:22">
      <c r="A77" s="3">
        <v>999227990899443</v>
      </c>
      <c r="B77" s="1" t="s">
        <v>1019</v>
      </c>
      <c r="C77" s="1" t="s">
        <v>1042</v>
      </c>
      <c r="D77" s="1" t="s">
        <v>1043</v>
      </c>
      <c r="E77" s="1" t="s">
        <v>1044</v>
      </c>
      <c r="F77" s="1" t="s">
        <v>605</v>
      </c>
      <c r="G77" s="1" t="s">
        <v>609</v>
      </c>
      <c r="H77" s="1" t="s">
        <v>610</v>
      </c>
      <c r="I77" s="1" t="s">
        <v>1045</v>
      </c>
      <c r="J77" s="1" t="s">
        <v>30</v>
      </c>
      <c r="K77" s="1" t="s">
        <v>1046</v>
      </c>
      <c r="L77" s="1" t="s">
        <v>1046</v>
      </c>
      <c r="M77" s="1" t="s">
        <v>613</v>
      </c>
      <c r="N77" s="1" t="s">
        <v>613</v>
      </c>
      <c r="O77" s="1" t="s">
        <v>614</v>
      </c>
      <c r="P77" s="1" t="s">
        <v>615</v>
      </c>
      <c r="Q77" s="1" t="s">
        <v>616</v>
      </c>
      <c r="R77" s="1" t="s">
        <v>1047</v>
      </c>
      <c r="S77" s="1" t="s">
        <v>618</v>
      </c>
      <c r="T77" s="1" t="s">
        <v>619</v>
      </c>
      <c r="U77" s="1" t="s">
        <v>982</v>
      </c>
      <c r="V77" s="1" t="s">
        <v>647</v>
      </c>
    </row>
    <row r="78" s="1" customFormat="1" spans="1:22">
      <c r="A78" s="3">
        <v>999227990605305</v>
      </c>
      <c r="B78" s="1" t="s">
        <v>1019</v>
      </c>
      <c r="C78" s="1" t="s">
        <v>1048</v>
      </c>
      <c r="D78" s="1" t="s">
        <v>1049</v>
      </c>
      <c r="E78" s="1" t="s">
        <v>1050</v>
      </c>
      <c r="F78" s="1" t="s">
        <v>1019</v>
      </c>
      <c r="G78" s="1" t="s">
        <v>609</v>
      </c>
      <c r="H78" s="1" t="s">
        <v>610</v>
      </c>
      <c r="I78" s="1" t="s">
        <v>1051</v>
      </c>
      <c r="J78" s="1" t="s">
        <v>30</v>
      </c>
      <c r="K78" s="1" t="s">
        <v>1052</v>
      </c>
      <c r="L78" s="1" t="s">
        <v>1052</v>
      </c>
      <c r="M78" s="1" t="s">
        <v>613</v>
      </c>
      <c r="N78" s="1" t="s">
        <v>613</v>
      </c>
      <c r="O78" s="1" t="s">
        <v>614</v>
      </c>
      <c r="P78" s="1" t="s">
        <v>615</v>
      </c>
      <c r="Q78" s="1" t="s">
        <v>616</v>
      </c>
      <c r="R78" s="1" t="s">
        <v>1053</v>
      </c>
      <c r="S78" s="1" t="s">
        <v>618</v>
      </c>
      <c r="T78" s="1" t="s">
        <v>619</v>
      </c>
      <c r="U78" s="1" t="s">
        <v>620</v>
      </c>
      <c r="V78" s="1" t="s">
        <v>621</v>
      </c>
    </row>
    <row r="79" s="1" customFormat="1" spans="1:22">
      <c r="A79" s="3">
        <v>999227988204621</v>
      </c>
      <c r="B79" s="1" t="s">
        <v>1019</v>
      </c>
      <c r="C79" s="1" t="s">
        <v>1054</v>
      </c>
      <c r="D79" s="1" t="s">
        <v>1055</v>
      </c>
      <c r="E79" s="1" t="s">
        <v>1056</v>
      </c>
      <c r="F79" s="1" t="s">
        <v>605</v>
      </c>
      <c r="G79" s="1" t="s">
        <v>609</v>
      </c>
      <c r="H79" s="1" t="s">
        <v>610</v>
      </c>
      <c r="I79" s="1" t="s">
        <v>1057</v>
      </c>
      <c r="J79" s="1" t="s">
        <v>30</v>
      </c>
      <c r="K79" s="1" t="s">
        <v>1058</v>
      </c>
      <c r="L79" s="1" t="s">
        <v>1058</v>
      </c>
      <c r="M79" s="1" t="s">
        <v>613</v>
      </c>
      <c r="N79" s="1" t="s">
        <v>613</v>
      </c>
      <c r="O79" s="1" t="s">
        <v>614</v>
      </c>
      <c r="P79" s="1" t="s">
        <v>615</v>
      </c>
      <c r="Q79" s="1" t="s">
        <v>616</v>
      </c>
      <c r="R79" s="1" t="s">
        <v>1059</v>
      </c>
      <c r="S79" s="1" t="s">
        <v>618</v>
      </c>
      <c r="T79" s="1" t="s">
        <v>619</v>
      </c>
      <c r="U79" s="1" t="s">
        <v>620</v>
      </c>
      <c r="V79" s="1" t="s">
        <v>621</v>
      </c>
    </row>
    <row r="80" s="1" customFormat="1" spans="1:22">
      <c r="A80" s="3">
        <v>999227984097707</v>
      </c>
      <c r="B80" s="1" t="s">
        <v>1019</v>
      </c>
      <c r="C80" s="1" t="s">
        <v>1060</v>
      </c>
      <c r="D80" s="1" t="s">
        <v>977</v>
      </c>
      <c r="E80" s="1" t="s">
        <v>1061</v>
      </c>
      <c r="F80" s="1" t="s">
        <v>1019</v>
      </c>
      <c r="G80" s="1" t="s">
        <v>609</v>
      </c>
      <c r="H80" s="1" t="s">
        <v>610</v>
      </c>
      <c r="I80" s="1" t="s">
        <v>1062</v>
      </c>
      <c r="J80" s="1" t="s">
        <v>30</v>
      </c>
      <c r="K80" s="1" t="s">
        <v>1063</v>
      </c>
      <c r="L80" s="1" t="s">
        <v>1063</v>
      </c>
      <c r="M80" s="1" t="s">
        <v>613</v>
      </c>
      <c r="N80" s="1" t="s">
        <v>613</v>
      </c>
      <c r="O80" s="1" t="s">
        <v>614</v>
      </c>
      <c r="P80" s="1" t="s">
        <v>615</v>
      </c>
      <c r="Q80" s="1" t="s">
        <v>616</v>
      </c>
      <c r="R80" s="1" t="s">
        <v>1064</v>
      </c>
      <c r="S80" s="1" t="s">
        <v>618</v>
      </c>
      <c r="T80" s="1" t="s">
        <v>619</v>
      </c>
      <c r="U80" s="1" t="s">
        <v>982</v>
      </c>
      <c r="V80" s="1" t="s">
        <v>621</v>
      </c>
    </row>
    <row r="81" s="1" customFormat="1" spans="1:22">
      <c r="A81" s="3">
        <v>999227982662135</v>
      </c>
      <c r="B81" s="1" t="s">
        <v>1019</v>
      </c>
      <c r="C81" s="1" t="s">
        <v>1065</v>
      </c>
      <c r="D81" s="1" t="s">
        <v>1066</v>
      </c>
      <c r="E81" s="1" t="s">
        <v>1067</v>
      </c>
      <c r="F81" s="1" t="s">
        <v>923</v>
      </c>
      <c r="G81" s="1" t="s">
        <v>609</v>
      </c>
      <c r="H81" s="1" t="s">
        <v>610</v>
      </c>
      <c r="I81" s="1" t="s">
        <v>1068</v>
      </c>
      <c r="J81" s="1" t="s">
        <v>30</v>
      </c>
      <c r="K81" s="1" t="s">
        <v>1069</v>
      </c>
      <c r="L81" s="1" t="s">
        <v>1069</v>
      </c>
      <c r="M81" s="1" t="s">
        <v>613</v>
      </c>
      <c r="N81" s="1" t="s">
        <v>613</v>
      </c>
      <c r="O81" s="1" t="s">
        <v>614</v>
      </c>
      <c r="P81" s="1" t="s">
        <v>615</v>
      </c>
      <c r="Q81" s="1" t="s">
        <v>616</v>
      </c>
      <c r="R81" s="1" t="s">
        <v>1070</v>
      </c>
      <c r="S81" s="1" t="s">
        <v>618</v>
      </c>
      <c r="T81" s="1" t="s">
        <v>619</v>
      </c>
      <c r="U81" s="1" t="s">
        <v>620</v>
      </c>
      <c r="V81" s="1" t="s">
        <v>621</v>
      </c>
    </row>
    <row r="82" s="1" customFormat="1" spans="1:22">
      <c r="A82" s="3">
        <v>999227982360995</v>
      </c>
      <c r="B82" s="1" t="s">
        <v>1019</v>
      </c>
      <c r="C82" s="1" t="s">
        <v>1071</v>
      </c>
      <c r="D82" s="1" t="s">
        <v>977</v>
      </c>
      <c r="E82" s="1" t="s">
        <v>1072</v>
      </c>
      <c r="F82" s="1" t="s">
        <v>923</v>
      </c>
      <c r="G82" s="1" t="s">
        <v>609</v>
      </c>
      <c r="H82" s="1" t="s">
        <v>610</v>
      </c>
      <c r="I82" s="1" t="s">
        <v>1073</v>
      </c>
      <c r="J82" s="1" t="s">
        <v>30</v>
      </c>
      <c r="K82" s="1" t="s">
        <v>1074</v>
      </c>
      <c r="L82" s="1" t="s">
        <v>1074</v>
      </c>
      <c r="M82" s="1" t="s">
        <v>613</v>
      </c>
      <c r="N82" s="1" t="s">
        <v>613</v>
      </c>
      <c r="O82" s="1" t="s">
        <v>614</v>
      </c>
      <c r="P82" s="1" t="s">
        <v>615</v>
      </c>
      <c r="Q82" s="1" t="s">
        <v>616</v>
      </c>
      <c r="R82" s="1" t="s">
        <v>1075</v>
      </c>
      <c r="S82" s="1" t="s">
        <v>618</v>
      </c>
      <c r="T82" s="1" t="s">
        <v>619</v>
      </c>
      <c r="U82" s="1" t="s">
        <v>982</v>
      </c>
      <c r="V82" s="1" t="s">
        <v>621</v>
      </c>
    </row>
    <row r="83" s="1" customFormat="1" spans="1:22">
      <c r="A83" s="3">
        <v>999227982072973</v>
      </c>
      <c r="B83" s="1" t="s">
        <v>1019</v>
      </c>
      <c r="C83" s="1" t="s">
        <v>1076</v>
      </c>
      <c r="D83" s="1" t="s">
        <v>882</v>
      </c>
      <c r="E83" s="1" t="s">
        <v>1077</v>
      </c>
      <c r="F83" s="1" t="s">
        <v>605</v>
      </c>
      <c r="G83" s="1" t="s">
        <v>609</v>
      </c>
      <c r="H83" s="1" t="s">
        <v>610</v>
      </c>
      <c r="I83" s="1" t="s">
        <v>1078</v>
      </c>
      <c r="J83" s="1" t="s">
        <v>30</v>
      </c>
      <c r="K83" s="1" t="s">
        <v>1079</v>
      </c>
      <c r="L83" s="1" t="s">
        <v>1079</v>
      </c>
      <c r="M83" s="1" t="s">
        <v>613</v>
      </c>
      <c r="N83" s="1" t="s">
        <v>613</v>
      </c>
      <c r="O83" s="1" t="s">
        <v>614</v>
      </c>
      <c r="P83" s="1" t="s">
        <v>615</v>
      </c>
      <c r="Q83" s="1" t="s">
        <v>616</v>
      </c>
      <c r="R83" s="1" t="s">
        <v>1080</v>
      </c>
      <c r="S83" s="1" t="s">
        <v>618</v>
      </c>
      <c r="T83" s="1" t="s">
        <v>619</v>
      </c>
      <c r="U83" s="1" t="s">
        <v>620</v>
      </c>
      <c r="V83" s="1" t="s">
        <v>621</v>
      </c>
    </row>
    <row r="84" s="1" customFormat="1" spans="1:22">
      <c r="A84" s="3">
        <v>999227979719630</v>
      </c>
      <c r="B84" s="1" t="s">
        <v>1081</v>
      </c>
      <c r="C84" s="1" t="s">
        <v>1082</v>
      </c>
      <c r="D84" s="1" t="s">
        <v>1083</v>
      </c>
      <c r="E84" s="1" t="s">
        <v>1084</v>
      </c>
      <c r="F84" s="1" t="s">
        <v>923</v>
      </c>
      <c r="G84" s="1" t="s">
        <v>609</v>
      </c>
      <c r="H84" s="1" t="s">
        <v>610</v>
      </c>
      <c r="I84" s="1" t="s">
        <v>1085</v>
      </c>
      <c r="J84" s="1" t="s">
        <v>30</v>
      </c>
      <c r="K84" s="1" t="s">
        <v>1086</v>
      </c>
      <c r="L84" s="1" t="s">
        <v>1086</v>
      </c>
      <c r="M84" s="1" t="s">
        <v>613</v>
      </c>
      <c r="N84" s="1" t="s">
        <v>613</v>
      </c>
      <c r="O84" s="1" t="s">
        <v>614</v>
      </c>
      <c r="P84" s="1" t="s">
        <v>615</v>
      </c>
      <c r="Q84" s="1" t="s">
        <v>616</v>
      </c>
      <c r="R84" s="1" t="s">
        <v>1087</v>
      </c>
      <c r="S84" s="1" t="s">
        <v>618</v>
      </c>
      <c r="T84" s="1" t="s">
        <v>619</v>
      </c>
      <c r="U84" s="1" t="s">
        <v>620</v>
      </c>
      <c r="V84" s="1" t="s">
        <v>621</v>
      </c>
    </row>
    <row r="85" s="1" customFormat="1" spans="1:22">
      <c r="A85" s="3">
        <v>999227977691008</v>
      </c>
      <c r="B85" s="1" t="s">
        <v>1081</v>
      </c>
      <c r="C85" s="1" t="s">
        <v>1088</v>
      </c>
      <c r="D85" s="1" t="s">
        <v>1089</v>
      </c>
      <c r="E85" s="1" t="s">
        <v>1090</v>
      </c>
      <c r="F85" s="1" t="s">
        <v>1019</v>
      </c>
      <c r="G85" s="1" t="s">
        <v>609</v>
      </c>
      <c r="H85" s="1" t="s">
        <v>610</v>
      </c>
      <c r="I85" s="1" t="s">
        <v>1091</v>
      </c>
      <c r="J85" s="1" t="s">
        <v>30</v>
      </c>
      <c r="K85" s="1" t="s">
        <v>1092</v>
      </c>
      <c r="L85" s="1" t="s">
        <v>1092</v>
      </c>
      <c r="M85" s="1" t="s">
        <v>613</v>
      </c>
      <c r="N85" s="1" t="s">
        <v>613</v>
      </c>
      <c r="O85" s="1" t="s">
        <v>614</v>
      </c>
      <c r="P85" s="1" t="s">
        <v>615</v>
      </c>
      <c r="Q85" s="1" t="s">
        <v>616</v>
      </c>
      <c r="R85" s="1" t="s">
        <v>1093</v>
      </c>
      <c r="S85" s="1" t="s">
        <v>618</v>
      </c>
      <c r="T85" s="1" t="s">
        <v>619</v>
      </c>
      <c r="U85" s="1" t="s">
        <v>620</v>
      </c>
      <c r="V85" s="1" t="s">
        <v>621</v>
      </c>
    </row>
    <row r="86" s="1" customFormat="1" spans="1:22">
      <c r="A86" s="3">
        <v>999227973704295</v>
      </c>
      <c r="B86" s="1" t="s">
        <v>1081</v>
      </c>
      <c r="C86" s="1" t="s">
        <v>1094</v>
      </c>
      <c r="D86" s="1" t="s">
        <v>1095</v>
      </c>
      <c r="E86" s="1" t="s">
        <v>1096</v>
      </c>
      <c r="F86" s="1" t="s">
        <v>1081</v>
      </c>
      <c r="G86" s="1" t="s">
        <v>609</v>
      </c>
      <c r="H86" s="1" t="s">
        <v>610</v>
      </c>
      <c r="I86" s="1" t="s">
        <v>1097</v>
      </c>
      <c r="J86" s="1" t="s">
        <v>30</v>
      </c>
      <c r="K86" s="1" t="s">
        <v>1098</v>
      </c>
      <c r="L86" s="1" t="s">
        <v>1098</v>
      </c>
      <c r="M86" s="1" t="s">
        <v>613</v>
      </c>
      <c r="N86" s="1" t="s">
        <v>613</v>
      </c>
      <c r="O86" s="1" t="s">
        <v>614</v>
      </c>
      <c r="P86" s="1" t="s">
        <v>615</v>
      </c>
      <c r="Q86" s="1" t="s">
        <v>616</v>
      </c>
      <c r="R86" s="1" t="s">
        <v>1099</v>
      </c>
      <c r="S86" s="1" t="s">
        <v>618</v>
      </c>
      <c r="T86" s="1" t="s">
        <v>619</v>
      </c>
      <c r="U86" s="1" t="s">
        <v>620</v>
      </c>
      <c r="V86" s="1" t="s">
        <v>1100</v>
      </c>
    </row>
    <row r="87" s="1" customFormat="1" spans="1:22">
      <c r="A87" s="3">
        <v>999227972218823</v>
      </c>
      <c r="B87" s="1" t="s">
        <v>1081</v>
      </c>
      <c r="C87" s="1" t="s">
        <v>1101</v>
      </c>
      <c r="D87" s="1" t="s">
        <v>1049</v>
      </c>
      <c r="E87" s="1" t="s">
        <v>1102</v>
      </c>
      <c r="F87" s="1" t="s">
        <v>1019</v>
      </c>
      <c r="G87" s="1" t="s">
        <v>609</v>
      </c>
      <c r="H87" s="1" t="s">
        <v>610</v>
      </c>
      <c r="I87" s="1" t="s">
        <v>1103</v>
      </c>
      <c r="J87" s="1" t="s">
        <v>30</v>
      </c>
      <c r="K87" s="1" t="s">
        <v>1104</v>
      </c>
      <c r="L87" s="1" t="s">
        <v>1104</v>
      </c>
      <c r="M87" s="1" t="s">
        <v>613</v>
      </c>
      <c r="N87" s="1" t="s">
        <v>613</v>
      </c>
      <c r="O87" s="1" t="s">
        <v>614</v>
      </c>
      <c r="P87" s="1" t="s">
        <v>615</v>
      </c>
      <c r="Q87" s="1" t="s">
        <v>616</v>
      </c>
      <c r="R87" s="1" t="s">
        <v>1105</v>
      </c>
      <c r="S87" s="1" t="s">
        <v>618</v>
      </c>
      <c r="T87" s="1" t="s">
        <v>619</v>
      </c>
      <c r="U87" s="1" t="s">
        <v>620</v>
      </c>
      <c r="V87" s="1" t="s">
        <v>621</v>
      </c>
    </row>
    <row r="88" s="1" customFormat="1" spans="1:22">
      <c r="A88" s="3">
        <v>999227970134917</v>
      </c>
      <c r="B88" s="1" t="s">
        <v>1081</v>
      </c>
      <c r="C88" s="1" t="s">
        <v>1106</v>
      </c>
      <c r="D88" s="1" t="s">
        <v>943</v>
      </c>
      <c r="E88" s="1" t="s">
        <v>1107</v>
      </c>
      <c r="F88" s="1" t="s">
        <v>605</v>
      </c>
      <c r="G88" s="1" t="s">
        <v>609</v>
      </c>
      <c r="H88" s="1" t="s">
        <v>610</v>
      </c>
      <c r="I88" s="1" t="s">
        <v>1108</v>
      </c>
      <c r="J88" s="1" t="s">
        <v>30</v>
      </c>
      <c r="K88" s="1" t="s">
        <v>1109</v>
      </c>
      <c r="L88" s="1" t="s">
        <v>1109</v>
      </c>
      <c r="M88" s="1" t="s">
        <v>613</v>
      </c>
      <c r="N88" s="1" t="s">
        <v>613</v>
      </c>
      <c r="O88" s="1" t="s">
        <v>614</v>
      </c>
      <c r="P88" s="1" t="s">
        <v>615</v>
      </c>
      <c r="Q88" s="1" t="s">
        <v>616</v>
      </c>
      <c r="R88" s="1" t="s">
        <v>1110</v>
      </c>
      <c r="S88" s="1" t="s">
        <v>618</v>
      </c>
      <c r="T88" s="1" t="s">
        <v>619</v>
      </c>
      <c r="U88" s="1" t="s">
        <v>620</v>
      </c>
      <c r="V88" s="1" t="s">
        <v>621</v>
      </c>
    </row>
    <row r="89" s="1" customFormat="1" spans="1:22">
      <c r="A89" s="3">
        <v>999227969732990</v>
      </c>
      <c r="B89" s="1" t="s">
        <v>1081</v>
      </c>
      <c r="C89" s="1" t="s">
        <v>1111</v>
      </c>
      <c r="D89" s="1" t="s">
        <v>1112</v>
      </c>
      <c r="E89" s="1" t="s">
        <v>1113</v>
      </c>
      <c r="F89" s="1" t="s">
        <v>923</v>
      </c>
      <c r="G89" s="1" t="s">
        <v>609</v>
      </c>
      <c r="H89" s="1" t="s">
        <v>610</v>
      </c>
      <c r="I89" s="1" t="s">
        <v>1114</v>
      </c>
      <c r="J89" s="1" t="s">
        <v>30</v>
      </c>
      <c r="K89" s="1" t="s">
        <v>1115</v>
      </c>
      <c r="L89" s="1" t="s">
        <v>1115</v>
      </c>
      <c r="M89" s="1" t="s">
        <v>613</v>
      </c>
      <c r="N89" s="1" t="s">
        <v>613</v>
      </c>
      <c r="O89" s="1" t="s">
        <v>614</v>
      </c>
      <c r="P89" s="1" t="s">
        <v>615</v>
      </c>
      <c r="Q89" s="1" t="s">
        <v>616</v>
      </c>
      <c r="R89" s="1" t="s">
        <v>1116</v>
      </c>
      <c r="S89" s="1" t="s">
        <v>618</v>
      </c>
      <c r="T89" s="1" t="s">
        <v>619</v>
      </c>
      <c r="U89" s="1" t="s">
        <v>620</v>
      </c>
      <c r="V89" s="1" t="s">
        <v>647</v>
      </c>
    </row>
    <row r="90" s="1" customFormat="1" spans="1:22">
      <c r="A90" s="3">
        <v>999227968763129</v>
      </c>
      <c r="B90" s="1" t="s">
        <v>1081</v>
      </c>
      <c r="C90" s="1" t="s">
        <v>1117</v>
      </c>
      <c r="D90" s="1" t="s">
        <v>1118</v>
      </c>
      <c r="E90" s="1" t="s">
        <v>1119</v>
      </c>
      <c r="F90" s="1" t="s">
        <v>605</v>
      </c>
      <c r="G90" s="1" t="s">
        <v>609</v>
      </c>
      <c r="H90" s="1" t="s">
        <v>610</v>
      </c>
      <c r="I90" s="1" t="s">
        <v>1120</v>
      </c>
      <c r="J90" s="1" t="s">
        <v>30</v>
      </c>
      <c r="K90" s="1" t="s">
        <v>1121</v>
      </c>
      <c r="L90" s="1" t="s">
        <v>1121</v>
      </c>
      <c r="M90" s="1" t="s">
        <v>613</v>
      </c>
      <c r="N90" s="1" t="s">
        <v>613</v>
      </c>
      <c r="O90" s="1" t="s">
        <v>614</v>
      </c>
      <c r="P90" s="1" t="s">
        <v>615</v>
      </c>
      <c r="Q90" s="1" t="s">
        <v>616</v>
      </c>
      <c r="R90" s="1" t="s">
        <v>1122</v>
      </c>
      <c r="S90" s="1" t="s">
        <v>618</v>
      </c>
      <c r="T90" s="1" t="s">
        <v>619</v>
      </c>
      <c r="U90" s="1" t="s">
        <v>620</v>
      </c>
      <c r="V90" s="1" t="s">
        <v>647</v>
      </c>
    </row>
    <row r="91" s="1" customFormat="1" spans="1:22">
      <c r="A91" s="3">
        <v>999227968416394</v>
      </c>
      <c r="B91" s="1" t="s">
        <v>1081</v>
      </c>
      <c r="C91" s="1" t="s">
        <v>1123</v>
      </c>
      <c r="D91" s="1" t="s">
        <v>1124</v>
      </c>
      <c r="E91" s="1" t="s">
        <v>1125</v>
      </c>
      <c r="F91" s="1" t="s">
        <v>605</v>
      </c>
      <c r="G91" s="1" t="s">
        <v>609</v>
      </c>
      <c r="H91" s="1" t="s">
        <v>610</v>
      </c>
      <c r="I91" s="1" t="s">
        <v>1126</v>
      </c>
      <c r="J91" s="1" t="s">
        <v>30</v>
      </c>
      <c r="K91" s="1" t="s">
        <v>1127</v>
      </c>
      <c r="L91" s="1" t="s">
        <v>1127</v>
      </c>
      <c r="M91" s="1" t="s">
        <v>613</v>
      </c>
      <c r="N91" s="1" t="s">
        <v>613</v>
      </c>
      <c r="O91" s="1" t="s">
        <v>614</v>
      </c>
      <c r="P91" s="1" t="s">
        <v>615</v>
      </c>
      <c r="Q91" s="1" t="s">
        <v>616</v>
      </c>
      <c r="R91" s="1" t="s">
        <v>1128</v>
      </c>
      <c r="S91" s="1" t="s">
        <v>618</v>
      </c>
      <c r="T91" s="1" t="s">
        <v>619</v>
      </c>
      <c r="U91" s="1" t="s">
        <v>620</v>
      </c>
      <c r="V91" s="1" t="s">
        <v>621</v>
      </c>
    </row>
    <row r="92" s="1" customFormat="1" spans="1:22">
      <c r="A92" s="3">
        <v>999227965939514</v>
      </c>
      <c r="B92" s="1" t="s">
        <v>1081</v>
      </c>
      <c r="C92" s="1" t="s">
        <v>1129</v>
      </c>
      <c r="D92" s="1" t="s">
        <v>1130</v>
      </c>
      <c r="E92" s="1" t="s">
        <v>1131</v>
      </c>
      <c r="F92" s="1" t="s">
        <v>605</v>
      </c>
      <c r="G92" s="1" t="s">
        <v>609</v>
      </c>
      <c r="H92" s="1" t="s">
        <v>610</v>
      </c>
      <c r="I92" s="1" t="s">
        <v>1132</v>
      </c>
      <c r="J92" s="1" t="s">
        <v>30</v>
      </c>
      <c r="K92" s="1" t="s">
        <v>1133</v>
      </c>
      <c r="L92" s="1" t="s">
        <v>1133</v>
      </c>
      <c r="M92" s="1" t="s">
        <v>613</v>
      </c>
      <c r="N92" s="1" t="s">
        <v>613</v>
      </c>
      <c r="O92" s="1" t="s">
        <v>614</v>
      </c>
      <c r="P92" s="1" t="s">
        <v>615</v>
      </c>
      <c r="Q92" s="1" t="s">
        <v>616</v>
      </c>
      <c r="R92" s="1" t="s">
        <v>1134</v>
      </c>
      <c r="S92" s="1" t="s">
        <v>618</v>
      </c>
      <c r="T92" s="1" t="s">
        <v>619</v>
      </c>
      <c r="U92" s="1" t="s">
        <v>620</v>
      </c>
      <c r="V92" s="1" t="s">
        <v>621</v>
      </c>
    </row>
    <row r="93" s="1" customFormat="1" spans="1:22">
      <c r="A93" s="3">
        <v>999227965095451</v>
      </c>
      <c r="B93" s="1" t="s">
        <v>1135</v>
      </c>
      <c r="C93" s="1" t="s">
        <v>1136</v>
      </c>
      <c r="D93" s="1" t="s">
        <v>1055</v>
      </c>
      <c r="E93" s="1" t="s">
        <v>1137</v>
      </c>
      <c r="F93" s="1" t="s">
        <v>605</v>
      </c>
      <c r="G93" s="1" t="s">
        <v>609</v>
      </c>
      <c r="H93" s="1" t="s">
        <v>610</v>
      </c>
      <c r="I93" s="1" t="s">
        <v>1138</v>
      </c>
      <c r="J93" s="1" t="s">
        <v>30</v>
      </c>
      <c r="K93" s="1" t="s">
        <v>1139</v>
      </c>
      <c r="L93" s="1" t="s">
        <v>1139</v>
      </c>
      <c r="M93" s="1" t="s">
        <v>613</v>
      </c>
      <c r="N93" s="1" t="s">
        <v>613</v>
      </c>
      <c r="O93" s="1" t="s">
        <v>614</v>
      </c>
      <c r="P93" s="1" t="s">
        <v>615</v>
      </c>
      <c r="Q93" s="1" t="s">
        <v>616</v>
      </c>
      <c r="R93" s="1" t="s">
        <v>1140</v>
      </c>
      <c r="S93" s="1" t="s">
        <v>618</v>
      </c>
      <c r="T93" s="1" t="s">
        <v>619</v>
      </c>
      <c r="U93" s="1" t="s">
        <v>620</v>
      </c>
      <c r="V93" s="1" t="s">
        <v>621</v>
      </c>
    </row>
    <row r="94" s="1" customFormat="1" spans="1:22">
      <c r="A94" s="3">
        <v>999227963417626</v>
      </c>
      <c r="B94" s="1" t="s">
        <v>1135</v>
      </c>
      <c r="C94" s="1" t="s">
        <v>1141</v>
      </c>
      <c r="D94" s="1" t="s">
        <v>1142</v>
      </c>
      <c r="E94" s="1" t="s">
        <v>1143</v>
      </c>
      <c r="F94" s="1" t="s">
        <v>923</v>
      </c>
      <c r="G94" s="1" t="s">
        <v>609</v>
      </c>
      <c r="H94" s="1" t="s">
        <v>610</v>
      </c>
      <c r="I94" s="1" t="s">
        <v>1144</v>
      </c>
      <c r="J94" s="1" t="s">
        <v>30</v>
      </c>
      <c r="K94" s="1" t="s">
        <v>1145</v>
      </c>
      <c r="L94" s="1" t="s">
        <v>1145</v>
      </c>
      <c r="M94" s="1" t="s">
        <v>613</v>
      </c>
      <c r="N94" s="1" t="s">
        <v>613</v>
      </c>
      <c r="O94" s="1" t="s">
        <v>614</v>
      </c>
      <c r="P94" s="1" t="s">
        <v>615</v>
      </c>
      <c r="Q94" s="1" t="s">
        <v>616</v>
      </c>
      <c r="R94" s="1" t="s">
        <v>1146</v>
      </c>
      <c r="S94" s="1" t="s">
        <v>618</v>
      </c>
      <c r="T94" s="1" t="s">
        <v>619</v>
      </c>
      <c r="U94" s="1" t="s">
        <v>620</v>
      </c>
      <c r="V94" s="1" t="s">
        <v>621</v>
      </c>
    </row>
    <row r="95" s="1" customFormat="1" spans="1:22">
      <c r="A95" s="3">
        <v>999227962388660</v>
      </c>
      <c r="B95" s="1" t="s">
        <v>1135</v>
      </c>
      <c r="C95" s="1" t="s">
        <v>1147</v>
      </c>
      <c r="D95" s="1" t="s">
        <v>1148</v>
      </c>
      <c r="E95" s="1" t="s">
        <v>1149</v>
      </c>
      <c r="F95" s="1" t="s">
        <v>923</v>
      </c>
      <c r="G95" s="1" t="s">
        <v>609</v>
      </c>
      <c r="H95" s="1" t="s">
        <v>610</v>
      </c>
      <c r="I95" s="1" t="s">
        <v>1150</v>
      </c>
      <c r="J95" s="1" t="s">
        <v>30</v>
      </c>
      <c r="K95" s="1" t="s">
        <v>1151</v>
      </c>
      <c r="L95" s="1" t="s">
        <v>1151</v>
      </c>
      <c r="M95" s="1" t="s">
        <v>613</v>
      </c>
      <c r="N95" s="1" t="s">
        <v>613</v>
      </c>
      <c r="O95" s="1" t="s">
        <v>614</v>
      </c>
      <c r="P95" s="1" t="s">
        <v>615</v>
      </c>
      <c r="Q95" s="1" t="s">
        <v>616</v>
      </c>
      <c r="R95" s="1" t="s">
        <v>1152</v>
      </c>
      <c r="S95" s="1" t="s">
        <v>618</v>
      </c>
      <c r="T95" s="1" t="s">
        <v>619</v>
      </c>
      <c r="U95" s="1" t="s">
        <v>620</v>
      </c>
      <c r="V95" s="1" t="s">
        <v>621</v>
      </c>
    </row>
    <row r="96" s="1" customFormat="1" spans="1:22">
      <c r="A96" s="3">
        <v>999227961451424</v>
      </c>
      <c r="B96" s="1" t="s">
        <v>1135</v>
      </c>
      <c r="C96" s="1" t="s">
        <v>1153</v>
      </c>
      <c r="D96" s="1" t="s">
        <v>1154</v>
      </c>
      <c r="E96" s="1" t="s">
        <v>1155</v>
      </c>
      <c r="F96" s="1" t="s">
        <v>605</v>
      </c>
      <c r="G96" s="1" t="s">
        <v>609</v>
      </c>
      <c r="H96" s="1" t="s">
        <v>610</v>
      </c>
      <c r="I96" s="1" t="s">
        <v>1156</v>
      </c>
      <c r="J96" s="1" t="s">
        <v>30</v>
      </c>
      <c r="K96" s="1" t="s">
        <v>1157</v>
      </c>
      <c r="L96" s="1" t="s">
        <v>1157</v>
      </c>
      <c r="M96" s="1" t="s">
        <v>613</v>
      </c>
      <c r="N96" s="1" t="s">
        <v>613</v>
      </c>
      <c r="O96" s="1" t="s">
        <v>614</v>
      </c>
      <c r="P96" s="1" t="s">
        <v>615</v>
      </c>
      <c r="Q96" s="1" t="s">
        <v>616</v>
      </c>
      <c r="R96" s="1" t="s">
        <v>1158</v>
      </c>
      <c r="S96" s="1" t="s">
        <v>618</v>
      </c>
      <c r="T96" s="1" t="s">
        <v>619</v>
      </c>
      <c r="U96" s="1" t="s">
        <v>620</v>
      </c>
      <c r="V96" s="1" t="s">
        <v>621</v>
      </c>
    </row>
    <row r="97" s="1" customFormat="1" spans="1:22">
      <c r="A97" s="3">
        <v>999227955854486</v>
      </c>
      <c r="B97" s="1" t="s">
        <v>1135</v>
      </c>
      <c r="C97" s="1" t="s">
        <v>1159</v>
      </c>
      <c r="D97" s="1" t="s">
        <v>1160</v>
      </c>
      <c r="E97" s="1" t="s">
        <v>1161</v>
      </c>
      <c r="F97" s="1" t="s">
        <v>605</v>
      </c>
      <c r="G97" s="1" t="s">
        <v>609</v>
      </c>
      <c r="H97" s="1" t="s">
        <v>610</v>
      </c>
      <c r="I97" s="1" t="s">
        <v>1162</v>
      </c>
      <c r="J97" s="1" t="s">
        <v>30</v>
      </c>
      <c r="K97" s="1" t="s">
        <v>1163</v>
      </c>
      <c r="L97" s="1" t="s">
        <v>1163</v>
      </c>
      <c r="M97" s="1" t="s">
        <v>613</v>
      </c>
      <c r="N97" s="1" t="s">
        <v>613</v>
      </c>
      <c r="O97" s="1" t="s">
        <v>614</v>
      </c>
      <c r="P97" s="1" t="s">
        <v>615</v>
      </c>
      <c r="Q97" s="1" t="s">
        <v>616</v>
      </c>
      <c r="R97" s="1" t="s">
        <v>1164</v>
      </c>
      <c r="S97" s="1" t="s">
        <v>618</v>
      </c>
      <c r="T97" s="1" t="s">
        <v>619</v>
      </c>
      <c r="U97" s="1" t="s">
        <v>620</v>
      </c>
      <c r="V97" s="1" t="s">
        <v>621</v>
      </c>
    </row>
    <row r="98" s="1" customFormat="1" spans="1:22">
      <c r="A98" s="3">
        <v>999227953272802</v>
      </c>
      <c r="B98" s="1" t="s">
        <v>1135</v>
      </c>
      <c r="C98" s="1" t="s">
        <v>1165</v>
      </c>
      <c r="D98" s="1" t="s">
        <v>835</v>
      </c>
      <c r="E98" s="1" t="s">
        <v>1166</v>
      </c>
      <c r="F98" s="1" t="s">
        <v>605</v>
      </c>
      <c r="G98" s="1" t="s">
        <v>609</v>
      </c>
      <c r="H98" s="1" t="s">
        <v>610</v>
      </c>
      <c r="I98" s="1" t="s">
        <v>1167</v>
      </c>
      <c r="J98" s="1" t="s">
        <v>30</v>
      </c>
      <c r="K98" s="1" t="s">
        <v>1168</v>
      </c>
      <c r="L98" s="1" t="s">
        <v>1168</v>
      </c>
      <c r="M98" s="1" t="s">
        <v>613</v>
      </c>
      <c r="N98" s="1" t="s">
        <v>613</v>
      </c>
      <c r="O98" s="1" t="s">
        <v>614</v>
      </c>
      <c r="P98" s="1" t="s">
        <v>615</v>
      </c>
      <c r="Q98" s="1" t="s">
        <v>616</v>
      </c>
      <c r="R98" s="1" t="s">
        <v>1169</v>
      </c>
      <c r="S98" s="1" t="s">
        <v>618</v>
      </c>
      <c r="T98" s="1" t="s">
        <v>619</v>
      </c>
      <c r="U98" s="1" t="s">
        <v>620</v>
      </c>
      <c r="V98" s="1" t="s">
        <v>621</v>
      </c>
    </row>
    <row r="99" s="1" customFormat="1" spans="1:22">
      <c r="A99" s="3">
        <v>999227952746734</v>
      </c>
      <c r="B99" s="1" t="s">
        <v>1135</v>
      </c>
      <c r="C99" s="1" t="s">
        <v>1170</v>
      </c>
      <c r="D99" s="1" t="s">
        <v>1043</v>
      </c>
      <c r="E99" s="1" t="s">
        <v>1171</v>
      </c>
      <c r="F99" s="1" t="s">
        <v>605</v>
      </c>
      <c r="G99" s="1" t="s">
        <v>609</v>
      </c>
      <c r="H99" s="1" t="s">
        <v>610</v>
      </c>
      <c r="I99" s="1" t="s">
        <v>1172</v>
      </c>
      <c r="J99" s="1" t="s">
        <v>30</v>
      </c>
      <c r="K99" s="1" t="s">
        <v>1173</v>
      </c>
      <c r="L99" s="1" t="s">
        <v>1173</v>
      </c>
      <c r="M99" s="1" t="s">
        <v>613</v>
      </c>
      <c r="N99" s="1" t="s">
        <v>613</v>
      </c>
      <c r="O99" s="1" t="s">
        <v>614</v>
      </c>
      <c r="P99" s="1" t="s">
        <v>615</v>
      </c>
      <c r="Q99" s="1" t="s">
        <v>616</v>
      </c>
      <c r="R99" s="1" t="s">
        <v>1174</v>
      </c>
      <c r="S99" s="1" t="s">
        <v>618</v>
      </c>
      <c r="T99" s="1" t="s">
        <v>619</v>
      </c>
      <c r="U99" s="1" t="s">
        <v>982</v>
      </c>
      <c r="V99" s="1" t="s">
        <v>647</v>
      </c>
    </row>
    <row r="100" s="1" customFormat="1" spans="1:22">
      <c r="A100" s="3">
        <v>999227949493544</v>
      </c>
      <c r="B100" s="1" t="s">
        <v>1135</v>
      </c>
      <c r="C100" s="1" t="s">
        <v>1175</v>
      </c>
      <c r="D100" s="1" t="s">
        <v>1176</v>
      </c>
      <c r="E100" s="1" t="s">
        <v>1177</v>
      </c>
      <c r="F100" s="1" t="s">
        <v>605</v>
      </c>
      <c r="G100" s="1" t="s">
        <v>609</v>
      </c>
      <c r="H100" s="1" t="s">
        <v>610</v>
      </c>
      <c r="I100" s="1" t="s">
        <v>1178</v>
      </c>
      <c r="J100" s="1" t="s">
        <v>30</v>
      </c>
      <c r="K100" s="1" t="s">
        <v>1179</v>
      </c>
      <c r="L100" s="1" t="s">
        <v>1179</v>
      </c>
      <c r="M100" s="1" t="s">
        <v>613</v>
      </c>
      <c r="N100" s="1" t="s">
        <v>613</v>
      </c>
      <c r="O100" s="1" t="s">
        <v>614</v>
      </c>
      <c r="P100" s="1" t="s">
        <v>615</v>
      </c>
      <c r="Q100" s="1" t="s">
        <v>616</v>
      </c>
      <c r="R100" s="1" t="s">
        <v>1180</v>
      </c>
      <c r="S100" s="1" t="s">
        <v>618</v>
      </c>
      <c r="T100" s="1" t="s">
        <v>619</v>
      </c>
      <c r="U100" s="1" t="s">
        <v>620</v>
      </c>
      <c r="V100" s="1" t="s">
        <v>634</v>
      </c>
    </row>
    <row r="101" s="1" customFormat="1" spans="1:22">
      <c r="A101" s="3">
        <v>999227443044071</v>
      </c>
      <c r="B101" s="1" t="s">
        <v>1181</v>
      </c>
      <c r="C101" s="1" t="s">
        <v>1182</v>
      </c>
      <c r="D101" s="1" t="s">
        <v>1183</v>
      </c>
      <c r="E101" s="1" t="s">
        <v>1184</v>
      </c>
      <c r="F101" s="1" t="s">
        <v>923</v>
      </c>
      <c r="G101" s="1" t="s">
        <v>609</v>
      </c>
      <c r="H101" s="1" t="s">
        <v>610</v>
      </c>
      <c r="I101" s="1" t="s">
        <v>1185</v>
      </c>
      <c r="J101" s="1" t="s">
        <v>30</v>
      </c>
      <c r="K101" s="1" t="s">
        <v>1186</v>
      </c>
      <c r="L101" s="1" t="s">
        <v>1186</v>
      </c>
      <c r="M101" s="1" t="s">
        <v>613</v>
      </c>
      <c r="N101" s="1" t="s">
        <v>613</v>
      </c>
      <c r="O101" s="1" t="s">
        <v>614</v>
      </c>
      <c r="P101" s="1" t="s">
        <v>615</v>
      </c>
      <c r="Q101" s="1" t="s">
        <v>616</v>
      </c>
      <c r="R101" s="1" t="s">
        <v>1187</v>
      </c>
      <c r="S101" s="1" t="s">
        <v>618</v>
      </c>
      <c r="T101" s="1" t="s">
        <v>619</v>
      </c>
      <c r="U101" s="1" t="s">
        <v>620</v>
      </c>
      <c r="V101" s="1" t="s">
        <v>621</v>
      </c>
    </row>
    <row r="102" s="1" customFormat="1" spans="1:22">
      <c r="A102" s="3">
        <v>999227441192604</v>
      </c>
      <c r="B102" s="1" t="s">
        <v>1188</v>
      </c>
      <c r="C102" s="1" t="s">
        <v>1189</v>
      </c>
      <c r="D102" s="1" t="s">
        <v>1190</v>
      </c>
      <c r="E102" s="1" t="s">
        <v>1191</v>
      </c>
      <c r="F102" s="1" t="s">
        <v>605</v>
      </c>
      <c r="G102" s="1" t="s">
        <v>609</v>
      </c>
      <c r="H102" s="1" t="s">
        <v>610</v>
      </c>
      <c r="I102" s="1" t="s">
        <v>1192</v>
      </c>
      <c r="J102" s="1" t="s">
        <v>30</v>
      </c>
      <c r="K102" s="1" t="s">
        <v>1193</v>
      </c>
      <c r="L102" s="1" t="s">
        <v>1193</v>
      </c>
      <c r="M102" s="1" t="s">
        <v>613</v>
      </c>
      <c r="N102" s="1" t="s">
        <v>613</v>
      </c>
      <c r="O102" s="1" t="s">
        <v>614</v>
      </c>
      <c r="P102" s="1" t="s">
        <v>615</v>
      </c>
      <c r="Q102" s="1" t="s">
        <v>616</v>
      </c>
      <c r="R102" s="1" t="s">
        <v>1194</v>
      </c>
      <c r="S102" s="1" t="s">
        <v>618</v>
      </c>
      <c r="T102" s="1" t="s">
        <v>619</v>
      </c>
      <c r="U102" s="1" t="s">
        <v>620</v>
      </c>
      <c r="V102" s="1" t="s">
        <v>647</v>
      </c>
    </row>
    <row r="103" s="1" customFormat="1" spans="1:22">
      <c r="A103" s="3">
        <v>999227438547767</v>
      </c>
      <c r="B103" s="1" t="s">
        <v>1188</v>
      </c>
      <c r="C103" s="1" t="s">
        <v>1195</v>
      </c>
      <c r="D103" s="1" t="s">
        <v>1196</v>
      </c>
      <c r="E103" s="1" t="s">
        <v>1197</v>
      </c>
      <c r="F103" s="1" t="s">
        <v>923</v>
      </c>
      <c r="G103" s="1" t="s">
        <v>609</v>
      </c>
      <c r="H103" s="1" t="s">
        <v>610</v>
      </c>
      <c r="I103" s="1" t="s">
        <v>1198</v>
      </c>
      <c r="J103" s="1" t="s">
        <v>30</v>
      </c>
      <c r="K103" s="1" t="s">
        <v>1199</v>
      </c>
      <c r="L103" s="1" t="s">
        <v>1199</v>
      </c>
      <c r="M103" s="1" t="s">
        <v>613</v>
      </c>
      <c r="N103" s="1" t="s">
        <v>613</v>
      </c>
      <c r="O103" s="1" t="s">
        <v>614</v>
      </c>
      <c r="P103" s="1" t="s">
        <v>615</v>
      </c>
      <c r="Q103" s="1" t="s">
        <v>616</v>
      </c>
      <c r="R103" s="1" t="s">
        <v>1200</v>
      </c>
      <c r="S103" s="1" t="s">
        <v>618</v>
      </c>
      <c r="T103" s="1" t="s">
        <v>619</v>
      </c>
      <c r="U103" s="1" t="s">
        <v>620</v>
      </c>
      <c r="V103" s="1" t="s">
        <v>621</v>
      </c>
    </row>
    <row r="104" s="1" customFormat="1" spans="1:22">
      <c r="A104" s="3">
        <v>999227438534264</v>
      </c>
      <c r="B104" s="1" t="s">
        <v>1188</v>
      </c>
      <c r="C104" s="1" t="s">
        <v>1201</v>
      </c>
      <c r="D104" s="1" t="s">
        <v>1202</v>
      </c>
      <c r="E104" s="1" t="s">
        <v>1203</v>
      </c>
      <c r="F104" s="1" t="s">
        <v>605</v>
      </c>
      <c r="G104" s="1" t="s">
        <v>609</v>
      </c>
      <c r="H104" s="1" t="s">
        <v>610</v>
      </c>
      <c r="I104" s="1" t="s">
        <v>1204</v>
      </c>
      <c r="J104" s="1" t="s">
        <v>30</v>
      </c>
      <c r="K104" s="1" t="s">
        <v>1205</v>
      </c>
      <c r="L104" s="1" t="s">
        <v>1205</v>
      </c>
      <c r="M104" s="1" t="s">
        <v>613</v>
      </c>
      <c r="N104" s="1" t="s">
        <v>613</v>
      </c>
      <c r="O104" s="1" t="s">
        <v>614</v>
      </c>
      <c r="P104" s="1" t="s">
        <v>615</v>
      </c>
      <c r="Q104" s="1" t="s">
        <v>616</v>
      </c>
      <c r="R104" s="1" t="s">
        <v>1206</v>
      </c>
      <c r="S104" s="1" t="s">
        <v>618</v>
      </c>
      <c r="T104" s="1" t="s">
        <v>619</v>
      </c>
      <c r="U104" s="1" t="s">
        <v>620</v>
      </c>
      <c r="V104" s="1" t="s">
        <v>647</v>
      </c>
    </row>
    <row r="105" s="1" customFormat="1" spans="1:22">
      <c r="A105" s="3">
        <v>999227435759462</v>
      </c>
      <c r="B105" s="1" t="s">
        <v>1188</v>
      </c>
      <c r="C105" s="1" t="s">
        <v>1207</v>
      </c>
      <c r="D105" s="1" t="s">
        <v>1049</v>
      </c>
      <c r="E105" s="1" t="s">
        <v>1208</v>
      </c>
      <c r="F105" s="1" t="s">
        <v>1019</v>
      </c>
      <c r="G105" s="1" t="s">
        <v>609</v>
      </c>
      <c r="H105" s="1" t="s">
        <v>610</v>
      </c>
      <c r="I105" s="1" t="s">
        <v>1209</v>
      </c>
      <c r="J105" s="1" t="s">
        <v>30</v>
      </c>
      <c r="K105" s="1" t="s">
        <v>1210</v>
      </c>
      <c r="L105" s="1" t="s">
        <v>1210</v>
      </c>
      <c r="M105" s="1" t="s">
        <v>613</v>
      </c>
      <c r="N105" s="1" t="s">
        <v>613</v>
      </c>
      <c r="O105" s="1" t="s">
        <v>614</v>
      </c>
      <c r="P105" s="1" t="s">
        <v>615</v>
      </c>
      <c r="Q105" s="1" t="s">
        <v>616</v>
      </c>
      <c r="R105" s="1" t="s">
        <v>1211</v>
      </c>
      <c r="S105" s="1" t="s">
        <v>618</v>
      </c>
      <c r="T105" s="1" t="s">
        <v>619</v>
      </c>
      <c r="U105" s="1" t="s">
        <v>620</v>
      </c>
      <c r="V105" s="1" t="s">
        <v>621</v>
      </c>
    </row>
    <row r="106" s="1" customFormat="1" spans="1:22">
      <c r="A106" s="3">
        <v>999227435386656</v>
      </c>
      <c r="B106" s="1" t="s">
        <v>1188</v>
      </c>
      <c r="C106" s="1" t="s">
        <v>1212</v>
      </c>
      <c r="D106" s="1" t="s">
        <v>1130</v>
      </c>
      <c r="E106" s="1" t="s">
        <v>1213</v>
      </c>
      <c r="F106" s="1" t="s">
        <v>605</v>
      </c>
      <c r="G106" s="1" t="s">
        <v>609</v>
      </c>
      <c r="H106" s="1" t="s">
        <v>610</v>
      </c>
      <c r="I106" s="1" t="s">
        <v>1214</v>
      </c>
      <c r="J106" s="1" t="s">
        <v>30</v>
      </c>
      <c r="K106" s="1" t="s">
        <v>1215</v>
      </c>
      <c r="L106" s="1" t="s">
        <v>1215</v>
      </c>
      <c r="M106" s="1" t="s">
        <v>613</v>
      </c>
      <c r="N106" s="1" t="s">
        <v>613</v>
      </c>
      <c r="O106" s="1" t="s">
        <v>614</v>
      </c>
      <c r="P106" s="1" t="s">
        <v>615</v>
      </c>
      <c r="Q106" s="1" t="s">
        <v>616</v>
      </c>
      <c r="R106" s="1" t="s">
        <v>1216</v>
      </c>
      <c r="S106" s="1" t="s">
        <v>618</v>
      </c>
      <c r="T106" s="1" t="s">
        <v>619</v>
      </c>
      <c r="U106" s="1" t="s">
        <v>620</v>
      </c>
      <c r="V106" s="1" t="s">
        <v>621</v>
      </c>
    </row>
    <row r="107" s="1" customFormat="1" spans="1:22">
      <c r="A107" s="3">
        <v>999227434190084</v>
      </c>
      <c r="B107" s="1" t="s">
        <v>1188</v>
      </c>
      <c r="C107" s="1" t="s">
        <v>1217</v>
      </c>
      <c r="D107" s="1" t="s">
        <v>1202</v>
      </c>
      <c r="E107" s="1" t="s">
        <v>1218</v>
      </c>
      <c r="F107" s="1" t="s">
        <v>605</v>
      </c>
      <c r="G107" s="1" t="s">
        <v>609</v>
      </c>
      <c r="H107" s="1" t="s">
        <v>610</v>
      </c>
      <c r="I107" s="1" t="s">
        <v>1219</v>
      </c>
      <c r="J107" s="1" t="s">
        <v>30</v>
      </c>
      <c r="K107" s="1" t="s">
        <v>1220</v>
      </c>
      <c r="L107" s="1" t="s">
        <v>1220</v>
      </c>
      <c r="M107" s="1" t="s">
        <v>613</v>
      </c>
      <c r="N107" s="1" t="s">
        <v>613</v>
      </c>
      <c r="O107" s="1" t="s">
        <v>614</v>
      </c>
      <c r="P107" s="1" t="s">
        <v>615</v>
      </c>
      <c r="Q107" s="1" t="s">
        <v>616</v>
      </c>
      <c r="R107" s="1" t="s">
        <v>1221</v>
      </c>
      <c r="S107" s="1" t="s">
        <v>618</v>
      </c>
      <c r="T107" s="1" t="s">
        <v>619</v>
      </c>
      <c r="U107" s="1" t="s">
        <v>620</v>
      </c>
      <c r="V107" s="1" t="s">
        <v>647</v>
      </c>
    </row>
    <row r="108" s="1" customFormat="1" spans="1:22">
      <c r="A108" s="3">
        <v>999227398289098</v>
      </c>
      <c r="B108" s="1" t="s">
        <v>1222</v>
      </c>
      <c r="C108" s="1" t="s">
        <v>1223</v>
      </c>
      <c r="D108" s="1" t="s">
        <v>1224</v>
      </c>
      <c r="E108" s="1" t="s">
        <v>1225</v>
      </c>
      <c r="F108" s="1" t="s">
        <v>923</v>
      </c>
      <c r="G108" s="1" t="s">
        <v>609</v>
      </c>
      <c r="H108" s="1" t="s">
        <v>610</v>
      </c>
      <c r="I108" s="1" t="s">
        <v>1226</v>
      </c>
      <c r="J108" s="1" t="s">
        <v>30</v>
      </c>
      <c r="K108" s="1" t="s">
        <v>1227</v>
      </c>
      <c r="L108" s="1" t="s">
        <v>1227</v>
      </c>
      <c r="M108" s="1" t="s">
        <v>613</v>
      </c>
      <c r="N108" s="1" t="s">
        <v>613</v>
      </c>
      <c r="O108" s="1" t="s">
        <v>614</v>
      </c>
      <c r="P108" s="1" t="s">
        <v>615</v>
      </c>
      <c r="Q108" s="1" t="s">
        <v>616</v>
      </c>
      <c r="R108" s="1" t="s">
        <v>1228</v>
      </c>
      <c r="S108" s="1" t="s">
        <v>618</v>
      </c>
      <c r="T108" s="1" t="s">
        <v>619</v>
      </c>
      <c r="U108" s="1" t="s">
        <v>620</v>
      </c>
      <c r="V108" s="1" t="s">
        <v>621</v>
      </c>
    </row>
    <row r="109" s="1" customFormat="1" spans="1:22">
      <c r="A109" s="3">
        <v>999227344163946</v>
      </c>
      <c r="B109" s="1" t="s">
        <v>1229</v>
      </c>
      <c r="C109" s="1" t="s">
        <v>1230</v>
      </c>
      <c r="D109" s="1" t="s">
        <v>1231</v>
      </c>
      <c r="E109" s="1" t="s">
        <v>1232</v>
      </c>
      <c r="F109" s="1" t="s">
        <v>923</v>
      </c>
      <c r="G109" s="1" t="s">
        <v>609</v>
      </c>
      <c r="H109" s="1" t="s">
        <v>610</v>
      </c>
      <c r="I109" s="1" t="s">
        <v>1233</v>
      </c>
      <c r="J109" s="1" t="s">
        <v>30</v>
      </c>
      <c r="K109" s="1" t="s">
        <v>1234</v>
      </c>
      <c r="L109" s="1" t="s">
        <v>1234</v>
      </c>
      <c r="M109" s="1" t="s">
        <v>613</v>
      </c>
      <c r="N109" s="1" t="s">
        <v>613</v>
      </c>
      <c r="O109" s="1" t="s">
        <v>614</v>
      </c>
      <c r="P109" s="1" t="s">
        <v>615</v>
      </c>
      <c r="Q109" s="1" t="s">
        <v>616</v>
      </c>
      <c r="R109" s="1" t="s">
        <v>1235</v>
      </c>
      <c r="S109" s="1" t="s">
        <v>618</v>
      </c>
      <c r="T109" s="1" t="s">
        <v>619</v>
      </c>
      <c r="U109" s="1" t="s">
        <v>620</v>
      </c>
      <c r="V109" s="1" t="s">
        <v>660</v>
      </c>
    </row>
    <row r="110" s="1" customFormat="1" spans="1:22">
      <c r="A110" s="3">
        <v>999227342756474</v>
      </c>
      <c r="B110" s="1" t="s">
        <v>1229</v>
      </c>
      <c r="C110" s="1" t="s">
        <v>1236</v>
      </c>
      <c r="D110" s="1" t="s">
        <v>943</v>
      </c>
      <c r="E110" s="1" t="s">
        <v>1237</v>
      </c>
      <c r="F110" s="1" t="s">
        <v>605</v>
      </c>
      <c r="G110" s="1" t="s">
        <v>609</v>
      </c>
      <c r="H110" s="1" t="s">
        <v>610</v>
      </c>
      <c r="I110" s="1" t="s">
        <v>1238</v>
      </c>
      <c r="J110" s="1" t="s">
        <v>30</v>
      </c>
      <c r="K110" s="1" t="s">
        <v>1239</v>
      </c>
      <c r="L110" s="1" t="s">
        <v>1239</v>
      </c>
      <c r="M110" s="1" t="s">
        <v>613</v>
      </c>
      <c r="N110" s="1" t="s">
        <v>613</v>
      </c>
      <c r="O110" s="1" t="s">
        <v>614</v>
      </c>
      <c r="P110" s="1" t="s">
        <v>615</v>
      </c>
      <c r="Q110" s="1" t="s">
        <v>616</v>
      </c>
      <c r="R110" s="1" t="s">
        <v>1240</v>
      </c>
      <c r="S110" s="1" t="s">
        <v>618</v>
      </c>
      <c r="T110" s="1" t="s">
        <v>619</v>
      </c>
      <c r="U110" s="1" t="s">
        <v>620</v>
      </c>
      <c r="V110" s="1" t="s">
        <v>621</v>
      </c>
    </row>
    <row r="111" s="1" customFormat="1" spans="1:22">
      <c r="A111" s="3">
        <v>999227303246960</v>
      </c>
      <c r="B111" s="1" t="s">
        <v>1241</v>
      </c>
      <c r="C111" s="1" t="s">
        <v>1242</v>
      </c>
      <c r="D111" s="1" t="s">
        <v>1243</v>
      </c>
      <c r="E111" s="1" t="s">
        <v>1244</v>
      </c>
      <c r="F111" s="1" t="s">
        <v>605</v>
      </c>
      <c r="G111" s="1" t="s">
        <v>609</v>
      </c>
      <c r="H111" s="1" t="s">
        <v>610</v>
      </c>
      <c r="I111" s="1" t="s">
        <v>1245</v>
      </c>
      <c r="J111" s="1" t="s">
        <v>30</v>
      </c>
      <c r="K111" s="1" t="s">
        <v>1246</v>
      </c>
      <c r="L111" s="1" t="s">
        <v>1246</v>
      </c>
      <c r="M111" s="1" t="s">
        <v>613</v>
      </c>
      <c r="N111" s="1" t="s">
        <v>613</v>
      </c>
      <c r="O111" s="1" t="s">
        <v>614</v>
      </c>
      <c r="P111" s="1" t="s">
        <v>615</v>
      </c>
      <c r="Q111" s="1" t="s">
        <v>616</v>
      </c>
      <c r="R111" s="1" t="s">
        <v>1247</v>
      </c>
      <c r="S111" s="1" t="s">
        <v>618</v>
      </c>
      <c r="T111" s="1" t="s">
        <v>619</v>
      </c>
      <c r="U111" s="1" t="s">
        <v>620</v>
      </c>
      <c r="V111" s="1" t="s">
        <v>621</v>
      </c>
    </row>
    <row r="112" s="1" customFormat="1" spans="1:22">
      <c r="A112" s="3">
        <v>999227302163966</v>
      </c>
      <c r="B112" s="1" t="s">
        <v>1248</v>
      </c>
      <c r="C112" s="1" t="s">
        <v>1249</v>
      </c>
      <c r="D112" s="1" t="s">
        <v>1250</v>
      </c>
      <c r="E112" s="1" t="s">
        <v>1251</v>
      </c>
      <c r="F112" s="1" t="s">
        <v>923</v>
      </c>
      <c r="G112" s="1" t="s">
        <v>609</v>
      </c>
      <c r="H112" s="1" t="s">
        <v>610</v>
      </c>
      <c r="I112" s="1" t="s">
        <v>1252</v>
      </c>
      <c r="J112" s="1" t="s">
        <v>30</v>
      </c>
      <c r="K112" s="1" t="s">
        <v>1253</v>
      </c>
      <c r="L112" s="1" t="s">
        <v>1253</v>
      </c>
      <c r="M112" s="1" t="s">
        <v>613</v>
      </c>
      <c r="N112" s="1" t="s">
        <v>613</v>
      </c>
      <c r="O112" s="1" t="s">
        <v>614</v>
      </c>
      <c r="P112" s="1" t="s">
        <v>615</v>
      </c>
      <c r="Q112" s="1" t="s">
        <v>616</v>
      </c>
      <c r="R112" s="1" t="s">
        <v>1254</v>
      </c>
      <c r="S112" s="1" t="s">
        <v>618</v>
      </c>
      <c r="T112" s="1" t="s">
        <v>619</v>
      </c>
      <c r="U112" s="1" t="s">
        <v>620</v>
      </c>
      <c r="V112" s="1" t="s">
        <v>634</v>
      </c>
    </row>
    <row r="113" s="1" customFormat="1" spans="1:22">
      <c r="A113" s="3">
        <v>999227297865038</v>
      </c>
      <c r="B113" s="1" t="s">
        <v>1248</v>
      </c>
      <c r="C113" s="1" t="s">
        <v>1255</v>
      </c>
      <c r="D113" s="1" t="s">
        <v>1256</v>
      </c>
      <c r="E113" s="1" t="s">
        <v>1257</v>
      </c>
      <c r="F113" s="1" t="s">
        <v>923</v>
      </c>
      <c r="G113" s="1" t="s">
        <v>609</v>
      </c>
      <c r="H113" s="1" t="s">
        <v>610</v>
      </c>
      <c r="I113" s="1" t="s">
        <v>1258</v>
      </c>
      <c r="J113" s="1" t="s">
        <v>30</v>
      </c>
      <c r="K113" s="1" t="s">
        <v>1259</v>
      </c>
      <c r="L113" s="1" t="s">
        <v>1259</v>
      </c>
      <c r="M113" s="1" t="s">
        <v>613</v>
      </c>
      <c r="N113" s="1" t="s">
        <v>613</v>
      </c>
      <c r="O113" s="1" t="s">
        <v>614</v>
      </c>
      <c r="P113" s="1" t="s">
        <v>615</v>
      </c>
      <c r="Q113" s="1" t="s">
        <v>616</v>
      </c>
      <c r="R113" s="1" t="s">
        <v>1260</v>
      </c>
      <c r="S113" s="1" t="s">
        <v>618</v>
      </c>
      <c r="T113" s="1" t="s">
        <v>619</v>
      </c>
      <c r="U113" s="1" t="s">
        <v>620</v>
      </c>
      <c r="V113" s="1" t="s">
        <v>621</v>
      </c>
    </row>
    <row r="114" s="1" customFormat="1" spans="1:22">
      <c r="A114" s="3">
        <v>999227291013534</v>
      </c>
      <c r="B114" s="1" t="s">
        <v>1248</v>
      </c>
      <c r="C114" s="1" t="s">
        <v>1261</v>
      </c>
      <c r="D114" s="1" t="s">
        <v>1262</v>
      </c>
      <c r="E114" s="1" t="s">
        <v>1263</v>
      </c>
      <c r="F114" s="1" t="s">
        <v>923</v>
      </c>
      <c r="G114" s="1" t="s">
        <v>609</v>
      </c>
      <c r="H114" s="1" t="s">
        <v>610</v>
      </c>
      <c r="I114" s="1" t="s">
        <v>1264</v>
      </c>
      <c r="J114" s="1" t="s">
        <v>30</v>
      </c>
      <c r="K114" s="1" t="s">
        <v>1265</v>
      </c>
      <c r="L114" s="1" t="s">
        <v>1265</v>
      </c>
      <c r="M114" s="1" t="s">
        <v>613</v>
      </c>
      <c r="N114" s="1" t="s">
        <v>613</v>
      </c>
      <c r="O114" s="1" t="s">
        <v>614</v>
      </c>
      <c r="P114" s="1" t="s">
        <v>615</v>
      </c>
      <c r="Q114" s="1" t="s">
        <v>616</v>
      </c>
      <c r="R114" s="1" t="s">
        <v>1266</v>
      </c>
      <c r="S114" s="1" t="s">
        <v>618</v>
      </c>
      <c r="T114" s="1" t="s">
        <v>619</v>
      </c>
      <c r="U114" s="1" t="s">
        <v>620</v>
      </c>
      <c r="V114" s="1" t="s">
        <v>621</v>
      </c>
    </row>
    <row r="115" s="1" customFormat="1" spans="1:22">
      <c r="A115" s="3">
        <v>999227288627740</v>
      </c>
      <c r="B115" s="1" t="s">
        <v>1267</v>
      </c>
      <c r="C115" s="1" t="s">
        <v>1268</v>
      </c>
      <c r="D115" s="1" t="s">
        <v>1269</v>
      </c>
      <c r="E115" s="1" t="s">
        <v>1270</v>
      </c>
      <c r="F115" s="1" t="s">
        <v>605</v>
      </c>
      <c r="G115" s="1" t="s">
        <v>609</v>
      </c>
      <c r="H115" s="1" t="s">
        <v>610</v>
      </c>
      <c r="I115" s="1" t="s">
        <v>1271</v>
      </c>
      <c r="J115" s="1" t="s">
        <v>30</v>
      </c>
      <c r="K115" s="1" t="s">
        <v>1272</v>
      </c>
      <c r="L115" s="1" t="s">
        <v>1272</v>
      </c>
      <c r="M115" s="1" t="s">
        <v>613</v>
      </c>
      <c r="N115" s="1" t="s">
        <v>613</v>
      </c>
      <c r="O115" s="1" t="s">
        <v>614</v>
      </c>
      <c r="P115" s="1" t="s">
        <v>615</v>
      </c>
      <c r="Q115" s="1" t="s">
        <v>616</v>
      </c>
      <c r="R115" s="1" t="s">
        <v>1273</v>
      </c>
      <c r="S115" s="1" t="s">
        <v>618</v>
      </c>
      <c r="T115" s="1" t="s">
        <v>619</v>
      </c>
      <c r="U115" s="1" t="s">
        <v>982</v>
      </c>
      <c r="V115" s="1" t="s">
        <v>647</v>
      </c>
    </row>
    <row r="116" s="1" customFormat="1" spans="1:22">
      <c r="A116" s="3">
        <v>999227284939806</v>
      </c>
      <c r="B116" s="1" t="s">
        <v>1267</v>
      </c>
      <c r="C116" s="1" t="s">
        <v>1274</v>
      </c>
      <c r="D116" s="1" t="s">
        <v>1250</v>
      </c>
      <c r="E116" s="1" t="s">
        <v>1275</v>
      </c>
      <c r="F116" s="1" t="s">
        <v>605</v>
      </c>
      <c r="G116" s="1" t="s">
        <v>609</v>
      </c>
      <c r="H116" s="1" t="s">
        <v>610</v>
      </c>
      <c r="I116" s="1" t="s">
        <v>1276</v>
      </c>
      <c r="J116" s="1" t="s">
        <v>30</v>
      </c>
      <c r="K116" s="1" t="s">
        <v>1277</v>
      </c>
      <c r="L116" s="1" t="s">
        <v>1277</v>
      </c>
      <c r="M116" s="1" t="s">
        <v>613</v>
      </c>
      <c r="N116" s="1" t="s">
        <v>613</v>
      </c>
      <c r="O116" s="1" t="s">
        <v>614</v>
      </c>
      <c r="P116" s="1" t="s">
        <v>615</v>
      </c>
      <c r="Q116" s="1" t="s">
        <v>616</v>
      </c>
      <c r="R116" s="1" t="s">
        <v>1278</v>
      </c>
      <c r="S116" s="1" t="s">
        <v>618</v>
      </c>
      <c r="T116" s="1" t="s">
        <v>619</v>
      </c>
      <c r="U116" s="1" t="s">
        <v>620</v>
      </c>
      <c r="V116" s="1" t="s">
        <v>634</v>
      </c>
    </row>
    <row r="117" s="1" customFormat="1" spans="1:22">
      <c r="A117" s="3">
        <v>999227095657265</v>
      </c>
      <c r="B117" s="1" t="s">
        <v>1279</v>
      </c>
      <c r="C117" s="1" t="s">
        <v>1280</v>
      </c>
      <c r="D117" s="1" t="s">
        <v>1281</v>
      </c>
      <c r="E117" s="1" t="s">
        <v>1282</v>
      </c>
      <c r="F117" s="1" t="s">
        <v>923</v>
      </c>
      <c r="G117" s="1" t="s">
        <v>609</v>
      </c>
      <c r="H117" s="1" t="s">
        <v>610</v>
      </c>
      <c r="I117" s="1" t="s">
        <v>1283</v>
      </c>
      <c r="J117" s="1" t="s">
        <v>30</v>
      </c>
      <c r="K117" s="1" t="s">
        <v>1284</v>
      </c>
      <c r="L117" s="1" t="s">
        <v>1284</v>
      </c>
      <c r="M117" s="1" t="s">
        <v>613</v>
      </c>
      <c r="N117" s="1" t="s">
        <v>613</v>
      </c>
      <c r="O117" s="1" t="s">
        <v>614</v>
      </c>
      <c r="P117" s="1" t="s">
        <v>615</v>
      </c>
      <c r="Q117" s="1" t="s">
        <v>616</v>
      </c>
      <c r="R117" s="1" t="s">
        <v>1285</v>
      </c>
      <c r="S117" s="1" t="s">
        <v>618</v>
      </c>
      <c r="T117" s="1" t="s">
        <v>619</v>
      </c>
      <c r="U117" s="1" t="s">
        <v>620</v>
      </c>
      <c r="V117" s="1" t="s">
        <v>621</v>
      </c>
    </row>
    <row r="118" s="1" customFormat="1" spans="1:22">
      <c r="A118" s="3">
        <v>999226924757819</v>
      </c>
      <c r="B118" s="1" t="s">
        <v>1286</v>
      </c>
      <c r="C118" s="1" t="s">
        <v>1287</v>
      </c>
      <c r="D118" s="1" t="s">
        <v>1288</v>
      </c>
      <c r="E118" s="1" t="s">
        <v>1289</v>
      </c>
      <c r="F118" s="1" t="s">
        <v>605</v>
      </c>
      <c r="G118" s="1" t="s">
        <v>609</v>
      </c>
      <c r="H118" s="1" t="s">
        <v>610</v>
      </c>
      <c r="I118" s="1" t="s">
        <v>1290</v>
      </c>
      <c r="J118" s="1" t="s">
        <v>30</v>
      </c>
      <c r="K118" s="1" t="s">
        <v>1291</v>
      </c>
      <c r="L118" s="1" t="s">
        <v>1291</v>
      </c>
      <c r="M118" s="1" t="s">
        <v>613</v>
      </c>
      <c r="N118" s="1" t="s">
        <v>613</v>
      </c>
      <c r="O118" s="1" t="s">
        <v>614</v>
      </c>
      <c r="P118" s="1" t="s">
        <v>615</v>
      </c>
      <c r="Q118" s="1" t="s">
        <v>616</v>
      </c>
      <c r="R118" s="1" t="s">
        <v>1292</v>
      </c>
      <c r="S118" s="1" t="s">
        <v>618</v>
      </c>
      <c r="T118" s="1" t="s">
        <v>619</v>
      </c>
      <c r="U118" s="1" t="s">
        <v>620</v>
      </c>
      <c r="V118" s="1" t="s">
        <v>1012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2023-10-25T08:52:13Z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