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<sst xmlns="http://schemas.openxmlformats.org/spreadsheetml/2006/main" count="7960" uniqueCount="1741">
  <si>
    <t>去哪儿网（天津）国际旅行社酒店预付对账单</t>
  </si>
  <si>
    <t>供应商名称：</t>
  </si>
  <si>
    <t>汇趣住国际</t>
  </si>
  <si>
    <t>结算周期：</t>
  </si>
  <si>
    <t>2023-10-16至2023-10-22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</si>
  <si>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</si>
  <si>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</si>
  <si>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</si>
  <si>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</si>
  <si>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</si>
  <si>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</si>
  <si>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</si>
  <si>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</si>
  <si>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</si>
  <si>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</si>
  <si>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</si>
  <si>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</si>
  <si>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</si>
  <si>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</si>
  <si>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</si>
  <si>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¥289,264.90</t>
  </si>
  <si>
    <t>¥86,344.86</t>
  </si>
  <si>
    <t>¥43,808.87</t>
  </si>
  <si>
    <t>-¥539.40</t>
  </si>
  <si>
    <t>¥158,571.77</t>
  </si>
  <si>
    <t>分类信息</t>
  </si>
  <si>
    <t>业务类型</t>
  </si>
  <si>
    <t>酒店预付（点击查看明细）</t>
  </si>
  <si>
    <t>¥159,111.17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</si>
  <si>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</si>
  <si>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</si>
  <si>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</si>
  <si>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</si>
  <si>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</si>
  <si>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</si>
  <si>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</si>
  <si>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</si>
  <si>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</si>
  <si>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</si>
  <si>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谢玉晓</t>
  </si>
  <si>
    <t>联系方式：</t>
  </si>
  <si>
    <t>13544365647</t>
  </si>
  <si>
    <t>付款方：</t>
  </si>
  <si>
    <t>去哪儿网（天津）国际旅行社有限公司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</si>
  <si>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</si>
  <si>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</si>
  <si>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</si>
  <si>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</si>
  <si>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</si>
  <si>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</si>
  <si>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</si>
  <si>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</si>
  <si>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</si>
  <si>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</si>
  <si>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</si>
  <si>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</si>
  <si>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</si>
  <si>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</si>
  <si>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</si>
  <si>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</si>
  <si>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</si>
  <si>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</si>
  <si>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</si>
  <si>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</si>
  <si>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</si>
  <si>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</si>
  <si>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</si>
  <si>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</si>
  <si>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</si>
  <si>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</si>
  <si>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</si>
  <si>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</si>
  <si>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</si>
  <si>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703486468515</t>
  </si>
  <si>
    <t>3935114</t>
  </si>
  <si>
    <t>酒店预付</t>
  </si>
  <si>
    <t>否</t>
  </si>
  <si>
    <t>普通</t>
  </si>
  <si>
    <t>880766527</t>
  </si>
  <si>
    <t>风之露台KUKUNA酒店</t>
  </si>
  <si>
    <t>800000749</t>
  </si>
  <si>
    <t>DUAN/YUANYU|LYU/DONGZE</t>
  </si>
  <si>
    <t>2023-09-15</t>
  </si>
  <si>
    <t>2023-10-15</t>
  </si>
  <si>
    <t>2023-10-16</t>
  </si>
  <si>
    <t>¥4,895.00</t>
  </si>
  <si>
    <t>¥445.00</t>
  </si>
  <si>
    <t>¥4,450.00</t>
  </si>
  <si>
    <t>Deluxe Japanese/Western-style Room (2 Beds, Zayoshitsu Type, Daichi-no-To Central Wing)</t>
  </si>
  <si>
    <t>WEBSITE</t>
  </si>
  <si>
    <t>703514742348</t>
  </si>
  <si>
    <t>4063605</t>
  </si>
  <si>
    <t>880765480</t>
  </si>
  <si>
    <t>三井花园饭店大阪普米尔</t>
  </si>
  <si>
    <t>ZHENG/MINGJUN|TAN/LONGFEI</t>
  </si>
  <si>
    <t>2023-10-13</t>
  </si>
  <si>
    <t>¥1,444.00</t>
  </si>
  <si>
    <t>¥150.00</t>
  </si>
  <si>
    <t>¥1,294.00</t>
  </si>
  <si>
    <t>Moderate Queen Room Smoking</t>
  </si>
  <si>
    <t>703443714643</t>
  </si>
  <si>
    <t>3727015</t>
  </si>
  <si>
    <t>880735393</t>
  </si>
  <si>
    <t>历山酒店</t>
  </si>
  <si>
    <t>YANG/CHANGQING|WANG/JIANING|CHEN/LU</t>
  </si>
  <si>
    <t>2023-08-03</t>
  </si>
  <si>
    <t>2023-10-12</t>
  </si>
  <si>
    <t>¥17,088.00</t>
  </si>
  <si>
    <t>¥1,116.00</t>
  </si>
  <si>
    <t>¥15,972.00</t>
  </si>
  <si>
    <t>Clover Room</t>
  </si>
  <si>
    <t>703478162484</t>
  </si>
  <si>
    <t>3894531</t>
  </si>
  <si>
    <t>880734004</t>
  </si>
  <si>
    <t>香港九龙海湾酒店</t>
  </si>
  <si>
    <t>ZHU/CHANJUAN|HE/LURONG|ZHOU/GUIHUA</t>
  </si>
  <si>
    <t>2023-09-07</t>
  </si>
  <si>
    <t>¥12,896.00</t>
  </si>
  <si>
    <t>¥6,864.00</t>
  </si>
  <si>
    <t>¥6,032.00</t>
  </si>
  <si>
    <t>2 Bedroom Suite City View</t>
  </si>
  <si>
    <t>703501920935</t>
  </si>
  <si>
    <t>4005076</t>
  </si>
  <si>
    <t>880705669</t>
  </si>
  <si>
    <t>哥打京那巴鲁凯悦尚萃酒店</t>
  </si>
  <si>
    <t>HAO/TIANTIAN|LI/JUNHUA</t>
  </si>
  <si>
    <t>2023-09-30</t>
  </si>
  <si>
    <t>¥2,406.00</t>
  </si>
  <si>
    <t>¥432.00</t>
  </si>
  <si>
    <t>¥1,974.00</t>
  </si>
  <si>
    <t>2 TWIN BEDS</t>
  </si>
  <si>
    <t>703501587067</t>
  </si>
  <si>
    <t>4005078</t>
  </si>
  <si>
    <t>LIU/HUI|QI/ZIXI</t>
  </si>
  <si>
    <t>703511683517</t>
  </si>
  <si>
    <t>4047828</t>
  </si>
  <si>
    <t>881570365</t>
  </si>
  <si>
    <t>莱恩酒店</t>
  </si>
  <si>
    <t>CAI/NING|QI/WEIYONG</t>
  </si>
  <si>
    <t>2023-10-10</t>
  </si>
  <si>
    <t>¥366.00</t>
  </si>
  <si>
    <t>¥66.00</t>
  </si>
  <si>
    <t>¥300.00</t>
  </si>
  <si>
    <t>Superior Room</t>
  </si>
  <si>
    <t>703512306148</t>
  </si>
  <si>
    <t>4055857</t>
  </si>
  <si>
    <t>889926901</t>
  </si>
  <si>
    <t>菲斯时尚酒店</t>
  </si>
  <si>
    <t>GAN/ZHENGFEI|LI/YAXUAN|LI/LIN|LIU/XIAO</t>
  </si>
  <si>
    <t>2023-10-11</t>
  </si>
  <si>
    <t>2023-10-14</t>
  </si>
  <si>
    <t>¥2,064.00</t>
  </si>
  <si>
    <t>¥350.00</t>
  </si>
  <si>
    <t>¥1,714.00</t>
  </si>
  <si>
    <t>Deluxe Twin</t>
  </si>
  <si>
    <t>703512753667</t>
  </si>
  <si>
    <t>4054444</t>
  </si>
  <si>
    <t>880684405</t>
  </si>
  <si>
    <t>哥打京那巴鲁皇宫酒店</t>
  </si>
  <si>
    <t>YIN/ZHENGXIN|WU/JIE</t>
  </si>
  <si>
    <t>¥1,324.00</t>
  </si>
  <si>
    <t>¥238.00</t>
  </si>
  <si>
    <t>¥1,086.00</t>
  </si>
  <si>
    <t>Deluxe Room</t>
  </si>
  <si>
    <t>703511030570</t>
  </si>
  <si>
    <t>4050687</t>
  </si>
  <si>
    <t>YANG/LUJIA|MA/PAN</t>
  </si>
  <si>
    <t>¥1,036.00</t>
  </si>
  <si>
    <t>¥163.00</t>
  </si>
  <si>
    <t>¥873.00</t>
  </si>
  <si>
    <t>Deluxe Executive King</t>
  </si>
  <si>
    <t>703510716862</t>
  </si>
  <si>
    <t>4042478</t>
  </si>
  <si>
    <t>JIAO/DINGNING</t>
  </si>
  <si>
    <t>2023-10-09</t>
  </si>
  <si>
    <t>¥62.00</t>
  </si>
  <si>
    <t>¥304.00</t>
  </si>
  <si>
    <t>Superior Twin</t>
  </si>
  <si>
    <t>703505257062</t>
  </si>
  <si>
    <t>4021718</t>
  </si>
  <si>
    <t>880644865</t>
  </si>
  <si>
    <t>香港九龙海逸君绰酒店</t>
  </si>
  <si>
    <t>CHEN/JUN|WANG/DONG</t>
  </si>
  <si>
    <t>2023-10-04</t>
  </si>
  <si>
    <t>¥4,436.00</t>
  </si>
  <si>
    <t>¥1,066.00</t>
  </si>
  <si>
    <t>¥3,370.00</t>
  </si>
  <si>
    <t>Deluxe Harbourview Room</t>
  </si>
  <si>
    <t>703516920563</t>
  </si>
  <si>
    <t>4073942</t>
  </si>
  <si>
    <t>HUAMG/DONGXIONG</t>
  </si>
  <si>
    <t>¥353.00</t>
  </si>
  <si>
    <t>¥37.00</t>
  </si>
  <si>
    <t>¥316.00</t>
  </si>
  <si>
    <t>703516532038</t>
  </si>
  <si>
    <t>4074988</t>
  </si>
  <si>
    <t>WANG/LIJUN|LI/ZHAOLONG|ZHOU/YANG</t>
  </si>
  <si>
    <t>¥1,359.00</t>
  </si>
  <si>
    <t>¥327.00</t>
  </si>
  <si>
    <t>¥1,032.00</t>
  </si>
  <si>
    <t>Superior King Room</t>
  </si>
  <si>
    <t>703516099312</t>
  </si>
  <si>
    <t>4074996</t>
  </si>
  <si>
    <t>ZHAO/WANLONG</t>
  </si>
  <si>
    <t>¥453.00</t>
  </si>
  <si>
    <t>¥109.00</t>
  </si>
  <si>
    <t>¥344.00</t>
  </si>
  <si>
    <t>703470376620</t>
  </si>
  <si>
    <t>3860313</t>
  </si>
  <si>
    <t>880652998</t>
  </si>
  <si>
    <t>普吉岛科莫雅姆度假村</t>
  </si>
  <si>
    <t>HUANG/ZIYI|DONG/JIE|LIU/SONGHUA</t>
  </si>
  <si>
    <t>2023-08-30</t>
  </si>
  <si>
    <t>¥11,829.00</t>
  </si>
  <si>
    <t>¥2,859.00</t>
  </si>
  <si>
    <t>¥8,970.00</t>
  </si>
  <si>
    <t>PANG NGA POOL SUITE</t>
  </si>
  <si>
    <t>703498903732</t>
  </si>
  <si>
    <t>3994762</t>
  </si>
  <si>
    <t>880691659</t>
  </si>
  <si>
    <t>曼谷湄南河畔华美达广场酒店</t>
  </si>
  <si>
    <t>LIU/SHIYI|CUI/YU|SHI/AIPING|LIU/ZHENEN</t>
  </si>
  <si>
    <t>2023-09-27</t>
  </si>
  <si>
    <t>¥5,440.00</t>
  </si>
  <si>
    <t>¥550.00</t>
  </si>
  <si>
    <t>¥4,890.00</t>
  </si>
  <si>
    <t>Deluxe Twin Room with River View</t>
  </si>
  <si>
    <t>703514173576</t>
  </si>
  <si>
    <t>4065116</t>
  </si>
  <si>
    <t>880691653</t>
  </si>
  <si>
    <t>宜必思曼谷河滨酒店</t>
  </si>
  <si>
    <t>ZHU/XIAOLAN|HU/ZHIXIANG</t>
  </si>
  <si>
    <t>¥1,326.00</t>
  </si>
  <si>
    <t>¥381.00</t>
  </si>
  <si>
    <t>¥945.00</t>
  </si>
  <si>
    <t>Standard Twin Room, 2 Twin Beds</t>
  </si>
  <si>
    <t>703514258173</t>
  </si>
  <si>
    <t>4064025</t>
  </si>
  <si>
    <t>SUN/MENG</t>
  </si>
  <si>
    <t>¥1,096.00</t>
  </si>
  <si>
    <t>¥120.00</t>
  </si>
  <si>
    <t>¥976.00</t>
  </si>
  <si>
    <t>Deluxe Room With River View</t>
  </si>
  <si>
    <t>703515118998</t>
  </si>
  <si>
    <t>4068513</t>
  </si>
  <si>
    <t>880732447</t>
  </si>
  <si>
    <t>宫门度假酒店</t>
  </si>
  <si>
    <t>LIU/HONGHAI</t>
  </si>
  <si>
    <t>¥486.00</t>
  </si>
  <si>
    <t>¥89.00</t>
  </si>
  <si>
    <t>¥397.00</t>
  </si>
  <si>
    <t>Apsara Deluxe Room</t>
  </si>
  <si>
    <t>703515523891</t>
  </si>
  <si>
    <t>4070364</t>
  </si>
  <si>
    <t>880726588</t>
  </si>
  <si>
    <t>穰南帝景酒店</t>
  </si>
  <si>
    <t>WEN/XUE|SHI/XIAOYU</t>
  </si>
  <si>
    <t>¥310.00</t>
  </si>
  <si>
    <t>¥45.00</t>
  </si>
  <si>
    <t>¥265.00</t>
  </si>
  <si>
    <t>DOUBLE SUPERIOR</t>
  </si>
  <si>
    <t>703516988982</t>
  </si>
  <si>
    <t>4073176</t>
  </si>
  <si>
    <t>880670539</t>
  </si>
  <si>
    <t>曼谷贵都酒店</t>
  </si>
  <si>
    <t>JIANG/LU</t>
  </si>
  <si>
    <t>¥268.00</t>
  </si>
  <si>
    <t>¥50.00</t>
  </si>
  <si>
    <t>¥218.00</t>
  </si>
  <si>
    <t>Supreme Shower</t>
  </si>
  <si>
    <t>703516591222</t>
  </si>
  <si>
    <t>4076036</t>
  </si>
  <si>
    <t>880723561</t>
  </si>
  <si>
    <t>壮观Spa酒店</t>
  </si>
  <si>
    <t>WANG/JIALEI</t>
  </si>
  <si>
    <t>¥480.00</t>
  </si>
  <si>
    <t>¥56.00</t>
  </si>
  <si>
    <t>¥424.00</t>
  </si>
  <si>
    <t>703517532748</t>
  </si>
  <si>
    <t>4077675</t>
  </si>
  <si>
    <t>880690810</t>
  </si>
  <si>
    <t>华美达济州市酒店</t>
  </si>
  <si>
    <t>GAO/WANNI|ZHANG/RUOYUN</t>
  </si>
  <si>
    <t>2023-10-17</t>
  </si>
  <si>
    <t>2023-10-20</t>
  </si>
  <si>
    <t>¥2,013.00</t>
  </si>
  <si>
    <t>2023-10-16 08:56:05</t>
  </si>
  <si>
    <t>Deluxe Family Two Double Room</t>
  </si>
  <si>
    <t>703475413535</t>
  </si>
  <si>
    <t>3882226</t>
  </si>
  <si>
    <t>880665424</t>
  </si>
  <si>
    <t>VIA INN 新宿 JR 西日本集团</t>
  </si>
  <si>
    <t>CHONG/CHUNGMING</t>
  </si>
  <si>
    <t>2023-09-04</t>
  </si>
  <si>
    <t>2024-03-03</t>
  </si>
  <si>
    <t>2024-03-04</t>
  </si>
  <si>
    <t>¥489.00</t>
  </si>
  <si>
    <t>2023-10-16 15:38:52</t>
  </si>
  <si>
    <t>single room non smoking</t>
  </si>
  <si>
    <t>703503762196</t>
  </si>
  <si>
    <t>4012832</t>
  </si>
  <si>
    <t>880674673</t>
  </si>
  <si>
    <t>帕普乐滑铁卢蒸汽机旅馆</t>
  </si>
  <si>
    <t>LI/JINWEI</t>
  </si>
  <si>
    <t>2023-10-02</t>
  </si>
  <si>
    <t>¥188.00</t>
  </si>
  <si>
    <t>¥21.00</t>
  </si>
  <si>
    <t>¥167.00</t>
  </si>
  <si>
    <t>Bed in 12-Bed Mixed Dormitory Room with Shared Bathroom</t>
  </si>
  <si>
    <t>703517370954</t>
  </si>
  <si>
    <t>4082128</t>
  </si>
  <si>
    <t>880721497</t>
  </si>
  <si>
    <t>东京京王广场酒店</t>
  </si>
  <si>
    <t>TANG/DAN</t>
  </si>
  <si>
    <t>2023-11-14</t>
  </si>
  <si>
    <t>2023-11-15</t>
  </si>
  <si>
    <t>¥1,317.00</t>
  </si>
  <si>
    <t>2023-10-16 20:10:03</t>
  </si>
  <si>
    <t>Main Tower Twin Room</t>
  </si>
  <si>
    <t>703517165443</t>
  </si>
  <si>
    <t>4082175</t>
  </si>
  <si>
    <t>¥1,435.00</t>
  </si>
  <si>
    <t>2023-10-16 20:16:27</t>
  </si>
  <si>
    <t>703514364822</t>
  </si>
  <si>
    <t>4063115</t>
  </si>
  <si>
    <t>880668238</t>
  </si>
  <si>
    <t>伦敦市政厅丽亭酒店</t>
  </si>
  <si>
    <t>ZHANG/XIN</t>
  </si>
  <si>
    <t>¥2,220.00</t>
  </si>
  <si>
    <t>¥469.00</t>
  </si>
  <si>
    <t>¥1,751.00</t>
  </si>
  <si>
    <t>Superior Double Room</t>
  </si>
  <si>
    <t>703516961692</t>
  </si>
  <si>
    <t>4073200</t>
  </si>
  <si>
    <t>880632838</t>
  </si>
  <si>
    <t>伦敦希思罗机场莱昂纳多酒店</t>
  </si>
  <si>
    <t>ZHOU/FIONA</t>
  </si>
  <si>
    <t>¥1,197.00</t>
  </si>
  <si>
    <t>¥260.00</t>
  </si>
  <si>
    <t>¥937.00</t>
  </si>
  <si>
    <t>double king size bed</t>
  </si>
  <si>
    <t>703516042890</t>
  </si>
  <si>
    <t>4073199</t>
  </si>
  <si>
    <t>ZHOU/HANQIN</t>
  </si>
  <si>
    <t>703513011588</t>
  </si>
  <si>
    <t>4062647</t>
  </si>
  <si>
    <t>880712614</t>
  </si>
  <si>
    <t>首尔花园酒店</t>
  </si>
  <si>
    <t>YANG/QINGXIA|DENG/WENTAO</t>
  </si>
  <si>
    <t>¥1,114.00</t>
  </si>
  <si>
    <t>¥523.00</t>
  </si>
  <si>
    <t>¥591.00</t>
  </si>
  <si>
    <t>Family room</t>
  </si>
  <si>
    <t>703515190568</t>
  </si>
  <si>
    <t>4069502</t>
  </si>
  <si>
    <t>880681894</t>
  </si>
  <si>
    <t>新宿王子大酒店</t>
  </si>
  <si>
    <t>LI/PENG</t>
  </si>
  <si>
    <t>¥1,143.00</t>
  </si>
  <si>
    <t>¥118.00</t>
  </si>
  <si>
    <t>¥1,025.00</t>
  </si>
  <si>
    <t>standard single room non smoking</t>
  </si>
  <si>
    <t>703517210721</t>
  </si>
  <si>
    <t>4078111</t>
  </si>
  <si>
    <t>880752106</t>
  </si>
  <si>
    <t>新大阪华盛顿广场酒店</t>
  </si>
  <si>
    <t>ZENG/YUQIANG</t>
  </si>
  <si>
    <t>¥442.00</t>
  </si>
  <si>
    <t>¥170.00</t>
  </si>
  <si>
    <t>¥272.00</t>
  </si>
  <si>
    <t>Semi Double Room Smoking</t>
  </si>
  <si>
    <t>703509407032</t>
  </si>
  <si>
    <t>4039904</t>
  </si>
  <si>
    <t>880686463</t>
  </si>
  <si>
    <t>新加坡中国城凯贝丽酒店式服务公寓</t>
  </si>
  <si>
    <t>WEI/ZIYAN</t>
  </si>
  <si>
    <t>2023-10-08</t>
  </si>
  <si>
    <t>¥10,620.00</t>
  </si>
  <si>
    <t>¥2,387.00</t>
  </si>
  <si>
    <t>¥8,233.00</t>
  </si>
  <si>
    <t>Studio Deluxe</t>
  </si>
  <si>
    <t>703512870190</t>
  </si>
  <si>
    <t>4055804</t>
  </si>
  <si>
    <t>880704847</t>
  </si>
  <si>
    <t>香港荃湾帝盛酒店</t>
  </si>
  <si>
    <t>LIU/XIANGLIN</t>
  </si>
  <si>
    <t>¥2,468.00</t>
  </si>
  <si>
    <t>¥301.00</t>
  </si>
  <si>
    <t>¥2,167.00</t>
  </si>
  <si>
    <t>Superior Queen or Twin Room</t>
  </si>
  <si>
    <t>703514562993</t>
  </si>
  <si>
    <t>4063233</t>
  </si>
  <si>
    <t>WANG/YI</t>
  </si>
  <si>
    <t>¥1,194.00</t>
  </si>
  <si>
    <t>¥348.00</t>
  </si>
  <si>
    <t>¥846.00</t>
  </si>
  <si>
    <t>703515140576</t>
  </si>
  <si>
    <t>4072776</t>
  </si>
  <si>
    <t>YE/CHUQI|RONG/XIAOJUN</t>
  </si>
  <si>
    <t>¥311.00</t>
  </si>
  <si>
    <t>¥31.00</t>
  </si>
  <si>
    <t>¥280.00</t>
  </si>
  <si>
    <t>703517228237</t>
  </si>
  <si>
    <t>4079340</t>
  </si>
  <si>
    <t>880663825</t>
  </si>
  <si>
    <t>香港丽豪酒店</t>
  </si>
  <si>
    <t>XU/YONGCHUAN</t>
  </si>
  <si>
    <t>¥1,028.00</t>
  </si>
  <si>
    <t>¥443.00</t>
  </si>
  <si>
    <t>¥585.00</t>
  </si>
  <si>
    <t>Guest Room</t>
  </si>
  <si>
    <t>703517218672</t>
  </si>
  <si>
    <t>4079736</t>
  </si>
  <si>
    <t>880751134</t>
  </si>
  <si>
    <t>龙目岛金宫酒店</t>
  </si>
  <si>
    <t>LING/HUA</t>
  </si>
  <si>
    <t>¥294.00</t>
  </si>
  <si>
    <t>¥26.00</t>
  </si>
  <si>
    <t>Deluxe Twin Room Non Smoking</t>
  </si>
  <si>
    <t>703516402017</t>
  </si>
  <si>
    <t>4077229</t>
  </si>
  <si>
    <t>880709932</t>
  </si>
  <si>
    <t>M立方青年旅馆</t>
  </si>
  <si>
    <t>WANG/HU</t>
  </si>
  <si>
    <t>¥96.00</t>
  </si>
  <si>
    <t>¥13.00</t>
  </si>
  <si>
    <t>¥83.00</t>
  </si>
  <si>
    <t>1 Single Bed</t>
  </si>
  <si>
    <t>703517891787</t>
  </si>
  <si>
    <t>4078618</t>
  </si>
  <si>
    <t>JIA/LIPING</t>
  </si>
  <si>
    <t>¥378.00</t>
  </si>
  <si>
    <t>¥69.00</t>
  </si>
  <si>
    <t>¥309.00</t>
  </si>
  <si>
    <t>703491999268</t>
  </si>
  <si>
    <t>3961403</t>
  </si>
  <si>
    <t>880906051</t>
  </si>
  <si>
    <t>普吉翡翠海滩度假村</t>
  </si>
  <si>
    <t>PEI/DI|YANG/ANPING</t>
  </si>
  <si>
    <t>2023-09-20</t>
  </si>
  <si>
    <t>¥1,460.00</t>
  </si>
  <si>
    <t>¥84.00</t>
  </si>
  <si>
    <t>¥1,376.00</t>
  </si>
  <si>
    <t>Deluxe Pool Access Twin</t>
  </si>
  <si>
    <t>703491360198</t>
  </si>
  <si>
    <t>3961707</t>
  </si>
  <si>
    <t>WU/FANGQIN|ZHAI/XIAOFEI</t>
  </si>
  <si>
    <t>703514768172</t>
  </si>
  <si>
    <t>4065211</t>
  </si>
  <si>
    <t>880726774</t>
  </si>
  <si>
    <t>拉差达 CMYK 我的酒店</t>
  </si>
  <si>
    <t>WANG/MINGLIANG|JIANG/YIQIAN</t>
  </si>
  <si>
    <t>¥262.00</t>
  </si>
  <si>
    <t>¥23.00</t>
  </si>
  <si>
    <t>¥239.00</t>
  </si>
  <si>
    <t>junior suite</t>
  </si>
  <si>
    <t>703517131949</t>
  </si>
  <si>
    <t>4078996</t>
  </si>
  <si>
    <t>880637827</t>
  </si>
  <si>
    <t>蒙塔娜酒店及公寓</t>
  </si>
  <si>
    <t>LUO/JINGYUN</t>
  </si>
  <si>
    <t>¥347.00</t>
  </si>
  <si>
    <t>¥34.00</t>
  </si>
  <si>
    <t>¥313.00</t>
  </si>
  <si>
    <t>Standard Studio</t>
  </si>
  <si>
    <t>703516694286</t>
  </si>
  <si>
    <t>4076515</t>
  </si>
  <si>
    <t>CHEN/MINGYUE</t>
  </si>
  <si>
    <t>¥303.00</t>
  </si>
  <si>
    <t>703516983265</t>
  </si>
  <si>
    <t>4075816</t>
  </si>
  <si>
    <t>881900290</t>
  </si>
  <si>
    <t>廊曼机场维哈青年旅馆</t>
  </si>
  <si>
    <t>AFRIANDI/AFRIANDI</t>
  </si>
  <si>
    <t>¥105.00</t>
  </si>
  <si>
    <t>¥44.00</t>
  </si>
  <si>
    <t>¥61.00</t>
  </si>
  <si>
    <t>1 Person in 14-Bed Dormitory with Shared Bathroom - Mixed</t>
  </si>
  <si>
    <t>703517055029</t>
  </si>
  <si>
    <t>4078975</t>
  </si>
  <si>
    <t>880775971</t>
  </si>
  <si>
    <t>芭堤雅勒瓦纳酒店</t>
  </si>
  <si>
    <t>WANG/YANGYANG|LI/BAO|GAO/YUAN</t>
  </si>
  <si>
    <t>¥711.00</t>
  </si>
  <si>
    <t>¥99.00</t>
  </si>
  <si>
    <t>¥612.00</t>
  </si>
  <si>
    <t>703518619364</t>
  </si>
  <si>
    <t>4083754</t>
  </si>
  <si>
    <t>880717570</t>
  </si>
  <si>
    <t>大阪日航酒店</t>
  </si>
  <si>
    <t>WANG/ZHIJIANG</t>
  </si>
  <si>
    <t>2023-10-18</t>
  </si>
  <si>
    <t>¥978.00</t>
  </si>
  <si>
    <t>2023-10-17 08:22:15</t>
  </si>
  <si>
    <t>Standard Small Double Non-Smoking</t>
  </si>
  <si>
    <t>703517764424</t>
  </si>
  <si>
    <t>4082228</t>
  </si>
  <si>
    <t>ZHANG/XINXIN|LI/XIAOMING</t>
  </si>
  <si>
    <t>2023-11-04</t>
  </si>
  <si>
    <t>2023-11-07</t>
  </si>
  <si>
    <t>¥9,183.00</t>
  </si>
  <si>
    <t>2023-10-17 08:51:12</t>
  </si>
  <si>
    <t>Standard Twin Room - Non-Smoking</t>
  </si>
  <si>
    <t>703518127820</t>
  </si>
  <si>
    <t>4083881</t>
  </si>
  <si>
    <t>¥9,180.00</t>
  </si>
  <si>
    <t>2023-10-17 09:42:19</t>
  </si>
  <si>
    <t>703517467363</t>
  </si>
  <si>
    <t>4082833</t>
  </si>
  <si>
    <t>880769440</t>
  </si>
  <si>
    <t>济州空中花园酒店</t>
  </si>
  <si>
    <t>SONG/LI|CHAI/ZONGJIE|CHU/FENZI</t>
  </si>
  <si>
    <t>2023-10-25</t>
  </si>
  <si>
    <t>2023-10-27</t>
  </si>
  <si>
    <t>¥1,796.00</t>
  </si>
  <si>
    <t>2023-10-17 11:00:13</t>
  </si>
  <si>
    <t>Triple Room</t>
  </si>
  <si>
    <t>703518670775</t>
  </si>
  <si>
    <t>4085741</t>
  </si>
  <si>
    <t>881880658</t>
  </si>
  <si>
    <t>街区客房胶囊酒店</t>
  </si>
  <si>
    <t>LI/SI</t>
  </si>
  <si>
    <t>2023-11-17</t>
  </si>
  <si>
    <t>2023-11-18</t>
  </si>
  <si>
    <t>2023-10-17 15:08:06</t>
  </si>
  <si>
    <t>Capsule Room, Women Only</t>
  </si>
  <si>
    <t>703518669283</t>
  </si>
  <si>
    <t>4087765</t>
  </si>
  <si>
    <t>880771153</t>
  </si>
  <si>
    <t>M's 三条大宫酒店</t>
  </si>
  <si>
    <t>SUN/HAIBIN</t>
  </si>
  <si>
    <t>2023-10-23</t>
  </si>
  <si>
    <t>2023-10-28</t>
  </si>
  <si>
    <t>¥1,560.90</t>
  </si>
  <si>
    <t>2023-10-17 21:05:36</t>
  </si>
  <si>
    <t>Standard Twin Room</t>
  </si>
  <si>
    <t>703510211439</t>
  </si>
  <si>
    <t>4042060</t>
  </si>
  <si>
    <t>880624939</t>
  </si>
  <si>
    <t>洛杉矶国际机场索内斯塔酒店</t>
  </si>
  <si>
    <t>LIU/DI</t>
  </si>
  <si>
    <t>¥1,061.00</t>
  </si>
  <si>
    <t>¥133.00</t>
  </si>
  <si>
    <t>¥928.00</t>
  </si>
  <si>
    <t>Deluxe King Room</t>
  </si>
  <si>
    <t>703518359469</t>
  </si>
  <si>
    <t>4088475</t>
  </si>
  <si>
    <t>880663828</t>
  </si>
  <si>
    <t>香港富豪九龙酒店</t>
  </si>
  <si>
    <t>LUO/HUIXUAN</t>
  </si>
  <si>
    <t>2023-12-15</t>
  </si>
  <si>
    <t>2023-12-17</t>
  </si>
  <si>
    <t>¥4,036.00</t>
  </si>
  <si>
    <t>2023-10-17 23:07:44</t>
  </si>
  <si>
    <t>Family Room</t>
  </si>
  <si>
    <t>703518542262</t>
  </si>
  <si>
    <t>4088468</t>
  </si>
  <si>
    <t>880645294</t>
  </si>
  <si>
    <t>大阪东急卓越酒店</t>
  </si>
  <si>
    <t>XU/TINGTING|LIU/JINGDI</t>
  </si>
  <si>
    <t>2023-10-30</t>
  </si>
  <si>
    <t>¥4,104.00</t>
  </si>
  <si>
    <t>2023-10-17 23:10:54</t>
  </si>
  <si>
    <t>703518483292</t>
  </si>
  <si>
    <t>4088476</t>
  </si>
  <si>
    <t>880627792</t>
  </si>
  <si>
    <t>VIA INN Prime 日本桥人形町</t>
  </si>
  <si>
    <t>SHU/XIN</t>
  </si>
  <si>
    <t>2023-11-08</t>
  </si>
  <si>
    <t>¥717.00</t>
  </si>
  <si>
    <t>2023-10-17 23:18:28</t>
  </si>
  <si>
    <t>[Non Smoking]Standard Double</t>
  </si>
  <si>
    <t>703481930151</t>
  </si>
  <si>
    <t>3911123</t>
  </si>
  <si>
    <t>880645171</t>
  </si>
  <si>
    <t>THE LIVELY 大阪本町</t>
  </si>
  <si>
    <t>LO/WENGIAN</t>
  </si>
  <si>
    <t>2023-09-10</t>
  </si>
  <si>
    <t>¥1,500.00</t>
  </si>
  <si>
    <t>¥340.00</t>
  </si>
  <si>
    <t>¥1,160.00</t>
  </si>
  <si>
    <t>Standard Double Room</t>
  </si>
  <si>
    <t>703517089628</t>
  </si>
  <si>
    <t>4081902</t>
  </si>
  <si>
    <t>¥181.00</t>
  </si>
  <si>
    <t>703518943545</t>
  </si>
  <si>
    <t>4084519</t>
  </si>
  <si>
    <t>880707646</t>
  </si>
  <si>
    <t>东京马喰町Livemax饭店</t>
  </si>
  <si>
    <t>LIU/XIAOLIN|LI/MIN|FANG/GUANGSEN|LIU/KUN</t>
  </si>
  <si>
    <t>¥942.00</t>
  </si>
  <si>
    <t>¥108.00</t>
  </si>
  <si>
    <t>¥834.00</t>
  </si>
  <si>
    <t>Standard Twin (Smoking)</t>
  </si>
  <si>
    <t>703517356809</t>
  </si>
  <si>
    <t>4077879</t>
  </si>
  <si>
    <t>881893645</t>
  </si>
  <si>
    <t>首尔大使 - 铂尔曼酒店</t>
  </si>
  <si>
    <t>LIU/DEYING</t>
  </si>
  <si>
    <t>¥1,567.00</t>
  </si>
  <si>
    <t>¥168.00</t>
  </si>
  <si>
    <t>¥1,399.00</t>
  </si>
  <si>
    <t>Superior Double</t>
  </si>
  <si>
    <t>703512945086</t>
  </si>
  <si>
    <t>4054982</t>
  </si>
  <si>
    <t>ZHUANG/QIANGQIANG</t>
  </si>
  <si>
    <t>¥774.00</t>
  </si>
  <si>
    <t>¥116.00</t>
  </si>
  <si>
    <t>¥658.00</t>
  </si>
  <si>
    <t>1 KING BED</t>
  </si>
  <si>
    <t>703514068612</t>
  </si>
  <si>
    <t>4062945</t>
  </si>
  <si>
    <t>ZHOU/TING|ZHOU/TING</t>
  </si>
  <si>
    <t>¥1,014.00</t>
  </si>
  <si>
    <t>¥152.00</t>
  </si>
  <si>
    <t>¥862.00</t>
  </si>
  <si>
    <t>1 KING BED, SEA VIEW</t>
  </si>
  <si>
    <t>703511023121</t>
  </si>
  <si>
    <t>4047081</t>
  </si>
  <si>
    <t>881328496</t>
  </si>
  <si>
    <t>迪士尼好莱坞酒店</t>
  </si>
  <si>
    <t>SUN/TIANQI|LIAO/KAI|SHAO/WENLONG|XING/YONGFEI</t>
  </si>
  <si>
    <t>¥1,788.00</t>
  </si>
  <si>
    <t>¥186.00</t>
  </si>
  <si>
    <t>¥1,602.00</t>
  </si>
  <si>
    <t>Standard Room</t>
  </si>
  <si>
    <t>703513754455</t>
  </si>
  <si>
    <t>4059538</t>
  </si>
  <si>
    <t>TAN/JING|WU/MIN</t>
  </si>
  <si>
    <t>¥949.00</t>
  </si>
  <si>
    <t>¥98.00</t>
  </si>
  <si>
    <t>¥851.00</t>
  </si>
  <si>
    <t>703504075925</t>
  </si>
  <si>
    <t>4018293</t>
  </si>
  <si>
    <t>880633348</t>
  </si>
  <si>
    <t>新加坡龙都大酒店 - 远东集团</t>
  </si>
  <si>
    <t>PEI/HONGRUI|SU/ZXIAOYUE|YU/HONG</t>
  </si>
  <si>
    <t>2023-10-03</t>
  </si>
  <si>
    <t>¥7,504.00</t>
  </si>
  <si>
    <t>¥3,410.00</t>
  </si>
  <si>
    <t>¥4,094.00</t>
  </si>
  <si>
    <t>Double or Twin DELUXE</t>
  </si>
  <si>
    <t>703518916011</t>
  </si>
  <si>
    <t>4087375</t>
  </si>
  <si>
    <t>880775833</t>
  </si>
  <si>
    <t>至尊玖霄明阁大酒店</t>
  </si>
  <si>
    <t>SEONG/KAIYEW</t>
  </si>
  <si>
    <t>¥67.00</t>
  </si>
  <si>
    <t>¥376.00</t>
  </si>
  <si>
    <t>Deluxe Twin Room</t>
  </si>
  <si>
    <t>703515477871</t>
  </si>
  <si>
    <t>4071008</t>
  </si>
  <si>
    <t>880772380</t>
  </si>
  <si>
    <t>曼谷泰山酒店</t>
  </si>
  <si>
    <t>LIU/CHENGJUN</t>
  </si>
  <si>
    <t>¥504.00</t>
  </si>
  <si>
    <t>¥48.00</t>
  </si>
  <si>
    <t>¥456.00</t>
  </si>
  <si>
    <t>703515111667</t>
  </si>
  <si>
    <t>4068830</t>
  </si>
  <si>
    <t>880721365</t>
  </si>
  <si>
    <t>雅加达西普特拉酒店由瑞士贝尔酒店国际管理</t>
  </si>
  <si>
    <t>YANG/JINLONG</t>
  </si>
  <si>
    <t>¥576.00</t>
  </si>
  <si>
    <t>¥165.00</t>
  </si>
  <si>
    <t>¥411.00</t>
  </si>
  <si>
    <t>Ciputra Deluxe Queen Room</t>
  </si>
  <si>
    <t>703517225638</t>
  </si>
  <si>
    <t>4077944</t>
  </si>
  <si>
    <t>880643470</t>
  </si>
  <si>
    <t>阿雅精品酒店</t>
  </si>
  <si>
    <t>SUN/XINLING|XIN/YAN</t>
  </si>
  <si>
    <t>¥64.00</t>
  </si>
  <si>
    <t>¥512.00</t>
  </si>
  <si>
    <t>703518278727</t>
  </si>
  <si>
    <t>4088117</t>
  </si>
  <si>
    <t>880632106</t>
  </si>
  <si>
    <t>伊真别墅度假村</t>
  </si>
  <si>
    <t>XI/YU</t>
  </si>
  <si>
    <t>¥856.00</t>
  </si>
  <si>
    <t>¥139.00</t>
  </si>
  <si>
    <t>Resort Deluxe Room</t>
  </si>
  <si>
    <t>703518895618</t>
  </si>
  <si>
    <t>4086874</t>
  </si>
  <si>
    <t>880726363</t>
  </si>
  <si>
    <t>科伦坡格兰贝尔酒店</t>
  </si>
  <si>
    <t>QIN/LEI</t>
  </si>
  <si>
    <t>¥461.00</t>
  </si>
  <si>
    <t>¥49.00</t>
  </si>
  <si>
    <t>¥412.00</t>
  </si>
  <si>
    <t>Standard Twin Room With City View</t>
  </si>
  <si>
    <t>703518337537</t>
  </si>
  <si>
    <t>4088335</t>
  </si>
  <si>
    <t>880752334</t>
  </si>
  <si>
    <t>法兰克福萨沃伊酒店</t>
  </si>
  <si>
    <t>ZHENG/BAOFAN</t>
  </si>
  <si>
    <t>¥488.00</t>
  </si>
  <si>
    <t>¥52.00</t>
  </si>
  <si>
    <t>¥436.00</t>
  </si>
  <si>
    <t>Single Room</t>
  </si>
  <si>
    <t>703519998857</t>
  </si>
  <si>
    <t>4090845</t>
  </si>
  <si>
    <t>880743664</t>
  </si>
  <si>
    <t>天狼星酒店</t>
  </si>
  <si>
    <t>HOU/ZHENGYU</t>
  </si>
  <si>
    <t>2023-10-29</t>
  </si>
  <si>
    <t>¥672.00</t>
  </si>
  <si>
    <t>2023-10-18 14:52:31</t>
  </si>
  <si>
    <t>Standard Double</t>
  </si>
  <si>
    <t>703516276014</t>
  </si>
  <si>
    <t>4075018</t>
  </si>
  <si>
    <t>881895553</t>
  </si>
  <si>
    <t>东横INN 广岛站新干线口2号店</t>
  </si>
  <si>
    <t>LOU/YINHAO</t>
  </si>
  <si>
    <t>2023-10-24</t>
  </si>
  <si>
    <t>2023-10-18 18:19:15</t>
  </si>
  <si>
    <t>Single Room, Non Smoking</t>
  </si>
  <si>
    <t>703509453922</t>
  </si>
  <si>
    <t>4038590</t>
  </si>
  <si>
    <t>880731319</t>
  </si>
  <si>
    <t>新宿灿路都广场大饭店</t>
  </si>
  <si>
    <t>ZHANG/WEI</t>
  </si>
  <si>
    <t>2023-10-19</t>
  </si>
  <si>
    <t>¥991.00</t>
  </si>
  <si>
    <t>¥195.00</t>
  </si>
  <si>
    <t>¥796.00</t>
  </si>
  <si>
    <t>Standard Single Non-Smoking</t>
  </si>
  <si>
    <t>703518296434</t>
  </si>
  <si>
    <t>4084846</t>
  </si>
  <si>
    <t>WANG/JIAN</t>
  </si>
  <si>
    <t>¥1,052.00</t>
  </si>
  <si>
    <t>¥126.00</t>
  </si>
  <si>
    <t>¥926.00</t>
  </si>
  <si>
    <t>single non smoking bed and</t>
  </si>
  <si>
    <t>703511018403</t>
  </si>
  <si>
    <t>4049591</t>
  </si>
  <si>
    <t>YU/XIAOXIANG</t>
  </si>
  <si>
    <t>¥1,700.00</t>
  </si>
  <si>
    <t>¥1,384.00</t>
  </si>
  <si>
    <t>703519826956</t>
  </si>
  <si>
    <t>4089626</t>
  </si>
  <si>
    <t>880760701</t>
  </si>
  <si>
    <t>迪普尔兹赛城狐狸轻型酒店</t>
  </si>
  <si>
    <t>MA/DERONG</t>
  </si>
  <si>
    <t>703501679670</t>
  </si>
  <si>
    <t>4003809</t>
  </si>
  <si>
    <t>880745092</t>
  </si>
  <si>
    <t>曼谷暹罗凯宾斯基饭店</t>
  </si>
  <si>
    <t>SUN/JINGLU</t>
  </si>
  <si>
    <t>¥9,900.00</t>
  </si>
  <si>
    <t>¥2,216.00</t>
  </si>
  <si>
    <t>¥7,684.00</t>
  </si>
  <si>
    <t>Deluxe Balcony Twin Room</t>
  </si>
  <si>
    <t>703514844319</t>
  </si>
  <si>
    <t>4064438</t>
  </si>
  <si>
    <t>JIANG/HONG</t>
  </si>
  <si>
    <t>¥1,125.00</t>
  </si>
  <si>
    <t>¥136.00</t>
  </si>
  <si>
    <t>¥989.00</t>
  </si>
  <si>
    <t>Superior Twin room</t>
  </si>
  <si>
    <t>703518669264</t>
  </si>
  <si>
    <t>4084607</t>
  </si>
  <si>
    <t>880635925</t>
  </si>
  <si>
    <t>温莎广场酒店</t>
  </si>
  <si>
    <t>PAN/XINXU</t>
  </si>
  <si>
    <t>¥588.00</t>
  </si>
  <si>
    <t>¥75.00</t>
  </si>
  <si>
    <t>¥513.00</t>
  </si>
  <si>
    <t>Deluxe Double or Twin</t>
  </si>
  <si>
    <t>703518449378</t>
  </si>
  <si>
    <t>4086542</t>
  </si>
  <si>
    <t>KOU/YONG</t>
  </si>
  <si>
    <t>¥235.00</t>
  </si>
  <si>
    <t>¥204.00</t>
  </si>
  <si>
    <t>703519394010</t>
  </si>
  <si>
    <t>4090100</t>
  </si>
  <si>
    <t>WU/HUAQIAO</t>
  </si>
  <si>
    <t>¥216.00</t>
  </si>
  <si>
    <t>703516774426</t>
  </si>
  <si>
    <t>4075385</t>
  </si>
  <si>
    <t>880650412</t>
  </si>
  <si>
    <t>东京湾喜来登大酒店</t>
  </si>
  <si>
    <t>ZHENG/LINA</t>
  </si>
  <si>
    <t>2024-02-14</t>
  </si>
  <si>
    <t>2024-02-16</t>
  </si>
  <si>
    <t>¥2,990.00</t>
  </si>
  <si>
    <t>2023-10-19 10:01:00</t>
  </si>
  <si>
    <t>703519626155</t>
  </si>
  <si>
    <t>4093608</t>
  </si>
  <si>
    <t>880681807</t>
  </si>
  <si>
    <t>东京三井花园银座酒店</t>
  </si>
  <si>
    <t>GENG/SHIXIA</t>
  </si>
  <si>
    <t>2023-10-21</t>
  </si>
  <si>
    <t>¥4,838.00</t>
  </si>
  <si>
    <t>2023-10-19 11:00:03</t>
  </si>
  <si>
    <t>Semi Double Room</t>
  </si>
  <si>
    <t>703520491599</t>
  </si>
  <si>
    <t>4093968</t>
  </si>
  <si>
    <t>XIE/YIFAN|FENG/ZIYAN</t>
  </si>
  <si>
    <t>2023-11-09</t>
  </si>
  <si>
    <t>¥8,295.00</t>
  </si>
  <si>
    <t>2023-10-19 11:00:04</t>
  </si>
  <si>
    <t>703520015939</t>
  </si>
  <si>
    <t>4097980</t>
  </si>
  <si>
    <t>880675465</t>
  </si>
  <si>
    <t>索尔宫酒店</t>
  </si>
  <si>
    <t>ZHOU/DONGLIANG</t>
  </si>
  <si>
    <t>¥164.00</t>
  </si>
  <si>
    <t>2023-10-19 19:34:14</t>
  </si>
  <si>
    <t>703520472896</t>
  </si>
  <si>
    <t>4098264</t>
  </si>
  <si>
    <t>880633561</t>
  </si>
  <si>
    <t>新加坡史蒂芬诺富特酒店</t>
  </si>
  <si>
    <t>LIU/ZONGLIANG</t>
  </si>
  <si>
    <t>¥1,311.00</t>
  </si>
  <si>
    <t>2023-10-19 19:44:24</t>
  </si>
  <si>
    <t>DELUXE DOUBLE</t>
  </si>
  <si>
    <t>703520449772</t>
  </si>
  <si>
    <t>4098565</t>
  </si>
  <si>
    <t>880690495</t>
  </si>
  <si>
    <t>新宿华盛顿酒店</t>
  </si>
  <si>
    <t>ZHANG/REN</t>
  </si>
  <si>
    <t>2023-11-01</t>
  </si>
  <si>
    <t>¥2,025.00</t>
  </si>
  <si>
    <t>2023-10-19 20:10:04</t>
  </si>
  <si>
    <t>703520462257</t>
  </si>
  <si>
    <t>4094635</t>
  </si>
  <si>
    <t>880733368</t>
  </si>
  <si>
    <t>东京椿山庄酒店</t>
  </si>
  <si>
    <t>LIN/XI</t>
  </si>
  <si>
    <t>2023-10-31</t>
  </si>
  <si>
    <t>¥2,217.00</t>
  </si>
  <si>
    <t>2023-10-19 21:04:13</t>
  </si>
  <si>
    <t>twin prime superiorior city view</t>
  </si>
  <si>
    <t>703520319833</t>
  </si>
  <si>
    <t>4096348</t>
  </si>
  <si>
    <t>880690747</t>
  </si>
  <si>
    <t>曼谷飞越大酒店</t>
  </si>
  <si>
    <t>XIA/PU</t>
  </si>
  <si>
    <t>2023-12-22</t>
  </si>
  <si>
    <t>2023-12-25</t>
  </si>
  <si>
    <t>¥2,103.00</t>
  </si>
  <si>
    <t>2023-10-19 21:12:44</t>
  </si>
  <si>
    <t>double or twin deluxe</t>
  </si>
  <si>
    <t>703520831196</t>
  </si>
  <si>
    <t>4095172</t>
  </si>
  <si>
    <t>880748752</t>
  </si>
  <si>
    <t>亚历山大酒店</t>
  </si>
  <si>
    <t>SONG/QIANWEN</t>
  </si>
  <si>
    <t>2023-12-23</t>
  </si>
  <si>
    <t>2023-12-24</t>
  </si>
  <si>
    <t>¥359.00</t>
  </si>
  <si>
    <t>2023-10-19 21:43:24</t>
  </si>
  <si>
    <t>superior twin bed room</t>
  </si>
  <si>
    <t>703520482812</t>
  </si>
  <si>
    <t>4095173</t>
  </si>
  <si>
    <t>2023-10-19 21:54:54</t>
  </si>
  <si>
    <t>703506488941</t>
  </si>
  <si>
    <t>4027287</t>
  </si>
  <si>
    <t>880744627</t>
  </si>
  <si>
    <t>东京大森城市酒店</t>
  </si>
  <si>
    <t>JIN/HUI</t>
  </si>
  <si>
    <t>2023-10-05</t>
  </si>
  <si>
    <t>¥1,662.00</t>
  </si>
  <si>
    <t>¥158.00</t>
  </si>
  <si>
    <t>¥1,504.00</t>
  </si>
  <si>
    <t>Twin Room</t>
  </si>
  <si>
    <t>703517669041</t>
  </si>
  <si>
    <t>4081320</t>
  </si>
  <si>
    <t>880736689</t>
  </si>
  <si>
    <t>首尔明洞皇冠公园酒店</t>
  </si>
  <si>
    <t>WANG/CHUNZHU</t>
  </si>
  <si>
    <t>¥1,192.00</t>
  </si>
  <si>
    <t>¥172.00</t>
  </si>
  <si>
    <t>¥1,020.00</t>
  </si>
  <si>
    <t>Deluxe Family Room</t>
  </si>
  <si>
    <t>703515886017</t>
  </si>
  <si>
    <t>4068798</t>
  </si>
  <si>
    <t>880766899</t>
  </si>
  <si>
    <t>名古屋站前大和ROYNET酒店</t>
  </si>
  <si>
    <t>LIU/LEWEN</t>
  </si>
  <si>
    <t>¥1,884.00</t>
  </si>
  <si>
    <t>¥189.00</t>
  </si>
  <si>
    <t>¥1,695.00</t>
  </si>
  <si>
    <t>standard single non smoking</t>
  </si>
  <si>
    <t>703482330072</t>
  </si>
  <si>
    <t>3914863</t>
  </si>
  <si>
    <t>880633180</t>
  </si>
  <si>
    <t>新加坡半岛怡东 – 温德姆酒店</t>
  </si>
  <si>
    <t>LEE/SUNHEE|MOON/GIJUN</t>
  </si>
  <si>
    <t>2023-09-11</t>
  </si>
  <si>
    <t>¥1,722.00</t>
  </si>
  <si>
    <t>¥332.00</t>
  </si>
  <si>
    <t>¥1,390.00</t>
  </si>
  <si>
    <t>Premier Room</t>
  </si>
  <si>
    <t>703519123259</t>
  </si>
  <si>
    <t>4089017</t>
  </si>
  <si>
    <t>ZHAO/ZIJUN|YANG/YONGLIN|SUN/JUNJIE|ZHANG/DAWEI|REN/HANG|LIU/JING</t>
  </si>
  <si>
    <t>¥1,047.00</t>
  </si>
  <si>
    <t>¥858.00</t>
  </si>
  <si>
    <t>703517304531</t>
  </si>
  <si>
    <t>4078178</t>
  </si>
  <si>
    <t>ZOU/MEIDUO</t>
  </si>
  <si>
    <t>¥2,056.00</t>
  </si>
  <si>
    <t>¥888.00</t>
  </si>
  <si>
    <t>¥1,168.00</t>
  </si>
  <si>
    <t>703519404711</t>
  </si>
  <si>
    <t>4089836</t>
  </si>
  <si>
    <t>880741591</t>
  </si>
  <si>
    <t>宜必思曼谷素坤逸 4 酒店</t>
  </si>
  <si>
    <t>ZHAO/KAI</t>
  </si>
  <si>
    <t>¥624.00</t>
  </si>
  <si>
    <t>¥124.00</t>
  </si>
  <si>
    <t>¥500.00</t>
  </si>
  <si>
    <t>Superior Twin Room</t>
  </si>
  <si>
    <t>703520339195</t>
  </si>
  <si>
    <t>4096413</t>
  </si>
  <si>
    <t>880700371</t>
  </si>
  <si>
    <t>芒甘杜阿贝斯特韦斯特公寓酒店</t>
  </si>
  <si>
    <t>GAO/FEI</t>
  </si>
  <si>
    <t>¥335.00</t>
  </si>
  <si>
    <t>¥227.00</t>
  </si>
  <si>
    <t>1 King Bed, Non-Smoking, Superior Room</t>
  </si>
  <si>
    <t>703520523928</t>
  </si>
  <si>
    <t>4097077</t>
  </si>
  <si>
    <t>880648405</t>
  </si>
  <si>
    <t>清迈阿莫拉塔佩酒店</t>
  </si>
  <si>
    <t>LIANG/SHANHUA|ZHANG/LIJUN|WANG/LEI|JING/XIUYAN</t>
  </si>
  <si>
    <t>¥584.00</t>
  </si>
  <si>
    <t>¥60.00</t>
  </si>
  <si>
    <t>¥524.00</t>
  </si>
  <si>
    <t>Grand Superior Room</t>
  </si>
  <si>
    <t>703521275948</t>
  </si>
  <si>
    <t>4099531</t>
  </si>
  <si>
    <t>880740913</t>
  </si>
  <si>
    <t>新加坡喜乐圣淘沙度假旅馆</t>
  </si>
  <si>
    <t>DAI/LU</t>
  </si>
  <si>
    <t>2024-01-23</t>
  </si>
  <si>
    <t>2024-01-24</t>
  </si>
  <si>
    <t>¥1,674.00</t>
  </si>
  <si>
    <t>2023-10-20 12:00:03</t>
  </si>
  <si>
    <t>703519530521</t>
  </si>
  <si>
    <t>4093786</t>
  </si>
  <si>
    <t>880760329</t>
  </si>
  <si>
    <t>苏黎世机场丽笙酒店</t>
  </si>
  <si>
    <t>CAO/YAOWEN</t>
  </si>
  <si>
    <t>¥1,081.00</t>
  </si>
  <si>
    <t>¥223.00</t>
  </si>
  <si>
    <t>703521084928</t>
  </si>
  <si>
    <t>4101399</t>
  </si>
  <si>
    <t>880741621</t>
  </si>
  <si>
    <t>Meritel Hanoi</t>
  </si>
  <si>
    <t>XU/CHI</t>
  </si>
  <si>
    <t>2023-10-22</t>
  </si>
  <si>
    <t>¥700.00</t>
  </si>
  <si>
    <t>2023-10-20 15:10:16</t>
  </si>
  <si>
    <t>Deluxe Double or Twin Room</t>
  </si>
  <si>
    <t>703512429186</t>
  </si>
  <si>
    <t>4055735</t>
  </si>
  <si>
    <t>JIANG/QIAN|LI/TINGYANG</t>
  </si>
  <si>
    <t>2023-11-05</t>
  </si>
  <si>
    <t>¥3,454.00</t>
  </si>
  <si>
    <t>2023-10-20 15:18:37</t>
  </si>
  <si>
    <t>703517839432</t>
  </si>
  <si>
    <t>4080372</t>
  </si>
  <si>
    <t>880732300</t>
  </si>
  <si>
    <t>MYSTAYS 大森精选酒店</t>
  </si>
  <si>
    <t>PAN/KUN</t>
  </si>
  <si>
    <t>¥2,607.00</t>
  </si>
  <si>
    <t>2023-10-20 15:39:27</t>
  </si>
  <si>
    <t>Comfort Queen, Non Smoking</t>
  </si>
  <si>
    <t>703520246889</t>
  </si>
  <si>
    <t>4095143</t>
  </si>
  <si>
    <t>881354428</t>
  </si>
  <si>
    <t>首尔永登浦东横Inn</t>
  </si>
  <si>
    <t>LIU/JINGJING</t>
  </si>
  <si>
    <t>2023-11-03</t>
  </si>
  <si>
    <t>¥495.00</t>
  </si>
  <si>
    <t>2023-10-20 20:44:05</t>
  </si>
  <si>
    <t>Standard Single Room</t>
  </si>
  <si>
    <t>703485198950</t>
  </si>
  <si>
    <t>3930341</t>
  </si>
  <si>
    <t>880648897</t>
  </si>
  <si>
    <t>三井花园饭店神宫外苑东京普米尔</t>
  </si>
  <si>
    <t>XIA/BOWEN|WANG/JINGWEI</t>
  </si>
  <si>
    <t>2023-09-14</t>
  </si>
  <si>
    <t>2024-01-17</t>
  </si>
  <si>
    <t>2024-01-19</t>
  </si>
  <si>
    <t>¥2,672.00</t>
  </si>
  <si>
    <t>2023-10-20 23:00:34</t>
  </si>
  <si>
    <t>Moderate Queen Room - Non-Smoking</t>
  </si>
  <si>
    <t>703521753971</t>
  </si>
  <si>
    <t>4101990</t>
  </si>
  <si>
    <t>880768210</t>
  </si>
  <si>
    <t>雅加达机场瑞士-贝尔酒店</t>
  </si>
  <si>
    <t>LIU/XIANKE|ZHANG/XIAODONG</t>
  </si>
  <si>
    <t>¥1,108.00</t>
  </si>
  <si>
    <t>2023-10-21 00:00:04</t>
  </si>
  <si>
    <t>Deluxe Premiere Queen Room</t>
  </si>
  <si>
    <t>703489402379</t>
  </si>
  <si>
    <t>3948963</t>
  </si>
  <si>
    <t>880690030</t>
  </si>
  <si>
    <t>神户三宫 大和ROYNET酒店普米尔</t>
  </si>
  <si>
    <t>LU/JIAJIA|LYU/LING</t>
  </si>
  <si>
    <t>2023-09-18</t>
  </si>
  <si>
    <t>¥936.00</t>
  </si>
  <si>
    <t>¥81.00</t>
  </si>
  <si>
    <t>¥855.00</t>
  </si>
  <si>
    <t>Moderate Twin Room - Non smoking</t>
  </si>
  <si>
    <t>703516860637</t>
  </si>
  <si>
    <t>4075105</t>
  </si>
  <si>
    <t>880680721</t>
  </si>
  <si>
    <t>雅韩国江南青年旅舍</t>
  </si>
  <si>
    <t>WANG/WENWEI</t>
  </si>
  <si>
    <t>¥230.00</t>
  </si>
  <si>
    <t>¥25.00</t>
  </si>
  <si>
    <t>¥205.00</t>
  </si>
  <si>
    <t>6-Bed Dormitory - Female Only</t>
  </si>
  <si>
    <t>703519739359</t>
  </si>
  <si>
    <t>4091154</t>
  </si>
  <si>
    <t>880620778</t>
  </si>
  <si>
    <t>济州帕纳斯酒店</t>
  </si>
  <si>
    <t>SHI/DAJIA</t>
  </si>
  <si>
    <t>¥2,065.00</t>
  </si>
  <si>
    <t>¥371.00</t>
  </si>
  <si>
    <t>¥1,694.00</t>
  </si>
  <si>
    <t>703505163406</t>
  </si>
  <si>
    <t>4022221</t>
  </si>
  <si>
    <t>HE/MO|WANG/WENWEN</t>
  </si>
  <si>
    <t>¥666.00</t>
  </si>
  <si>
    <t>¥115.00</t>
  </si>
  <si>
    <t>¥551.00</t>
  </si>
  <si>
    <t>703517276276</t>
  </si>
  <si>
    <t>4077845</t>
  </si>
  <si>
    <t>LAO/CHENGI</t>
  </si>
  <si>
    <t>¥478.00</t>
  </si>
  <si>
    <t>¥426.00</t>
  </si>
  <si>
    <t>703513245628</t>
  </si>
  <si>
    <t>4060542</t>
  </si>
  <si>
    <t>880721674</t>
  </si>
  <si>
    <t>仙本那海丰精品酒店</t>
  </si>
  <si>
    <t>LONG/TING|DUAN/XUEHUA|WU/ZEQUAN|LUO/QINGHUA</t>
  </si>
  <si>
    <t>¥440.00</t>
  </si>
  <si>
    <t>¥392.00</t>
  </si>
  <si>
    <t>boutique room</t>
  </si>
  <si>
    <t>703519779394</t>
  </si>
  <si>
    <t>4093606</t>
  </si>
  <si>
    <t>880663357</t>
  </si>
  <si>
    <t>世纪服务世界酒店 - 青年旅馆</t>
  </si>
  <si>
    <t>KUOK/DHlKEONG</t>
  </si>
  <si>
    <t>¥337.00</t>
  </si>
  <si>
    <t>¥173.00</t>
  </si>
  <si>
    <t>Standard Bed in 8 Beds Mixed Dormitory</t>
  </si>
  <si>
    <t>703520628779</t>
  </si>
  <si>
    <t>4096177</t>
  </si>
  <si>
    <t>XIA/HONGMEI</t>
  </si>
  <si>
    <t>¥920.00</t>
  </si>
  <si>
    <t>¥236.00</t>
  </si>
  <si>
    <t>¥684.00</t>
  </si>
  <si>
    <t>703520102497</t>
  </si>
  <si>
    <t>4097067</t>
  </si>
  <si>
    <t>880658068</t>
  </si>
  <si>
    <t>槟城夏树酒店</t>
  </si>
  <si>
    <t>LYU/BINGSONG</t>
  </si>
  <si>
    <t>¥250.00</t>
  </si>
  <si>
    <t>¥213.00</t>
  </si>
  <si>
    <t>703521776895</t>
  </si>
  <si>
    <t>4104570</t>
  </si>
  <si>
    <t>880621798</t>
  </si>
  <si>
    <t>吉隆坡唐人街太空酒店</t>
  </si>
  <si>
    <t>ZHAO/GAN</t>
  </si>
  <si>
    <t>¥9.00</t>
  </si>
  <si>
    <t>¥72.00</t>
  </si>
  <si>
    <t>Single Capsule - Mixed</t>
  </si>
  <si>
    <t>703517399120</t>
  </si>
  <si>
    <t>4079668</t>
  </si>
  <si>
    <t>880678663</t>
  </si>
  <si>
    <t>曼谷柏悦酒店</t>
  </si>
  <si>
    <t>WANG/JINJING|ZHENG/SONGXI</t>
  </si>
  <si>
    <t>¥10,356.00</t>
  </si>
  <si>
    <t>¥1,986.00</t>
  </si>
  <si>
    <t>¥8,370.00</t>
  </si>
  <si>
    <t>King Room</t>
  </si>
  <si>
    <t>703519840717</t>
  </si>
  <si>
    <t>4091810</t>
  </si>
  <si>
    <t>LI/ZHENXING</t>
  </si>
  <si>
    <t>¥640.00</t>
  </si>
  <si>
    <t>¥140.00</t>
  </si>
  <si>
    <t>Superior Queen Room</t>
  </si>
  <si>
    <t>703519103383</t>
  </si>
  <si>
    <t>4091748</t>
  </si>
  <si>
    <t>880682656</t>
  </si>
  <si>
    <t>芭堤雅宜必思酒店</t>
  </si>
  <si>
    <t>ZOU/LIQUN</t>
  </si>
  <si>
    <t>¥474.00</t>
  </si>
  <si>
    <t>703518261662</t>
  </si>
  <si>
    <t>4085198</t>
  </si>
  <si>
    <t>880647004</t>
  </si>
  <si>
    <t>拉玛纳西贡酒店</t>
  </si>
  <si>
    <t>YANG/FENGYING</t>
  </si>
  <si>
    <t>¥322.00</t>
  </si>
  <si>
    <t>superior double room</t>
  </si>
  <si>
    <t>703520570928</t>
  </si>
  <si>
    <t>4098291</t>
  </si>
  <si>
    <t>703521105278</t>
  </si>
  <si>
    <t>4101338</t>
  </si>
  <si>
    <t>880738891</t>
  </si>
  <si>
    <t>金界综合度假酒店</t>
  </si>
  <si>
    <t>ZHUANG/HUIHUA|HU/XIAOYU|WEI/HUIHUA</t>
  </si>
  <si>
    <t>¥1,773.00</t>
  </si>
  <si>
    <t>¥219.00</t>
  </si>
  <si>
    <t>¥1,554.00</t>
  </si>
  <si>
    <t>Superior Room @ NagaWorld 2</t>
  </si>
  <si>
    <t>703521908806</t>
  </si>
  <si>
    <t>4102990</t>
  </si>
  <si>
    <t>880751572</t>
  </si>
  <si>
    <t>雅加达金币酒店</t>
  </si>
  <si>
    <t>CHEN/XIN</t>
  </si>
  <si>
    <t>¥243.00</t>
  </si>
  <si>
    <t>¥147.00</t>
  </si>
  <si>
    <t>703521504072</t>
  </si>
  <si>
    <t>4104457</t>
  </si>
  <si>
    <t>880672813</t>
  </si>
  <si>
    <t>蓝天机场公寓酒店</t>
  </si>
  <si>
    <t>GAO/JIYE</t>
  </si>
  <si>
    <t>¥175.00</t>
  </si>
  <si>
    <t>¥130.00</t>
  </si>
  <si>
    <t>superior room</t>
  </si>
  <si>
    <t>703521568527</t>
  </si>
  <si>
    <t>4104516</t>
  </si>
  <si>
    <t>880672726</t>
  </si>
  <si>
    <t>阿斯顿凯马约兰城市酒店</t>
  </si>
  <si>
    <t>LI/ZIJIE</t>
  </si>
  <si>
    <t>¥816.00</t>
  </si>
  <si>
    <t>2023-10-21 11:02:12</t>
  </si>
  <si>
    <t>Studio Twin Room</t>
  </si>
  <si>
    <t>703522767056</t>
  </si>
  <si>
    <t>4107135</t>
  </si>
  <si>
    <t>880758928</t>
  </si>
  <si>
    <t>达拉酒店</t>
  </si>
  <si>
    <t>YU/TING|ZHOU/QIANG</t>
  </si>
  <si>
    <t>¥286.00</t>
  </si>
  <si>
    <t>2023-10-21 14:42:25</t>
  </si>
  <si>
    <t>Deluxe Twin Room Building 1</t>
  </si>
  <si>
    <t>703427627376</t>
  </si>
  <si>
    <t>3652700</t>
  </si>
  <si>
    <t>880749694</t>
  </si>
  <si>
    <t>曼谷亚洲酒店</t>
  </si>
  <si>
    <t>JIN/TIANTIAN</t>
  </si>
  <si>
    <t>2023-07-18</t>
  </si>
  <si>
    <t>¥1,380.00</t>
  </si>
  <si>
    <t>2023-10-21 21:38:57</t>
  </si>
  <si>
    <t>Superior Single room</t>
  </si>
  <si>
    <t>703517254020</t>
  </si>
  <si>
    <t>4082212</t>
  </si>
  <si>
    <t>880707685</t>
  </si>
  <si>
    <t>上野公园光芒酒店</t>
  </si>
  <si>
    <t>DUAN/LEI|HOU/ZHAO</t>
  </si>
  <si>
    <t>¥2,212.00</t>
  </si>
  <si>
    <t>¥718.00</t>
  </si>
  <si>
    <t>¥1,494.00</t>
  </si>
  <si>
    <t>703517278072</t>
  </si>
  <si>
    <t>4080272</t>
  </si>
  <si>
    <t>LI/WEI|SUN/RUOMEI</t>
  </si>
  <si>
    <t>¥4,975.00</t>
  </si>
  <si>
    <t>¥1,450.00</t>
  </si>
  <si>
    <t>¥3,525.00</t>
  </si>
  <si>
    <t>703518560425</t>
  </si>
  <si>
    <t>4085306</t>
  </si>
  <si>
    <t>880711699</t>
  </si>
  <si>
    <t>东横INN新高冈站新干线南口</t>
  </si>
  <si>
    <t>ZHAO/HUI|WANG/YANQIANG</t>
  </si>
  <si>
    <t>¥1,516.00</t>
  </si>
  <si>
    <t>¥154.00</t>
  </si>
  <si>
    <t>¥1,362.00</t>
  </si>
  <si>
    <t>703497057236</t>
  </si>
  <si>
    <t>3988227</t>
  </si>
  <si>
    <t>880685851</t>
  </si>
  <si>
    <t>迪士尼探索家度假酒店</t>
  </si>
  <si>
    <t>HAN/JIE</t>
  </si>
  <si>
    <t>2023-09-26</t>
  </si>
  <si>
    <t>¥2,086.00</t>
  </si>
  <si>
    <t>¥274.00</t>
  </si>
  <si>
    <t>¥1,812.00</t>
  </si>
  <si>
    <t>703517933679</t>
  </si>
  <si>
    <t>4077848</t>
  </si>
  <si>
    <t>703517813088</t>
  </si>
  <si>
    <t>4079018</t>
  </si>
  <si>
    <t>DONG/QIANG</t>
  </si>
  <si>
    <t>¥3,348.00</t>
  </si>
  <si>
    <t>¥1,479.00</t>
  </si>
  <si>
    <t>¥1,869.00</t>
  </si>
  <si>
    <t>703519774392</t>
  </si>
  <si>
    <t>4089676</t>
  </si>
  <si>
    <t>ZHOU/JING</t>
  </si>
  <si>
    <t>¥3,748.00</t>
  </si>
  <si>
    <t>¥1,312.00</t>
  </si>
  <si>
    <t>¥2,436.00</t>
  </si>
  <si>
    <t>703519306799</t>
  </si>
  <si>
    <t>4089584</t>
  </si>
  <si>
    <t>YAN/QIAO</t>
  </si>
  <si>
    <t>¥2,456.00</t>
  </si>
  <si>
    <t>¥254.00</t>
  </si>
  <si>
    <t>¥2,202.00</t>
  </si>
  <si>
    <t>703520730683</t>
  </si>
  <si>
    <t>4097537</t>
  </si>
  <si>
    <t>XU/LIJIAN</t>
  </si>
  <si>
    <t>¥2,635.00</t>
  </si>
  <si>
    <t>¥283.00</t>
  </si>
  <si>
    <t>¥2,352.00</t>
  </si>
  <si>
    <t>703520843202</t>
  </si>
  <si>
    <t>4097964</t>
  </si>
  <si>
    <t>XU/TAO</t>
  </si>
  <si>
    <t>¥956.00</t>
  </si>
  <si>
    <t>¥100.00</t>
  </si>
  <si>
    <t>703521176576</t>
  </si>
  <si>
    <t>4102019</t>
  </si>
  <si>
    <t>880676209</t>
  </si>
  <si>
    <t>澳门骏龙酒店</t>
  </si>
  <si>
    <t>HUANG/JUNXI</t>
  </si>
  <si>
    <t>¥1,313.00</t>
  </si>
  <si>
    <t>¥245.00</t>
  </si>
  <si>
    <t>¥1,068.00</t>
  </si>
  <si>
    <t>standard room</t>
  </si>
  <si>
    <t>703521756337</t>
  </si>
  <si>
    <t>4101105</t>
  </si>
  <si>
    <t>WANG/YONG</t>
  </si>
  <si>
    <t>¥1,364.00</t>
  </si>
  <si>
    <t>¥1,078.00</t>
  </si>
  <si>
    <t>703509227626</t>
  </si>
  <si>
    <t>4039630</t>
  </si>
  <si>
    <t>880649665</t>
  </si>
  <si>
    <t>暹罗生态青年旅馆</t>
  </si>
  <si>
    <t>LUO/YUELING</t>
  </si>
  <si>
    <t>¥174.00</t>
  </si>
  <si>
    <t>¥16.00</t>
  </si>
  <si>
    <t>Bed in 4 Beds Female Dormitory</t>
  </si>
  <si>
    <t>703522840248</t>
  </si>
  <si>
    <t>4108499</t>
  </si>
  <si>
    <t>880660153</t>
  </si>
  <si>
    <t>普雷厄格大酒店</t>
  </si>
  <si>
    <t>HENRY/LEONARDI</t>
  </si>
  <si>
    <t>¥643.00</t>
  </si>
  <si>
    <t>¥198.00</t>
  </si>
  <si>
    <t>Executive King</t>
  </si>
  <si>
    <t>703522273711</t>
  </si>
  <si>
    <t>4108100</t>
  </si>
  <si>
    <t>880759855</t>
  </si>
  <si>
    <t>芽庄加里奥特酒店</t>
  </si>
  <si>
    <t>SONG/JUNLIANG</t>
  </si>
  <si>
    <t>¥35.00</t>
  </si>
  <si>
    <t>Deluxe City View Twin Bed</t>
  </si>
  <si>
    <t>703523276973</t>
  </si>
  <si>
    <t>4110451</t>
  </si>
  <si>
    <t>880712761</t>
  </si>
  <si>
    <t>济州格洛斯特酒店</t>
  </si>
  <si>
    <t>CHEN/HANGFENG|CHEN/TAIYAN|PU/YANYING</t>
  </si>
  <si>
    <t>2023-11-10</t>
  </si>
  <si>
    <t>¥558.00</t>
  </si>
  <si>
    <t>Family Twin Room</t>
  </si>
  <si>
    <t>703519492813</t>
  </si>
  <si>
    <t>4093320</t>
  </si>
  <si>
    <t>880770385</t>
  </si>
  <si>
    <t>妈妈和爸爸弘大旅馆</t>
  </si>
  <si>
    <t>TANG/GUO</t>
  </si>
  <si>
    <t>2023-10-22 11:32:53</t>
  </si>
  <si>
    <t>703523767198</t>
  </si>
  <si>
    <t>4112483</t>
  </si>
  <si>
    <t>881882851</t>
  </si>
  <si>
    <t>Refre Forum酒店</t>
  </si>
  <si>
    <t>REN/YIFEI</t>
  </si>
  <si>
    <t>2023-10-26</t>
  </si>
  <si>
    <t>¥2,648.00</t>
  </si>
  <si>
    <t>2023-10-22 17:08:51</t>
  </si>
  <si>
    <t>twin bed room</t>
  </si>
  <si>
    <t>703509308466</t>
  </si>
  <si>
    <t>4037608</t>
  </si>
  <si>
    <t>880731151</t>
  </si>
  <si>
    <t>东京皇家王子大饭店花园塔</t>
  </si>
  <si>
    <t>MA/XIAOYI</t>
  </si>
  <si>
    <t>¥2,934.00</t>
  </si>
  <si>
    <t>¥1,988.96</t>
  </si>
  <si>
    <t>2023-10-22 17:20:51</t>
  </si>
  <si>
    <t>¥945.04</t>
  </si>
  <si>
    <t>¥89.87</t>
  </si>
  <si>
    <t>¥855.17</t>
  </si>
  <si>
    <t>Panoramic Floor Twin Room - Non-Smoking</t>
  </si>
  <si>
    <t>703522697353</t>
  </si>
  <si>
    <t>4109869</t>
  </si>
  <si>
    <t>880769404</t>
  </si>
  <si>
    <t>拉玛海滩度假村别墅酒店</t>
  </si>
  <si>
    <t>WEI/PING|WEI/XING</t>
  </si>
  <si>
    <t>2024-02-06</t>
  </si>
  <si>
    <t>2024-02-08</t>
  </si>
  <si>
    <t>¥2,192.00</t>
  </si>
  <si>
    <t>2023-10-22 20:25:04</t>
  </si>
  <si>
    <t>Villa</t>
  </si>
  <si>
    <t>703522410835</t>
  </si>
  <si>
    <t>4107526</t>
  </si>
  <si>
    <t>BEH/PECKYEAK</t>
  </si>
  <si>
    <t>2023-10-22 21:47:09</t>
  </si>
  <si>
    <t>703516842629</t>
  </si>
  <si>
    <t>4075762</t>
  </si>
  <si>
    <t>880624831</t>
  </si>
  <si>
    <t>莎亚南凯煌大酒店</t>
  </si>
  <si>
    <t>XU/SHAOQUAN</t>
  </si>
  <si>
    <t>¥408.00</t>
  </si>
  <si>
    <t>¥363.00</t>
  </si>
  <si>
    <t>合计</t>
  </si>
  <si>
    <t/>
  </si>
  <si>
    <t>¥202,920.04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</si>
  <si>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</si>
  <si>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</si>
  <si>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</si>
  <si>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</si>
  <si>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</si>
  <si>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</si>
  <si>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</si>
  <si>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chase_deduct_nsDN231018181251831</t>
  </si>
  <si>
    <t>赔付-房费追回</t>
  </si>
  <si>
    <t>-¥308.40</t>
  </si>
  <si>
    <t>--</t>
  </si>
  <si>
    <t>生成追赔task#追赔系统-预付扣款直连#</t>
  </si>
  <si>
    <t>NIMH20231018130419703598</t>
  </si>
  <si>
    <t>chase_deduct_7fV9231022113537660</t>
  </si>
  <si>
    <t>-¥206.00</t>
  </si>
  <si>
    <t>NPH20231022112830263602</t>
  </si>
  <si>
    <t>chase_deduct_gRMq231022135827221</t>
  </si>
  <si>
    <t>703521109752</t>
  </si>
  <si>
    <t>-¥25.00</t>
  </si>
  <si>
    <t>NPH20231021234427197617</t>
  </si>
  <si>
    <t>返现日期</t>
  </si>
  <si>
    <t>，</t>
  </si>
  <si>
    <t>本期扣款308.4元</t>
  </si>
  <si>
    <t>直连</t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</si>
  <si>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74.08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</si>
  <si>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206</t>
    </r>
    <r>
      <rPr>
        <sz val="10"/>
        <rFont val="宋体"/>
        <charset val="134"/>
      </rPr>
      <t>元</t>
    </r>
  </si>
  <si>
    <t>原单未结算，本期扣款25元</t>
  </si>
  <si>
    <t>A231027142344481</t>
  </si>
  <si>
    <t>A231027142410481</t>
  </si>
  <si>
    <r>
      <t>总计：</t>
    </r>
    <r>
      <rPr>
        <sz val="10"/>
        <rFont val="Arial"/>
        <charset val="134"/>
      </rPr>
      <t>158571.77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</si>
  <si>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</si>
  <si>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</si>
  <si>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</si>
  <si>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</si>
  <si>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</si>
  <si>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</si>
  <si>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</si>
  <si>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</si>
  <si>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</si>
  <si>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</si>
  <si>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</si>
  <si>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</si>
  <si>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</si>
  <si>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</si>
  <si>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</si>
  <si>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</si>
  <si>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</si>
  <si>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</si>
  <si>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普雷昂耶大饭店</t>
  </si>
  <si>
    <t>HENRY LEONARDI</t>
  </si>
  <si>
    <t>退房日周结</t>
  </si>
  <si>
    <t>445.00</t>
  </si>
  <si>
    <t>RMB</t>
  </si>
  <si>
    <t>0</t>
  </si>
  <si>
    <t>0.00</t>
  </si>
  <si>
    <t>汇趣住国际直连</t>
  </si>
  <si>
    <t>01.011563</t>
  </si>
  <si>
    <t>2023-10-21 18:58:06</t>
  </si>
  <si>
    <t>印度尼西亚</t>
  </si>
  <si>
    <t>SONG JUNLIANG</t>
  </si>
  <si>
    <t>98.00</t>
  </si>
  <si>
    <t>2023-10-21 17:51:06</t>
  </si>
  <si>
    <t>越南</t>
  </si>
  <si>
    <t>ZHAO GAN</t>
  </si>
  <si>
    <t>72.00</t>
  </si>
  <si>
    <t>2023-10-20 22:39:05</t>
  </si>
  <si>
    <t>马来西亚</t>
  </si>
  <si>
    <t>蓝天住宅机场酒店</t>
  </si>
  <si>
    <t>GAO JIYE</t>
  </si>
  <si>
    <t>130.00</t>
  </si>
  <si>
    <t>2023-10-20 22:30:05</t>
  </si>
  <si>
    <t>泰国</t>
  </si>
  <si>
    <t>CHEN XIN</t>
  </si>
  <si>
    <t>147.00</t>
  </si>
  <si>
    <t>2023-10-20 18:12:09</t>
  </si>
  <si>
    <t>HUANG JUNXI</t>
  </si>
  <si>
    <t>1068.00</t>
  </si>
  <si>
    <t>2023-10-20 15:09:04</t>
  </si>
  <si>
    <t>中国</t>
  </si>
  <si>
    <t>金边娱乐综合大楼酒店</t>
  </si>
  <si>
    <t>ZHUANG HUIHUA,HU XIAOYU,WEI HUIHUA</t>
  </si>
  <si>
    <t>1554.00</t>
  </si>
  <si>
    <t>2023-10-20 13:27:15</t>
  </si>
  <si>
    <t>直采</t>
  </si>
  <si>
    <t>柬埔寨</t>
  </si>
  <si>
    <t>WANG YONG</t>
  </si>
  <si>
    <t>1078.00</t>
  </si>
  <si>
    <t>2023-10-20 12:50:03</t>
  </si>
  <si>
    <t>LIANG SHANHUA,ZHANG LIJUN,WANG LEI,JING XIUYAN</t>
  </si>
  <si>
    <t>524.00</t>
  </si>
  <si>
    <t>2023-10-20 13:22:47</t>
  </si>
  <si>
    <t>XU TAO</t>
  </si>
  <si>
    <t>856.00</t>
  </si>
  <si>
    <t>2023-10-19 19:14:20</t>
  </si>
  <si>
    <t>XU LIJIAN</t>
  </si>
  <si>
    <t>2352.00</t>
  </si>
  <si>
    <t>2023-10-21 11:33:15</t>
  </si>
  <si>
    <t>2023-10-19 16:38:28</t>
  </si>
  <si>
    <t>槟城夏日树酒店</t>
  </si>
  <si>
    <t>LYU BINGSONG</t>
  </si>
  <si>
    <t>213.00</t>
  </si>
  <si>
    <t>2023-10-19 16:08:07</t>
  </si>
  <si>
    <t>贝斯特韦斯特芒伽杜瓦酒店</t>
  </si>
  <si>
    <t>GAO FEI</t>
  </si>
  <si>
    <t>227.00</t>
  </si>
  <si>
    <t>2023-10-19 14:05:10</t>
  </si>
  <si>
    <t>XIA HONGMEI</t>
  </si>
  <si>
    <t>684.00</t>
  </si>
  <si>
    <t>2023-10-19 13:33:07</t>
  </si>
  <si>
    <t>CAO YAOWEN</t>
  </si>
  <si>
    <t>858.00</t>
  </si>
  <si>
    <t>2023-10-18 23:06:19</t>
  </si>
  <si>
    <t>瑞士</t>
  </si>
  <si>
    <t>世纪服务世界酒店</t>
  </si>
  <si>
    <t>KUOK DHlKEONG</t>
  </si>
  <si>
    <t>173.00</t>
  </si>
  <si>
    <t>2023-10-18 22:19:55</t>
  </si>
  <si>
    <t>新加坡</t>
  </si>
  <si>
    <t>曼谷素坤逸 4 巷宜必思酒店</t>
  </si>
  <si>
    <t>LI ZHENXING</t>
  </si>
  <si>
    <t>500.00</t>
  </si>
  <si>
    <t>2023-10-18 17:23:49</t>
  </si>
  <si>
    <t>ZOU LIQUN</t>
  </si>
  <si>
    <t>426.00</t>
  </si>
  <si>
    <t>2023-10-18 17:32:46</t>
  </si>
  <si>
    <t>SHI DAJIA</t>
  </si>
  <si>
    <t>1694.00</t>
  </si>
  <si>
    <t>2023-10-18 14:37:58</t>
  </si>
  <si>
    <t>韩国</t>
  </si>
  <si>
    <t>WU HUAQIAO</t>
  </si>
  <si>
    <t>216.00</t>
  </si>
  <si>
    <t>2023-10-18 12:01:15</t>
  </si>
  <si>
    <t>ZHAO KAI</t>
  </si>
  <si>
    <t>2023-10-18 10:52:45</t>
  </si>
  <si>
    <t>ZHOU JING</t>
  </si>
  <si>
    <t>2436.00</t>
  </si>
  <si>
    <t>2023-10-18 09:56:18</t>
  </si>
  <si>
    <t>MA DERONG</t>
  </si>
  <si>
    <t>218.00</t>
  </si>
  <si>
    <t>2023-10-18 09:37:05</t>
  </si>
  <si>
    <t>YAN QIAO</t>
  </si>
  <si>
    <t>2202.00</t>
  </si>
  <si>
    <t>2023-10-18 10:44:17</t>
  </si>
  <si>
    <t>ZHAO ZIJUN,YANG YONGLIN,SUN JUNJIE,ZHANG DAWEI,REN HANG,LIU JING</t>
  </si>
  <si>
    <t>2023-10-18 09:26:40</t>
  </si>
  <si>
    <t xml:space="preserve">萨沃伊酒店  </t>
  </si>
  <si>
    <t>ZHENG BAOFAN</t>
  </si>
  <si>
    <t>436.00</t>
  </si>
  <si>
    <t>2023-10-17 22:26:03</t>
  </si>
  <si>
    <t>德国</t>
  </si>
  <si>
    <t>XI YU</t>
  </si>
  <si>
    <t>717.00</t>
  </si>
  <si>
    <t>2023-10-17 21:34:06</t>
  </si>
  <si>
    <t>云顶高原●至尊玖霄明阁大酒店</t>
  </si>
  <si>
    <t>SEONG KAIYEW</t>
  </si>
  <si>
    <t>376.00</t>
  </si>
  <si>
    <t>2023-10-17 19:48:17</t>
  </si>
  <si>
    <t>QIN LEI</t>
  </si>
  <si>
    <t>412.00</t>
  </si>
  <si>
    <t>2023-10-17 18:10:07</t>
  </si>
  <si>
    <t>斯里兰卡</t>
  </si>
  <si>
    <t>KOU YONG</t>
  </si>
  <si>
    <t>204.00</t>
  </si>
  <si>
    <t>2023-10-17 18:13:16</t>
  </si>
  <si>
    <t>新高冈站新干线南东横 INN</t>
  </si>
  <si>
    <t>ZHAO HUI,WANG YANQIANG</t>
  </si>
  <si>
    <t>1362.00</t>
  </si>
  <si>
    <t>2023-10-17 13:46:11</t>
  </si>
  <si>
    <t>日本</t>
  </si>
  <si>
    <t>胡志明市西贡华美娜酒店</t>
  </si>
  <si>
    <t>YANG FENGYING</t>
  </si>
  <si>
    <t>322.00</t>
  </si>
  <si>
    <t>2023-10-17 13:16:54</t>
  </si>
  <si>
    <t>WANG JIAN</t>
  </si>
  <si>
    <t>926.00</t>
  </si>
  <si>
    <t>2023-10-17 12:11:47</t>
  </si>
  <si>
    <t xml:space="preserve">温莎广场酒店 </t>
  </si>
  <si>
    <t>PAN XINXU</t>
  </si>
  <si>
    <t>513.00</t>
  </si>
  <si>
    <t>2023-10-17 11:46:40</t>
  </si>
  <si>
    <t>LIU XIAOLIN,LI MIN,FANG GUANGSEN,LIU KUN</t>
  </si>
  <si>
    <t>834.00</t>
  </si>
  <si>
    <t>2023-10-17 11:12:05</t>
  </si>
  <si>
    <t>上野公园讯捷酒店</t>
  </si>
  <si>
    <t>DUAN LEI,HOU ZHAO</t>
  </si>
  <si>
    <t>1494.00</t>
  </si>
  <si>
    <t>2023-10-16 20:24:03</t>
  </si>
  <si>
    <t>ZENG YUQIANG</t>
  </si>
  <si>
    <t>272.00</t>
  </si>
  <si>
    <t>2023-10-16 19:51:17</t>
  </si>
  <si>
    <t>WANG CHUNZHU</t>
  </si>
  <si>
    <t>1020.00</t>
  </si>
  <si>
    <t>2023-10-16 18:02:07</t>
  </si>
  <si>
    <t>LI WEI,SUN RUOMEI</t>
  </si>
  <si>
    <t>3525.00</t>
  </si>
  <si>
    <t>2023-10-16 15:18:23</t>
  </si>
  <si>
    <t>龙目岛阿萨尼亚金宫酒店</t>
  </si>
  <si>
    <t>LING HUA</t>
  </si>
  <si>
    <t>268.00</t>
  </si>
  <si>
    <t>2023-10-16 13:52:06</t>
  </si>
  <si>
    <t>WANG JINJING,ZHENG SONGXI</t>
  </si>
  <si>
    <t>8370.00</t>
  </si>
  <si>
    <t>2023-10-16 15:26:52</t>
  </si>
  <si>
    <t>XU YONGCHUAN</t>
  </si>
  <si>
    <t>585.00</t>
  </si>
  <si>
    <t>2023-10-16 12:49:32</t>
  </si>
  <si>
    <t>DONG QIANG</t>
  </si>
  <si>
    <t>1869.00</t>
  </si>
  <si>
    <t>2023-10-16 11:54:03</t>
  </si>
  <si>
    <t>LUO JINGYUN</t>
  </si>
  <si>
    <t>313.00</t>
  </si>
  <si>
    <t>2023-10-16 11:46:27</t>
  </si>
  <si>
    <t>WANG YANGYANG,LI BAO,GAO YUAN</t>
  </si>
  <si>
    <t>612.00</t>
  </si>
  <si>
    <t>2023-10-16 12:00:48</t>
  </si>
  <si>
    <t>JIA LIPING</t>
  </si>
  <si>
    <t>309.00</t>
  </si>
  <si>
    <t>2023-10-16 10:24:30</t>
  </si>
  <si>
    <t>ZOU MEIDUO</t>
  </si>
  <si>
    <t>1168.00</t>
  </si>
  <si>
    <t>2023-10-16 07:52:16</t>
  </si>
  <si>
    <t>2023-10-16 06:54:18</t>
  </si>
  <si>
    <t>芭堤雅艾雅精品酒店</t>
  </si>
  <si>
    <t>SUN XINLING,XIN YAN</t>
  </si>
  <si>
    <t>512.00</t>
  </si>
  <si>
    <t>2023-10-16 02:13:09</t>
  </si>
  <si>
    <t>首尔大使铂尔曼酒店</t>
  </si>
  <si>
    <t>LIU DEYING</t>
  </si>
  <si>
    <t>1399.00</t>
  </si>
  <si>
    <t>2023-10-16 08:43:59</t>
  </si>
  <si>
    <t>LAO CHENGI</t>
  </si>
  <si>
    <t>2023-10-16 08:51:16</t>
  </si>
  <si>
    <t>2023-10-16 08:57:29</t>
  </si>
  <si>
    <t>迈酷比胶囊酒店</t>
  </si>
  <si>
    <t>WANG HU</t>
  </si>
  <si>
    <t>83.00</t>
  </si>
  <si>
    <t>2023-10-15 22:36:08</t>
  </si>
  <si>
    <t>CHEN MINGYUE</t>
  </si>
  <si>
    <t>2023-10-15 20:48:07</t>
  </si>
  <si>
    <t>WANG JIALEI</t>
  </si>
  <si>
    <t>424.00</t>
  </si>
  <si>
    <t>2023-10-15 19:11:07</t>
  </si>
  <si>
    <t>廊曼机场维哈旅舍</t>
  </si>
  <si>
    <t>AFRIANDI AFRIANDI</t>
  </si>
  <si>
    <t>61.00</t>
  </si>
  <si>
    <t>2023-10-15 18:57:08</t>
  </si>
  <si>
    <t>XU SHAOQUAN</t>
  </si>
  <si>
    <t>363.00</t>
  </si>
  <si>
    <t>2023-10-15 18:32:05</t>
  </si>
  <si>
    <t>WANG WENWEI</t>
  </si>
  <si>
    <t>205.00</t>
  </si>
  <si>
    <t>2023-10-15 15:51:07</t>
  </si>
  <si>
    <t>ZHAO WANLONG</t>
  </si>
  <si>
    <t>344.00</t>
  </si>
  <si>
    <t>2023-10-15 15:11:51</t>
  </si>
  <si>
    <t>WANG LIJUN,LI ZHAOLONG,ZHOU YANG</t>
  </si>
  <si>
    <t>1032.00</t>
  </si>
  <si>
    <t>2023-10-15 15:09:08</t>
  </si>
  <si>
    <t>HUAMG DONGXIONG</t>
  </si>
  <si>
    <t>316.00</t>
  </si>
  <si>
    <t>2023-10-15 11:36:29</t>
  </si>
  <si>
    <t>ZHOU FIONA</t>
  </si>
  <si>
    <t>937.00</t>
  </si>
  <si>
    <t>2023-10-15 04:33:10</t>
  </si>
  <si>
    <t>英国</t>
  </si>
  <si>
    <t>ZHOU HANQIN</t>
  </si>
  <si>
    <t>2023-10-15 04:31:44</t>
  </si>
  <si>
    <t>JIANG LU</t>
  </si>
  <si>
    <t>2023-10-15 10:36:04</t>
  </si>
  <si>
    <t>YE CHUQI,RONG XIAOJUN</t>
  </si>
  <si>
    <t>280.00</t>
  </si>
  <si>
    <t>2023-10-16 16:55:29</t>
  </si>
  <si>
    <t>LIU CHENGJUN</t>
  </si>
  <si>
    <t>456.00</t>
  </si>
  <si>
    <t>2023-10-14 17:43:05</t>
  </si>
  <si>
    <t>WEN XUE,SHI XIAOYU</t>
  </si>
  <si>
    <t>265.00</t>
  </si>
  <si>
    <t>2023-10-14 15:21:29</t>
  </si>
  <si>
    <t>东京新宿王子大酒店</t>
  </si>
  <si>
    <t>LI PENG</t>
  </si>
  <si>
    <t>1025.00</t>
  </si>
  <si>
    <t>2023-10-14 12:14:10</t>
  </si>
  <si>
    <t>YANG JINLONG</t>
  </si>
  <si>
    <t>411.00</t>
  </si>
  <si>
    <t>2023-10-14 11:37:26</t>
  </si>
  <si>
    <t>LIU LEWEN</t>
  </si>
  <si>
    <t>1695.00</t>
  </si>
  <si>
    <t>2023-10-14 09:23:11</t>
  </si>
  <si>
    <t>金边金门皇宫酒店</t>
  </si>
  <si>
    <t>LIU HONGHAI</t>
  </si>
  <si>
    <t>397.00</t>
  </si>
  <si>
    <t>2023-10-14 07:43:06</t>
  </si>
  <si>
    <t>CMYK我的酒店@拉查达店</t>
  </si>
  <si>
    <t>WANG MINGLIANG,JIANG YIQIAN</t>
  </si>
  <si>
    <t>239.00</t>
  </si>
  <si>
    <t>2023-10-13 15:05:50</t>
  </si>
  <si>
    <t>ZHU XIAOLAN,HU ZHIXIANG</t>
  </si>
  <si>
    <t>945.00</t>
  </si>
  <si>
    <t>2023-10-13 15:06:14</t>
  </si>
  <si>
    <t>JIANG HONG</t>
  </si>
  <si>
    <t>989.00</t>
  </si>
  <si>
    <t>2023-10-13 12:47:19</t>
  </si>
  <si>
    <t>曼谷华美达广场湄南河畔酒店</t>
  </si>
  <si>
    <t>SUN MENG</t>
  </si>
  <si>
    <t>976.00</t>
  </si>
  <si>
    <t>2023-10-13 12:22:21</t>
  </si>
  <si>
    <t>大阪三井花园尊贵酒店</t>
  </si>
  <si>
    <t>ZHENG MINGJUN,TAN LONGFEI</t>
  </si>
  <si>
    <t>1294.00</t>
  </si>
  <si>
    <t>2023-10-13 09:45:12</t>
  </si>
  <si>
    <t>WANG YI</t>
  </si>
  <si>
    <t>846.00</t>
  </si>
  <si>
    <t>2023-10-13 07:08:15</t>
  </si>
  <si>
    <t>ZHANG XIN</t>
  </si>
  <si>
    <t>1751.00</t>
  </si>
  <si>
    <t>2023-10-13 05:20:12</t>
  </si>
  <si>
    <t>ZHOU TING,ZHOU TING</t>
  </si>
  <si>
    <t>862.00</t>
  </si>
  <si>
    <t>2023-10-13 18:45:15</t>
  </si>
  <si>
    <t>YANG QINGXIA,DENG WENTAO</t>
  </si>
  <si>
    <t>591.00</t>
  </si>
  <si>
    <t>2023-10-12 23:53:14</t>
  </si>
  <si>
    <t>LONG TING,DUAN XUEHUA,WU ZEQUAN,LUO QINGHUA</t>
  </si>
  <si>
    <t>392.00</t>
  </si>
  <si>
    <t>2023-10-12 17:16:08</t>
  </si>
  <si>
    <t>TAN JING,WU MIN</t>
  </si>
  <si>
    <t>851.00</t>
  </si>
  <si>
    <t>2023-10-12 14:41:10</t>
  </si>
  <si>
    <t>GAN ZHENGFEI,LI YAXUAN,LI LIN,LIU XIAO</t>
  </si>
  <si>
    <t>1714.00</t>
  </si>
  <si>
    <t>2023-10-11 20:12:17</t>
  </si>
  <si>
    <t>LIU XIANGLIN</t>
  </si>
  <si>
    <t>2167.00</t>
  </si>
  <si>
    <t>2023-10-11 19:25:14</t>
  </si>
  <si>
    <t>ZHUANG QIANGQIANG</t>
  </si>
  <si>
    <t>658.00</t>
  </si>
  <si>
    <t>2023-10-13 00:31:24</t>
  </si>
  <si>
    <t>YIN ZHENGXIN,WU JIE</t>
  </si>
  <si>
    <t>1086.00</t>
  </si>
  <si>
    <t>2023-10-11 16:20:36</t>
  </si>
  <si>
    <t>YANG LUJIA,MA PAN</t>
  </si>
  <si>
    <t>873.00</t>
  </si>
  <si>
    <t>2023-10-11 20:12:52</t>
  </si>
  <si>
    <t>YU XIAOXIANG</t>
  </si>
  <si>
    <t>1384.00</t>
  </si>
  <si>
    <t>2023-10-10 17:18:15</t>
  </si>
  <si>
    <t>CAI NING,QI WEIYONG</t>
  </si>
  <si>
    <t>300.00</t>
  </si>
  <si>
    <t>2023-10-10 11:24:16</t>
  </si>
  <si>
    <t>SUN TIANQI,LIAO KAI,SHAO WENLONG,XING YONGFEI</t>
  </si>
  <si>
    <t>1602.00</t>
  </si>
  <si>
    <t>2023-10-10 10:51:57</t>
  </si>
  <si>
    <t>JIAO DINGNING</t>
  </si>
  <si>
    <t>304.00</t>
  </si>
  <si>
    <t>2023-10-09 12:13:07</t>
  </si>
  <si>
    <t>LIU DI</t>
  </si>
  <si>
    <t>928.00</t>
  </si>
  <si>
    <t>2023-10-09 10:37:11</t>
  </si>
  <si>
    <t>美国</t>
  </si>
  <si>
    <t>新加坡中国城凯贝丽酒店式服务公寓(SG Clean)</t>
  </si>
  <si>
    <t>WEI ZIYAN</t>
  </si>
  <si>
    <t>8233.00</t>
  </si>
  <si>
    <t>2023-10-08 19:42:17</t>
  </si>
  <si>
    <t>暹罗生态青年旅舍</t>
  </si>
  <si>
    <t>LUO YUELING</t>
  </si>
  <si>
    <t>158.00</t>
  </si>
  <si>
    <t>2023-10-08 18:52:57</t>
  </si>
  <si>
    <t>ZHANG WEI</t>
  </si>
  <si>
    <t>796.00</t>
  </si>
  <si>
    <t>2023-10-08 14:48:09</t>
  </si>
  <si>
    <t>JIN HUI</t>
  </si>
  <si>
    <t>1504.00</t>
  </si>
  <si>
    <t>2023-10-05 19:27:08</t>
  </si>
  <si>
    <t>HE MO,WANG WENWEN</t>
  </si>
  <si>
    <t>551.00</t>
  </si>
  <si>
    <t>2023-10-05 10:08:10</t>
  </si>
  <si>
    <t>CHEN JUN,WANG DONG</t>
  </si>
  <si>
    <t>3370.00</t>
  </si>
  <si>
    <t>2023-10-10 14:46:09</t>
  </si>
  <si>
    <t>新加坡龙都大酒店</t>
  </si>
  <si>
    <t>PEI HONGRUI,SU ZXIAOYUE,YU HONG</t>
  </si>
  <si>
    <t>4094.00</t>
  </si>
  <si>
    <t>2023-10-03 19:44:16</t>
  </si>
  <si>
    <t>滑铁卢蒸汽机酒吧之爱旅舍</t>
  </si>
  <si>
    <t>LI JINWEI</t>
  </si>
  <si>
    <t>167.00</t>
  </si>
  <si>
    <t>2023-10-02 15:37:14</t>
  </si>
  <si>
    <t>LIU HUI,QI ZIXI</t>
  </si>
  <si>
    <t>1974.00</t>
  </si>
  <si>
    <t>2023-10-01 14:26:37</t>
  </si>
  <si>
    <t>HAO TIANTIAN,LI JUNHUA</t>
  </si>
  <si>
    <t>2023-10-01 09:47:12</t>
  </si>
  <si>
    <t>SUN JINGLU</t>
  </si>
  <si>
    <t>7684.00</t>
  </si>
  <si>
    <t>2023-09-30 22:08:40</t>
  </si>
  <si>
    <t>LIU SHIYI,CUI YU,SHI AIPING,LIU ZHENEN</t>
  </si>
  <si>
    <t>4890.00</t>
  </si>
  <si>
    <t>2023-09-28 12:43:46</t>
  </si>
  <si>
    <t>HAN JIE</t>
  </si>
  <si>
    <t>1812.00</t>
  </si>
  <si>
    <t>2023-09-26 16:34:32</t>
  </si>
  <si>
    <t>WU FANGQIN,ZHAI XIAOFEI</t>
  </si>
  <si>
    <t>1376.00</t>
  </si>
  <si>
    <t>2023-09-21 16:50:12</t>
  </si>
  <si>
    <t>PEI DI,YANG ANPING</t>
  </si>
  <si>
    <t>2023-09-21 15:53:30</t>
  </si>
  <si>
    <t>神户三宫中央大道大和ROYNET酒店</t>
  </si>
  <si>
    <t>LU JIAJIA,LYU LING</t>
  </si>
  <si>
    <t>855.00</t>
  </si>
  <si>
    <t>2023-09-18 13:41:20</t>
  </si>
  <si>
    <t>DUAN YUANYU,LYU DONGZE</t>
  </si>
  <si>
    <t>4450.00</t>
  </si>
  <si>
    <t>2023-10-07 16:26:42</t>
  </si>
  <si>
    <t>新加坡半岛怡东酒店</t>
  </si>
  <si>
    <t>LEE SUNHEE,MOON GIJUN</t>
  </si>
  <si>
    <t>1390.00</t>
  </si>
  <si>
    <t>2023-09-11 14:36:04</t>
  </si>
  <si>
    <t>莱布利酒店大阪本町</t>
  </si>
  <si>
    <t>LO WENGIAN</t>
  </si>
  <si>
    <t>1160.00</t>
  </si>
  <si>
    <t>2023-09-10 20:16:20</t>
  </si>
  <si>
    <t>ZHU CHANJUAN,HE LURONG,ZHOU GUIHUA</t>
  </si>
  <si>
    <t>6032.00</t>
  </si>
  <si>
    <t>2023-09-11 15:11:22</t>
  </si>
  <si>
    <t>HUANG ZIYI,DONG JIE,LIU SONGHUA</t>
  </si>
  <si>
    <t>8970.00</t>
  </si>
  <si>
    <t>2023-08-31 16:45:10</t>
  </si>
  <si>
    <t>YANG CHANGQING,WANG JIANING,CHEN LU</t>
  </si>
  <si>
    <t>15972.00</t>
  </si>
  <si>
    <t>2023-08-23 14:38:06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</si>
</sst>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3" fillId="5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8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2" sqref="I22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156</v>
      </c>
      <c r="B5" s="26" t="s">
        <v>19</v>
      </c>
      <c r="C5" s="10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10" t="s">
        <v>19</v>
      </c>
      <c r="K5" s="10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156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10" t="s">
        <v>19</v>
      </c>
      <c r="K8" s="10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10" t="s">
        <v>19</v>
      </c>
      <c r="K9" s="10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10" t="s">
        <v>19</v>
      </c>
      <c r="K10" s="10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 t="s">
        <v>33</v>
      </c>
      <c r="C12" s="19"/>
      <c r="F12" s="40"/>
      <c r="I12" s="40"/>
    </row>
    <row r="13" ht="15" customHeight="1" spans="1:9">
      <c r="A13" s="38" t="s">
        <v>34</v>
      </c>
      <c r="B13" s="39" t="s">
        <v>35</v>
      </c>
      <c r="C13" s="19"/>
      <c r="F13" s="40"/>
      <c r="I13" s="40"/>
    </row>
    <row r="14" ht="15" customHeight="1" spans="1:9">
      <c r="A14" s="38" t="s">
        <v>36</v>
      </c>
      <c r="B14" s="39" t="s">
        <v>37</v>
      </c>
      <c r="C14" s="19"/>
      <c r="F14" s="40"/>
      <c r="G14" s="19"/>
      <c r="H14" s="19"/>
      <c r="I14" s="40"/>
    </row>
    <row r="15" ht="15" customHeight="1" spans="1:9">
      <c r="A15" s="38" t="s">
        <v>38</v>
      </c>
      <c r="B15" s="39" t="s">
        <v>39</v>
      </c>
      <c r="C15" s="19"/>
      <c r="F15" s="40"/>
      <c r="I15" s="40"/>
    </row>
    <row r="16" ht="15" customHeight="1" spans="1:9">
      <c r="A16" s="38" t="s">
        <v>40</v>
      </c>
      <c r="B16" s="39" t="s">
        <v>41</v>
      </c>
      <c r="C16" s="19"/>
      <c r="F16" s="40"/>
      <c r="I16" s="40"/>
    </row>
    <row r="17" ht="15" customHeight="1" spans="1:6">
      <c r="A17" s="38" t="s">
        <v>42</v>
      </c>
      <c r="B17" s="39" t="s">
        <v>43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4" t="s">
        <v>64</v>
      </c>
      <c r="Y1" s="4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7" t="s">
        <v>73</v>
      </c>
      <c r="B2" s="7" t="s">
        <v>74</v>
      </c>
      <c r="C2" s="7" t="s">
        <v>75</v>
      </c>
      <c r="D2" s="7" t="s">
        <v>76</v>
      </c>
      <c r="E2" s="7" t="s">
        <v>77</v>
      </c>
      <c r="F2" s="7" t="s">
        <v>76</v>
      </c>
      <c r="G2" s="7" t="s">
        <v>78</v>
      </c>
      <c r="H2" s="8" t="s">
        <v>79</v>
      </c>
      <c r="I2" s="8" t="s">
        <v>80</v>
      </c>
      <c r="J2" s="8" t="s">
        <v>2</v>
      </c>
      <c r="K2" s="8" t="s">
        <v>81</v>
      </c>
      <c r="L2" s="8">
        <v>1</v>
      </c>
      <c r="M2" s="8">
        <v>1</v>
      </c>
      <c r="N2" s="8" t="s">
        <v>82</v>
      </c>
      <c r="O2" s="8" t="s">
        <v>83</v>
      </c>
      <c r="P2" s="8" t="s">
        <v>84</v>
      </c>
      <c r="Q2" s="8"/>
      <c r="R2" s="12" t="s">
        <v>85</v>
      </c>
      <c r="S2" s="14" t="s">
        <v>19</v>
      </c>
      <c r="T2" s="8"/>
      <c r="U2" s="12" t="s">
        <v>19</v>
      </c>
      <c r="V2" s="12" t="s">
        <v>85</v>
      </c>
      <c r="W2" s="14" t="s">
        <v>86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87</v>
      </c>
      <c r="AD2" t="s">
        <v>6</v>
      </c>
      <c r="AE2" t="s">
        <v>88</v>
      </c>
      <c r="AF2" t="s">
        <v>89</v>
      </c>
      <c r="AG2" t="s">
        <v>76</v>
      </c>
      <c r="AH2" t="s">
        <v>19</v>
      </c>
    </row>
    <row r="3" ht="14.25" customHeight="1" spans="1:34">
      <c r="A3" s="7" t="s">
        <v>90</v>
      </c>
      <c r="B3" s="7" t="s">
        <v>91</v>
      </c>
      <c r="C3" s="7" t="s">
        <v>75</v>
      </c>
      <c r="D3" s="7" t="s">
        <v>76</v>
      </c>
      <c r="E3" s="7" t="s">
        <v>77</v>
      </c>
      <c r="F3" s="7" t="s">
        <v>76</v>
      </c>
      <c r="G3" s="7" t="s">
        <v>92</v>
      </c>
      <c r="H3" s="8" t="s">
        <v>93</v>
      </c>
      <c r="I3" s="8" t="s">
        <v>80</v>
      </c>
      <c r="J3" s="8" t="s">
        <v>2</v>
      </c>
      <c r="K3" s="8" t="s">
        <v>94</v>
      </c>
      <c r="L3" s="8">
        <v>2</v>
      </c>
      <c r="M3" s="8">
        <v>1</v>
      </c>
      <c r="N3" s="8" t="s">
        <v>95</v>
      </c>
      <c r="O3" s="8" t="s">
        <v>83</v>
      </c>
      <c r="P3" s="8" t="s">
        <v>84</v>
      </c>
      <c r="Q3" s="8"/>
      <c r="R3" s="12" t="s">
        <v>96</v>
      </c>
      <c r="S3" s="14" t="s">
        <v>19</v>
      </c>
      <c r="T3" s="8"/>
      <c r="U3" s="12" t="s">
        <v>19</v>
      </c>
      <c r="V3" s="12" t="s">
        <v>96</v>
      </c>
      <c r="W3" s="14" t="s">
        <v>97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98</v>
      </c>
      <c r="AD3" t="s">
        <v>6</v>
      </c>
      <c r="AE3" t="s">
        <v>99</v>
      </c>
      <c r="AF3" t="s">
        <v>89</v>
      </c>
      <c r="AG3" t="s">
        <v>76</v>
      </c>
      <c r="AH3" t="s">
        <v>19</v>
      </c>
    </row>
    <row r="4" ht="14.25" customHeight="1" spans="1:34">
      <c r="A4" s="7" t="s">
        <v>100</v>
      </c>
      <c r="B4" s="7" t="s">
        <v>101</v>
      </c>
      <c r="C4" s="7" t="s">
        <v>75</v>
      </c>
      <c r="D4" s="7" t="s">
        <v>76</v>
      </c>
      <c r="E4" s="7" t="s">
        <v>77</v>
      </c>
      <c r="F4" s="7" t="s">
        <v>76</v>
      </c>
      <c r="G4" s="7" t="s">
        <v>102</v>
      </c>
      <c r="H4" s="8" t="s">
        <v>103</v>
      </c>
      <c r="I4" s="8" t="s">
        <v>80</v>
      </c>
      <c r="J4" s="8" t="s">
        <v>2</v>
      </c>
      <c r="K4" s="8" t="s">
        <v>104</v>
      </c>
      <c r="L4" s="8">
        <v>3</v>
      </c>
      <c r="M4" s="8">
        <v>4</v>
      </c>
      <c r="N4" s="8" t="s">
        <v>105</v>
      </c>
      <c r="O4" s="8" t="s">
        <v>106</v>
      </c>
      <c r="P4" s="8" t="s">
        <v>84</v>
      </c>
      <c r="Q4" s="8"/>
      <c r="R4" s="12" t="s">
        <v>107</v>
      </c>
      <c r="S4" s="14" t="s">
        <v>19</v>
      </c>
      <c r="T4" s="8"/>
      <c r="U4" s="12" t="s">
        <v>19</v>
      </c>
      <c r="V4" s="12" t="s">
        <v>107</v>
      </c>
      <c r="W4" s="14" t="s">
        <v>108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109</v>
      </c>
      <c r="AD4" t="s">
        <v>6</v>
      </c>
      <c r="AE4" t="s">
        <v>110</v>
      </c>
      <c r="AF4" t="s">
        <v>89</v>
      </c>
      <c r="AG4" t="s">
        <v>76</v>
      </c>
      <c r="AH4" t="s">
        <v>19</v>
      </c>
    </row>
    <row r="5" ht="14.25" customHeight="1" spans="1:34">
      <c r="A5" s="7" t="s">
        <v>111</v>
      </c>
      <c r="B5" s="7" t="s">
        <v>112</v>
      </c>
      <c r="C5" s="7" t="s">
        <v>75</v>
      </c>
      <c r="D5" s="7" t="s">
        <v>76</v>
      </c>
      <c r="E5" s="7" t="s">
        <v>77</v>
      </c>
      <c r="F5" s="7" t="s">
        <v>76</v>
      </c>
      <c r="G5" s="7" t="s">
        <v>113</v>
      </c>
      <c r="H5" s="8" t="s">
        <v>114</v>
      </c>
      <c r="I5" s="8" t="s">
        <v>80</v>
      </c>
      <c r="J5" s="8" t="s">
        <v>2</v>
      </c>
      <c r="K5" s="8" t="s">
        <v>115</v>
      </c>
      <c r="L5" s="8">
        <v>1</v>
      </c>
      <c r="M5" s="8">
        <v>4</v>
      </c>
      <c r="N5" s="8" t="s">
        <v>116</v>
      </c>
      <c r="O5" s="8" t="s">
        <v>106</v>
      </c>
      <c r="P5" s="8" t="s">
        <v>84</v>
      </c>
      <c r="Q5" s="8"/>
      <c r="R5" s="12" t="s">
        <v>117</v>
      </c>
      <c r="S5" s="14" t="s">
        <v>19</v>
      </c>
      <c r="T5" s="8"/>
      <c r="U5" s="12" t="s">
        <v>19</v>
      </c>
      <c r="V5" s="12" t="s">
        <v>117</v>
      </c>
      <c r="W5" s="14" t="s">
        <v>118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119</v>
      </c>
      <c r="AD5" t="s">
        <v>6</v>
      </c>
      <c r="AE5" t="s">
        <v>120</v>
      </c>
      <c r="AF5" t="s">
        <v>89</v>
      </c>
      <c r="AG5" t="s">
        <v>76</v>
      </c>
      <c r="AH5" t="s">
        <v>19</v>
      </c>
    </row>
    <row r="6" ht="14.25" customHeight="1" spans="1:34">
      <c r="A6" s="7" t="s">
        <v>121</v>
      </c>
      <c r="B6" s="7" t="s">
        <v>122</v>
      </c>
      <c r="C6" s="7" t="s">
        <v>75</v>
      </c>
      <c r="D6" s="7" t="s">
        <v>76</v>
      </c>
      <c r="E6" s="7" t="s">
        <v>77</v>
      </c>
      <c r="F6" s="7" t="s">
        <v>76</v>
      </c>
      <c r="G6" s="7" t="s">
        <v>123</v>
      </c>
      <c r="H6" s="8" t="s">
        <v>124</v>
      </c>
      <c r="I6" s="8" t="s">
        <v>80</v>
      </c>
      <c r="J6" s="8" t="s">
        <v>2</v>
      </c>
      <c r="K6" s="8" t="s">
        <v>125</v>
      </c>
      <c r="L6" s="8">
        <v>1</v>
      </c>
      <c r="M6" s="8">
        <v>3</v>
      </c>
      <c r="N6" s="8" t="s">
        <v>126</v>
      </c>
      <c r="O6" s="8" t="s">
        <v>95</v>
      </c>
      <c r="P6" s="8" t="s">
        <v>84</v>
      </c>
      <c r="Q6" s="8"/>
      <c r="R6" s="12" t="s">
        <v>127</v>
      </c>
      <c r="S6" s="14" t="s">
        <v>19</v>
      </c>
      <c r="T6" s="8"/>
      <c r="U6" s="12" t="s">
        <v>19</v>
      </c>
      <c r="V6" s="12" t="s">
        <v>127</v>
      </c>
      <c r="W6" s="14" t="s">
        <v>128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129</v>
      </c>
      <c r="AD6" t="s">
        <v>6</v>
      </c>
      <c r="AE6" t="s">
        <v>130</v>
      </c>
      <c r="AF6" t="s">
        <v>89</v>
      </c>
      <c r="AG6" t="s">
        <v>76</v>
      </c>
      <c r="AH6" t="s">
        <v>19</v>
      </c>
    </row>
    <row r="7" ht="14.25" customHeight="1" spans="1:34">
      <c r="A7" s="7" t="s">
        <v>131</v>
      </c>
      <c r="B7" s="7" t="s">
        <v>132</v>
      </c>
      <c r="C7" s="7" t="s">
        <v>75</v>
      </c>
      <c r="D7" s="7" t="s">
        <v>76</v>
      </c>
      <c r="E7" s="7" t="s">
        <v>77</v>
      </c>
      <c r="F7" s="7" t="s">
        <v>76</v>
      </c>
      <c r="G7" s="7" t="s">
        <v>123</v>
      </c>
      <c r="H7" s="8" t="s">
        <v>124</v>
      </c>
      <c r="I7" s="8" t="s">
        <v>80</v>
      </c>
      <c r="J7" s="8" t="s">
        <v>2</v>
      </c>
      <c r="K7" s="8" t="s">
        <v>133</v>
      </c>
      <c r="L7" s="8">
        <v>1</v>
      </c>
      <c r="M7" s="8">
        <v>3</v>
      </c>
      <c r="N7" s="8" t="s">
        <v>126</v>
      </c>
      <c r="O7" s="8" t="s">
        <v>95</v>
      </c>
      <c r="P7" s="8" t="s">
        <v>84</v>
      </c>
      <c r="Q7" s="8"/>
      <c r="R7" s="12" t="s">
        <v>127</v>
      </c>
      <c r="S7" s="14" t="s">
        <v>19</v>
      </c>
      <c r="T7" s="8"/>
      <c r="U7" s="12" t="s">
        <v>19</v>
      </c>
      <c r="V7" s="12" t="s">
        <v>127</v>
      </c>
      <c r="W7" s="14" t="s">
        <v>128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89</v>
      </c>
      <c r="AG7" t="s">
        <v>76</v>
      </c>
      <c r="AH7" t="s">
        <v>19</v>
      </c>
    </row>
    <row r="8" ht="14.25" customHeight="1" spans="1:34">
      <c r="A8" s="7" t="s">
        <v>134</v>
      </c>
      <c r="B8" s="7" t="s">
        <v>135</v>
      </c>
      <c r="C8" s="7" t="s">
        <v>75</v>
      </c>
      <c r="D8" s="7" t="s">
        <v>76</v>
      </c>
      <c r="E8" s="7" t="s">
        <v>77</v>
      </c>
      <c r="F8" s="7" t="s">
        <v>76</v>
      </c>
      <c r="G8" s="7" t="s">
        <v>136</v>
      </c>
      <c r="H8" s="8" t="s">
        <v>137</v>
      </c>
      <c r="I8" s="8" t="s">
        <v>80</v>
      </c>
      <c r="J8" s="8" t="s">
        <v>2</v>
      </c>
      <c r="K8" s="8" t="s">
        <v>138</v>
      </c>
      <c r="L8" s="8">
        <v>1</v>
      </c>
      <c r="M8" s="8">
        <v>1</v>
      </c>
      <c r="N8" s="8" t="s">
        <v>139</v>
      </c>
      <c r="O8" s="8" t="s">
        <v>83</v>
      </c>
      <c r="P8" s="8" t="s">
        <v>84</v>
      </c>
      <c r="Q8" s="8"/>
      <c r="R8" s="12" t="s">
        <v>140</v>
      </c>
      <c r="S8" s="14" t="s">
        <v>19</v>
      </c>
      <c r="T8" s="8"/>
      <c r="U8" s="12" t="s">
        <v>19</v>
      </c>
      <c r="V8" s="12" t="s">
        <v>140</v>
      </c>
      <c r="W8" s="14" t="s">
        <v>141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142</v>
      </c>
      <c r="AD8" t="s">
        <v>6</v>
      </c>
      <c r="AE8" t="s">
        <v>143</v>
      </c>
      <c r="AF8" t="s">
        <v>89</v>
      </c>
      <c r="AG8" t="s">
        <v>76</v>
      </c>
      <c r="AH8" t="s">
        <v>19</v>
      </c>
    </row>
    <row r="9" ht="14.25" customHeight="1" spans="1:34">
      <c r="A9" s="7" t="s">
        <v>144</v>
      </c>
      <c r="B9" s="7" t="s">
        <v>145</v>
      </c>
      <c r="C9" s="7" t="s">
        <v>75</v>
      </c>
      <c r="D9" s="7" t="s">
        <v>76</v>
      </c>
      <c r="E9" s="7" t="s">
        <v>77</v>
      </c>
      <c r="F9" s="7" t="s">
        <v>76</v>
      </c>
      <c r="G9" s="7" t="s">
        <v>146</v>
      </c>
      <c r="H9" s="8" t="s">
        <v>147</v>
      </c>
      <c r="I9" s="8" t="s">
        <v>80</v>
      </c>
      <c r="J9" s="8" t="s">
        <v>2</v>
      </c>
      <c r="K9" s="8" t="s">
        <v>148</v>
      </c>
      <c r="L9" s="8">
        <v>2</v>
      </c>
      <c r="M9" s="8">
        <v>2</v>
      </c>
      <c r="N9" s="8" t="s">
        <v>149</v>
      </c>
      <c r="O9" s="8" t="s">
        <v>150</v>
      </c>
      <c r="P9" s="8" t="s">
        <v>84</v>
      </c>
      <c r="Q9" s="8"/>
      <c r="R9" s="12" t="s">
        <v>151</v>
      </c>
      <c r="S9" s="14" t="s">
        <v>19</v>
      </c>
      <c r="T9" s="8"/>
      <c r="U9" s="12" t="s">
        <v>19</v>
      </c>
      <c r="V9" s="12" t="s">
        <v>151</v>
      </c>
      <c r="W9" s="14" t="s">
        <v>152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153</v>
      </c>
      <c r="AD9" t="s">
        <v>6</v>
      </c>
      <c r="AE9" t="s">
        <v>154</v>
      </c>
      <c r="AF9" t="s">
        <v>89</v>
      </c>
      <c r="AG9" t="s">
        <v>76</v>
      </c>
      <c r="AH9" t="s">
        <v>19</v>
      </c>
    </row>
    <row r="10" ht="14.25" customHeight="1" spans="1:34">
      <c r="A10" s="7" t="s">
        <v>155</v>
      </c>
      <c r="B10" s="7" t="s">
        <v>156</v>
      </c>
      <c r="C10" s="7" t="s">
        <v>75</v>
      </c>
      <c r="D10" s="7" t="s">
        <v>76</v>
      </c>
      <c r="E10" s="7" t="s">
        <v>77</v>
      </c>
      <c r="F10" s="7" t="s">
        <v>76</v>
      </c>
      <c r="G10" s="7" t="s">
        <v>157</v>
      </c>
      <c r="H10" s="8" t="s">
        <v>158</v>
      </c>
      <c r="I10" s="8" t="s">
        <v>80</v>
      </c>
      <c r="J10" s="8" t="s">
        <v>2</v>
      </c>
      <c r="K10" s="8" t="s">
        <v>159</v>
      </c>
      <c r="L10" s="8">
        <v>2</v>
      </c>
      <c r="M10" s="8">
        <v>2</v>
      </c>
      <c r="N10" s="8" t="s">
        <v>149</v>
      </c>
      <c r="O10" s="8" t="s">
        <v>150</v>
      </c>
      <c r="P10" s="8" t="s">
        <v>84</v>
      </c>
      <c r="Q10" s="8"/>
      <c r="R10" s="12" t="s">
        <v>160</v>
      </c>
      <c r="S10" s="14" t="s">
        <v>19</v>
      </c>
      <c r="T10" s="8"/>
      <c r="U10" s="12" t="s">
        <v>19</v>
      </c>
      <c r="V10" s="12" t="s">
        <v>160</v>
      </c>
      <c r="W10" s="14" t="s">
        <v>161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162</v>
      </c>
      <c r="AD10" t="s">
        <v>6</v>
      </c>
      <c r="AE10" t="s">
        <v>163</v>
      </c>
      <c r="AF10" t="s">
        <v>89</v>
      </c>
      <c r="AG10" t="s">
        <v>76</v>
      </c>
      <c r="AH10" t="s">
        <v>19</v>
      </c>
    </row>
    <row r="11" ht="14.25" customHeight="1" spans="1:34">
      <c r="A11" s="7" t="s">
        <v>164</v>
      </c>
      <c r="B11" s="7" t="s">
        <v>165</v>
      </c>
      <c r="C11" s="7" t="s">
        <v>75</v>
      </c>
      <c r="D11" s="7" t="s">
        <v>76</v>
      </c>
      <c r="E11" s="7" t="s">
        <v>77</v>
      </c>
      <c r="F11" s="7" t="s">
        <v>76</v>
      </c>
      <c r="G11" s="7" t="s">
        <v>146</v>
      </c>
      <c r="H11" s="8" t="s">
        <v>147</v>
      </c>
      <c r="I11" s="8" t="s">
        <v>80</v>
      </c>
      <c r="J11" s="8" t="s">
        <v>2</v>
      </c>
      <c r="K11" s="8" t="s">
        <v>166</v>
      </c>
      <c r="L11" s="8">
        <v>1</v>
      </c>
      <c r="M11" s="8">
        <v>2</v>
      </c>
      <c r="N11" s="8" t="s">
        <v>139</v>
      </c>
      <c r="O11" s="8" t="s">
        <v>150</v>
      </c>
      <c r="P11" s="8" t="s">
        <v>84</v>
      </c>
      <c r="Q11" s="8"/>
      <c r="R11" s="12" t="s">
        <v>167</v>
      </c>
      <c r="S11" s="14" t="s">
        <v>19</v>
      </c>
      <c r="T11" s="8"/>
      <c r="U11" s="12" t="s">
        <v>19</v>
      </c>
      <c r="V11" s="12" t="s">
        <v>167</v>
      </c>
      <c r="W11" s="14" t="s">
        <v>168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169</v>
      </c>
      <c r="AD11" t="s">
        <v>6</v>
      </c>
      <c r="AE11" t="s">
        <v>170</v>
      </c>
      <c r="AF11" t="s">
        <v>89</v>
      </c>
      <c r="AG11" t="s">
        <v>76</v>
      </c>
      <c r="AH11" t="s">
        <v>19</v>
      </c>
    </row>
    <row r="12" ht="14.25" customHeight="1" spans="1:34">
      <c r="A12" s="7" t="s">
        <v>171</v>
      </c>
      <c r="B12" s="7" t="s">
        <v>172</v>
      </c>
      <c r="C12" s="7" t="s">
        <v>75</v>
      </c>
      <c r="D12" s="7" t="s">
        <v>76</v>
      </c>
      <c r="E12" s="7" t="s">
        <v>77</v>
      </c>
      <c r="F12" s="7" t="s">
        <v>76</v>
      </c>
      <c r="G12" s="7" t="s">
        <v>136</v>
      </c>
      <c r="H12" s="8" t="s">
        <v>137</v>
      </c>
      <c r="I12" s="8" t="s">
        <v>80</v>
      </c>
      <c r="J12" s="8" t="s">
        <v>2</v>
      </c>
      <c r="K12" s="8" t="s">
        <v>173</v>
      </c>
      <c r="L12" s="8">
        <v>1</v>
      </c>
      <c r="M12" s="8">
        <v>1</v>
      </c>
      <c r="N12" s="8" t="s">
        <v>174</v>
      </c>
      <c r="O12" s="8" t="s">
        <v>83</v>
      </c>
      <c r="P12" s="8" t="s">
        <v>84</v>
      </c>
      <c r="Q12" s="8"/>
      <c r="R12" s="12" t="s">
        <v>140</v>
      </c>
      <c r="S12" s="14" t="s">
        <v>19</v>
      </c>
      <c r="T12" s="8"/>
      <c r="U12" s="12" t="s">
        <v>19</v>
      </c>
      <c r="V12" s="12" t="s">
        <v>140</v>
      </c>
      <c r="W12" s="14" t="s">
        <v>175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176</v>
      </c>
      <c r="AD12" t="s">
        <v>6</v>
      </c>
      <c r="AE12" t="s">
        <v>177</v>
      </c>
      <c r="AF12" t="s">
        <v>89</v>
      </c>
      <c r="AG12" t="s">
        <v>76</v>
      </c>
      <c r="AH12" t="s">
        <v>19</v>
      </c>
    </row>
    <row r="13" ht="14.25" customHeight="1" spans="1:34">
      <c r="A13" s="7" t="s">
        <v>178</v>
      </c>
      <c r="B13" s="7" t="s">
        <v>179</v>
      </c>
      <c r="C13" s="7" t="s">
        <v>75</v>
      </c>
      <c r="D13" s="7" t="s">
        <v>76</v>
      </c>
      <c r="E13" s="7" t="s">
        <v>77</v>
      </c>
      <c r="F13" s="7" t="s">
        <v>76</v>
      </c>
      <c r="G13" s="7" t="s">
        <v>180</v>
      </c>
      <c r="H13" s="8" t="s">
        <v>181</v>
      </c>
      <c r="I13" s="8" t="s">
        <v>80</v>
      </c>
      <c r="J13" s="8" t="s">
        <v>2</v>
      </c>
      <c r="K13" s="8" t="s">
        <v>182</v>
      </c>
      <c r="L13" s="8">
        <v>1</v>
      </c>
      <c r="M13" s="8">
        <v>2</v>
      </c>
      <c r="N13" s="8" t="s">
        <v>183</v>
      </c>
      <c r="O13" s="8" t="s">
        <v>150</v>
      </c>
      <c r="P13" s="8" t="s">
        <v>84</v>
      </c>
      <c r="Q13" s="8"/>
      <c r="R13" s="12" t="s">
        <v>184</v>
      </c>
      <c r="S13" s="14" t="s">
        <v>19</v>
      </c>
      <c r="T13" s="8"/>
      <c r="U13" s="12" t="s">
        <v>19</v>
      </c>
      <c r="V13" s="12" t="s">
        <v>184</v>
      </c>
      <c r="W13" s="14" t="s">
        <v>185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186</v>
      </c>
      <c r="AD13" t="s">
        <v>6</v>
      </c>
      <c r="AE13" t="s">
        <v>187</v>
      </c>
      <c r="AF13" t="s">
        <v>89</v>
      </c>
      <c r="AG13" t="s">
        <v>76</v>
      </c>
      <c r="AH13" t="s">
        <v>19</v>
      </c>
    </row>
    <row r="14" ht="14.25" customHeight="1" spans="1:34">
      <c r="A14" s="7" t="s">
        <v>188</v>
      </c>
      <c r="B14" s="7" t="s">
        <v>189</v>
      </c>
      <c r="C14" s="7" t="s">
        <v>75</v>
      </c>
      <c r="D14" s="7" t="s">
        <v>76</v>
      </c>
      <c r="E14" s="7" t="s">
        <v>77</v>
      </c>
      <c r="F14" s="7" t="s">
        <v>76</v>
      </c>
      <c r="G14" s="7" t="s">
        <v>136</v>
      </c>
      <c r="H14" s="8" t="s">
        <v>137</v>
      </c>
      <c r="I14" s="8" t="s">
        <v>80</v>
      </c>
      <c r="J14" s="8" t="s">
        <v>2</v>
      </c>
      <c r="K14" s="8" t="s">
        <v>190</v>
      </c>
      <c r="L14" s="8">
        <v>1</v>
      </c>
      <c r="M14" s="8">
        <v>1</v>
      </c>
      <c r="N14" s="8" t="s">
        <v>83</v>
      </c>
      <c r="O14" s="8" t="s">
        <v>83</v>
      </c>
      <c r="P14" s="8" t="s">
        <v>84</v>
      </c>
      <c r="Q14" s="8"/>
      <c r="R14" s="12" t="s">
        <v>191</v>
      </c>
      <c r="S14" s="14" t="s">
        <v>19</v>
      </c>
      <c r="T14" s="8"/>
      <c r="U14" s="12" t="s">
        <v>19</v>
      </c>
      <c r="V14" s="12" t="s">
        <v>191</v>
      </c>
      <c r="W14" s="14" t="s">
        <v>192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193</v>
      </c>
      <c r="AD14" t="s">
        <v>6</v>
      </c>
      <c r="AE14" t="s">
        <v>177</v>
      </c>
      <c r="AF14" t="s">
        <v>89</v>
      </c>
      <c r="AG14" t="s">
        <v>76</v>
      </c>
      <c r="AH14" t="s">
        <v>19</v>
      </c>
    </row>
    <row r="15" ht="14.25" customHeight="1" spans="1:34">
      <c r="A15" s="7" t="s">
        <v>194</v>
      </c>
      <c r="B15" s="7" t="s">
        <v>195</v>
      </c>
      <c r="C15" s="7" t="s">
        <v>75</v>
      </c>
      <c r="D15" s="7" t="s">
        <v>76</v>
      </c>
      <c r="E15" s="7" t="s">
        <v>77</v>
      </c>
      <c r="F15" s="7" t="s">
        <v>76</v>
      </c>
      <c r="G15" s="7" t="s">
        <v>136</v>
      </c>
      <c r="H15" s="8" t="s">
        <v>137</v>
      </c>
      <c r="I15" s="8" t="s">
        <v>80</v>
      </c>
      <c r="J15" s="8" t="s">
        <v>2</v>
      </c>
      <c r="K15" s="8" t="s">
        <v>196</v>
      </c>
      <c r="L15" s="8">
        <v>3</v>
      </c>
      <c r="M15" s="8">
        <v>1</v>
      </c>
      <c r="N15" s="8" t="s">
        <v>83</v>
      </c>
      <c r="O15" s="8" t="s">
        <v>83</v>
      </c>
      <c r="P15" s="8" t="s">
        <v>84</v>
      </c>
      <c r="Q15" s="8"/>
      <c r="R15" s="12" t="s">
        <v>197</v>
      </c>
      <c r="S15" s="14" t="s">
        <v>19</v>
      </c>
      <c r="T15" s="8"/>
      <c r="U15" s="12" t="s">
        <v>19</v>
      </c>
      <c r="V15" s="12" t="s">
        <v>197</v>
      </c>
      <c r="W15" s="14" t="s">
        <v>198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199</v>
      </c>
      <c r="AD15" t="s">
        <v>6</v>
      </c>
      <c r="AE15" t="s">
        <v>200</v>
      </c>
      <c r="AF15" t="s">
        <v>89</v>
      </c>
      <c r="AG15" t="s">
        <v>76</v>
      </c>
      <c r="AH15" t="s">
        <v>19</v>
      </c>
    </row>
    <row r="16" ht="14.25" customHeight="1" spans="1:34">
      <c r="A16" s="7" t="s">
        <v>201</v>
      </c>
      <c r="B16" s="7" t="s">
        <v>202</v>
      </c>
      <c r="C16" s="7" t="s">
        <v>75</v>
      </c>
      <c r="D16" s="7" t="s">
        <v>76</v>
      </c>
      <c r="E16" s="7" t="s">
        <v>77</v>
      </c>
      <c r="F16" s="7" t="s">
        <v>76</v>
      </c>
      <c r="G16" s="7" t="s">
        <v>136</v>
      </c>
      <c r="H16" s="8" t="s">
        <v>137</v>
      </c>
      <c r="I16" s="8" t="s">
        <v>80</v>
      </c>
      <c r="J16" s="8" t="s">
        <v>2</v>
      </c>
      <c r="K16" s="8" t="s">
        <v>203</v>
      </c>
      <c r="L16" s="8">
        <v>1</v>
      </c>
      <c r="M16" s="8">
        <v>1</v>
      </c>
      <c r="N16" s="8" t="s">
        <v>83</v>
      </c>
      <c r="O16" s="8" t="s">
        <v>83</v>
      </c>
      <c r="P16" s="8" t="s">
        <v>84</v>
      </c>
      <c r="Q16" s="8"/>
      <c r="R16" s="12" t="s">
        <v>204</v>
      </c>
      <c r="S16" s="14" t="s">
        <v>19</v>
      </c>
      <c r="T16" s="8"/>
      <c r="U16" s="12" t="s">
        <v>19</v>
      </c>
      <c r="V16" s="12" t="s">
        <v>204</v>
      </c>
      <c r="W16" s="14" t="s">
        <v>205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206</v>
      </c>
      <c r="AD16" t="s">
        <v>6</v>
      </c>
      <c r="AE16" t="s">
        <v>200</v>
      </c>
      <c r="AF16" t="s">
        <v>89</v>
      </c>
      <c r="AG16" t="s">
        <v>76</v>
      </c>
      <c r="AH16" t="s">
        <v>19</v>
      </c>
    </row>
    <row r="17" ht="14.25" customHeight="1" spans="1:34">
      <c r="A17" s="7" t="s">
        <v>207</v>
      </c>
      <c r="B17" s="7" t="s">
        <v>208</v>
      </c>
      <c r="C17" s="7" t="s">
        <v>75</v>
      </c>
      <c r="D17" s="7" t="s">
        <v>76</v>
      </c>
      <c r="E17" s="7" t="s">
        <v>77</v>
      </c>
      <c r="F17" s="7" t="s">
        <v>76</v>
      </c>
      <c r="G17" s="7" t="s">
        <v>209</v>
      </c>
      <c r="H17" s="8" t="s">
        <v>210</v>
      </c>
      <c r="I17" s="8" t="s">
        <v>80</v>
      </c>
      <c r="J17" s="8" t="s">
        <v>2</v>
      </c>
      <c r="K17" s="8" t="s">
        <v>211</v>
      </c>
      <c r="L17" s="8">
        <v>1</v>
      </c>
      <c r="M17" s="8">
        <v>3</v>
      </c>
      <c r="N17" s="8" t="s">
        <v>212</v>
      </c>
      <c r="O17" s="8" t="s">
        <v>95</v>
      </c>
      <c r="P17" s="8" t="s">
        <v>84</v>
      </c>
      <c r="Q17" s="8"/>
      <c r="R17" s="12" t="s">
        <v>213</v>
      </c>
      <c r="S17" s="14" t="s">
        <v>19</v>
      </c>
      <c r="T17" s="8"/>
      <c r="U17" s="12" t="s">
        <v>19</v>
      </c>
      <c r="V17" s="12" t="s">
        <v>213</v>
      </c>
      <c r="W17" s="14" t="s">
        <v>214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215</v>
      </c>
      <c r="AD17" t="s">
        <v>6</v>
      </c>
      <c r="AE17" t="s">
        <v>216</v>
      </c>
      <c r="AF17" t="s">
        <v>89</v>
      </c>
      <c r="AG17" t="s">
        <v>76</v>
      </c>
      <c r="AH17" t="s">
        <v>19</v>
      </c>
    </row>
    <row r="18" ht="14.25" customHeight="1" spans="1:34">
      <c r="A18" s="7" t="s">
        <v>217</v>
      </c>
      <c r="B18" s="7" t="s">
        <v>218</v>
      </c>
      <c r="C18" s="7" t="s">
        <v>75</v>
      </c>
      <c r="D18" s="7" t="s">
        <v>76</v>
      </c>
      <c r="E18" s="7" t="s">
        <v>77</v>
      </c>
      <c r="F18" s="7" t="s">
        <v>76</v>
      </c>
      <c r="G18" s="7" t="s">
        <v>219</v>
      </c>
      <c r="H18" s="8" t="s">
        <v>220</v>
      </c>
      <c r="I18" s="8" t="s">
        <v>80</v>
      </c>
      <c r="J18" s="8" t="s">
        <v>2</v>
      </c>
      <c r="K18" s="8" t="s">
        <v>221</v>
      </c>
      <c r="L18" s="8">
        <v>2</v>
      </c>
      <c r="M18" s="8">
        <v>5</v>
      </c>
      <c r="N18" s="8" t="s">
        <v>222</v>
      </c>
      <c r="O18" s="8" t="s">
        <v>149</v>
      </c>
      <c r="P18" s="8" t="s">
        <v>84</v>
      </c>
      <c r="Q18" s="8"/>
      <c r="R18" s="12" t="s">
        <v>223</v>
      </c>
      <c r="S18" s="14" t="s">
        <v>19</v>
      </c>
      <c r="T18" s="8"/>
      <c r="U18" s="12" t="s">
        <v>19</v>
      </c>
      <c r="V18" s="12" t="s">
        <v>223</v>
      </c>
      <c r="W18" s="14" t="s">
        <v>224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225</v>
      </c>
      <c r="AD18" t="s">
        <v>6</v>
      </c>
      <c r="AE18" t="s">
        <v>226</v>
      </c>
      <c r="AF18" t="s">
        <v>89</v>
      </c>
      <c r="AG18" t="s">
        <v>76</v>
      </c>
      <c r="AH18" t="s">
        <v>19</v>
      </c>
    </row>
    <row r="19" ht="14.25" customHeight="1" spans="1:34">
      <c r="A19" s="7" t="s">
        <v>227</v>
      </c>
      <c r="B19" s="7" t="s">
        <v>228</v>
      </c>
      <c r="C19" s="7" t="s">
        <v>75</v>
      </c>
      <c r="D19" s="7" t="s">
        <v>76</v>
      </c>
      <c r="E19" s="7" t="s">
        <v>77</v>
      </c>
      <c r="F19" s="7" t="s">
        <v>76</v>
      </c>
      <c r="G19" s="7" t="s">
        <v>229</v>
      </c>
      <c r="H19" s="8" t="s">
        <v>230</v>
      </c>
      <c r="I19" s="8" t="s">
        <v>80</v>
      </c>
      <c r="J19" s="8" t="s">
        <v>2</v>
      </c>
      <c r="K19" s="8" t="s">
        <v>231</v>
      </c>
      <c r="L19" s="8">
        <v>1</v>
      </c>
      <c r="M19" s="8">
        <v>3</v>
      </c>
      <c r="N19" s="8" t="s">
        <v>95</v>
      </c>
      <c r="O19" s="8" t="s">
        <v>95</v>
      </c>
      <c r="P19" s="8" t="s">
        <v>84</v>
      </c>
      <c r="Q19" s="8"/>
      <c r="R19" s="12" t="s">
        <v>232</v>
      </c>
      <c r="S19" s="14" t="s">
        <v>19</v>
      </c>
      <c r="T19" s="8"/>
      <c r="U19" s="12" t="s">
        <v>19</v>
      </c>
      <c r="V19" s="12" t="s">
        <v>232</v>
      </c>
      <c r="W19" s="14" t="s">
        <v>233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234</v>
      </c>
      <c r="AD19" t="s">
        <v>6</v>
      </c>
      <c r="AE19" t="s">
        <v>235</v>
      </c>
      <c r="AF19" t="s">
        <v>89</v>
      </c>
      <c r="AG19" t="s">
        <v>76</v>
      </c>
      <c r="AH19" t="s">
        <v>19</v>
      </c>
    </row>
    <row r="20" ht="14.25" customHeight="1" spans="1:34">
      <c r="A20" s="7" t="s">
        <v>236</v>
      </c>
      <c r="B20" s="7" t="s">
        <v>237</v>
      </c>
      <c r="C20" s="7" t="s">
        <v>75</v>
      </c>
      <c r="D20" s="7" t="s">
        <v>76</v>
      </c>
      <c r="E20" s="7" t="s">
        <v>77</v>
      </c>
      <c r="F20" s="7" t="s">
        <v>76</v>
      </c>
      <c r="G20" s="7" t="s">
        <v>219</v>
      </c>
      <c r="H20" s="8" t="s">
        <v>220</v>
      </c>
      <c r="I20" s="8" t="s">
        <v>80</v>
      </c>
      <c r="J20" s="8" t="s">
        <v>2</v>
      </c>
      <c r="K20" s="8" t="s">
        <v>238</v>
      </c>
      <c r="L20" s="8">
        <v>1</v>
      </c>
      <c r="M20" s="8">
        <v>2</v>
      </c>
      <c r="N20" s="8" t="s">
        <v>95</v>
      </c>
      <c r="O20" s="8" t="s">
        <v>150</v>
      </c>
      <c r="P20" s="8" t="s">
        <v>84</v>
      </c>
      <c r="Q20" s="8"/>
      <c r="R20" s="12" t="s">
        <v>239</v>
      </c>
      <c r="S20" s="14" t="s">
        <v>19</v>
      </c>
      <c r="T20" s="8"/>
      <c r="U20" s="12" t="s">
        <v>19</v>
      </c>
      <c r="V20" s="12" t="s">
        <v>239</v>
      </c>
      <c r="W20" s="14" t="s">
        <v>240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241</v>
      </c>
      <c r="AD20" t="s">
        <v>6</v>
      </c>
      <c r="AE20" t="s">
        <v>242</v>
      </c>
      <c r="AF20" t="s">
        <v>89</v>
      </c>
      <c r="AG20" t="s">
        <v>76</v>
      </c>
      <c r="AH20" t="s">
        <v>19</v>
      </c>
    </row>
    <row r="21" ht="14.25" customHeight="1" spans="1:34">
      <c r="A21" s="7" t="s">
        <v>243</v>
      </c>
      <c r="B21" s="7" t="s">
        <v>244</v>
      </c>
      <c r="C21" s="7" t="s">
        <v>75</v>
      </c>
      <c r="D21" s="7" t="s">
        <v>76</v>
      </c>
      <c r="E21" s="7" t="s">
        <v>77</v>
      </c>
      <c r="F21" s="7" t="s">
        <v>76</v>
      </c>
      <c r="G21" s="7" t="s">
        <v>245</v>
      </c>
      <c r="H21" s="8" t="s">
        <v>246</v>
      </c>
      <c r="I21" s="8" t="s">
        <v>80</v>
      </c>
      <c r="J21" s="8" t="s">
        <v>2</v>
      </c>
      <c r="K21" s="8" t="s">
        <v>247</v>
      </c>
      <c r="L21" s="8">
        <v>1</v>
      </c>
      <c r="M21" s="8">
        <v>1</v>
      </c>
      <c r="N21" s="8" t="s">
        <v>150</v>
      </c>
      <c r="O21" s="8" t="s">
        <v>83</v>
      </c>
      <c r="P21" s="8" t="s">
        <v>84</v>
      </c>
      <c r="Q21" s="8"/>
      <c r="R21" s="12" t="s">
        <v>248</v>
      </c>
      <c r="S21" s="14" t="s">
        <v>19</v>
      </c>
      <c r="T21" s="8"/>
      <c r="U21" s="12" t="s">
        <v>19</v>
      </c>
      <c r="V21" s="12" t="s">
        <v>248</v>
      </c>
      <c r="W21" s="14" t="s">
        <v>249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250</v>
      </c>
      <c r="AD21" t="s">
        <v>6</v>
      </c>
      <c r="AE21" t="s">
        <v>251</v>
      </c>
      <c r="AF21" t="s">
        <v>89</v>
      </c>
      <c r="AG21" t="s">
        <v>76</v>
      </c>
      <c r="AH21" t="s">
        <v>19</v>
      </c>
    </row>
    <row r="22" ht="14.25" customHeight="1" spans="1:34">
      <c r="A22" s="7" t="s">
        <v>252</v>
      </c>
      <c r="B22" s="7" t="s">
        <v>253</v>
      </c>
      <c r="C22" s="7" t="s">
        <v>75</v>
      </c>
      <c r="D22" s="7" t="s">
        <v>76</v>
      </c>
      <c r="E22" s="7" t="s">
        <v>77</v>
      </c>
      <c r="F22" s="7" t="s">
        <v>76</v>
      </c>
      <c r="G22" s="7" t="s">
        <v>254</v>
      </c>
      <c r="H22" s="8" t="s">
        <v>255</v>
      </c>
      <c r="I22" s="8" t="s">
        <v>80</v>
      </c>
      <c r="J22" s="8" t="s">
        <v>2</v>
      </c>
      <c r="K22" s="8" t="s">
        <v>256</v>
      </c>
      <c r="L22" s="8">
        <v>1</v>
      </c>
      <c r="M22" s="8">
        <v>1</v>
      </c>
      <c r="N22" s="8" t="s">
        <v>150</v>
      </c>
      <c r="O22" s="8" t="s">
        <v>83</v>
      </c>
      <c r="P22" s="8" t="s">
        <v>84</v>
      </c>
      <c r="Q22" s="8"/>
      <c r="R22" s="12" t="s">
        <v>257</v>
      </c>
      <c r="S22" s="14" t="s">
        <v>19</v>
      </c>
      <c r="T22" s="8"/>
      <c r="U22" s="12" t="s">
        <v>19</v>
      </c>
      <c r="V22" s="12" t="s">
        <v>257</v>
      </c>
      <c r="W22" s="14" t="s">
        <v>258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259</v>
      </c>
      <c r="AD22" t="s">
        <v>6</v>
      </c>
      <c r="AE22" t="s">
        <v>260</v>
      </c>
      <c r="AF22" t="s">
        <v>89</v>
      </c>
      <c r="AG22" t="s">
        <v>76</v>
      </c>
      <c r="AH22" t="s">
        <v>19</v>
      </c>
    </row>
    <row r="23" ht="14.25" customHeight="1" spans="1:34">
      <c r="A23" s="7" t="s">
        <v>261</v>
      </c>
      <c r="B23" s="7" t="s">
        <v>262</v>
      </c>
      <c r="C23" s="7" t="s">
        <v>75</v>
      </c>
      <c r="D23" s="7" t="s">
        <v>76</v>
      </c>
      <c r="E23" s="7" t="s">
        <v>77</v>
      </c>
      <c r="F23" s="7" t="s">
        <v>76</v>
      </c>
      <c r="G23" s="7" t="s">
        <v>263</v>
      </c>
      <c r="H23" s="8" t="s">
        <v>264</v>
      </c>
      <c r="I23" s="8" t="s">
        <v>80</v>
      </c>
      <c r="J23" s="8" t="s">
        <v>2</v>
      </c>
      <c r="K23" s="8" t="s">
        <v>265</v>
      </c>
      <c r="L23" s="8">
        <v>1</v>
      </c>
      <c r="M23" s="8">
        <v>1</v>
      </c>
      <c r="N23" s="8" t="s">
        <v>83</v>
      </c>
      <c r="O23" s="8" t="s">
        <v>83</v>
      </c>
      <c r="P23" s="8" t="s">
        <v>84</v>
      </c>
      <c r="Q23" s="8"/>
      <c r="R23" s="12" t="s">
        <v>266</v>
      </c>
      <c r="S23" s="14" t="s">
        <v>19</v>
      </c>
      <c r="T23" s="8"/>
      <c r="U23" s="12" t="s">
        <v>19</v>
      </c>
      <c r="V23" s="12" t="s">
        <v>266</v>
      </c>
      <c r="W23" s="14" t="s">
        <v>267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268</v>
      </c>
      <c r="AD23" t="s">
        <v>6</v>
      </c>
      <c r="AE23" t="s">
        <v>269</v>
      </c>
      <c r="AF23" t="s">
        <v>89</v>
      </c>
      <c r="AG23" t="s">
        <v>76</v>
      </c>
      <c r="AH23" t="s">
        <v>19</v>
      </c>
    </row>
    <row r="24" ht="14.25" customHeight="1" spans="1:34">
      <c r="A24" s="7" t="s">
        <v>270</v>
      </c>
      <c r="B24" s="7" t="s">
        <v>271</v>
      </c>
      <c r="C24" s="7" t="s">
        <v>75</v>
      </c>
      <c r="D24" s="7" t="s">
        <v>76</v>
      </c>
      <c r="E24" s="7" t="s">
        <v>77</v>
      </c>
      <c r="F24" s="7" t="s">
        <v>76</v>
      </c>
      <c r="G24" s="7" t="s">
        <v>272</v>
      </c>
      <c r="H24" s="8" t="s">
        <v>273</v>
      </c>
      <c r="I24" s="8" t="s">
        <v>80</v>
      </c>
      <c r="J24" s="8" t="s">
        <v>2</v>
      </c>
      <c r="K24" s="8" t="s">
        <v>274</v>
      </c>
      <c r="L24" s="8">
        <v>1</v>
      </c>
      <c r="M24" s="8">
        <v>1</v>
      </c>
      <c r="N24" s="8" t="s">
        <v>83</v>
      </c>
      <c r="O24" s="8" t="s">
        <v>83</v>
      </c>
      <c r="P24" s="8" t="s">
        <v>84</v>
      </c>
      <c r="Q24" s="8"/>
      <c r="R24" s="12" t="s">
        <v>275</v>
      </c>
      <c r="S24" s="14" t="s">
        <v>19</v>
      </c>
      <c r="T24" s="8"/>
      <c r="U24" s="12" t="s">
        <v>19</v>
      </c>
      <c r="V24" s="12" t="s">
        <v>275</v>
      </c>
      <c r="W24" s="14" t="s">
        <v>276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277</v>
      </c>
      <c r="AD24" t="s">
        <v>6</v>
      </c>
      <c r="AE24" t="s">
        <v>163</v>
      </c>
      <c r="AF24" t="s">
        <v>89</v>
      </c>
      <c r="AG24" t="s">
        <v>76</v>
      </c>
      <c r="AH24" t="s">
        <v>19</v>
      </c>
    </row>
    <row r="25" ht="14.25" customHeight="1" spans="1:34">
      <c r="A25" s="7" t="s">
        <v>278</v>
      </c>
      <c r="B25" s="7" t="s">
        <v>279</v>
      </c>
      <c r="C25" s="7" t="s">
        <v>75</v>
      </c>
      <c r="D25" s="7" t="s">
        <v>76</v>
      </c>
      <c r="E25" s="7" t="s">
        <v>77</v>
      </c>
      <c r="F25" s="7" t="s">
        <v>76</v>
      </c>
      <c r="G25" s="7" t="s">
        <v>280</v>
      </c>
      <c r="H25" s="8" t="s">
        <v>281</v>
      </c>
      <c r="I25" s="8" t="s">
        <v>80</v>
      </c>
      <c r="J25" s="8" t="s">
        <v>2</v>
      </c>
      <c r="K25" s="8" t="s">
        <v>282</v>
      </c>
      <c r="L25" s="8">
        <v>1</v>
      </c>
      <c r="M25" s="8">
        <v>3</v>
      </c>
      <c r="N25" s="8" t="s">
        <v>84</v>
      </c>
      <c r="O25" s="8" t="s">
        <v>283</v>
      </c>
      <c r="P25" s="8" t="s">
        <v>284</v>
      </c>
      <c r="Q25" s="8"/>
      <c r="R25" s="12" t="s">
        <v>285</v>
      </c>
      <c r="S25" s="14" t="s">
        <v>285</v>
      </c>
      <c r="T25" s="8" t="s">
        <v>286</v>
      </c>
      <c r="U25" s="12" t="s">
        <v>19</v>
      </c>
      <c r="V25" s="12" t="s">
        <v>19</v>
      </c>
      <c r="W25" s="14" t="s">
        <v>19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19</v>
      </c>
      <c r="AD25" t="s">
        <v>6</v>
      </c>
      <c r="AE25" t="s">
        <v>287</v>
      </c>
      <c r="AF25" t="s">
        <v>89</v>
      </c>
      <c r="AG25" t="s">
        <v>76</v>
      </c>
      <c r="AH25" t="s">
        <v>19</v>
      </c>
    </row>
    <row r="26" ht="14.25" customHeight="1" spans="1:34">
      <c r="A26" s="7" t="s">
        <v>288</v>
      </c>
      <c r="B26" s="7" t="s">
        <v>289</v>
      </c>
      <c r="C26" s="7" t="s">
        <v>75</v>
      </c>
      <c r="D26" s="7" t="s">
        <v>76</v>
      </c>
      <c r="E26" s="7" t="s">
        <v>77</v>
      </c>
      <c r="F26" s="7" t="s">
        <v>76</v>
      </c>
      <c r="G26" s="7" t="s">
        <v>290</v>
      </c>
      <c r="H26" s="8" t="s">
        <v>291</v>
      </c>
      <c r="I26" s="8" t="s">
        <v>80</v>
      </c>
      <c r="J26" s="8" t="s">
        <v>2</v>
      </c>
      <c r="K26" s="8" t="s">
        <v>292</v>
      </c>
      <c r="L26" s="8">
        <v>1</v>
      </c>
      <c r="M26" s="8">
        <v>1</v>
      </c>
      <c r="N26" s="8" t="s">
        <v>293</v>
      </c>
      <c r="O26" s="8" t="s">
        <v>294</v>
      </c>
      <c r="P26" s="8" t="s">
        <v>295</v>
      </c>
      <c r="Q26" s="8"/>
      <c r="R26" s="12" t="s">
        <v>296</v>
      </c>
      <c r="S26" s="14" t="s">
        <v>296</v>
      </c>
      <c r="T26" s="8" t="s">
        <v>297</v>
      </c>
      <c r="U26" s="12" t="s">
        <v>19</v>
      </c>
      <c r="V26" s="12" t="s">
        <v>19</v>
      </c>
      <c r="W26" s="14" t="s">
        <v>19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19</v>
      </c>
      <c r="AD26" t="s">
        <v>6</v>
      </c>
      <c r="AE26" t="s">
        <v>298</v>
      </c>
      <c r="AF26" t="s">
        <v>89</v>
      </c>
      <c r="AG26" t="s">
        <v>76</v>
      </c>
      <c r="AH26" t="s">
        <v>19</v>
      </c>
    </row>
    <row r="27" ht="14.25" customHeight="1" spans="1:34">
      <c r="A27" s="7" t="s">
        <v>299</v>
      </c>
      <c r="B27" s="7" t="s">
        <v>300</v>
      </c>
      <c r="C27" s="7" t="s">
        <v>75</v>
      </c>
      <c r="D27" s="7" t="s">
        <v>76</v>
      </c>
      <c r="E27" s="7" t="s">
        <v>77</v>
      </c>
      <c r="F27" s="7" t="s">
        <v>76</v>
      </c>
      <c r="G27" s="7" t="s">
        <v>301</v>
      </c>
      <c r="H27" s="8" t="s">
        <v>302</v>
      </c>
      <c r="I27" s="8" t="s">
        <v>80</v>
      </c>
      <c r="J27" s="8" t="s">
        <v>2</v>
      </c>
      <c r="K27" s="8" t="s">
        <v>303</v>
      </c>
      <c r="L27" s="8">
        <v>1</v>
      </c>
      <c r="M27" s="8">
        <v>1</v>
      </c>
      <c r="N27" s="8" t="s">
        <v>304</v>
      </c>
      <c r="O27" s="8" t="s">
        <v>83</v>
      </c>
      <c r="P27" s="8" t="s">
        <v>84</v>
      </c>
      <c r="Q27" s="8"/>
      <c r="R27" s="12" t="s">
        <v>305</v>
      </c>
      <c r="S27" s="14" t="s">
        <v>19</v>
      </c>
      <c r="T27" s="8"/>
      <c r="U27" s="12" t="s">
        <v>19</v>
      </c>
      <c r="V27" s="12" t="s">
        <v>305</v>
      </c>
      <c r="W27" s="14" t="s">
        <v>306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307</v>
      </c>
      <c r="AD27" t="s">
        <v>6</v>
      </c>
      <c r="AE27" t="s">
        <v>308</v>
      </c>
      <c r="AF27" t="s">
        <v>89</v>
      </c>
      <c r="AG27" t="s">
        <v>76</v>
      </c>
      <c r="AH27" t="s">
        <v>19</v>
      </c>
    </row>
    <row r="28" ht="14.25" customHeight="1" spans="1:34">
      <c r="A28" s="7" t="s">
        <v>309</v>
      </c>
      <c r="B28" s="7" t="s">
        <v>310</v>
      </c>
      <c r="C28" s="7" t="s">
        <v>75</v>
      </c>
      <c r="D28" s="7" t="s">
        <v>76</v>
      </c>
      <c r="E28" s="7" t="s">
        <v>77</v>
      </c>
      <c r="F28" s="7" t="s">
        <v>76</v>
      </c>
      <c r="G28" s="7" t="s">
        <v>311</v>
      </c>
      <c r="H28" s="8" t="s">
        <v>312</v>
      </c>
      <c r="I28" s="8" t="s">
        <v>80</v>
      </c>
      <c r="J28" s="8" t="s">
        <v>2</v>
      </c>
      <c r="K28" s="8" t="s">
        <v>313</v>
      </c>
      <c r="L28" s="8">
        <v>1</v>
      </c>
      <c r="M28" s="8">
        <v>1</v>
      </c>
      <c r="N28" s="8" t="s">
        <v>84</v>
      </c>
      <c r="O28" s="8" t="s">
        <v>314</v>
      </c>
      <c r="P28" s="8" t="s">
        <v>315</v>
      </c>
      <c r="Q28" s="8"/>
      <c r="R28" s="12" t="s">
        <v>316</v>
      </c>
      <c r="S28" s="14" t="s">
        <v>316</v>
      </c>
      <c r="T28" s="8" t="s">
        <v>317</v>
      </c>
      <c r="U28" s="12" t="s">
        <v>19</v>
      </c>
      <c r="V28" s="12" t="s">
        <v>19</v>
      </c>
      <c r="W28" s="14" t="s">
        <v>19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19</v>
      </c>
      <c r="AD28" t="s">
        <v>6</v>
      </c>
      <c r="AE28" t="s">
        <v>318</v>
      </c>
      <c r="AF28" t="s">
        <v>89</v>
      </c>
      <c r="AG28" t="s">
        <v>76</v>
      </c>
      <c r="AH28" t="s">
        <v>19</v>
      </c>
    </row>
    <row r="29" ht="14.25" customHeight="1" spans="1:34">
      <c r="A29" s="7" t="s">
        <v>319</v>
      </c>
      <c r="B29" s="7" t="s">
        <v>320</v>
      </c>
      <c r="C29" s="7" t="s">
        <v>75</v>
      </c>
      <c r="D29" s="7" t="s">
        <v>76</v>
      </c>
      <c r="E29" s="7" t="s">
        <v>77</v>
      </c>
      <c r="F29" s="7" t="s">
        <v>76</v>
      </c>
      <c r="G29" s="7" t="s">
        <v>311</v>
      </c>
      <c r="H29" s="8" t="s">
        <v>312</v>
      </c>
      <c r="I29" s="8" t="s">
        <v>80</v>
      </c>
      <c r="J29" s="8" t="s">
        <v>2</v>
      </c>
      <c r="K29" s="8" t="s">
        <v>313</v>
      </c>
      <c r="L29" s="8">
        <v>1</v>
      </c>
      <c r="M29" s="8">
        <v>1</v>
      </c>
      <c r="N29" s="8" t="s">
        <v>84</v>
      </c>
      <c r="O29" s="8" t="s">
        <v>314</v>
      </c>
      <c r="P29" s="8" t="s">
        <v>315</v>
      </c>
      <c r="Q29" s="8"/>
      <c r="R29" s="12" t="s">
        <v>321</v>
      </c>
      <c r="S29" s="14" t="s">
        <v>321</v>
      </c>
      <c r="T29" s="8" t="s">
        <v>322</v>
      </c>
      <c r="U29" s="12" t="s">
        <v>19</v>
      </c>
      <c r="V29" s="12" t="s">
        <v>19</v>
      </c>
      <c r="W29" s="14" t="s">
        <v>19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19</v>
      </c>
      <c r="AD29" t="s">
        <v>6</v>
      </c>
      <c r="AE29" t="s">
        <v>318</v>
      </c>
      <c r="AF29" t="s">
        <v>89</v>
      </c>
      <c r="AG29" t="s">
        <v>76</v>
      </c>
      <c r="AH29" t="s">
        <v>19</v>
      </c>
    </row>
    <row r="30" ht="14.25" customHeight="1" spans="1:34">
      <c r="A30" s="7" t="s">
        <v>323</v>
      </c>
      <c r="B30" s="7" t="s">
        <v>324</v>
      </c>
      <c r="C30" s="7" t="s">
        <v>75</v>
      </c>
      <c r="D30" s="7" t="s">
        <v>76</v>
      </c>
      <c r="E30" s="7" t="s">
        <v>77</v>
      </c>
      <c r="F30" s="7" t="s">
        <v>76</v>
      </c>
      <c r="G30" s="7" t="s">
        <v>325</v>
      </c>
      <c r="H30" s="8" t="s">
        <v>326</v>
      </c>
      <c r="I30" s="8" t="s">
        <v>80</v>
      </c>
      <c r="J30" s="8" t="s">
        <v>2</v>
      </c>
      <c r="K30" s="8" t="s">
        <v>327</v>
      </c>
      <c r="L30" s="8">
        <v>1</v>
      </c>
      <c r="M30" s="8">
        <v>1</v>
      </c>
      <c r="N30" s="8" t="s">
        <v>95</v>
      </c>
      <c r="O30" s="8" t="s">
        <v>83</v>
      </c>
      <c r="P30" s="8" t="s">
        <v>84</v>
      </c>
      <c r="Q30" s="8"/>
      <c r="R30" s="12" t="s">
        <v>328</v>
      </c>
      <c r="S30" s="14" t="s">
        <v>19</v>
      </c>
      <c r="T30" s="8"/>
      <c r="U30" s="12" t="s">
        <v>19</v>
      </c>
      <c r="V30" s="12" t="s">
        <v>328</v>
      </c>
      <c r="W30" s="14" t="s">
        <v>329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330</v>
      </c>
      <c r="AD30" t="s">
        <v>6</v>
      </c>
      <c r="AE30" t="s">
        <v>331</v>
      </c>
      <c r="AF30" t="s">
        <v>89</v>
      </c>
      <c r="AG30" t="s">
        <v>76</v>
      </c>
      <c r="AH30" t="s">
        <v>19</v>
      </c>
    </row>
    <row r="31" ht="14.25" customHeight="1" spans="1:34">
      <c r="A31" s="7" t="s">
        <v>332</v>
      </c>
      <c r="B31" s="7" t="s">
        <v>333</v>
      </c>
      <c r="C31" s="7" t="s">
        <v>75</v>
      </c>
      <c r="D31" s="7" t="s">
        <v>76</v>
      </c>
      <c r="E31" s="7" t="s">
        <v>77</v>
      </c>
      <c r="F31" s="7" t="s">
        <v>76</v>
      </c>
      <c r="G31" s="7" t="s">
        <v>334</v>
      </c>
      <c r="H31" s="8" t="s">
        <v>335</v>
      </c>
      <c r="I31" s="8" t="s">
        <v>80</v>
      </c>
      <c r="J31" s="8" t="s">
        <v>2</v>
      </c>
      <c r="K31" s="8" t="s">
        <v>336</v>
      </c>
      <c r="L31" s="8">
        <v>1</v>
      </c>
      <c r="M31" s="8">
        <v>1</v>
      </c>
      <c r="N31" s="8" t="s">
        <v>83</v>
      </c>
      <c r="O31" s="8" t="s">
        <v>83</v>
      </c>
      <c r="P31" s="8" t="s">
        <v>84</v>
      </c>
      <c r="Q31" s="8"/>
      <c r="R31" s="12" t="s">
        <v>337</v>
      </c>
      <c r="S31" s="14" t="s">
        <v>19</v>
      </c>
      <c r="T31" s="8"/>
      <c r="U31" s="12" t="s">
        <v>19</v>
      </c>
      <c r="V31" s="12" t="s">
        <v>337</v>
      </c>
      <c r="W31" s="14" t="s">
        <v>338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339</v>
      </c>
      <c r="AD31" t="s">
        <v>6</v>
      </c>
      <c r="AE31" t="s">
        <v>340</v>
      </c>
      <c r="AF31" t="s">
        <v>89</v>
      </c>
      <c r="AG31" t="s">
        <v>76</v>
      </c>
      <c r="AH31" t="s">
        <v>19</v>
      </c>
    </row>
    <row r="32" ht="14.25" customHeight="1" spans="1:34">
      <c r="A32" s="7" t="s">
        <v>341</v>
      </c>
      <c r="B32" s="7" t="s">
        <v>342</v>
      </c>
      <c r="C32" s="7" t="s">
        <v>75</v>
      </c>
      <c r="D32" s="7" t="s">
        <v>76</v>
      </c>
      <c r="E32" s="7" t="s">
        <v>77</v>
      </c>
      <c r="F32" s="7" t="s">
        <v>76</v>
      </c>
      <c r="G32" s="7" t="s">
        <v>334</v>
      </c>
      <c r="H32" s="8" t="s">
        <v>335</v>
      </c>
      <c r="I32" s="8" t="s">
        <v>80</v>
      </c>
      <c r="J32" s="8" t="s">
        <v>2</v>
      </c>
      <c r="K32" s="8" t="s">
        <v>343</v>
      </c>
      <c r="L32" s="8">
        <v>1</v>
      </c>
      <c r="M32" s="8">
        <v>1</v>
      </c>
      <c r="N32" s="8" t="s">
        <v>83</v>
      </c>
      <c r="O32" s="8" t="s">
        <v>83</v>
      </c>
      <c r="P32" s="8" t="s">
        <v>84</v>
      </c>
      <c r="Q32" s="8"/>
      <c r="R32" s="12" t="s">
        <v>337</v>
      </c>
      <c r="S32" s="14" t="s">
        <v>19</v>
      </c>
      <c r="T32" s="8"/>
      <c r="U32" s="12" t="s">
        <v>19</v>
      </c>
      <c r="V32" s="12" t="s">
        <v>337</v>
      </c>
      <c r="W32" s="14" t="s">
        <v>338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339</v>
      </c>
      <c r="AD32" t="s">
        <v>6</v>
      </c>
      <c r="AE32" t="s">
        <v>340</v>
      </c>
      <c r="AF32" t="s">
        <v>89</v>
      </c>
      <c r="AG32" t="s">
        <v>76</v>
      </c>
      <c r="AH32" t="s">
        <v>19</v>
      </c>
    </row>
    <row r="33" ht="14.25" customHeight="1" spans="1:34">
      <c r="A33" s="7" t="s">
        <v>344</v>
      </c>
      <c r="B33" s="7" t="s">
        <v>345</v>
      </c>
      <c r="C33" s="7" t="s">
        <v>75</v>
      </c>
      <c r="D33" s="7" t="s">
        <v>76</v>
      </c>
      <c r="E33" s="7" t="s">
        <v>77</v>
      </c>
      <c r="F33" s="7" t="s">
        <v>76</v>
      </c>
      <c r="G33" s="7" t="s">
        <v>346</v>
      </c>
      <c r="H33" s="8" t="s">
        <v>347</v>
      </c>
      <c r="I33" s="8" t="s">
        <v>80</v>
      </c>
      <c r="J33" s="8" t="s">
        <v>2</v>
      </c>
      <c r="K33" s="8" t="s">
        <v>348</v>
      </c>
      <c r="L33" s="8">
        <v>1</v>
      </c>
      <c r="M33" s="8">
        <v>1</v>
      </c>
      <c r="N33" s="8" t="s">
        <v>106</v>
      </c>
      <c r="O33" s="8" t="s">
        <v>84</v>
      </c>
      <c r="P33" s="8" t="s">
        <v>283</v>
      </c>
      <c r="Q33" s="8"/>
      <c r="R33" s="12" t="s">
        <v>349</v>
      </c>
      <c r="S33" s="14" t="s">
        <v>19</v>
      </c>
      <c r="T33" s="8"/>
      <c r="U33" s="12" t="s">
        <v>19</v>
      </c>
      <c r="V33" s="12" t="s">
        <v>349</v>
      </c>
      <c r="W33" s="14" t="s">
        <v>350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351</v>
      </c>
      <c r="AD33" t="s">
        <v>6</v>
      </c>
      <c r="AE33" t="s">
        <v>352</v>
      </c>
      <c r="AF33" t="s">
        <v>89</v>
      </c>
      <c r="AG33" t="s">
        <v>76</v>
      </c>
      <c r="AH33" t="s">
        <v>19</v>
      </c>
    </row>
    <row r="34" ht="14.25" customHeight="1" spans="1:34">
      <c r="A34" s="7" t="s">
        <v>353</v>
      </c>
      <c r="B34" s="7" t="s">
        <v>354</v>
      </c>
      <c r="C34" s="7" t="s">
        <v>75</v>
      </c>
      <c r="D34" s="7" t="s">
        <v>76</v>
      </c>
      <c r="E34" s="7" t="s">
        <v>77</v>
      </c>
      <c r="F34" s="7" t="s">
        <v>76</v>
      </c>
      <c r="G34" s="7" t="s">
        <v>355</v>
      </c>
      <c r="H34" s="8" t="s">
        <v>356</v>
      </c>
      <c r="I34" s="8" t="s">
        <v>80</v>
      </c>
      <c r="J34" s="8" t="s">
        <v>2</v>
      </c>
      <c r="K34" s="8" t="s">
        <v>357</v>
      </c>
      <c r="L34" s="8">
        <v>1</v>
      </c>
      <c r="M34" s="8">
        <v>1</v>
      </c>
      <c r="N34" s="8" t="s">
        <v>150</v>
      </c>
      <c r="O34" s="8" t="s">
        <v>84</v>
      </c>
      <c r="P34" s="8" t="s">
        <v>283</v>
      </c>
      <c r="Q34" s="8"/>
      <c r="R34" s="12" t="s">
        <v>358</v>
      </c>
      <c r="S34" s="14" t="s">
        <v>19</v>
      </c>
      <c r="T34" s="8"/>
      <c r="U34" s="12" t="s">
        <v>19</v>
      </c>
      <c r="V34" s="12" t="s">
        <v>358</v>
      </c>
      <c r="W34" s="14" t="s">
        <v>359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360</v>
      </c>
      <c r="AD34" t="s">
        <v>6</v>
      </c>
      <c r="AE34" t="s">
        <v>361</v>
      </c>
      <c r="AF34" t="s">
        <v>89</v>
      </c>
      <c r="AG34" t="s">
        <v>76</v>
      </c>
      <c r="AH34" t="s">
        <v>19</v>
      </c>
    </row>
    <row r="35" ht="14.25" customHeight="1" spans="1:34">
      <c r="A35" s="7" t="s">
        <v>362</v>
      </c>
      <c r="B35" s="7" t="s">
        <v>363</v>
      </c>
      <c r="C35" s="7" t="s">
        <v>75</v>
      </c>
      <c r="D35" s="7" t="s">
        <v>76</v>
      </c>
      <c r="E35" s="7" t="s">
        <v>77</v>
      </c>
      <c r="F35" s="7" t="s">
        <v>76</v>
      </c>
      <c r="G35" s="7" t="s">
        <v>364</v>
      </c>
      <c r="H35" s="8" t="s">
        <v>365</v>
      </c>
      <c r="I35" s="8" t="s">
        <v>80</v>
      </c>
      <c r="J35" s="8" t="s">
        <v>2</v>
      </c>
      <c r="K35" s="8" t="s">
        <v>366</v>
      </c>
      <c r="L35" s="8">
        <v>1</v>
      </c>
      <c r="M35" s="8">
        <v>1</v>
      </c>
      <c r="N35" s="8" t="s">
        <v>84</v>
      </c>
      <c r="O35" s="8" t="s">
        <v>84</v>
      </c>
      <c r="P35" s="8" t="s">
        <v>283</v>
      </c>
      <c r="Q35" s="8"/>
      <c r="R35" s="12" t="s">
        <v>367</v>
      </c>
      <c r="S35" s="14" t="s">
        <v>19</v>
      </c>
      <c r="T35" s="8"/>
      <c r="U35" s="12" t="s">
        <v>19</v>
      </c>
      <c r="V35" s="12" t="s">
        <v>367</v>
      </c>
      <c r="W35" s="14" t="s">
        <v>368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369</v>
      </c>
      <c r="AD35" t="s">
        <v>6</v>
      </c>
      <c r="AE35" t="s">
        <v>370</v>
      </c>
      <c r="AF35" t="s">
        <v>89</v>
      </c>
      <c r="AG35" t="s">
        <v>76</v>
      </c>
      <c r="AH35" t="s">
        <v>19</v>
      </c>
    </row>
    <row r="36" ht="14.25" customHeight="1" spans="1:34">
      <c r="A36" s="7" t="s">
        <v>371</v>
      </c>
      <c r="B36" s="7" t="s">
        <v>372</v>
      </c>
      <c r="C36" s="7" t="s">
        <v>75</v>
      </c>
      <c r="D36" s="7" t="s">
        <v>76</v>
      </c>
      <c r="E36" s="7" t="s">
        <v>77</v>
      </c>
      <c r="F36" s="7" t="s">
        <v>76</v>
      </c>
      <c r="G36" s="7" t="s">
        <v>373</v>
      </c>
      <c r="H36" s="8" t="s">
        <v>374</v>
      </c>
      <c r="I36" s="8" t="s">
        <v>80</v>
      </c>
      <c r="J36" s="8" t="s">
        <v>2</v>
      </c>
      <c r="K36" s="8" t="s">
        <v>375</v>
      </c>
      <c r="L36" s="8">
        <v>1</v>
      </c>
      <c r="M36" s="8">
        <v>5</v>
      </c>
      <c r="N36" s="8" t="s">
        <v>376</v>
      </c>
      <c r="O36" s="8" t="s">
        <v>106</v>
      </c>
      <c r="P36" s="8" t="s">
        <v>283</v>
      </c>
      <c r="Q36" s="8"/>
      <c r="R36" s="12" t="s">
        <v>377</v>
      </c>
      <c r="S36" s="14" t="s">
        <v>19</v>
      </c>
      <c r="T36" s="8"/>
      <c r="U36" s="12" t="s">
        <v>19</v>
      </c>
      <c r="V36" s="12" t="s">
        <v>377</v>
      </c>
      <c r="W36" s="14" t="s">
        <v>378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379</v>
      </c>
      <c r="AD36" t="s">
        <v>6</v>
      </c>
      <c r="AE36" t="s">
        <v>380</v>
      </c>
      <c r="AF36" t="s">
        <v>89</v>
      </c>
      <c r="AG36" t="s">
        <v>76</v>
      </c>
      <c r="AH36" t="s">
        <v>19</v>
      </c>
    </row>
    <row r="37" ht="14.25" customHeight="1" spans="1:34">
      <c r="A37" s="7" t="s">
        <v>381</v>
      </c>
      <c r="B37" s="7" t="s">
        <v>382</v>
      </c>
      <c r="C37" s="7" t="s">
        <v>75</v>
      </c>
      <c r="D37" s="7" t="s">
        <v>76</v>
      </c>
      <c r="E37" s="7" t="s">
        <v>77</v>
      </c>
      <c r="F37" s="7" t="s">
        <v>76</v>
      </c>
      <c r="G37" s="7" t="s">
        <v>383</v>
      </c>
      <c r="H37" s="8" t="s">
        <v>384</v>
      </c>
      <c r="I37" s="8" t="s">
        <v>80</v>
      </c>
      <c r="J37" s="8" t="s">
        <v>2</v>
      </c>
      <c r="K37" s="8" t="s">
        <v>385</v>
      </c>
      <c r="L37" s="8">
        <v>1</v>
      </c>
      <c r="M37" s="8">
        <v>4</v>
      </c>
      <c r="N37" s="8" t="s">
        <v>149</v>
      </c>
      <c r="O37" s="8" t="s">
        <v>95</v>
      </c>
      <c r="P37" s="8" t="s">
        <v>283</v>
      </c>
      <c r="Q37" s="8"/>
      <c r="R37" s="12" t="s">
        <v>386</v>
      </c>
      <c r="S37" s="14" t="s">
        <v>19</v>
      </c>
      <c r="T37" s="8"/>
      <c r="U37" s="12" t="s">
        <v>19</v>
      </c>
      <c r="V37" s="12" t="s">
        <v>386</v>
      </c>
      <c r="W37" s="14" t="s">
        <v>387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388</v>
      </c>
      <c r="AD37" t="s">
        <v>6</v>
      </c>
      <c r="AE37" t="s">
        <v>389</v>
      </c>
      <c r="AF37" t="s">
        <v>89</v>
      </c>
      <c r="AG37" t="s">
        <v>76</v>
      </c>
      <c r="AH37" t="s">
        <v>19</v>
      </c>
    </row>
    <row r="38" ht="14.25" customHeight="1" spans="1:34">
      <c r="A38" s="7" t="s">
        <v>390</v>
      </c>
      <c r="B38" s="7" t="s">
        <v>391</v>
      </c>
      <c r="C38" s="7" t="s">
        <v>75</v>
      </c>
      <c r="D38" s="7" t="s">
        <v>76</v>
      </c>
      <c r="E38" s="7" t="s">
        <v>77</v>
      </c>
      <c r="F38" s="7" t="s">
        <v>76</v>
      </c>
      <c r="G38" s="7" t="s">
        <v>136</v>
      </c>
      <c r="H38" s="8" t="s">
        <v>137</v>
      </c>
      <c r="I38" s="8" t="s">
        <v>80</v>
      </c>
      <c r="J38" s="8" t="s">
        <v>2</v>
      </c>
      <c r="K38" s="8" t="s">
        <v>392</v>
      </c>
      <c r="L38" s="8">
        <v>1</v>
      </c>
      <c r="M38" s="8">
        <v>3</v>
      </c>
      <c r="N38" s="8" t="s">
        <v>95</v>
      </c>
      <c r="O38" s="8" t="s">
        <v>150</v>
      </c>
      <c r="P38" s="8" t="s">
        <v>283</v>
      </c>
      <c r="Q38" s="8"/>
      <c r="R38" s="12" t="s">
        <v>393</v>
      </c>
      <c r="S38" s="14" t="s">
        <v>19</v>
      </c>
      <c r="T38" s="8"/>
      <c r="U38" s="12" t="s">
        <v>19</v>
      </c>
      <c r="V38" s="12" t="s">
        <v>393</v>
      </c>
      <c r="W38" s="14" t="s">
        <v>394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395</v>
      </c>
      <c r="AD38" t="s">
        <v>6</v>
      </c>
      <c r="AE38" t="s">
        <v>177</v>
      </c>
      <c r="AF38" t="s">
        <v>89</v>
      </c>
      <c r="AG38" t="s">
        <v>76</v>
      </c>
      <c r="AH38" t="s">
        <v>19</v>
      </c>
    </row>
    <row r="39" ht="14.25" customHeight="1" spans="1:34">
      <c r="A39" s="7" t="s">
        <v>396</v>
      </c>
      <c r="B39" s="7" t="s">
        <v>397</v>
      </c>
      <c r="C39" s="7" t="s">
        <v>75</v>
      </c>
      <c r="D39" s="7" t="s">
        <v>76</v>
      </c>
      <c r="E39" s="7" t="s">
        <v>77</v>
      </c>
      <c r="F39" s="7" t="s">
        <v>76</v>
      </c>
      <c r="G39" s="7" t="s">
        <v>157</v>
      </c>
      <c r="H39" s="8" t="s">
        <v>158</v>
      </c>
      <c r="I39" s="8" t="s">
        <v>80</v>
      </c>
      <c r="J39" s="8" t="s">
        <v>2</v>
      </c>
      <c r="K39" s="8" t="s">
        <v>398</v>
      </c>
      <c r="L39" s="8">
        <v>1</v>
      </c>
      <c r="M39" s="8">
        <v>1</v>
      </c>
      <c r="N39" s="8" t="s">
        <v>150</v>
      </c>
      <c r="O39" s="8" t="s">
        <v>84</v>
      </c>
      <c r="P39" s="8" t="s">
        <v>283</v>
      </c>
      <c r="Q39" s="8"/>
      <c r="R39" s="12" t="s">
        <v>399</v>
      </c>
      <c r="S39" s="14" t="s">
        <v>19</v>
      </c>
      <c r="T39" s="8"/>
      <c r="U39" s="12" t="s">
        <v>19</v>
      </c>
      <c r="V39" s="12" t="s">
        <v>399</v>
      </c>
      <c r="W39" s="14" t="s">
        <v>400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401</v>
      </c>
      <c r="AD39" t="s">
        <v>6</v>
      </c>
      <c r="AE39" t="s">
        <v>163</v>
      </c>
      <c r="AF39" t="s">
        <v>89</v>
      </c>
      <c r="AG39" t="s">
        <v>76</v>
      </c>
      <c r="AH39" t="s">
        <v>19</v>
      </c>
    </row>
    <row r="40" ht="14.25" customHeight="1" spans="1:34">
      <c r="A40" s="7" t="s">
        <v>402</v>
      </c>
      <c r="B40" s="7" t="s">
        <v>403</v>
      </c>
      <c r="C40" s="7" t="s">
        <v>75</v>
      </c>
      <c r="D40" s="7" t="s">
        <v>76</v>
      </c>
      <c r="E40" s="7" t="s">
        <v>77</v>
      </c>
      <c r="F40" s="7" t="s">
        <v>76</v>
      </c>
      <c r="G40" s="7" t="s">
        <v>404</v>
      </c>
      <c r="H40" s="8" t="s">
        <v>405</v>
      </c>
      <c r="I40" s="8" t="s">
        <v>80</v>
      </c>
      <c r="J40" s="8" t="s">
        <v>2</v>
      </c>
      <c r="K40" s="8" t="s">
        <v>406</v>
      </c>
      <c r="L40" s="8">
        <v>1</v>
      </c>
      <c r="M40" s="8">
        <v>1</v>
      </c>
      <c r="N40" s="8" t="s">
        <v>84</v>
      </c>
      <c r="O40" s="8" t="s">
        <v>84</v>
      </c>
      <c r="P40" s="8" t="s">
        <v>283</v>
      </c>
      <c r="Q40" s="8"/>
      <c r="R40" s="12" t="s">
        <v>407</v>
      </c>
      <c r="S40" s="14" t="s">
        <v>19</v>
      </c>
      <c r="T40" s="8"/>
      <c r="U40" s="12" t="s">
        <v>19</v>
      </c>
      <c r="V40" s="12" t="s">
        <v>407</v>
      </c>
      <c r="W40" s="14" t="s">
        <v>408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409</v>
      </c>
      <c r="AD40" t="s">
        <v>6</v>
      </c>
      <c r="AE40" t="s">
        <v>410</v>
      </c>
      <c r="AF40" t="s">
        <v>89</v>
      </c>
      <c r="AG40" t="s">
        <v>76</v>
      </c>
      <c r="AH40" t="s">
        <v>19</v>
      </c>
    </row>
    <row r="41" ht="14.25" customHeight="1" spans="1:34">
      <c r="A41" s="7" t="s">
        <v>411</v>
      </c>
      <c r="B41" s="7" t="s">
        <v>412</v>
      </c>
      <c r="C41" s="7" t="s">
        <v>75</v>
      </c>
      <c r="D41" s="7" t="s">
        <v>76</v>
      </c>
      <c r="E41" s="7" t="s">
        <v>77</v>
      </c>
      <c r="F41" s="7" t="s">
        <v>76</v>
      </c>
      <c r="G41" s="7" t="s">
        <v>413</v>
      </c>
      <c r="H41" s="8" t="s">
        <v>414</v>
      </c>
      <c r="I41" s="8" t="s">
        <v>80</v>
      </c>
      <c r="J41" s="8" t="s">
        <v>2</v>
      </c>
      <c r="K41" s="8" t="s">
        <v>415</v>
      </c>
      <c r="L41" s="8">
        <v>1</v>
      </c>
      <c r="M41" s="8">
        <v>1</v>
      </c>
      <c r="N41" s="8" t="s">
        <v>84</v>
      </c>
      <c r="O41" s="8" t="s">
        <v>84</v>
      </c>
      <c r="P41" s="8" t="s">
        <v>283</v>
      </c>
      <c r="Q41" s="8"/>
      <c r="R41" s="12" t="s">
        <v>416</v>
      </c>
      <c r="S41" s="14" t="s">
        <v>19</v>
      </c>
      <c r="T41" s="8"/>
      <c r="U41" s="12" t="s">
        <v>19</v>
      </c>
      <c r="V41" s="12" t="s">
        <v>416</v>
      </c>
      <c r="W41" s="14" t="s">
        <v>417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266</v>
      </c>
      <c r="AD41" t="s">
        <v>6</v>
      </c>
      <c r="AE41" t="s">
        <v>418</v>
      </c>
      <c r="AF41" t="s">
        <v>89</v>
      </c>
      <c r="AG41" t="s">
        <v>76</v>
      </c>
      <c r="AH41" t="s">
        <v>19</v>
      </c>
    </row>
    <row r="42" ht="14.25" customHeight="1" spans="1:34">
      <c r="A42" s="7" t="s">
        <v>419</v>
      </c>
      <c r="B42" s="7" t="s">
        <v>420</v>
      </c>
      <c r="C42" s="7" t="s">
        <v>75</v>
      </c>
      <c r="D42" s="7" t="s">
        <v>76</v>
      </c>
      <c r="E42" s="7" t="s">
        <v>77</v>
      </c>
      <c r="F42" s="7" t="s">
        <v>76</v>
      </c>
      <c r="G42" s="7" t="s">
        <v>421</v>
      </c>
      <c r="H42" s="8" t="s">
        <v>422</v>
      </c>
      <c r="I42" s="8" t="s">
        <v>80</v>
      </c>
      <c r="J42" s="8" t="s">
        <v>2</v>
      </c>
      <c r="K42" s="8" t="s">
        <v>423</v>
      </c>
      <c r="L42" s="8">
        <v>1</v>
      </c>
      <c r="M42" s="8">
        <v>1</v>
      </c>
      <c r="N42" s="8" t="s">
        <v>83</v>
      </c>
      <c r="O42" s="8" t="s">
        <v>84</v>
      </c>
      <c r="P42" s="8" t="s">
        <v>283</v>
      </c>
      <c r="Q42" s="8"/>
      <c r="R42" s="12" t="s">
        <v>424</v>
      </c>
      <c r="S42" s="14" t="s">
        <v>19</v>
      </c>
      <c r="T42" s="8"/>
      <c r="U42" s="12" t="s">
        <v>19</v>
      </c>
      <c r="V42" s="12" t="s">
        <v>424</v>
      </c>
      <c r="W42" s="14" t="s">
        <v>425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426</v>
      </c>
      <c r="AD42" t="s">
        <v>6</v>
      </c>
      <c r="AE42" t="s">
        <v>427</v>
      </c>
      <c r="AF42" t="s">
        <v>89</v>
      </c>
      <c r="AG42" t="s">
        <v>76</v>
      </c>
      <c r="AH42" t="s">
        <v>19</v>
      </c>
    </row>
    <row r="43" ht="14.25" customHeight="1" spans="1:34">
      <c r="A43" s="7" t="s">
        <v>428</v>
      </c>
      <c r="B43" s="7" t="s">
        <v>429</v>
      </c>
      <c r="C43" s="7" t="s">
        <v>75</v>
      </c>
      <c r="D43" s="7" t="s">
        <v>76</v>
      </c>
      <c r="E43" s="7" t="s">
        <v>77</v>
      </c>
      <c r="F43" s="7" t="s">
        <v>76</v>
      </c>
      <c r="G43" s="7" t="s">
        <v>136</v>
      </c>
      <c r="H43" s="8" t="s">
        <v>137</v>
      </c>
      <c r="I43" s="8" t="s">
        <v>80</v>
      </c>
      <c r="J43" s="8" t="s">
        <v>2</v>
      </c>
      <c r="K43" s="8" t="s">
        <v>430</v>
      </c>
      <c r="L43" s="8">
        <v>1</v>
      </c>
      <c r="M43" s="8">
        <v>1</v>
      </c>
      <c r="N43" s="8" t="s">
        <v>84</v>
      </c>
      <c r="O43" s="8" t="s">
        <v>84</v>
      </c>
      <c r="P43" s="8" t="s">
        <v>283</v>
      </c>
      <c r="Q43" s="8"/>
      <c r="R43" s="12" t="s">
        <v>431</v>
      </c>
      <c r="S43" s="14" t="s">
        <v>19</v>
      </c>
      <c r="T43" s="8"/>
      <c r="U43" s="12" t="s">
        <v>19</v>
      </c>
      <c r="V43" s="12" t="s">
        <v>431</v>
      </c>
      <c r="W43" s="14" t="s">
        <v>432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433</v>
      </c>
      <c r="AD43" t="s">
        <v>6</v>
      </c>
      <c r="AE43" t="s">
        <v>177</v>
      </c>
      <c r="AF43" t="s">
        <v>89</v>
      </c>
      <c r="AG43" t="s">
        <v>76</v>
      </c>
      <c r="AH43" t="s">
        <v>19</v>
      </c>
    </row>
    <row r="44" ht="14.25" customHeight="1" spans="1:34">
      <c r="A44" s="7" t="s">
        <v>434</v>
      </c>
      <c r="B44" s="7" t="s">
        <v>435</v>
      </c>
      <c r="C44" s="7" t="s">
        <v>75</v>
      </c>
      <c r="D44" s="7" t="s">
        <v>76</v>
      </c>
      <c r="E44" s="7" t="s">
        <v>77</v>
      </c>
      <c r="F44" s="7" t="s">
        <v>76</v>
      </c>
      <c r="G44" s="7" t="s">
        <v>436</v>
      </c>
      <c r="H44" s="8" t="s">
        <v>437</v>
      </c>
      <c r="I44" s="8" t="s">
        <v>80</v>
      </c>
      <c r="J44" s="8" t="s">
        <v>2</v>
      </c>
      <c r="K44" s="8" t="s">
        <v>438</v>
      </c>
      <c r="L44" s="8">
        <v>1</v>
      </c>
      <c r="M44" s="8">
        <v>2</v>
      </c>
      <c r="N44" s="8" t="s">
        <v>439</v>
      </c>
      <c r="O44" s="8" t="s">
        <v>83</v>
      </c>
      <c r="P44" s="8" t="s">
        <v>283</v>
      </c>
      <c r="Q44" s="8"/>
      <c r="R44" s="12" t="s">
        <v>440</v>
      </c>
      <c r="S44" s="14" t="s">
        <v>19</v>
      </c>
      <c r="T44" s="8"/>
      <c r="U44" s="12" t="s">
        <v>19</v>
      </c>
      <c r="V44" s="12" t="s">
        <v>440</v>
      </c>
      <c r="W44" s="14" t="s">
        <v>441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442</v>
      </c>
      <c r="AD44" t="s">
        <v>6</v>
      </c>
      <c r="AE44" t="s">
        <v>443</v>
      </c>
      <c r="AF44" t="s">
        <v>89</v>
      </c>
      <c r="AG44" t="s">
        <v>76</v>
      </c>
      <c r="AH44" t="s">
        <v>19</v>
      </c>
    </row>
    <row r="45" ht="14.25" customHeight="1" spans="1:34">
      <c r="A45" s="7" t="s">
        <v>444</v>
      </c>
      <c r="B45" s="7" t="s">
        <v>445</v>
      </c>
      <c r="C45" s="7" t="s">
        <v>75</v>
      </c>
      <c r="D45" s="7" t="s">
        <v>76</v>
      </c>
      <c r="E45" s="7" t="s">
        <v>77</v>
      </c>
      <c r="F45" s="7" t="s">
        <v>76</v>
      </c>
      <c r="G45" s="7" t="s">
        <v>436</v>
      </c>
      <c r="H45" s="8" t="s">
        <v>437</v>
      </c>
      <c r="I45" s="8" t="s">
        <v>80</v>
      </c>
      <c r="J45" s="8" t="s">
        <v>2</v>
      </c>
      <c r="K45" s="8" t="s">
        <v>446</v>
      </c>
      <c r="L45" s="8">
        <v>1</v>
      </c>
      <c r="M45" s="8">
        <v>2</v>
      </c>
      <c r="N45" s="8" t="s">
        <v>439</v>
      </c>
      <c r="O45" s="8" t="s">
        <v>83</v>
      </c>
      <c r="P45" s="8" t="s">
        <v>283</v>
      </c>
      <c r="Q45" s="8"/>
      <c r="R45" s="12" t="s">
        <v>440</v>
      </c>
      <c r="S45" s="14" t="s">
        <v>19</v>
      </c>
      <c r="T45" s="8"/>
      <c r="U45" s="12" t="s">
        <v>19</v>
      </c>
      <c r="V45" s="12" t="s">
        <v>440</v>
      </c>
      <c r="W45" s="14" t="s">
        <v>441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442</v>
      </c>
      <c r="AD45" t="s">
        <v>6</v>
      </c>
      <c r="AE45" t="s">
        <v>443</v>
      </c>
      <c r="AF45" t="s">
        <v>89</v>
      </c>
      <c r="AG45" t="s">
        <v>76</v>
      </c>
      <c r="AH45" t="s">
        <v>19</v>
      </c>
    </row>
    <row r="46" ht="14.25" customHeight="1" spans="1:34">
      <c r="A46" s="7" t="s">
        <v>447</v>
      </c>
      <c r="B46" s="7" t="s">
        <v>448</v>
      </c>
      <c r="C46" s="7" t="s">
        <v>75</v>
      </c>
      <c r="D46" s="7" t="s">
        <v>76</v>
      </c>
      <c r="E46" s="7" t="s">
        <v>77</v>
      </c>
      <c r="F46" s="7" t="s">
        <v>76</v>
      </c>
      <c r="G46" s="7" t="s">
        <v>449</v>
      </c>
      <c r="H46" s="8" t="s">
        <v>450</v>
      </c>
      <c r="I46" s="8" t="s">
        <v>80</v>
      </c>
      <c r="J46" s="8" t="s">
        <v>2</v>
      </c>
      <c r="K46" s="8" t="s">
        <v>451</v>
      </c>
      <c r="L46" s="8">
        <v>1</v>
      </c>
      <c r="M46" s="8">
        <v>1</v>
      </c>
      <c r="N46" s="8" t="s">
        <v>95</v>
      </c>
      <c r="O46" s="8" t="s">
        <v>84</v>
      </c>
      <c r="P46" s="8" t="s">
        <v>283</v>
      </c>
      <c r="Q46" s="8"/>
      <c r="R46" s="12" t="s">
        <v>452</v>
      </c>
      <c r="S46" s="14" t="s">
        <v>19</v>
      </c>
      <c r="T46" s="8"/>
      <c r="U46" s="12" t="s">
        <v>19</v>
      </c>
      <c r="V46" s="12" t="s">
        <v>452</v>
      </c>
      <c r="W46" s="14" t="s">
        <v>453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454</v>
      </c>
      <c r="AD46" t="s">
        <v>6</v>
      </c>
      <c r="AE46" t="s">
        <v>455</v>
      </c>
      <c r="AF46" t="s">
        <v>89</v>
      </c>
      <c r="AG46" t="s">
        <v>76</v>
      </c>
      <c r="AH46" t="s">
        <v>19</v>
      </c>
    </row>
    <row r="47" ht="14.25" customHeight="1" spans="1:34">
      <c r="A47" s="7" t="s">
        <v>456</v>
      </c>
      <c r="B47" s="7" t="s">
        <v>457</v>
      </c>
      <c r="C47" s="7" t="s">
        <v>75</v>
      </c>
      <c r="D47" s="7" t="s">
        <v>76</v>
      </c>
      <c r="E47" s="7" t="s">
        <v>77</v>
      </c>
      <c r="F47" s="7" t="s">
        <v>76</v>
      </c>
      <c r="G47" s="7" t="s">
        <v>458</v>
      </c>
      <c r="H47" s="8" t="s">
        <v>459</v>
      </c>
      <c r="I47" s="8" t="s">
        <v>80</v>
      </c>
      <c r="J47" s="8" t="s">
        <v>2</v>
      </c>
      <c r="K47" s="8" t="s">
        <v>460</v>
      </c>
      <c r="L47" s="8">
        <v>1</v>
      </c>
      <c r="M47" s="8">
        <v>1</v>
      </c>
      <c r="N47" s="8" t="s">
        <v>84</v>
      </c>
      <c r="O47" s="8" t="s">
        <v>84</v>
      </c>
      <c r="P47" s="8" t="s">
        <v>283</v>
      </c>
      <c r="Q47" s="8"/>
      <c r="R47" s="12" t="s">
        <v>461</v>
      </c>
      <c r="S47" s="14" t="s">
        <v>19</v>
      </c>
      <c r="T47" s="8"/>
      <c r="U47" s="12" t="s">
        <v>19</v>
      </c>
      <c r="V47" s="12" t="s">
        <v>461</v>
      </c>
      <c r="W47" s="14" t="s">
        <v>462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463</v>
      </c>
      <c r="AD47" t="s">
        <v>6</v>
      </c>
      <c r="AE47" t="s">
        <v>464</v>
      </c>
      <c r="AF47" t="s">
        <v>89</v>
      </c>
      <c r="AG47" t="s">
        <v>76</v>
      </c>
      <c r="AH47" t="s">
        <v>19</v>
      </c>
    </row>
    <row r="48" ht="14.25" customHeight="1" spans="1:34">
      <c r="A48" s="7" t="s">
        <v>465</v>
      </c>
      <c r="B48" s="7" t="s">
        <v>466</v>
      </c>
      <c r="C48" s="7" t="s">
        <v>75</v>
      </c>
      <c r="D48" s="7" t="s">
        <v>76</v>
      </c>
      <c r="E48" s="7" t="s">
        <v>77</v>
      </c>
      <c r="F48" s="7" t="s">
        <v>76</v>
      </c>
      <c r="G48" s="7" t="s">
        <v>254</v>
      </c>
      <c r="H48" s="8" t="s">
        <v>255</v>
      </c>
      <c r="I48" s="8" t="s">
        <v>80</v>
      </c>
      <c r="J48" s="8" t="s">
        <v>2</v>
      </c>
      <c r="K48" s="8" t="s">
        <v>467</v>
      </c>
      <c r="L48" s="8">
        <v>1</v>
      </c>
      <c r="M48" s="8">
        <v>1</v>
      </c>
      <c r="N48" s="8" t="s">
        <v>83</v>
      </c>
      <c r="O48" s="8" t="s">
        <v>84</v>
      </c>
      <c r="P48" s="8" t="s">
        <v>283</v>
      </c>
      <c r="Q48" s="8"/>
      <c r="R48" s="12" t="s">
        <v>468</v>
      </c>
      <c r="S48" s="14" t="s">
        <v>19</v>
      </c>
      <c r="T48" s="8"/>
      <c r="U48" s="12" t="s">
        <v>19</v>
      </c>
      <c r="V48" s="12" t="s">
        <v>468</v>
      </c>
      <c r="W48" s="14" t="s">
        <v>400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369</v>
      </c>
      <c r="AD48" t="s">
        <v>6</v>
      </c>
      <c r="AE48" t="s">
        <v>260</v>
      </c>
      <c r="AF48" t="s">
        <v>89</v>
      </c>
      <c r="AG48" t="s">
        <v>76</v>
      </c>
      <c r="AH48" t="s">
        <v>19</v>
      </c>
    </row>
    <row r="49" ht="14.25" customHeight="1" spans="1:34">
      <c r="A49" s="7" t="s">
        <v>469</v>
      </c>
      <c r="B49" s="7" t="s">
        <v>470</v>
      </c>
      <c r="C49" s="7" t="s">
        <v>75</v>
      </c>
      <c r="D49" s="7" t="s">
        <v>76</v>
      </c>
      <c r="E49" s="7" t="s">
        <v>77</v>
      </c>
      <c r="F49" s="7" t="s">
        <v>76</v>
      </c>
      <c r="G49" s="7" t="s">
        <v>471</v>
      </c>
      <c r="H49" s="8" t="s">
        <v>472</v>
      </c>
      <c r="I49" s="8" t="s">
        <v>80</v>
      </c>
      <c r="J49" s="8" t="s">
        <v>2</v>
      </c>
      <c r="K49" s="8" t="s">
        <v>473</v>
      </c>
      <c r="L49" s="8">
        <v>1</v>
      </c>
      <c r="M49" s="8">
        <v>1</v>
      </c>
      <c r="N49" s="8" t="s">
        <v>83</v>
      </c>
      <c r="O49" s="8" t="s">
        <v>84</v>
      </c>
      <c r="P49" s="8" t="s">
        <v>283</v>
      </c>
      <c r="Q49" s="8"/>
      <c r="R49" s="12" t="s">
        <v>474</v>
      </c>
      <c r="S49" s="14" t="s">
        <v>19</v>
      </c>
      <c r="T49" s="8"/>
      <c r="U49" s="12" t="s">
        <v>19</v>
      </c>
      <c r="V49" s="12" t="s">
        <v>474</v>
      </c>
      <c r="W49" s="14" t="s">
        <v>475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476</v>
      </c>
      <c r="AD49" t="s">
        <v>6</v>
      </c>
      <c r="AE49" t="s">
        <v>477</v>
      </c>
      <c r="AF49" t="s">
        <v>89</v>
      </c>
      <c r="AG49" t="s">
        <v>76</v>
      </c>
      <c r="AH49" t="s">
        <v>19</v>
      </c>
    </row>
    <row r="50" ht="14.25" customHeight="1" spans="1:34">
      <c r="A50" s="7" t="s">
        <v>478</v>
      </c>
      <c r="B50" s="7" t="s">
        <v>479</v>
      </c>
      <c r="C50" s="7" t="s">
        <v>75</v>
      </c>
      <c r="D50" s="7" t="s">
        <v>76</v>
      </c>
      <c r="E50" s="7" t="s">
        <v>77</v>
      </c>
      <c r="F50" s="7" t="s">
        <v>76</v>
      </c>
      <c r="G50" s="7" t="s">
        <v>480</v>
      </c>
      <c r="H50" s="8" t="s">
        <v>481</v>
      </c>
      <c r="I50" s="8" t="s">
        <v>80</v>
      </c>
      <c r="J50" s="8" t="s">
        <v>2</v>
      </c>
      <c r="K50" s="8" t="s">
        <v>482</v>
      </c>
      <c r="L50" s="8">
        <v>3</v>
      </c>
      <c r="M50" s="8">
        <v>1</v>
      </c>
      <c r="N50" s="8" t="s">
        <v>84</v>
      </c>
      <c r="O50" s="8" t="s">
        <v>84</v>
      </c>
      <c r="P50" s="8" t="s">
        <v>283</v>
      </c>
      <c r="Q50" s="8"/>
      <c r="R50" s="12" t="s">
        <v>483</v>
      </c>
      <c r="S50" s="14" t="s">
        <v>19</v>
      </c>
      <c r="T50" s="8"/>
      <c r="U50" s="12" t="s">
        <v>19</v>
      </c>
      <c r="V50" s="12" t="s">
        <v>483</v>
      </c>
      <c r="W50" s="14" t="s">
        <v>484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485</v>
      </c>
      <c r="AD50" t="s">
        <v>6</v>
      </c>
      <c r="AE50" t="s">
        <v>143</v>
      </c>
      <c r="AF50" t="s">
        <v>89</v>
      </c>
      <c r="AG50" t="s">
        <v>76</v>
      </c>
      <c r="AH50" t="s">
        <v>19</v>
      </c>
    </row>
    <row r="51" ht="14.25" customHeight="1" spans="1:34">
      <c r="A51" s="7" t="s">
        <v>486</v>
      </c>
      <c r="B51" s="7" t="s">
        <v>487</v>
      </c>
      <c r="C51" s="7" t="s">
        <v>75</v>
      </c>
      <c r="D51" s="7" t="s">
        <v>76</v>
      </c>
      <c r="E51" s="7" t="s">
        <v>77</v>
      </c>
      <c r="F51" s="7" t="s">
        <v>76</v>
      </c>
      <c r="G51" s="7" t="s">
        <v>488</v>
      </c>
      <c r="H51" s="8" t="s">
        <v>489</v>
      </c>
      <c r="I51" s="8" t="s">
        <v>80</v>
      </c>
      <c r="J51" s="8" t="s">
        <v>2</v>
      </c>
      <c r="K51" s="8" t="s">
        <v>490</v>
      </c>
      <c r="L51" s="8">
        <v>1</v>
      </c>
      <c r="M51" s="8">
        <v>1</v>
      </c>
      <c r="N51" s="8" t="s">
        <v>283</v>
      </c>
      <c r="O51" s="8" t="s">
        <v>283</v>
      </c>
      <c r="P51" s="8" t="s">
        <v>491</v>
      </c>
      <c r="Q51" s="8"/>
      <c r="R51" s="12" t="s">
        <v>492</v>
      </c>
      <c r="S51" s="14" t="s">
        <v>492</v>
      </c>
      <c r="T51" s="8" t="s">
        <v>493</v>
      </c>
      <c r="U51" s="12" t="s">
        <v>19</v>
      </c>
      <c r="V51" s="12" t="s">
        <v>19</v>
      </c>
      <c r="W51" s="14" t="s">
        <v>19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19</v>
      </c>
      <c r="AD51" t="s">
        <v>6</v>
      </c>
      <c r="AE51" t="s">
        <v>494</v>
      </c>
      <c r="AF51" t="s">
        <v>89</v>
      </c>
      <c r="AG51" t="s">
        <v>76</v>
      </c>
      <c r="AH51" t="s">
        <v>19</v>
      </c>
    </row>
    <row r="52" ht="14.25" customHeight="1" spans="1:34">
      <c r="A52" s="7" t="s">
        <v>495</v>
      </c>
      <c r="B52" s="7" t="s">
        <v>496</v>
      </c>
      <c r="C52" s="7" t="s">
        <v>75</v>
      </c>
      <c r="D52" s="7" t="s">
        <v>76</v>
      </c>
      <c r="E52" s="7" t="s">
        <v>77</v>
      </c>
      <c r="F52" s="7" t="s">
        <v>76</v>
      </c>
      <c r="G52" s="7" t="s">
        <v>311</v>
      </c>
      <c r="H52" s="8" t="s">
        <v>312</v>
      </c>
      <c r="I52" s="8" t="s">
        <v>80</v>
      </c>
      <c r="J52" s="8" t="s">
        <v>2</v>
      </c>
      <c r="K52" s="8" t="s">
        <v>497</v>
      </c>
      <c r="L52" s="8">
        <v>1</v>
      </c>
      <c r="M52" s="8">
        <v>3</v>
      </c>
      <c r="N52" s="8" t="s">
        <v>84</v>
      </c>
      <c r="O52" s="8" t="s">
        <v>498</v>
      </c>
      <c r="P52" s="8" t="s">
        <v>499</v>
      </c>
      <c r="Q52" s="8"/>
      <c r="R52" s="12" t="s">
        <v>500</v>
      </c>
      <c r="S52" s="14" t="s">
        <v>500</v>
      </c>
      <c r="T52" s="8" t="s">
        <v>501</v>
      </c>
      <c r="U52" s="12" t="s">
        <v>19</v>
      </c>
      <c r="V52" s="12" t="s">
        <v>19</v>
      </c>
      <c r="W52" s="14" t="s">
        <v>19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19</v>
      </c>
      <c r="AD52" t="s">
        <v>6</v>
      </c>
      <c r="AE52" t="s">
        <v>502</v>
      </c>
      <c r="AF52" t="s">
        <v>89</v>
      </c>
      <c r="AG52" t="s">
        <v>76</v>
      </c>
      <c r="AH52" t="s">
        <v>19</v>
      </c>
    </row>
    <row r="53" ht="14.25" customHeight="1" spans="1:34">
      <c r="A53" s="7" t="s">
        <v>503</v>
      </c>
      <c r="B53" s="7" t="s">
        <v>504</v>
      </c>
      <c r="C53" s="7" t="s">
        <v>75</v>
      </c>
      <c r="D53" s="7" t="s">
        <v>76</v>
      </c>
      <c r="E53" s="7" t="s">
        <v>77</v>
      </c>
      <c r="F53" s="7" t="s">
        <v>76</v>
      </c>
      <c r="G53" s="7" t="s">
        <v>311</v>
      </c>
      <c r="H53" s="8" t="s">
        <v>312</v>
      </c>
      <c r="I53" s="8" t="s">
        <v>80</v>
      </c>
      <c r="J53" s="8" t="s">
        <v>2</v>
      </c>
      <c r="K53" s="8" t="s">
        <v>497</v>
      </c>
      <c r="L53" s="8">
        <v>1</v>
      </c>
      <c r="M53" s="8">
        <v>3</v>
      </c>
      <c r="N53" s="8" t="s">
        <v>283</v>
      </c>
      <c r="O53" s="8" t="s">
        <v>498</v>
      </c>
      <c r="P53" s="8" t="s">
        <v>499</v>
      </c>
      <c r="Q53" s="8"/>
      <c r="R53" s="12" t="s">
        <v>505</v>
      </c>
      <c r="S53" s="14" t="s">
        <v>505</v>
      </c>
      <c r="T53" s="8" t="s">
        <v>506</v>
      </c>
      <c r="U53" s="12" t="s">
        <v>19</v>
      </c>
      <c r="V53" s="12" t="s">
        <v>19</v>
      </c>
      <c r="W53" s="14" t="s">
        <v>19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19</v>
      </c>
      <c r="AD53" t="s">
        <v>6</v>
      </c>
      <c r="AE53" t="s">
        <v>502</v>
      </c>
      <c r="AF53" t="s">
        <v>89</v>
      </c>
      <c r="AG53" t="s">
        <v>76</v>
      </c>
      <c r="AH53" t="s">
        <v>19</v>
      </c>
    </row>
    <row r="54" ht="14.25" customHeight="1" spans="1:34">
      <c r="A54" s="7" t="s">
        <v>507</v>
      </c>
      <c r="B54" s="7" t="s">
        <v>508</v>
      </c>
      <c r="C54" s="7" t="s">
        <v>75</v>
      </c>
      <c r="D54" s="7" t="s">
        <v>76</v>
      </c>
      <c r="E54" s="7" t="s">
        <v>77</v>
      </c>
      <c r="F54" s="7" t="s">
        <v>76</v>
      </c>
      <c r="G54" s="7" t="s">
        <v>509</v>
      </c>
      <c r="H54" s="8" t="s">
        <v>510</v>
      </c>
      <c r="I54" s="8" t="s">
        <v>80</v>
      </c>
      <c r="J54" s="8" t="s">
        <v>2</v>
      </c>
      <c r="K54" s="8" t="s">
        <v>511</v>
      </c>
      <c r="L54" s="8">
        <v>1</v>
      </c>
      <c r="M54" s="8">
        <v>2</v>
      </c>
      <c r="N54" s="8" t="s">
        <v>84</v>
      </c>
      <c r="O54" s="8" t="s">
        <v>512</v>
      </c>
      <c r="P54" s="8" t="s">
        <v>513</v>
      </c>
      <c r="Q54" s="8"/>
      <c r="R54" s="12" t="s">
        <v>514</v>
      </c>
      <c r="S54" s="14" t="s">
        <v>514</v>
      </c>
      <c r="T54" s="8" t="s">
        <v>515</v>
      </c>
      <c r="U54" s="12" t="s">
        <v>19</v>
      </c>
      <c r="V54" s="12" t="s">
        <v>19</v>
      </c>
      <c r="W54" s="14" t="s">
        <v>19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19</v>
      </c>
      <c r="AD54" t="s">
        <v>6</v>
      </c>
      <c r="AE54" t="s">
        <v>516</v>
      </c>
      <c r="AF54" t="s">
        <v>89</v>
      </c>
      <c r="AG54" t="s">
        <v>76</v>
      </c>
      <c r="AH54" t="s">
        <v>19</v>
      </c>
    </row>
    <row r="55" ht="14.25" customHeight="1" spans="1:34">
      <c r="A55" s="7" t="s">
        <v>517</v>
      </c>
      <c r="B55" s="7" t="s">
        <v>518</v>
      </c>
      <c r="C55" s="7" t="s">
        <v>75</v>
      </c>
      <c r="D55" s="7" t="s">
        <v>76</v>
      </c>
      <c r="E55" s="7" t="s">
        <v>77</v>
      </c>
      <c r="F55" s="7" t="s">
        <v>76</v>
      </c>
      <c r="G55" s="7" t="s">
        <v>519</v>
      </c>
      <c r="H55" s="8" t="s">
        <v>520</v>
      </c>
      <c r="I55" s="8" t="s">
        <v>80</v>
      </c>
      <c r="J55" s="8" t="s">
        <v>2</v>
      </c>
      <c r="K55" s="8" t="s">
        <v>521</v>
      </c>
      <c r="L55" s="8">
        <v>1</v>
      </c>
      <c r="M55" s="8">
        <v>1</v>
      </c>
      <c r="N55" s="8" t="s">
        <v>283</v>
      </c>
      <c r="O55" s="8" t="s">
        <v>522</v>
      </c>
      <c r="P55" s="8" t="s">
        <v>523</v>
      </c>
      <c r="Q55" s="8"/>
      <c r="R55" s="12" t="s">
        <v>307</v>
      </c>
      <c r="S55" s="14" t="s">
        <v>307</v>
      </c>
      <c r="T55" s="8" t="s">
        <v>524</v>
      </c>
      <c r="U55" s="12" t="s">
        <v>19</v>
      </c>
      <c r="V55" s="12" t="s">
        <v>19</v>
      </c>
      <c r="W55" s="14" t="s">
        <v>19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19</v>
      </c>
      <c r="AD55" t="s">
        <v>6</v>
      </c>
      <c r="AE55" t="s">
        <v>525</v>
      </c>
      <c r="AF55" t="s">
        <v>89</v>
      </c>
      <c r="AG55" t="s">
        <v>76</v>
      </c>
      <c r="AH55" t="s">
        <v>19</v>
      </c>
    </row>
    <row r="56" ht="14.25" customHeight="1" spans="1:34">
      <c r="A56" s="7" t="s">
        <v>526</v>
      </c>
      <c r="B56" s="7" t="s">
        <v>527</v>
      </c>
      <c r="C56" s="7" t="s">
        <v>75</v>
      </c>
      <c r="D56" s="7" t="s">
        <v>76</v>
      </c>
      <c r="E56" s="7" t="s">
        <v>77</v>
      </c>
      <c r="F56" s="7" t="s">
        <v>76</v>
      </c>
      <c r="G56" s="7" t="s">
        <v>528</v>
      </c>
      <c r="H56" s="8" t="s">
        <v>529</v>
      </c>
      <c r="I56" s="8" t="s">
        <v>80</v>
      </c>
      <c r="J56" s="8" t="s">
        <v>2</v>
      </c>
      <c r="K56" s="8" t="s">
        <v>530</v>
      </c>
      <c r="L56" s="8">
        <v>1</v>
      </c>
      <c r="M56" s="8">
        <v>5</v>
      </c>
      <c r="N56" s="8" t="s">
        <v>283</v>
      </c>
      <c r="O56" s="8" t="s">
        <v>531</v>
      </c>
      <c r="P56" s="8" t="s">
        <v>532</v>
      </c>
      <c r="Q56" s="8"/>
      <c r="R56" s="12" t="s">
        <v>533</v>
      </c>
      <c r="S56" s="14" t="s">
        <v>533</v>
      </c>
      <c r="T56" s="8" t="s">
        <v>534</v>
      </c>
      <c r="U56" s="12" t="s">
        <v>19</v>
      </c>
      <c r="V56" s="12" t="s">
        <v>19</v>
      </c>
      <c r="W56" s="14" t="s">
        <v>19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19</v>
      </c>
      <c r="AD56" t="s">
        <v>6</v>
      </c>
      <c r="AE56" t="s">
        <v>535</v>
      </c>
      <c r="AF56" t="s">
        <v>89</v>
      </c>
      <c r="AG56" t="s">
        <v>76</v>
      </c>
      <c r="AH56" t="s">
        <v>19</v>
      </c>
    </row>
    <row r="57" ht="14.25" customHeight="1" spans="1:34">
      <c r="A57" s="7" t="s">
        <v>536</v>
      </c>
      <c r="B57" s="7" t="s">
        <v>537</v>
      </c>
      <c r="C57" s="7" t="s">
        <v>75</v>
      </c>
      <c r="D57" s="7" t="s">
        <v>76</v>
      </c>
      <c r="E57" s="7" t="s">
        <v>77</v>
      </c>
      <c r="F57" s="7" t="s">
        <v>76</v>
      </c>
      <c r="G57" s="7" t="s">
        <v>538</v>
      </c>
      <c r="H57" s="8" t="s">
        <v>539</v>
      </c>
      <c r="I57" s="8" t="s">
        <v>80</v>
      </c>
      <c r="J57" s="8" t="s">
        <v>2</v>
      </c>
      <c r="K57" s="8" t="s">
        <v>540</v>
      </c>
      <c r="L57" s="8">
        <v>1</v>
      </c>
      <c r="M57" s="8">
        <v>1</v>
      </c>
      <c r="N57" s="8" t="s">
        <v>174</v>
      </c>
      <c r="O57" s="8" t="s">
        <v>84</v>
      </c>
      <c r="P57" s="8" t="s">
        <v>283</v>
      </c>
      <c r="Q57" s="8"/>
      <c r="R57" s="12" t="s">
        <v>541</v>
      </c>
      <c r="S57" s="14" t="s">
        <v>19</v>
      </c>
      <c r="T57" s="8"/>
      <c r="U57" s="12" t="s">
        <v>19</v>
      </c>
      <c r="V57" s="12" t="s">
        <v>541</v>
      </c>
      <c r="W57" s="14" t="s">
        <v>542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543</v>
      </c>
      <c r="AD57" t="s">
        <v>6</v>
      </c>
      <c r="AE57" t="s">
        <v>544</v>
      </c>
      <c r="AF57" t="s">
        <v>89</v>
      </c>
      <c r="AG57" t="s">
        <v>76</v>
      </c>
      <c r="AH57" t="s">
        <v>19</v>
      </c>
    </row>
    <row r="58" ht="14.25" customHeight="1" spans="1:34">
      <c r="A58" s="7" t="s">
        <v>545</v>
      </c>
      <c r="B58" s="7" t="s">
        <v>546</v>
      </c>
      <c r="C58" s="7" t="s">
        <v>75</v>
      </c>
      <c r="D58" s="7" t="s">
        <v>76</v>
      </c>
      <c r="E58" s="7" t="s">
        <v>77</v>
      </c>
      <c r="F58" s="7" t="s">
        <v>76</v>
      </c>
      <c r="G58" s="7" t="s">
        <v>547</v>
      </c>
      <c r="H58" s="8" t="s">
        <v>548</v>
      </c>
      <c r="I58" s="8" t="s">
        <v>80</v>
      </c>
      <c r="J58" s="8" t="s">
        <v>2</v>
      </c>
      <c r="K58" s="8" t="s">
        <v>549</v>
      </c>
      <c r="L58" s="8">
        <v>1</v>
      </c>
      <c r="M58" s="8">
        <v>2</v>
      </c>
      <c r="N58" s="8" t="s">
        <v>283</v>
      </c>
      <c r="O58" s="8" t="s">
        <v>550</v>
      </c>
      <c r="P58" s="8" t="s">
        <v>551</v>
      </c>
      <c r="Q58" s="8"/>
      <c r="R58" s="12" t="s">
        <v>552</v>
      </c>
      <c r="S58" s="14" t="s">
        <v>552</v>
      </c>
      <c r="T58" s="8" t="s">
        <v>553</v>
      </c>
      <c r="U58" s="12" t="s">
        <v>19</v>
      </c>
      <c r="V58" s="12" t="s">
        <v>19</v>
      </c>
      <c r="W58" s="14" t="s">
        <v>19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19</v>
      </c>
      <c r="AD58" t="s">
        <v>6</v>
      </c>
      <c r="AE58" t="s">
        <v>554</v>
      </c>
      <c r="AF58" t="s">
        <v>89</v>
      </c>
      <c r="AG58" t="s">
        <v>76</v>
      </c>
      <c r="AH58" t="s">
        <v>19</v>
      </c>
    </row>
    <row r="59" ht="14.25" customHeight="1" spans="1:34">
      <c r="A59" s="7" t="s">
        <v>555</v>
      </c>
      <c r="B59" s="7" t="s">
        <v>556</v>
      </c>
      <c r="C59" s="7" t="s">
        <v>75</v>
      </c>
      <c r="D59" s="7" t="s">
        <v>76</v>
      </c>
      <c r="E59" s="7" t="s">
        <v>77</v>
      </c>
      <c r="F59" s="7" t="s">
        <v>76</v>
      </c>
      <c r="G59" s="7" t="s">
        <v>557</v>
      </c>
      <c r="H59" s="8" t="s">
        <v>558</v>
      </c>
      <c r="I59" s="8" t="s">
        <v>80</v>
      </c>
      <c r="J59" s="8" t="s">
        <v>2</v>
      </c>
      <c r="K59" s="8" t="s">
        <v>559</v>
      </c>
      <c r="L59" s="8">
        <v>1</v>
      </c>
      <c r="M59" s="8">
        <v>3</v>
      </c>
      <c r="N59" s="8" t="s">
        <v>283</v>
      </c>
      <c r="O59" s="8" t="s">
        <v>513</v>
      </c>
      <c r="P59" s="8" t="s">
        <v>560</v>
      </c>
      <c r="Q59" s="8"/>
      <c r="R59" s="12" t="s">
        <v>561</v>
      </c>
      <c r="S59" s="14" t="s">
        <v>561</v>
      </c>
      <c r="T59" s="8" t="s">
        <v>562</v>
      </c>
      <c r="U59" s="12" t="s">
        <v>19</v>
      </c>
      <c r="V59" s="12" t="s">
        <v>19</v>
      </c>
      <c r="W59" s="14" t="s">
        <v>19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19</v>
      </c>
      <c r="AD59" t="s">
        <v>6</v>
      </c>
      <c r="AE59" t="s">
        <v>331</v>
      </c>
      <c r="AF59" t="s">
        <v>89</v>
      </c>
      <c r="AG59" t="s">
        <v>76</v>
      </c>
      <c r="AH59" t="s">
        <v>19</v>
      </c>
    </row>
    <row r="60" ht="14.25" customHeight="1" spans="1:34">
      <c r="A60" s="7" t="s">
        <v>563</v>
      </c>
      <c r="B60" s="7" t="s">
        <v>564</v>
      </c>
      <c r="C60" s="7" t="s">
        <v>75</v>
      </c>
      <c r="D60" s="7" t="s">
        <v>76</v>
      </c>
      <c r="E60" s="7" t="s">
        <v>77</v>
      </c>
      <c r="F60" s="7" t="s">
        <v>76</v>
      </c>
      <c r="G60" s="7" t="s">
        <v>565</v>
      </c>
      <c r="H60" s="8" t="s">
        <v>566</v>
      </c>
      <c r="I60" s="8" t="s">
        <v>80</v>
      </c>
      <c r="J60" s="8" t="s">
        <v>2</v>
      </c>
      <c r="K60" s="8" t="s">
        <v>567</v>
      </c>
      <c r="L60" s="8">
        <v>1</v>
      </c>
      <c r="M60" s="8">
        <v>1</v>
      </c>
      <c r="N60" s="8" t="s">
        <v>283</v>
      </c>
      <c r="O60" s="8" t="s">
        <v>499</v>
      </c>
      <c r="P60" s="8" t="s">
        <v>568</v>
      </c>
      <c r="Q60" s="8"/>
      <c r="R60" s="12" t="s">
        <v>569</v>
      </c>
      <c r="S60" s="14" t="s">
        <v>569</v>
      </c>
      <c r="T60" s="8" t="s">
        <v>570</v>
      </c>
      <c r="U60" s="12" t="s">
        <v>19</v>
      </c>
      <c r="V60" s="12" t="s">
        <v>19</v>
      </c>
      <c r="W60" s="14" t="s">
        <v>19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19</v>
      </c>
      <c r="AD60" t="s">
        <v>6</v>
      </c>
      <c r="AE60" t="s">
        <v>571</v>
      </c>
      <c r="AF60" t="s">
        <v>89</v>
      </c>
      <c r="AG60" t="s">
        <v>76</v>
      </c>
      <c r="AH60" t="s">
        <v>19</v>
      </c>
    </row>
    <row r="61" ht="14.25" customHeight="1" spans="1:34">
      <c r="A61" s="7" t="s">
        <v>572</v>
      </c>
      <c r="B61" s="7" t="s">
        <v>573</v>
      </c>
      <c r="C61" s="7" t="s">
        <v>75</v>
      </c>
      <c r="D61" s="7" t="s">
        <v>76</v>
      </c>
      <c r="E61" s="7" t="s">
        <v>77</v>
      </c>
      <c r="F61" s="7" t="s">
        <v>76</v>
      </c>
      <c r="G61" s="7" t="s">
        <v>574</v>
      </c>
      <c r="H61" s="8" t="s">
        <v>575</v>
      </c>
      <c r="I61" s="8" t="s">
        <v>80</v>
      </c>
      <c r="J61" s="8" t="s">
        <v>2</v>
      </c>
      <c r="K61" s="8" t="s">
        <v>576</v>
      </c>
      <c r="L61" s="8">
        <v>1</v>
      </c>
      <c r="M61" s="8">
        <v>2</v>
      </c>
      <c r="N61" s="8" t="s">
        <v>577</v>
      </c>
      <c r="O61" s="8" t="s">
        <v>84</v>
      </c>
      <c r="P61" s="8" t="s">
        <v>491</v>
      </c>
      <c r="Q61" s="8"/>
      <c r="R61" s="12" t="s">
        <v>578</v>
      </c>
      <c r="S61" s="14" t="s">
        <v>19</v>
      </c>
      <c r="T61" s="8"/>
      <c r="U61" s="12" t="s">
        <v>19</v>
      </c>
      <c r="V61" s="12" t="s">
        <v>578</v>
      </c>
      <c r="W61" s="14" t="s">
        <v>579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580</v>
      </c>
      <c r="AD61" t="s">
        <v>6</v>
      </c>
      <c r="AE61" t="s">
        <v>581</v>
      </c>
      <c r="AF61" t="s">
        <v>89</v>
      </c>
      <c r="AG61" t="s">
        <v>76</v>
      </c>
      <c r="AH61" t="s">
        <v>19</v>
      </c>
    </row>
    <row r="62" ht="14.25" customHeight="1" spans="1:34">
      <c r="A62" s="7" t="s">
        <v>582</v>
      </c>
      <c r="B62" s="7" t="s">
        <v>583</v>
      </c>
      <c r="C62" s="7" t="s">
        <v>75</v>
      </c>
      <c r="D62" s="7" t="s">
        <v>76</v>
      </c>
      <c r="E62" s="7" t="s">
        <v>77</v>
      </c>
      <c r="F62" s="7" t="s">
        <v>76</v>
      </c>
      <c r="G62" s="7" t="s">
        <v>364</v>
      </c>
      <c r="H62" s="8" t="s">
        <v>365</v>
      </c>
      <c r="I62" s="8" t="s">
        <v>80</v>
      </c>
      <c r="J62" s="8" t="s">
        <v>2</v>
      </c>
      <c r="K62" s="8" t="s">
        <v>366</v>
      </c>
      <c r="L62" s="8">
        <v>1</v>
      </c>
      <c r="M62" s="8">
        <v>1</v>
      </c>
      <c r="N62" s="8" t="s">
        <v>84</v>
      </c>
      <c r="O62" s="8" t="s">
        <v>283</v>
      </c>
      <c r="P62" s="8" t="s">
        <v>491</v>
      </c>
      <c r="Q62" s="8"/>
      <c r="R62" s="12" t="s">
        <v>204</v>
      </c>
      <c r="S62" s="14" t="s">
        <v>19</v>
      </c>
      <c r="T62" s="8"/>
      <c r="U62" s="12" t="s">
        <v>19</v>
      </c>
      <c r="V62" s="12" t="s">
        <v>204</v>
      </c>
      <c r="W62" s="14" t="s">
        <v>584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369</v>
      </c>
      <c r="AD62" t="s">
        <v>6</v>
      </c>
      <c r="AE62" t="s">
        <v>370</v>
      </c>
      <c r="AF62" t="s">
        <v>89</v>
      </c>
      <c r="AG62" t="s">
        <v>76</v>
      </c>
      <c r="AH62" t="s">
        <v>19</v>
      </c>
    </row>
    <row r="63" ht="14.25" customHeight="1" spans="1:34">
      <c r="A63" s="7" t="s">
        <v>585</v>
      </c>
      <c r="B63" s="7" t="s">
        <v>586</v>
      </c>
      <c r="C63" s="7" t="s">
        <v>75</v>
      </c>
      <c r="D63" s="7" t="s">
        <v>76</v>
      </c>
      <c r="E63" s="7" t="s">
        <v>77</v>
      </c>
      <c r="F63" s="7" t="s">
        <v>76</v>
      </c>
      <c r="G63" s="7" t="s">
        <v>587</v>
      </c>
      <c r="H63" s="8" t="s">
        <v>588</v>
      </c>
      <c r="I63" s="8" t="s">
        <v>80</v>
      </c>
      <c r="J63" s="8" t="s">
        <v>2</v>
      </c>
      <c r="K63" s="8" t="s">
        <v>589</v>
      </c>
      <c r="L63" s="8">
        <v>2</v>
      </c>
      <c r="M63" s="8">
        <v>1</v>
      </c>
      <c r="N63" s="8" t="s">
        <v>283</v>
      </c>
      <c r="O63" s="8" t="s">
        <v>283</v>
      </c>
      <c r="P63" s="8" t="s">
        <v>491</v>
      </c>
      <c r="Q63" s="8"/>
      <c r="R63" s="12" t="s">
        <v>590</v>
      </c>
      <c r="S63" s="14" t="s">
        <v>19</v>
      </c>
      <c r="T63" s="8"/>
      <c r="U63" s="12" t="s">
        <v>19</v>
      </c>
      <c r="V63" s="12" t="s">
        <v>590</v>
      </c>
      <c r="W63" s="14" t="s">
        <v>591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592</v>
      </c>
      <c r="AD63" t="s">
        <v>6</v>
      </c>
      <c r="AE63" t="s">
        <v>593</v>
      </c>
      <c r="AF63" t="s">
        <v>89</v>
      </c>
      <c r="AG63" t="s">
        <v>76</v>
      </c>
      <c r="AH63" t="s">
        <v>19</v>
      </c>
    </row>
    <row r="64" ht="14.25" customHeight="1" spans="1:34">
      <c r="A64" s="7" t="s">
        <v>594</v>
      </c>
      <c r="B64" s="7" t="s">
        <v>595</v>
      </c>
      <c r="C64" s="7" t="s">
        <v>75</v>
      </c>
      <c r="D64" s="7" t="s">
        <v>76</v>
      </c>
      <c r="E64" s="7" t="s">
        <v>77</v>
      </c>
      <c r="F64" s="7" t="s">
        <v>76</v>
      </c>
      <c r="G64" s="7" t="s">
        <v>596</v>
      </c>
      <c r="H64" s="8" t="s">
        <v>597</v>
      </c>
      <c r="I64" s="8" t="s">
        <v>80</v>
      </c>
      <c r="J64" s="8" t="s">
        <v>2</v>
      </c>
      <c r="K64" s="8" t="s">
        <v>598</v>
      </c>
      <c r="L64" s="8">
        <v>1</v>
      </c>
      <c r="M64" s="8">
        <v>1</v>
      </c>
      <c r="N64" s="8" t="s">
        <v>84</v>
      </c>
      <c r="O64" s="8" t="s">
        <v>283</v>
      </c>
      <c r="P64" s="8" t="s">
        <v>491</v>
      </c>
      <c r="Q64" s="8"/>
      <c r="R64" s="12" t="s">
        <v>599</v>
      </c>
      <c r="S64" s="14" t="s">
        <v>19</v>
      </c>
      <c r="T64" s="8"/>
      <c r="U64" s="12" t="s">
        <v>19</v>
      </c>
      <c r="V64" s="12" t="s">
        <v>599</v>
      </c>
      <c r="W64" s="14" t="s">
        <v>600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601</v>
      </c>
      <c r="AD64" t="s">
        <v>6</v>
      </c>
      <c r="AE64" t="s">
        <v>602</v>
      </c>
      <c r="AF64" t="s">
        <v>89</v>
      </c>
      <c r="AG64" t="s">
        <v>76</v>
      </c>
      <c r="AH64" t="s">
        <v>19</v>
      </c>
    </row>
    <row r="65" ht="14.25" customHeight="1" spans="1:34">
      <c r="A65" s="7" t="s">
        <v>603</v>
      </c>
      <c r="B65" s="7" t="s">
        <v>604</v>
      </c>
      <c r="C65" s="7" t="s">
        <v>75</v>
      </c>
      <c r="D65" s="7" t="s">
        <v>76</v>
      </c>
      <c r="E65" s="7" t="s">
        <v>77</v>
      </c>
      <c r="F65" s="7" t="s">
        <v>76</v>
      </c>
      <c r="G65" s="7" t="s">
        <v>123</v>
      </c>
      <c r="H65" s="8" t="s">
        <v>124</v>
      </c>
      <c r="I65" s="8" t="s">
        <v>80</v>
      </c>
      <c r="J65" s="8" t="s">
        <v>2</v>
      </c>
      <c r="K65" s="8" t="s">
        <v>605</v>
      </c>
      <c r="L65" s="8">
        <v>1</v>
      </c>
      <c r="M65" s="8">
        <v>1</v>
      </c>
      <c r="N65" s="8" t="s">
        <v>149</v>
      </c>
      <c r="O65" s="8" t="s">
        <v>283</v>
      </c>
      <c r="P65" s="8" t="s">
        <v>491</v>
      </c>
      <c r="Q65" s="8"/>
      <c r="R65" s="12" t="s">
        <v>606</v>
      </c>
      <c r="S65" s="14" t="s">
        <v>19</v>
      </c>
      <c r="T65" s="8"/>
      <c r="U65" s="12" t="s">
        <v>19</v>
      </c>
      <c r="V65" s="12" t="s">
        <v>606</v>
      </c>
      <c r="W65" s="14" t="s">
        <v>607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608</v>
      </c>
      <c r="AD65" t="s">
        <v>6</v>
      </c>
      <c r="AE65" t="s">
        <v>609</v>
      </c>
      <c r="AF65" t="s">
        <v>89</v>
      </c>
      <c r="AG65" t="s">
        <v>76</v>
      </c>
      <c r="AH65" t="s">
        <v>19</v>
      </c>
    </row>
    <row r="66" ht="14.25" customHeight="1" spans="1:34">
      <c r="A66" s="7" t="s">
        <v>610</v>
      </c>
      <c r="B66" s="7" t="s">
        <v>611</v>
      </c>
      <c r="C66" s="7" t="s">
        <v>75</v>
      </c>
      <c r="D66" s="7" t="s">
        <v>76</v>
      </c>
      <c r="E66" s="7" t="s">
        <v>77</v>
      </c>
      <c r="F66" s="7" t="s">
        <v>76</v>
      </c>
      <c r="G66" s="7" t="s">
        <v>123</v>
      </c>
      <c r="H66" s="8" t="s">
        <v>124</v>
      </c>
      <c r="I66" s="8" t="s">
        <v>80</v>
      </c>
      <c r="J66" s="8" t="s">
        <v>2</v>
      </c>
      <c r="K66" s="8" t="s">
        <v>612</v>
      </c>
      <c r="L66" s="8">
        <v>1</v>
      </c>
      <c r="M66" s="8">
        <v>1</v>
      </c>
      <c r="N66" s="8" t="s">
        <v>95</v>
      </c>
      <c r="O66" s="8" t="s">
        <v>283</v>
      </c>
      <c r="P66" s="8" t="s">
        <v>491</v>
      </c>
      <c r="Q66" s="8"/>
      <c r="R66" s="12" t="s">
        <v>613</v>
      </c>
      <c r="S66" s="14" t="s">
        <v>19</v>
      </c>
      <c r="T66" s="8"/>
      <c r="U66" s="12" t="s">
        <v>19</v>
      </c>
      <c r="V66" s="12" t="s">
        <v>613</v>
      </c>
      <c r="W66" s="14" t="s">
        <v>614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615</v>
      </c>
      <c r="AD66" t="s">
        <v>6</v>
      </c>
      <c r="AE66" t="s">
        <v>616</v>
      </c>
      <c r="AF66" t="s">
        <v>89</v>
      </c>
      <c r="AG66" t="s">
        <v>76</v>
      </c>
      <c r="AH66" t="s">
        <v>19</v>
      </c>
    </row>
    <row r="67" ht="14.25" customHeight="1" spans="1:34">
      <c r="A67" s="7" t="s">
        <v>617</v>
      </c>
      <c r="B67" s="7" t="s">
        <v>618</v>
      </c>
      <c r="C67" s="7" t="s">
        <v>75</v>
      </c>
      <c r="D67" s="7" t="s">
        <v>76</v>
      </c>
      <c r="E67" s="7" t="s">
        <v>77</v>
      </c>
      <c r="F67" s="7" t="s">
        <v>76</v>
      </c>
      <c r="G67" s="7" t="s">
        <v>619</v>
      </c>
      <c r="H67" s="8" t="s">
        <v>620</v>
      </c>
      <c r="I67" s="8" t="s">
        <v>80</v>
      </c>
      <c r="J67" s="8" t="s">
        <v>2</v>
      </c>
      <c r="K67" s="8" t="s">
        <v>621</v>
      </c>
      <c r="L67" s="8">
        <v>2</v>
      </c>
      <c r="M67" s="8">
        <v>1</v>
      </c>
      <c r="N67" s="8" t="s">
        <v>139</v>
      </c>
      <c r="O67" s="8" t="s">
        <v>283</v>
      </c>
      <c r="P67" s="8" t="s">
        <v>491</v>
      </c>
      <c r="Q67" s="8"/>
      <c r="R67" s="12" t="s">
        <v>622</v>
      </c>
      <c r="S67" s="14" t="s">
        <v>19</v>
      </c>
      <c r="T67" s="8"/>
      <c r="U67" s="12" t="s">
        <v>19</v>
      </c>
      <c r="V67" s="12" t="s">
        <v>622</v>
      </c>
      <c r="W67" s="14" t="s">
        <v>623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624</v>
      </c>
      <c r="AD67" t="s">
        <v>6</v>
      </c>
      <c r="AE67" t="s">
        <v>625</v>
      </c>
      <c r="AF67" t="s">
        <v>89</v>
      </c>
      <c r="AG67" t="s">
        <v>76</v>
      </c>
      <c r="AH67" t="s">
        <v>19</v>
      </c>
    </row>
    <row r="68" ht="14.25" customHeight="1" spans="1:34">
      <c r="A68" s="7" t="s">
        <v>626</v>
      </c>
      <c r="B68" s="7" t="s">
        <v>627</v>
      </c>
      <c r="C68" s="7" t="s">
        <v>75</v>
      </c>
      <c r="D68" s="7" t="s">
        <v>76</v>
      </c>
      <c r="E68" s="7" t="s">
        <v>77</v>
      </c>
      <c r="F68" s="7" t="s">
        <v>76</v>
      </c>
      <c r="G68" s="7" t="s">
        <v>619</v>
      </c>
      <c r="H68" s="8" t="s">
        <v>620</v>
      </c>
      <c r="I68" s="8" t="s">
        <v>80</v>
      </c>
      <c r="J68" s="8" t="s">
        <v>2</v>
      </c>
      <c r="K68" s="8" t="s">
        <v>628</v>
      </c>
      <c r="L68" s="8">
        <v>1</v>
      </c>
      <c r="M68" s="8">
        <v>1</v>
      </c>
      <c r="N68" s="8" t="s">
        <v>106</v>
      </c>
      <c r="O68" s="8" t="s">
        <v>283</v>
      </c>
      <c r="P68" s="8" t="s">
        <v>491</v>
      </c>
      <c r="Q68" s="8"/>
      <c r="R68" s="12" t="s">
        <v>629</v>
      </c>
      <c r="S68" s="14" t="s">
        <v>19</v>
      </c>
      <c r="T68" s="8"/>
      <c r="U68" s="12" t="s">
        <v>19</v>
      </c>
      <c r="V68" s="12" t="s">
        <v>629</v>
      </c>
      <c r="W68" s="14" t="s">
        <v>630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631</v>
      </c>
      <c r="AD68" t="s">
        <v>6</v>
      </c>
      <c r="AE68" t="s">
        <v>625</v>
      </c>
      <c r="AF68" t="s">
        <v>89</v>
      </c>
      <c r="AG68" t="s">
        <v>76</v>
      </c>
      <c r="AH68" t="s">
        <v>19</v>
      </c>
    </row>
    <row r="69" ht="14.25" customHeight="1" spans="1:34">
      <c r="A69" s="7" t="s">
        <v>632</v>
      </c>
      <c r="B69" s="7" t="s">
        <v>633</v>
      </c>
      <c r="C69" s="7" t="s">
        <v>75</v>
      </c>
      <c r="D69" s="7" t="s">
        <v>76</v>
      </c>
      <c r="E69" s="7" t="s">
        <v>77</v>
      </c>
      <c r="F69" s="7" t="s">
        <v>76</v>
      </c>
      <c r="G69" s="7" t="s">
        <v>634</v>
      </c>
      <c r="H69" s="8" t="s">
        <v>635</v>
      </c>
      <c r="I69" s="8" t="s">
        <v>80</v>
      </c>
      <c r="J69" s="8" t="s">
        <v>2</v>
      </c>
      <c r="K69" s="8" t="s">
        <v>636</v>
      </c>
      <c r="L69" s="8">
        <v>2</v>
      </c>
      <c r="M69" s="8">
        <v>2</v>
      </c>
      <c r="N69" s="8" t="s">
        <v>637</v>
      </c>
      <c r="O69" s="8" t="s">
        <v>84</v>
      </c>
      <c r="P69" s="8" t="s">
        <v>491</v>
      </c>
      <c r="Q69" s="8"/>
      <c r="R69" s="12" t="s">
        <v>638</v>
      </c>
      <c r="S69" s="14" t="s">
        <v>19</v>
      </c>
      <c r="T69" s="8"/>
      <c r="U69" s="12" t="s">
        <v>19</v>
      </c>
      <c r="V69" s="12" t="s">
        <v>638</v>
      </c>
      <c r="W69" s="14" t="s">
        <v>639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640</v>
      </c>
      <c r="AD69" t="s">
        <v>6</v>
      </c>
      <c r="AE69" t="s">
        <v>641</v>
      </c>
      <c r="AF69" t="s">
        <v>89</v>
      </c>
      <c r="AG69" t="s">
        <v>76</v>
      </c>
      <c r="AH69" t="s">
        <v>19</v>
      </c>
    </row>
    <row r="70" ht="14.25" customHeight="1" spans="1:34">
      <c r="A70" s="7" t="s">
        <v>642</v>
      </c>
      <c r="B70" s="7" t="s">
        <v>643</v>
      </c>
      <c r="C70" s="7" t="s">
        <v>75</v>
      </c>
      <c r="D70" s="7" t="s">
        <v>76</v>
      </c>
      <c r="E70" s="7" t="s">
        <v>77</v>
      </c>
      <c r="F70" s="7" t="s">
        <v>76</v>
      </c>
      <c r="G70" s="7" t="s">
        <v>644</v>
      </c>
      <c r="H70" s="8" t="s">
        <v>645</v>
      </c>
      <c r="I70" s="8" t="s">
        <v>80</v>
      </c>
      <c r="J70" s="8" t="s">
        <v>2</v>
      </c>
      <c r="K70" s="8" t="s">
        <v>646</v>
      </c>
      <c r="L70" s="8">
        <v>1</v>
      </c>
      <c r="M70" s="8">
        <v>1</v>
      </c>
      <c r="N70" s="8" t="s">
        <v>283</v>
      </c>
      <c r="O70" s="8" t="s">
        <v>283</v>
      </c>
      <c r="P70" s="8" t="s">
        <v>491</v>
      </c>
      <c r="Q70" s="8"/>
      <c r="R70" s="12" t="s">
        <v>408</v>
      </c>
      <c r="S70" s="14" t="s">
        <v>19</v>
      </c>
      <c r="T70" s="8"/>
      <c r="U70" s="12" t="s">
        <v>19</v>
      </c>
      <c r="V70" s="12" t="s">
        <v>408</v>
      </c>
      <c r="W70" s="14" t="s">
        <v>647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648</v>
      </c>
      <c r="AD70" t="s">
        <v>6</v>
      </c>
      <c r="AE70" t="s">
        <v>649</v>
      </c>
      <c r="AF70" t="s">
        <v>89</v>
      </c>
      <c r="AG70" t="s">
        <v>76</v>
      </c>
      <c r="AH70" t="s">
        <v>19</v>
      </c>
    </row>
    <row r="71" ht="14.25" customHeight="1" spans="1:34">
      <c r="A71" s="7" t="s">
        <v>650</v>
      </c>
      <c r="B71" s="7" t="s">
        <v>651</v>
      </c>
      <c r="C71" s="7" t="s">
        <v>75</v>
      </c>
      <c r="D71" s="7" t="s">
        <v>76</v>
      </c>
      <c r="E71" s="7" t="s">
        <v>77</v>
      </c>
      <c r="F71" s="7" t="s">
        <v>76</v>
      </c>
      <c r="G71" s="7" t="s">
        <v>652</v>
      </c>
      <c r="H71" s="8" t="s">
        <v>653</v>
      </c>
      <c r="I71" s="8" t="s">
        <v>80</v>
      </c>
      <c r="J71" s="8" t="s">
        <v>2</v>
      </c>
      <c r="K71" s="8" t="s">
        <v>654</v>
      </c>
      <c r="L71" s="8">
        <v>1</v>
      </c>
      <c r="M71" s="8">
        <v>2</v>
      </c>
      <c r="N71" s="8" t="s">
        <v>150</v>
      </c>
      <c r="O71" s="8" t="s">
        <v>84</v>
      </c>
      <c r="P71" s="8" t="s">
        <v>491</v>
      </c>
      <c r="Q71" s="8"/>
      <c r="R71" s="12" t="s">
        <v>655</v>
      </c>
      <c r="S71" s="14" t="s">
        <v>19</v>
      </c>
      <c r="T71" s="8"/>
      <c r="U71" s="12" t="s">
        <v>19</v>
      </c>
      <c r="V71" s="12" t="s">
        <v>655</v>
      </c>
      <c r="W71" s="14" t="s">
        <v>656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657</v>
      </c>
      <c r="AD71" t="s">
        <v>6</v>
      </c>
      <c r="AE71" t="s">
        <v>331</v>
      </c>
      <c r="AF71" t="s">
        <v>89</v>
      </c>
      <c r="AG71" t="s">
        <v>76</v>
      </c>
      <c r="AH71" t="s">
        <v>19</v>
      </c>
    </row>
    <row r="72" ht="14.25" customHeight="1" spans="1:34">
      <c r="A72" s="7" t="s">
        <v>658</v>
      </c>
      <c r="B72" s="7" t="s">
        <v>659</v>
      </c>
      <c r="C72" s="7" t="s">
        <v>75</v>
      </c>
      <c r="D72" s="7" t="s">
        <v>76</v>
      </c>
      <c r="E72" s="7" t="s">
        <v>77</v>
      </c>
      <c r="F72" s="7" t="s">
        <v>76</v>
      </c>
      <c r="G72" s="7" t="s">
        <v>660</v>
      </c>
      <c r="H72" s="8" t="s">
        <v>661</v>
      </c>
      <c r="I72" s="8" t="s">
        <v>80</v>
      </c>
      <c r="J72" s="8" t="s">
        <v>2</v>
      </c>
      <c r="K72" s="8" t="s">
        <v>662</v>
      </c>
      <c r="L72" s="8">
        <v>1</v>
      </c>
      <c r="M72" s="8">
        <v>1</v>
      </c>
      <c r="N72" s="8" t="s">
        <v>150</v>
      </c>
      <c r="O72" s="8" t="s">
        <v>283</v>
      </c>
      <c r="P72" s="8" t="s">
        <v>491</v>
      </c>
      <c r="Q72" s="8"/>
      <c r="R72" s="12" t="s">
        <v>663</v>
      </c>
      <c r="S72" s="14" t="s">
        <v>19</v>
      </c>
      <c r="T72" s="8"/>
      <c r="U72" s="12" t="s">
        <v>19</v>
      </c>
      <c r="V72" s="12" t="s">
        <v>663</v>
      </c>
      <c r="W72" s="14" t="s">
        <v>664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665</v>
      </c>
      <c r="AD72" t="s">
        <v>6</v>
      </c>
      <c r="AE72" t="s">
        <v>666</v>
      </c>
      <c r="AF72" t="s">
        <v>89</v>
      </c>
      <c r="AG72" t="s">
        <v>76</v>
      </c>
      <c r="AH72" t="s">
        <v>19</v>
      </c>
    </row>
    <row r="73" ht="14.25" customHeight="1" spans="1:34">
      <c r="A73" s="7" t="s">
        <v>667</v>
      </c>
      <c r="B73" s="7" t="s">
        <v>668</v>
      </c>
      <c r="C73" s="7" t="s">
        <v>75</v>
      </c>
      <c r="D73" s="7" t="s">
        <v>76</v>
      </c>
      <c r="E73" s="7" t="s">
        <v>77</v>
      </c>
      <c r="F73" s="7" t="s">
        <v>76</v>
      </c>
      <c r="G73" s="7" t="s">
        <v>669</v>
      </c>
      <c r="H73" s="8" t="s">
        <v>670</v>
      </c>
      <c r="I73" s="8" t="s">
        <v>80</v>
      </c>
      <c r="J73" s="8" t="s">
        <v>2</v>
      </c>
      <c r="K73" s="8" t="s">
        <v>671</v>
      </c>
      <c r="L73" s="8">
        <v>1</v>
      </c>
      <c r="M73" s="8">
        <v>2</v>
      </c>
      <c r="N73" s="8" t="s">
        <v>84</v>
      </c>
      <c r="O73" s="8" t="s">
        <v>84</v>
      </c>
      <c r="P73" s="8" t="s">
        <v>491</v>
      </c>
      <c r="Q73" s="8"/>
      <c r="R73" s="12" t="s">
        <v>663</v>
      </c>
      <c r="S73" s="14" t="s">
        <v>19</v>
      </c>
      <c r="T73" s="8"/>
      <c r="U73" s="12" t="s">
        <v>19</v>
      </c>
      <c r="V73" s="12" t="s">
        <v>663</v>
      </c>
      <c r="W73" s="14" t="s">
        <v>672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673</v>
      </c>
      <c r="AD73" t="s">
        <v>6</v>
      </c>
      <c r="AE73" t="s">
        <v>163</v>
      </c>
      <c r="AF73" t="s">
        <v>89</v>
      </c>
      <c r="AG73" t="s">
        <v>76</v>
      </c>
      <c r="AH73" t="s">
        <v>19</v>
      </c>
    </row>
    <row r="74" ht="14.25" customHeight="1" spans="1:34">
      <c r="A74" s="7" t="s">
        <v>674</v>
      </c>
      <c r="B74" s="7" t="s">
        <v>675</v>
      </c>
      <c r="C74" s="7" t="s">
        <v>75</v>
      </c>
      <c r="D74" s="7" t="s">
        <v>76</v>
      </c>
      <c r="E74" s="7" t="s">
        <v>77</v>
      </c>
      <c r="F74" s="7" t="s">
        <v>76</v>
      </c>
      <c r="G74" s="7" t="s">
        <v>676</v>
      </c>
      <c r="H74" s="8" t="s">
        <v>677</v>
      </c>
      <c r="I74" s="8" t="s">
        <v>80</v>
      </c>
      <c r="J74" s="8" t="s">
        <v>2</v>
      </c>
      <c r="K74" s="8" t="s">
        <v>678</v>
      </c>
      <c r="L74" s="8">
        <v>1</v>
      </c>
      <c r="M74" s="8">
        <v>1</v>
      </c>
      <c r="N74" s="8" t="s">
        <v>283</v>
      </c>
      <c r="O74" s="8" t="s">
        <v>283</v>
      </c>
      <c r="P74" s="8" t="s">
        <v>491</v>
      </c>
      <c r="Q74" s="8"/>
      <c r="R74" s="12" t="s">
        <v>679</v>
      </c>
      <c r="S74" s="14" t="s">
        <v>19</v>
      </c>
      <c r="T74" s="8"/>
      <c r="U74" s="12" t="s">
        <v>19</v>
      </c>
      <c r="V74" s="12" t="s">
        <v>679</v>
      </c>
      <c r="W74" s="14" t="s">
        <v>680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569</v>
      </c>
      <c r="AD74" t="s">
        <v>6</v>
      </c>
      <c r="AE74" t="s">
        <v>681</v>
      </c>
      <c r="AF74" t="s">
        <v>89</v>
      </c>
      <c r="AG74" t="s">
        <v>76</v>
      </c>
      <c r="AH74" t="s">
        <v>19</v>
      </c>
    </row>
    <row r="75" ht="14.25" customHeight="1" spans="1:34">
      <c r="A75" s="7" t="s">
        <v>682</v>
      </c>
      <c r="B75" s="7" t="s">
        <v>683</v>
      </c>
      <c r="C75" s="7" t="s">
        <v>75</v>
      </c>
      <c r="D75" s="7" t="s">
        <v>76</v>
      </c>
      <c r="E75" s="7" t="s">
        <v>77</v>
      </c>
      <c r="F75" s="7" t="s">
        <v>76</v>
      </c>
      <c r="G75" s="7" t="s">
        <v>684</v>
      </c>
      <c r="H75" s="8" t="s">
        <v>685</v>
      </c>
      <c r="I75" s="8" t="s">
        <v>80</v>
      </c>
      <c r="J75" s="8" t="s">
        <v>2</v>
      </c>
      <c r="K75" s="8" t="s">
        <v>686</v>
      </c>
      <c r="L75" s="8">
        <v>1</v>
      </c>
      <c r="M75" s="8">
        <v>1</v>
      </c>
      <c r="N75" s="8" t="s">
        <v>283</v>
      </c>
      <c r="O75" s="8" t="s">
        <v>283</v>
      </c>
      <c r="P75" s="8" t="s">
        <v>491</v>
      </c>
      <c r="Q75" s="8"/>
      <c r="R75" s="12" t="s">
        <v>687</v>
      </c>
      <c r="S75" s="14" t="s">
        <v>19</v>
      </c>
      <c r="T75" s="8"/>
      <c r="U75" s="12" t="s">
        <v>19</v>
      </c>
      <c r="V75" s="12" t="s">
        <v>687</v>
      </c>
      <c r="W75" s="14" t="s">
        <v>688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689</v>
      </c>
      <c r="AD75" t="s">
        <v>6</v>
      </c>
      <c r="AE75" t="s">
        <v>690</v>
      </c>
      <c r="AF75" t="s">
        <v>89</v>
      </c>
      <c r="AG75" t="s">
        <v>76</v>
      </c>
      <c r="AH75" t="s">
        <v>19</v>
      </c>
    </row>
    <row r="76" ht="14.25" customHeight="1" spans="1:34">
      <c r="A76" s="7" t="s">
        <v>691</v>
      </c>
      <c r="B76" s="7" t="s">
        <v>692</v>
      </c>
      <c r="C76" s="7" t="s">
        <v>75</v>
      </c>
      <c r="D76" s="7" t="s">
        <v>76</v>
      </c>
      <c r="E76" s="7" t="s">
        <v>77</v>
      </c>
      <c r="F76" s="7" t="s">
        <v>76</v>
      </c>
      <c r="G76" s="7" t="s">
        <v>693</v>
      </c>
      <c r="H76" s="8" t="s">
        <v>694</v>
      </c>
      <c r="I76" s="8" t="s">
        <v>80</v>
      </c>
      <c r="J76" s="8" t="s">
        <v>2</v>
      </c>
      <c r="K76" s="8" t="s">
        <v>695</v>
      </c>
      <c r="L76" s="8">
        <v>1</v>
      </c>
      <c r="M76" s="8">
        <v>1</v>
      </c>
      <c r="N76" s="8" t="s">
        <v>283</v>
      </c>
      <c r="O76" s="8" t="s">
        <v>283</v>
      </c>
      <c r="P76" s="8" t="s">
        <v>491</v>
      </c>
      <c r="Q76" s="8"/>
      <c r="R76" s="12" t="s">
        <v>696</v>
      </c>
      <c r="S76" s="14" t="s">
        <v>19</v>
      </c>
      <c r="T76" s="8"/>
      <c r="U76" s="12" t="s">
        <v>19</v>
      </c>
      <c r="V76" s="12" t="s">
        <v>696</v>
      </c>
      <c r="W76" s="14" t="s">
        <v>697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698</v>
      </c>
      <c r="AD76" t="s">
        <v>6</v>
      </c>
      <c r="AE76" t="s">
        <v>699</v>
      </c>
      <c r="AF76" t="s">
        <v>89</v>
      </c>
      <c r="AG76" t="s">
        <v>76</v>
      </c>
      <c r="AH76" t="s">
        <v>19</v>
      </c>
    </row>
    <row r="77" ht="14.25" customHeight="1" spans="1:34">
      <c r="A77" s="7" t="s">
        <v>700</v>
      </c>
      <c r="B77" s="7" t="s">
        <v>701</v>
      </c>
      <c r="C77" s="7" t="s">
        <v>75</v>
      </c>
      <c r="D77" s="7" t="s">
        <v>76</v>
      </c>
      <c r="E77" s="7" t="s">
        <v>77</v>
      </c>
      <c r="F77" s="7" t="s">
        <v>76</v>
      </c>
      <c r="G77" s="7" t="s">
        <v>702</v>
      </c>
      <c r="H77" s="8" t="s">
        <v>703</v>
      </c>
      <c r="I77" s="8" t="s">
        <v>80</v>
      </c>
      <c r="J77" s="8" t="s">
        <v>2</v>
      </c>
      <c r="K77" s="8" t="s">
        <v>704</v>
      </c>
      <c r="L77" s="8">
        <v>1</v>
      </c>
      <c r="M77" s="8">
        <v>1</v>
      </c>
      <c r="N77" s="8" t="s">
        <v>491</v>
      </c>
      <c r="O77" s="8" t="s">
        <v>532</v>
      </c>
      <c r="P77" s="8" t="s">
        <v>705</v>
      </c>
      <c r="Q77" s="8"/>
      <c r="R77" s="12" t="s">
        <v>706</v>
      </c>
      <c r="S77" s="14" t="s">
        <v>706</v>
      </c>
      <c r="T77" s="8" t="s">
        <v>707</v>
      </c>
      <c r="U77" s="12" t="s">
        <v>19</v>
      </c>
      <c r="V77" s="12" t="s">
        <v>19</v>
      </c>
      <c r="W77" s="14" t="s">
        <v>19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19</v>
      </c>
      <c r="AD77" t="s">
        <v>6</v>
      </c>
      <c r="AE77" t="s">
        <v>708</v>
      </c>
      <c r="AF77" t="s">
        <v>89</v>
      </c>
      <c r="AG77" t="s">
        <v>76</v>
      </c>
      <c r="AH77" t="s">
        <v>19</v>
      </c>
    </row>
    <row r="78" ht="14.25" customHeight="1" spans="1:34">
      <c r="A78" s="7" t="s">
        <v>709</v>
      </c>
      <c r="B78" s="7" t="s">
        <v>710</v>
      </c>
      <c r="C78" s="7" t="s">
        <v>75</v>
      </c>
      <c r="D78" s="7" t="s">
        <v>76</v>
      </c>
      <c r="E78" s="7" t="s">
        <v>77</v>
      </c>
      <c r="F78" s="7" t="s">
        <v>76</v>
      </c>
      <c r="G78" s="7" t="s">
        <v>711</v>
      </c>
      <c r="H78" s="8" t="s">
        <v>712</v>
      </c>
      <c r="I78" s="8" t="s">
        <v>80</v>
      </c>
      <c r="J78" s="8" t="s">
        <v>2</v>
      </c>
      <c r="K78" s="8" t="s">
        <v>713</v>
      </c>
      <c r="L78" s="8">
        <v>1</v>
      </c>
      <c r="M78" s="8">
        <v>1</v>
      </c>
      <c r="N78" s="8" t="s">
        <v>83</v>
      </c>
      <c r="O78" s="8" t="s">
        <v>531</v>
      </c>
      <c r="P78" s="8" t="s">
        <v>714</v>
      </c>
      <c r="Q78" s="8"/>
      <c r="R78" s="12" t="s">
        <v>198</v>
      </c>
      <c r="S78" s="14" t="s">
        <v>198</v>
      </c>
      <c r="T78" s="8" t="s">
        <v>715</v>
      </c>
      <c r="U78" s="12" t="s">
        <v>19</v>
      </c>
      <c r="V78" s="12" t="s">
        <v>19</v>
      </c>
      <c r="W78" s="14" t="s">
        <v>19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19</v>
      </c>
      <c r="AD78" t="s">
        <v>6</v>
      </c>
      <c r="AE78" t="s">
        <v>716</v>
      </c>
      <c r="AF78" t="s">
        <v>89</v>
      </c>
      <c r="AG78" t="s">
        <v>76</v>
      </c>
      <c r="AH78" t="s">
        <v>19</v>
      </c>
    </row>
    <row r="79" ht="14.25" customHeight="1" spans="1:34">
      <c r="A79" s="7" t="s">
        <v>717</v>
      </c>
      <c r="B79" s="7" t="s">
        <v>718</v>
      </c>
      <c r="C79" s="7" t="s">
        <v>75</v>
      </c>
      <c r="D79" s="7" t="s">
        <v>76</v>
      </c>
      <c r="E79" s="7" t="s">
        <v>77</v>
      </c>
      <c r="F79" s="7" t="s">
        <v>76</v>
      </c>
      <c r="G79" s="7" t="s">
        <v>719</v>
      </c>
      <c r="H79" s="8" t="s">
        <v>720</v>
      </c>
      <c r="I79" s="8" t="s">
        <v>80</v>
      </c>
      <c r="J79" s="8" t="s">
        <v>2</v>
      </c>
      <c r="K79" s="8" t="s">
        <v>721</v>
      </c>
      <c r="L79" s="8">
        <v>1</v>
      </c>
      <c r="M79" s="8">
        <v>1</v>
      </c>
      <c r="N79" s="8" t="s">
        <v>376</v>
      </c>
      <c r="O79" s="8" t="s">
        <v>491</v>
      </c>
      <c r="P79" s="8" t="s">
        <v>722</v>
      </c>
      <c r="Q79" s="8"/>
      <c r="R79" s="12" t="s">
        <v>723</v>
      </c>
      <c r="S79" s="14" t="s">
        <v>19</v>
      </c>
      <c r="T79" s="8"/>
      <c r="U79" s="12" t="s">
        <v>19</v>
      </c>
      <c r="V79" s="12" t="s">
        <v>723</v>
      </c>
      <c r="W79" s="14" t="s">
        <v>724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725</v>
      </c>
      <c r="AD79" t="s">
        <v>6</v>
      </c>
      <c r="AE79" t="s">
        <v>726</v>
      </c>
      <c r="AF79" t="s">
        <v>89</v>
      </c>
      <c r="AG79" t="s">
        <v>76</v>
      </c>
      <c r="AH79" t="s">
        <v>19</v>
      </c>
    </row>
    <row r="80" ht="14.25" customHeight="1" spans="1:34">
      <c r="A80" s="7" t="s">
        <v>727</v>
      </c>
      <c r="B80" s="7" t="s">
        <v>728</v>
      </c>
      <c r="C80" s="7" t="s">
        <v>75</v>
      </c>
      <c r="D80" s="7" t="s">
        <v>76</v>
      </c>
      <c r="E80" s="7" t="s">
        <v>77</v>
      </c>
      <c r="F80" s="7" t="s">
        <v>76</v>
      </c>
      <c r="G80" s="7" t="s">
        <v>364</v>
      </c>
      <c r="H80" s="8" t="s">
        <v>365</v>
      </c>
      <c r="I80" s="8" t="s">
        <v>80</v>
      </c>
      <c r="J80" s="8" t="s">
        <v>2</v>
      </c>
      <c r="K80" s="8" t="s">
        <v>729</v>
      </c>
      <c r="L80" s="8">
        <v>1</v>
      </c>
      <c r="M80" s="8">
        <v>2</v>
      </c>
      <c r="N80" s="8" t="s">
        <v>283</v>
      </c>
      <c r="O80" s="8" t="s">
        <v>283</v>
      </c>
      <c r="P80" s="8" t="s">
        <v>722</v>
      </c>
      <c r="Q80" s="8"/>
      <c r="R80" s="12" t="s">
        <v>730</v>
      </c>
      <c r="S80" s="14" t="s">
        <v>19</v>
      </c>
      <c r="T80" s="8"/>
      <c r="U80" s="12" t="s">
        <v>19</v>
      </c>
      <c r="V80" s="12" t="s">
        <v>730</v>
      </c>
      <c r="W80" s="14" t="s">
        <v>731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732</v>
      </c>
      <c r="AD80" t="s">
        <v>6</v>
      </c>
      <c r="AE80" t="s">
        <v>733</v>
      </c>
      <c r="AF80" t="s">
        <v>89</v>
      </c>
      <c r="AG80" t="s">
        <v>76</v>
      </c>
      <c r="AH80" t="s">
        <v>19</v>
      </c>
    </row>
    <row r="81" ht="14.25" customHeight="1" spans="1:34">
      <c r="A81" s="7" t="s">
        <v>734</v>
      </c>
      <c r="B81" s="7" t="s">
        <v>735</v>
      </c>
      <c r="C81" s="7" t="s">
        <v>75</v>
      </c>
      <c r="D81" s="7" t="s">
        <v>76</v>
      </c>
      <c r="E81" s="7" t="s">
        <v>77</v>
      </c>
      <c r="F81" s="7" t="s">
        <v>76</v>
      </c>
      <c r="G81" s="7" t="s">
        <v>136</v>
      </c>
      <c r="H81" s="8" t="s">
        <v>137</v>
      </c>
      <c r="I81" s="8" t="s">
        <v>80</v>
      </c>
      <c r="J81" s="8" t="s">
        <v>2</v>
      </c>
      <c r="K81" s="8" t="s">
        <v>736</v>
      </c>
      <c r="L81" s="8">
        <v>1</v>
      </c>
      <c r="M81" s="8">
        <v>4</v>
      </c>
      <c r="N81" s="8" t="s">
        <v>139</v>
      </c>
      <c r="O81" s="8" t="s">
        <v>83</v>
      </c>
      <c r="P81" s="8" t="s">
        <v>722</v>
      </c>
      <c r="Q81" s="8"/>
      <c r="R81" s="12" t="s">
        <v>737</v>
      </c>
      <c r="S81" s="14" t="s">
        <v>19</v>
      </c>
      <c r="T81" s="8"/>
      <c r="U81" s="12" t="s">
        <v>19</v>
      </c>
      <c r="V81" s="12" t="s">
        <v>737</v>
      </c>
      <c r="W81" s="14" t="s">
        <v>193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738</v>
      </c>
      <c r="AD81" t="s">
        <v>6</v>
      </c>
      <c r="AE81" t="s">
        <v>163</v>
      </c>
      <c r="AF81" t="s">
        <v>89</v>
      </c>
      <c r="AG81" t="s">
        <v>76</v>
      </c>
      <c r="AH81" t="s">
        <v>19</v>
      </c>
    </row>
    <row r="82" ht="14.25" customHeight="1" spans="1:34">
      <c r="A82" s="7" t="s">
        <v>739</v>
      </c>
      <c r="B82" s="7" t="s">
        <v>740</v>
      </c>
      <c r="C82" s="7" t="s">
        <v>75</v>
      </c>
      <c r="D82" s="7" t="s">
        <v>76</v>
      </c>
      <c r="E82" s="7" t="s">
        <v>77</v>
      </c>
      <c r="F82" s="7" t="s">
        <v>76</v>
      </c>
      <c r="G82" s="7" t="s">
        <v>741</v>
      </c>
      <c r="H82" s="8" t="s">
        <v>742</v>
      </c>
      <c r="I82" s="8" t="s">
        <v>80</v>
      </c>
      <c r="J82" s="8" t="s">
        <v>2</v>
      </c>
      <c r="K82" s="8" t="s">
        <v>743</v>
      </c>
      <c r="L82" s="8">
        <v>1</v>
      </c>
      <c r="M82" s="8">
        <v>1</v>
      </c>
      <c r="N82" s="8" t="s">
        <v>491</v>
      </c>
      <c r="O82" s="8" t="s">
        <v>491</v>
      </c>
      <c r="P82" s="8" t="s">
        <v>722</v>
      </c>
      <c r="Q82" s="8"/>
      <c r="R82" s="12" t="s">
        <v>206</v>
      </c>
      <c r="S82" s="14" t="s">
        <v>19</v>
      </c>
      <c r="T82" s="8"/>
      <c r="U82" s="12" t="s">
        <v>19</v>
      </c>
      <c r="V82" s="12" t="s">
        <v>206</v>
      </c>
      <c r="W82" s="14" t="s">
        <v>731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268</v>
      </c>
      <c r="AD82" t="s">
        <v>6</v>
      </c>
      <c r="AE82" t="s">
        <v>331</v>
      </c>
      <c r="AF82" t="s">
        <v>89</v>
      </c>
      <c r="AG82" t="s">
        <v>76</v>
      </c>
      <c r="AH82" t="s">
        <v>19</v>
      </c>
    </row>
    <row r="83" ht="14.25" customHeight="1" spans="1:34">
      <c r="A83" s="7" t="s">
        <v>744</v>
      </c>
      <c r="B83" s="7" t="s">
        <v>745</v>
      </c>
      <c r="C83" s="7" t="s">
        <v>75</v>
      </c>
      <c r="D83" s="7" t="s">
        <v>76</v>
      </c>
      <c r="E83" s="7" t="s">
        <v>77</v>
      </c>
      <c r="F83" s="7" t="s">
        <v>76</v>
      </c>
      <c r="G83" s="7" t="s">
        <v>746</v>
      </c>
      <c r="H83" s="8" t="s">
        <v>747</v>
      </c>
      <c r="I83" s="8" t="s">
        <v>80</v>
      </c>
      <c r="J83" s="8" t="s">
        <v>2</v>
      </c>
      <c r="K83" s="8" t="s">
        <v>748</v>
      </c>
      <c r="L83" s="8">
        <v>1</v>
      </c>
      <c r="M83" s="8">
        <v>4</v>
      </c>
      <c r="N83" s="8" t="s">
        <v>126</v>
      </c>
      <c r="O83" s="8" t="s">
        <v>83</v>
      </c>
      <c r="P83" s="8" t="s">
        <v>722</v>
      </c>
      <c r="Q83" s="8"/>
      <c r="R83" s="12" t="s">
        <v>749</v>
      </c>
      <c r="S83" s="14" t="s">
        <v>19</v>
      </c>
      <c r="T83" s="8"/>
      <c r="U83" s="12" t="s">
        <v>19</v>
      </c>
      <c r="V83" s="12" t="s">
        <v>749</v>
      </c>
      <c r="W83" s="14" t="s">
        <v>750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751</v>
      </c>
      <c r="AD83" t="s">
        <v>6</v>
      </c>
      <c r="AE83" t="s">
        <v>752</v>
      </c>
      <c r="AF83" t="s">
        <v>89</v>
      </c>
      <c r="AG83" t="s">
        <v>76</v>
      </c>
      <c r="AH83" t="s">
        <v>19</v>
      </c>
    </row>
    <row r="84" ht="14.25" customHeight="1" spans="1:34">
      <c r="A84" s="7" t="s">
        <v>753</v>
      </c>
      <c r="B84" s="7" t="s">
        <v>754</v>
      </c>
      <c r="C84" s="7" t="s">
        <v>75</v>
      </c>
      <c r="D84" s="7" t="s">
        <v>76</v>
      </c>
      <c r="E84" s="7" t="s">
        <v>77</v>
      </c>
      <c r="F84" s="7" t="s">
        <v>76</v>
      </c>
      <c r="G84" s="7" t="s">
        <v>652</v>
      </c>
      <c r="H84" s="8" t="s">
        <v>653</v>
      </c>
      <c r="I84" s="8" t="s">
        <v>80</v>
      </c>
      <c r="J84" s="8" t="s">
        <v>2</v>
      </c>
      <c r="K84" s="8" t="s">
        <v>755</v>
      </c>
      <c r="L84" s="8">
        <v>1</v>
      </c>
      <c r="M84" s="8">
        <v>5</v>
      </c>
      <c r="N84" s="8" t="s">
        <v>95</v>
      </c>
      <c r="O84" s="8" t="s">
        <v>150</v>
      </c>
      <c r="P84" s="8" t="s">
        <v>722</v>
      </c>
      <c r="Q84" s="8"/>
      <c r="R84" s="12" t="s">
        <v>756</v>
      </c>
      <c r="S84" s="14" t="s">
        <v>19</v>
      </c>
      <c r="T84" s="8"/>
      <c r="U84" s="12" t="s">
        <v>19</v>
      </c>
      <c r="V84" s="12" t="s">
        <v>756</v>
      </c>
      <c r="W84" s="14" t="s">
        <v>757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758</v>
      </c>
      <c r="AD84" t="s">
        <v>6</v>
      </c>
      <c r="AE84" t="s">
        <v>759</v>
      </c>
      <c r="AF84" t="s">
        <v>89</v>
      </c>
      <c r="AG84" t="s">
        <v>76</v>
      </c>
      <c r="AH84" t="s">
        <v>19</v>
      </c>
    </row>
    <row r="85" ht="14.25" customHeight="1" spans="1:34">
      <c r="A85" s="7" t="s">
        <v>760</v>
      </c>
      <c r="B85" s="7" t="s">
        <v>761</v>
      </c>
      <c r="C85" s="7" t="s">
        <v>75</v>
      </c>
      <c r="D85" s="7" t="s">
        <v>76</v>
      </c>
      <c r="E85" s="7" t="s">
        <v>77</v>
      </c>
      <c r="F85" s="7" t="s">
        <v>76</v>
      </c>
      <c r="G85" s="7" t="s">
        <v>762</v>
      </c>
      <c r="H85" s="8" t="s">
        <v>763</v>
      </c>
      <c r="I85" s="8" t="s">
        <v>80</v>
      </c>
      <c r="J85" s="8" t="s">
        <v>2</v>
      </c>
      <c r="K85" s="8" t="s">
        <v>764</v>
      </c>
      <c r="L85" s="8">
        <v>1</v>
      </c>
      <c r="M85" s="8">
        <v>1</v>
      </c>
      <c r="N85" s="8" t="s">
        <v>283</v>
      </c>
      <c r="O85" s="8" t="s">
        <v>491</v>
      </c>
      <c r="P85" s="8" t="s">
        <v>722</v>
      </c>
      <c r="Q85" s="8"/>
      <c r="R85" s="12" t="s">
        <v>765</v>
      </c>
      <c r="S85" s="14" t="s">
        <v>19</v>
      </c>
      <c r="T85" s="8"/>
      <c r="U85" s="12" t="s">
        <v>19</v>
      </c>
      <c r="V85" s="12" t="s">
        <v>765</v>
      </c>
      <c r="W85" s="14" t="s">
        <v>766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767</v>
      </c>
      <c r="AD85" t="s">
        <v>6</v>
      </c>
      <c r="AE85" t="s">
        <v>768</v>
      </c>
      <c r="AF85" t="s">
        <v>89</v>
      </c>
      <c r="AG85" t="s">
        <v>76</v>
      </c>
      <c r="AH85" t="s">
        <v>19</v>
      </c>
    </row>
    <row r="86" ht="14.25" customHeight="1" spans="1:34">
      <c r="A86" s="7" t="s">
        <v>769</v>
      </c>
      <c r="B86" s="7" t="s">
        <v>770</v>
      </c>
      <c r="C86" s="7" t="s">
        <v>75</v>
      </c>
      <c r="D86" s="7" t="s">
        <v>76</v>
      </c>
      <c r="E86" s="7" t="s">
        <v>77</v>
      </c>
      <c r="F86" s="7" t="s">
        <v>76</v>
      </c>
      <c r="G86" s="7" t="s">
        <v>480</v>
      </c>
      <c r="H86" s="8" t="s">
        <v>481</v>
      </c>
      <c r="I86" s="8" t="s">
        <v>80</v>
      </c>
      <c r="J86" s="8" t="s">
        <v>2</v>
      </c>
      <c r="K86" s="8" t="s">
        <v>771</v>
      </c>
      <c r="L86" s="8">
        <v>1</v>
      </c>
      <c r="M86" s="8">
        <v>1</v>
      </c>
      <c r="N86" s="8" t="s">
        <v>283</v>
      </c>
      <c r="O86" s="8" t="s">
        <v>491</v>
      </c>
      <c r="P86" s="8" t="s">
        <v>722</v>
      </c>
      <c r="Q86" s="8"/>
      <c r="R86" s="12" t="s">
        <v>772</v>
      </c>
      <c r="S86" s="14" t="s">
        <v>19</v>
      </c>
      <c r="T86" s="8"/>
      <c r="U86" s="12" t="s">
        <v>19</v>
      </c>
      <c r="V86" s="12" t="s">
        <v>772</v>
      </c>
      <c r="W86" s="14" t="s">
        <v>400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773</v>
      </c>
      <c r="AD86" t="s">
        <v>6</v>
      </c>
      <c r="AE86" t="s">
        <v>143</v>
      </c>
      <c r="AF86" t="s">
        <v>89</v>
      </c>
      <c r="AG86" t="s">
        <v>76</v>
      </c>
      <c r="AH86" t="s">
        <v>19</v>
      </c>
    </row>
    <row r="87" ht="14.25" customHeight="1" spans="1:34">
      <c r="A87" s="7" t="s">
        <v>774</v>
      </c>
      <c r="B87" s="7" t="s">
        <v>775</v>
      </c>
      <c r="C87" s="7" t="s">
        <v>75</v>
      </c>
      <c r="D87" s="7" t="s">
        <v>76</v>
      </c>
      <c r="E87" s="7" t="s">
        <v>77</v>
      </c>
      <c r="F87" s="7" t="s">
        <v>76</v>
      </c>
      <c r="G87" s="7" t="s">
        <v>263</v>
      </c>
      <c r="H87" s="8" t="s">
        <v>264</v>
      </c>
      <c r="I87" s="8" t="s">
        <v>80</v>
      </c>
      <c r="J87" s="8" t="s">
        <v>2</v>
      </c>
      <c r="K87" s="8" t="s">
        <v>776</v>
      </c>
      <c r="L87" s="8">
        <v>1</v>
      </c>
      <c r="M87" s="8">
        <v>1</v>
      </c>
      <c r="N87" s="8" t="s">
        <v>491</v>
      </c>
      <c r="O87" s="8" t="s">
        <v>491</v>
      </c>
      <c r="P87" s="8" t="s">
        <v>722</v>
      </c>
      <c r="Q87" s="8"/>
      <c r="R87" s="12" t="s">
        <v>266</v>
      </c>
      <c r="S87" s="14" t="s">
        <v>19</v>
      </c>
      <c r="T87" s="8"/>
      <c r="U87" s="12" t="s">
        <v>19</v>
      </c>
      <c r="V87" s="12" t="s">
        <v>266</v>
      </c>
      <c r="W87" s="14" t="s">
        <v>697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777</v>
      </c>
      <c r="AD87" t="s">
        <v>6</v>
      </c>
      <c r="AE87" t="s">
        <v>269</v>
      </c>
      <c r="AF87" t="s">
        <v>89</v>
      </c>
      <c r="AG87" t="s">
        <v>76</v>
      </c>
      <c r="AH87" t="s">
        <v>19</v>
      </c>
    </row>
    <row r="88" ht="14.25" customHeight="1" spans="1:34">
      <c r="A88" s="7" t="s">
        <v>778</v>
      </c>
      <c r="B88" s="7" t="s">
        <v>779</v>
      </c>
      <c r="C88" s="7" t="s">
        <v>75</v>
      </c>
      <c r="D88" s="7" t="s">
        <v>76</v>
      </c>
      <c r="E88" s="7" t="s">
        <v>77</v>
      </c>
      <c r="F88" s="7" t="s">
        <v>76</v>
      </c>
      <c r="G88" s="7" t="s">
        <v>780</v>
      </c>
      <c r="H88" s="8" t="s">
        <v>781</v>
      </c>
      <c r="I88" s="8" t="s">
        <v>80</v>
      </c>
      <c r="J88" s="8" t="s">
        <v>2</v>
      </c>
      <c r="K88" s="8" t="s">
        <v>782</v>
      </c>
      <c r="L88" s="8">
        <v>1</v>
      </c>
      <c r="M88" s="8">
        <v>2</v>
      </c>
      <c r="N88" s="8" t="s">
        <v>83</v>
      </c>
      <c r="O88" s="8" t="s">
        <v>783</v>
      </c>
      <c r="P88" s="8" t="s">
        <v>784</v>
      </c>
      <c r="Q88" s="8"/>
      <c r="R88" s="12" t="s">
        <v>785</v>
      </c>
      <c r="S88" s="14" t="s">
        <v>785</v>
      </c>
      <c r="T88" s="8" t="s">
        <v>786</v>
      </c>
      <c r="U88" s="12" t="s">
        <v>19</v>
      </c>
      <c r="V88" s="12" t="s">
        <v>19</v>
      </c>
      <c r="W88" s="14" t="s">
        <v>19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19</v>
      </c>
      <c r="AD88" t="s">
        <v>6</v>
      </c>
      <c r="AE88" t="s">
        <v>535</v>
      </c>
      <c r="AF88" t="s">
        <v>89</v>
      </c>
      <c r="AG88" t="s">
        <v>76</v>
      </c>
      <c r="AH88" t="s">
        <v>19</v>
      </c>
    </row>
    <row r="89" ht="14.25" customHeight="1" spans="1:34">
      <c r="A89" s="7" t="s">
        <v>787</v>
      </c>
      <c r="B89" s="7" t="s">
        <v>788</v>
      </c>
      <c r="C89" s="7" t="s">
        <v>75</v>
      </c>
      <c r="D89" s="7" t="s">
        <v>76</v>
      </c>
      <c r="E89" s="7" t="s">
        <v>77</v>
      </c>
      <c r="F89" s="7" t="s">
        <v>76</v>
      </c>
      <c r="G89" s="7" t="s">
        <v>789</v>
      </c>
      <c r="H89" s="8" t="s">
        <v>790</v>
      </c>
      <c r="I89" s="8" t="s">
        <v>80</v>
      </c>
      <c r="J89" s="8" t="s">
        <v>2</v>
      </c>
      <c r="K89" s="8" t="s">
        <v>791</v>
      </c>
      <c r="L89" s="8">
        <v>1</v>
      </c>
      <c r="M89" s="8">
        <v>2</v>
      </c>
      <c r="N89" s="8" t="s">
        <v>491</v>
      </c>
      <c r="O89" s="8" t="s">
        <v>722</v>
      </c>
      <c r="P89" s="8" t="s">
        <v>792</v>
      </c>
      <c r="Q89" s="8"/>
      <c r="R89" s="12" t="s">
        <v>793</v>
      </c>
      <c r="S89" s="14" t="s">
        <v>793</v>
      </c>
      <c r="T89" s="8" t="s">
        <v>794</v>
      </c>
      <c r="U89" s="12" t="s">
        <v>19</v>
      </c>
      <c r="V89" s="12" t="s">
        <v>19</v>
      </c>
      <c r="W89" s="14" t="s">
        <v>19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19</v>
      </c>
      <c r="AD89" t="s">
        <v>6</v>
      </c>
      <c r="AE89" t="s">
        <v>795</v>
      </c>
      <c r="AF89" t="s">
        <v>89</v>
      </c>
      <c r="AG89" t="s">
        <v>76</v>
      </c>
      <c r="AH89" t="s">
        <v>19</v>
      </c>
    </row>
    <row r="90" ht="14.25" customHeight="1" spans="1:34">
      <c r="A90" s="7" t="s">
        <v>796</v>
      </c>
      <c r="B90" s="7" t="s">
        <v>797</v>
      </c>
      <c r="C90" s="7" t="s">
        <v>75</v>
      </c>
      <c r="D90" s="7" t="s">
        <v>76</v>
      </c>
      <c r="E90" s="7" t="s">
        <v>77</v>
      </c>
      <c r="F90" s="7" t="s">
        <v>76</v>
      </c>
      <c r="G90" s="7" t="s">
        <v>789</v>
      </c>
      <c r="H90" s="8" t="s">
        <v>790</v>
      </c>
      <c r="I90" s="8" t="s">
        <v>80</v>
      </c>
      <c r="J90" s="8" t="s">
        <v>2</v>
      </c>
      <c r="K90" s="8" t="s">
        <v>798</v>
      </c>
      <c r="L90" s="8">
        <v>1</v>
      </c>
      <c r="M90" s="8">
        <v>5</v>
      </c>
      <c r="N90" s="8" t="s">
        <v>722</v>
      </c>
      <c r="O90" s="8" t="s">
        <v>498</v>
      </c>
      <c r="P90" s="8" t="s">
        <v>799</v>
      </c>
      <c r="Q90" s="8"/>
      <c r="R90" s="12" t="s">
        <v>800</v>
      </c>
      <c r="S90" s="14" t="s">
        <v>800</v>
      </c>
      <c r="T90" s="8" t="s">
        <v>801</v>
      </c>
      <c r="U90" s="12" t="s">
        <v>19</v>
      </c>
      <c r="V90" s="12" t="s">
        <v>19</v>
      </c>
      <c r="W90" s="14" t="s">
        <v>19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19</v>
      </c>
      <c r="AD90" t="s">
        <v>6</v>
      </c>
      <c r="AE90" t="s">
        <v>795</v>
      </c>
      <c r="AF90" t="s">
        <v>89</v>
      </c>
      <c r="AG90" t="s">
        <v>76</v>
      </c>
      <c r="AH90" t="s">
        <v>19</v>
      </c>
    </row>
    <row r="91" ht="14.25" customHeight="1" spans="1:34">
      <c r="A91" s="7" t="s">
        <v>802</v>
      </c>
      <c r="B91" s="7" t="s">
        <v>803</v>
      </c>
      <c r="C91" s="7" t="s">
        <v>75</v>
      </c>
      <c r="D91" s="7" t="s">
        <v>76</v>
      </c>
      <c r="E91" s="7" t="s">
        <v>77</v>
      </c>
      <c r="F91" s="7" t="s">
        <v>76</v>
      </c>
      <c r="G91" s="7" t="s">
        <v>804</v>
      </c>
      <c r="H91" s="8" t="s">
        <v>805</v>
      </c>
      <c r="I91" s="8" t="s">
        <v>80</v>
      </c>
      <c r="J91" s="8" t="s">
        <v>2</v>
      </c>
      <c r="K91" s="8" t="s">
        <v>806</v>
      </c>
      <c r="L91" s="8">
        <v>1</v>
      </c>
      <c r="M91" s="8">
        <v>1</v>
      </c>
      <c r="N91" s="8" t="s">
        <v>722</v>
      </c>
      <c r="O91" s="8" t="s">
        <v>722</v>
      </c>
      <c r="P91" s="8" t="s">
        <v>284</v>
      </c>
      <c r="Q91" s="8"/>
      <c r="R91" s="12" t="s">
        <v>807</v>
      </c>
      <c r="S91" s="14" t="s">
        <v>807</v>
      </c>
      <c r="T91" s="8" t="s">
        <v>808</v>
      </c>
      <c r="U91" s="12" t="s">
        <v>19</v>
      </c>
      <c r="V91" s="12" t="s">
        <v>19</v>
      </c>
      <c r="W91" s="14" t="s">
        <v>19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19</v>
      </c>
      <c r="AD91" t="s">
        <v>6</v>
      </c>
      <c r="AE91" t="s">
        <v>649</v>
      </c>
      <c r="AF91" t="s">
        <v>89</v>
      </c>
      <c r="AG91" t="s">
        <v>76</v>
      </c>
      <c r="AH91" t="s">
        <v>19</v>
      </c>
    </row>
    <row r="92" ht="14.25" customHeight="1" spans="1:34">
      <c r="A92" s="7" t="s">
        <v>809</v>
      </c>
      <c r="B92" s="7" t="s">
        <v>810</v>
      </c>
      <c r="C92" s="7" t="s">
        <v>75</v>
      </c>
      <c r="D92" s="7" t="s">
        <v>76</v>
      </c>
      <c r="E92" s="7" t="s">
        <v>77</v>
      </c>
      <c r="F92" s="7" t="s">
        <v>76</v>
      </c>
      <c r="G92" s="7" t="s">
        <v>811</v>
      </c>
      <c r="H92" s="8" t="s">
        <v>812</v>
      </c>
      <c r="I92" s="8" t="s">
        <v>80</v>
      </c>
      <c r="J92" s="8" t="s">
        <v>2</v>
      </c>
      <c r="K92" s="8" t="s">
        <v>813</v>
      </c>
      <c r="L92" s="8">
        <v>1</v>
      </c>
      <c r="M92" s="8">
        <v>1</v>
      </c>
      <c r="N92" s="8" t="s">
        <v>722</v>
      </c>
      <c r="O92" s="8" t="s">
        <v>513</v>
      </c>
      <c r="P92" s="8" t="s">
        <v>532</v>
      </c>
      <c r="Q92" s="8"/>
      <c r="R92" s="12" t="s">
        <v>814</v>
      </c>
      <c r="S92" s="14" t="s">
        <v>814</v>
      </c>
      <c r="T92" s="8" t="s">
        <v>815</v>
      </c>
      <c r="U92" s="12" t="s">
        <v>19</v>
      </c>
      <c r="V92" s="12" t="s">
        <v>19</v>
      </c>
      <c r="W92" s="14" t="s">
        <v>19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19</v>
      </c>
      <c r="AD92" t="s">
        <v>6</v>
      </c>
      <c r="AE92" t="s">
        <v>816</v>
      </c>
      <c r="AF92" t="s">
        <v>89</v>
      </c>
      <c r="AG92" t="s">
        <v>76</v>
      </c>
      <c r="AH92" t="s">
        <v>19</v>
      </c>
    </row>
    <row r="93" ht="14.25" customHeight="1" spans="1:34">
      <c r="A93" s="7" t="s">
        <v>817</v>
      </c>
      <c r="B93" s="7" t="s">
        <v>818</v>
      </c>
      <c r="C93" s="7" t="s">
        <v>75</v>
      </c>
      <c r="D93" s="7" t="s">
        <v>76</v>
      </c>
      <c r="E93" s="7" t="s">
        <v>77</v>
      </c>
      <c r="F93" s="7" t="s">
        <v>76</v>
      </c>
      <c r="G93" s="7" t="s">
        <v>819</v>
      </c>
      <c r="H93" s="8" t="s">
        <v>820</v>
      </c>
      <c r="I93" s="8" t="s">
        <v>80</v>
      </c>
      <c r="J93" s="8" t="s">
        <v>2</v>
      </c>
      <c r="K93" s="8" t="s">
        <v>821</v>
      </c>
      <c r="L93" s="8">
        <v>1</v>
      </c>
      <c r="M93" s="8">
        <v>3</v>
      </c>
      <c r="N93" s="8" t="s">
        <v>722</v>
      </c>
      <c r="O93" s="8" t="s">
        <v>705</v>
      </c>
      <c r="P93" s="8" t="s">
        <v>822</v>
      </c>
      <c r="Q93" s="8"/>
      <c r="R93" s="12" t="s">
        <v>823</v>
      </c>
      <c r="S93" s="14" t="s">
        <v>823</v>
      </c>
      <c r="T93" s="8" t="s">
        <v>824</v>
      </c>
      <c r="U93" s="12" t="s">
        <v>19</v>
      </c>
      <c r="V93" s="12" t="s">
        <v>19</v>
      </c>
      <c r="W93" s="14" t="s">
        <v>19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19</v>
      </c>
      <c r="AD93" t="s">
        <v>6</v>
      </c>
      <c r="AE93" t="s">
        <v>699</v>
      </c>
      <c r="AF93" t="s">
        <v>89</v>
      </c>
      <c r="AG93" t="s">
        <v>76</v>
      </c>
      <c r="AH93" t="s">
        <v>19</v>
      </c>
    </row>
    <row r="94" ht="14.25" customHeight="1" spans="1:34">
      <c r="A94" s="7" t="s">
        <v>825</v>
      </c>
      <c r="B94" s="7" t="s">
        <v>826</v>
      </c>
      <c r="C94" s="7" t="s">
        <v>75</v>
      </c>
      <c r="D94" s="7" t="s">
        <v>76</v>
      </c>
      <c r="E94" s="7" t="s">
        <v>77</v>
      </c>
      <c r="F94" s="7" t="s">
        <v>76</v>
      </c>
      <c r="G94" s="7" t="s">
        <v>827</v>
      </c>
      <c r="H94" s="8" t="s">
        <v>828</v>
      </c>
      <c r="I94" s="8" t="s">
        <v>80</v>
      </c>
      <c r="J94" s="8" t="s">
        <v>2</v>
      </c>
      <c r="K94" s="8" t="s">
        <v>829</v>
      </c>
      <c r="L94" s="8">
        <v>1</v>
      </c>
      <c r="M94" s="8">
        <v>1</v>
      </c>
      <c r="N94" s="8" t="s">
        <v>722</v>
      </c>
      <c r="O94" s="8" t="s">
        <v>560</v>
      </c>
      <c r="P94" s="8" t="s">
        <v>830</v>
      </c>
      <c r="Q94" s="8"/>
      <c r="R94" s="12" t="s">
        <v>831</v>
      </c>
      <c r="S94" s="14" t="s">
        <v>831</v>
      </c>
      <c r="T94" s="8" t="s">
        <v>832</v>
      </c>
      <c r="U94" s="12" t="s">
        <v>19</v>
      </c>
      <c r="V94" s="12" t="s">
        <v>19</v>
      </c>
      <c r="W94" s="14" t="s">
        <v>19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19</v>
      </c>
      <c r="AD94" t="s">
        <v>6</v>
      </c>
      <c r="AE94" t="s">
        <v>833</v>
      </c>
      <c r="AF94" t="s">
        <v>89</v>
      </c>
      <c r="AG94" t="s">
        <v>76</v>
      </c>
      <c r="AH94" t="s">
        <v>19</v>
      </c>
    </row>
    <row r="95" ht="14.25" customHeight="1" spans="1:34">
      <c r="A95" s="7" t="s">
        <v>834</v>
      </c>
      <c r="B95" s="7" t="s">
        <v>835</v>
      </c>
      <c r="C95" s="7" t="s">
        <v>75</v>
      </c>
      <c r="D95" s="7" t="s">
        <v>76</v>
      </c>
      <c r="E95" s="7" t="s">
        <v>77</v>
      </c>
      <c r="F95" s="7" t="s">
        <v>76</v>
      </c>
      <c r="G95" s="7" t="s">
        <v>836</v>
      </c>
      <c r="H95" s="8" t="s">
        <v>837</v>
      </c>
      <c r="I95" s="8" t="s">
        <v>80</v>
      </c>
      <c r="J95" s="8" t="s">
        <v>2</v>
      </c>
      <c r="K95" s="8" t="s">
        <v>838</v>
      </c>
      <c r="L95" s="8">
        <v>1</v>
      </c>
      <c r="M95" s="8">
        <v>3</v>
      </c>
      <c r="N95" s="8" t="s">
        <v>722</v>
      </c>
      <c r="O95" s="8" t="s">
        <v>839</v>
      </c>
      <c r="P95" s="8" t="s">
        <v>840</v>
      </c>
      <c r="Q95" s="8"/>
      <c r="R95" s="12" t="s">
        <v>841</v>
      </c>
      <c r="S95" s="14" t="s">
        <v>841</v>
      </c>
      <c r="T95" s="8" t="s">
        <v>842</v>
      </c>
      <c r="U95" s="12" t="s">
        <v>19</v>
      </c>
      <c r="V95" s="12" t="s">
        <v>19</v>
      </c>
      <c r="W95" s="14" t="s">
        <v>19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19</v>
      </c>
      <c r="AD95" t="s">
        <v>6</v>
      </c>
      <c r="AE95" t="s">
        <v>843</v>
      </c>
      <c r="AF95" t="s">
        <v>89</v>
      </c>
      <c r="AG95" t="s">
        <v>76</v>
      </c>
      <c r="AH95" t="s">
        <v>19</v>
      </c>
    </row>
    <row r="96" ht="14.25" customHeight="1" spans="1:34">
      <c r="A96" s="7" t="s">
        <v>844</v>
      </c>
      <c r="B96" s="7" t="s">
        <v>845</v>
      </c>
      <c r="C96" s="7" t="s">
        <v>75</v>
      </c>
      <c r="D96" s="7" t="s">
        <v>76</v>
      </c>
      <c r="E96" s="7" t="s">
        <v>77</v>
      </c>
      <c r="F96" s="7" t="s">
        <v>76</v>
      </c>
      <c r="G96" s="7" t="s">
        <v>846</v>
      </c>
      <c r="H96" s="8" t="s">
        <v>847</v>
      </c>
      <c r="I96" s="8" t="s">
        <v>80</v>
      </c>
      <c r="J96" s="8" t="s">
        <v>2</v>
      </c>
      <c r="K96" s="8" t="s">
        <v>848</v>
      </c>
      <c r="L96" s="8">
        <v>1</v>
      </c>
      <c r="M96" s="8">
        <v>1</v>
      </c>
      <c r="N96" s="8" t="s">
        <v>722</v>
      </c>
      <c r="O96" s="8" t="s">
        <v>849</v>
      </c>
      <c r="P96" s="8" t="s">
        <v>850</v>
      </c>
      <c r="Q96" s="8"/>
      <c r="R96" s="12" t="s">
        <v>851</v>
      </c>
      <c r="S96" s="14" t="s">
        <v>851</v>
      </c>
      <c r="T96" s="8" t="s">
        <v>852</v>
      </c>
      <c r="U96" s="12" t="s">
        <v>19</v>
      </c>
      <c r="V96" s="12" t="s">
        <v>19</v>
      </c>
      <c r="W96" s="14" t="s">
        <v>19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19</v>
      </c>
      <c r="AD96" t="s">
        <v>6</v>
      </c>
      <c r="AE96" t="s">
        <v>853</v>
      </c>
      <c r="AF96" t="s">
        <v>89</v>
      </c>
      <c r="AG96" t="s">
        <v>76</v>
      </c>
      <c r="AH96" t="s">
        <v>19</v>
      </c>
    </row>
    <row r="97" ht="14.25" customHeight="1" spans="1:34">
      <c r="A97" s="7" t="s">
        <v>854</v>
      </c>
      <c r="B97" s="7" t="s">
        <v>855</v>
      </c>
      <c r="C97" s="7" t="s">
        <v>75</v>
      </c>
      <c r="D97" s="7" t="s">
        <v>76</v>
      </c>
      <c r="E97" s="7" t="s">
        <v>77</v>
      </c>
      <c r="F97" s="7" t="s">
        <v>76</v>
      </c>
      <c r="G97" s="7" t="s">
        <v>846</v>
      </c>
      <c r="H97" s="8" t="s">
        <v>847</v>
      </c>
      <c r="I97" s="8" t="s">
        <v>80</v>
      </c>
      <c r="J97" s="8" t="s">
        <v>2</v>
      </c>
      <c r="K97" s="8" t="s">
        <v>848</v>
      </c>
      <c r="L97" s="8">
        <v>1</v>
      </c>
      <c r="M97" s="8">
        <v>1</v>
      </c>
      <c r="N97" s="8" t="s">
        <v>722</v>
      </c>
      <c r="O97" s="8" t="s">
        <v>849</v>
      </c>
      <c r="P97" s="8" t="s">
        <v>850</v>
      </c>
      <c r="Q97" s="8"/>
      <c r="R97" s="12" t="s">
        <v>851</v>
      </c>
      <c r="S97" s="14" t="s">
        <v>851</v>
      </c>
      <c r="T97" s="8" t="s">
        <v>856</v>
      </c>
      <c r="U97" s="12" t="s">
        <v>19</v>
      </c>
      <c r="V97" s="12" t="s">
        <v>19</v>
      </c>
      <c r="W97" s="14" t="s">
        <v>19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19</v>
      </c>
      <c r="AD97" t="s">
        <v>6</v>
      </c>
      <c r="AE97" t="s">
        <v>853</v>
      </c>
      <c r="AF97" t="s">
        <v>89</v>
      </c>
      <c r="AG97" t="s">
        <v>76</v>
      </c>
      <c r="AH97" t="s">
        <v>19</v>
      </c>
    </row>
    <row r="98" ht="14.25" customHeight="1" spans="1:34">
      <c r="A98" s="7" t="s">
        <v>857</v>
      </c>
      <c r="B98" s="7" t="s">
        <v>858</v>
      </c>
      <c r="C98" s="7" t="s">
        <v>75</v>
      </c>
      <c r="D98" s="7" t="s">
        <v>76</v>
      </c>
      <c r="E98" s="7" t="s">
        <v>77</v>
      </c>
      <c r="F98" s="7" t="s">
        <v>76</v>
      </c>
      <c r="G98" s="7" t="s">
        <v>859</v>
      </c>
      <c r="H98" s="8" t="s">
        <v>860</v>
      </c>
      <c r="I98" s="8" t="s">
        <v>80</v>
      </c>
      <c r="J98" s="8" t="s">
        <v>2</v>
      </c>
      <c r="K98" s="8" t="s">
        <v>861</v>
      </c>
      <c r="L98" s="8">
        <v>1</v>
      </c>
      <c r="M98" s="8">
        <v>2</v>
      </c>
      <c r="N98" s="8" t="s">
        <v>862</v>
      </c>
      <c r="O98" s="8" t="s">
        <v>491</v>
      </c>
      <c r="P98" s="8" t="s">
        <v>284</v>
      </c>
      <c r="Q98" s="8"/>
      <c r="R98" s="12" t="s">
        <v>863</v>
      </c>
      <c r="S98" s="14" t="s">
        <v>19</v>
      </c>
      <c r="T98" s="8"/>
      <c r="U98" s="12" t="s">
        <v>19</v>
      </c>
      <c r="V98" s="12" t="s">
        <v>863</v>
      </c>
      <c r="W98" s="14" t="s">
        <v>864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865</v>
      </c>
      <c r="AD98" t="s">
        <v>6</v>
      </c>
      <c r="AE98" t="s">
        <v>866</v>
      </c>
      <c r="AF98" t="s">
        <v>89</v>
      </c>
      <c r="AG98" t="s">
        <v>76</v>
      </c>
      <c r="AH98" t="s">
        <v>19</v>
      </c>
    </row>
    <row r="99" ht="14.25" customHeight="1" spans="1:34">
      <c r="A99" s="7" t="s">
        <v>867</v>
      </c>
      <c r="B99" s="7" t="s">
        <v>868</v>
      </c>
      <c r="C99" s="7" t="s">
        <v>75</v>
      </c>
      <c r="D99" s="7" t="s">
        <v>76</v>
      </c>
      <c r="E99" s="7" t="s">
        <v>77</v>
      </c>
      <c r="F99" s="7" t="s">
        <v>76</v>
      </c>
      <c r="G99" s="7" t="s">
        <v>869</v>
      </c>
      <c r="H99" s="8" t="s">
        <v>870</v>
      </c>
      <c r="I99" s="8" t="s">
        <v>80</v>
      </c>
      <c r="J99" s="8" t="s">
        <v>2</v>
      </c>
      <c r="K99" s="8" t="s">
        <v>871</v>
      </c>
      <c r="L99" s="8">
        <v>1</v>
      </c>
      <c r="M99" s="8">
        <v>1</v>
      </c>
      <c r="N99" s="8" t="s">
        <v>84</v>
      </c>
      <c r="O99" s="8" t="s">
        <v>722</v>
      </c>
      <c r="P99" s="8" t="s">
        <v>284</v>
      </c>
      <c r="Q99" s="8"/>
      <c r="R99" s="12" t="s">
        <v>872</v>
      </c>
      <c r="S99" s="14" t="s">
        <v>19</v>
      </c>
      <c r="T99" s="8"/>
      <c r="U99" s="12" t="s">
        <v>19</v>
      </c>
      <c r="V99" s="12" t="s">
        <v>872</v>
      </c>
      <c r="W99" s="14" t="s">
        <v>873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874</v>
      </c>
      <c r="AD99" t="s">
        <v>6</v>
      </c>
      <c r="AE99" t="s">
        <v>875</v>
      </c>
      <c r="AF99" t="s">
        <v>89</v>
      </c>
      <c r="AG99" t="s">
        <v>76</v>
      </c>
      <c r="AH99" t="s">
        <v>19</v>
      </c>
    </row>
    <row r="100" ht="14.25" customHeight="1" spans="1:34">
      <c r="A100" s="7" t="s">
        <v>876</v>
      </c>
      <c r="B100" s="7" t="s">
        <v>877</v>
      </c>
      <c r="C100" s="7" t="s">
        <v>75</v>
      </c>
      <c r="D100" s="7" t="s">
        <v>76</v>
      </c>
      <c r="E100" s="7" t="s">
        <v>77</v>
      </c>
      <c r="F100" s="7" t="s">
        <v>76</v>
      </c>
      <c r="G100" s="7" t="s">
        <v>878</v>
      </c>
      <c r="H100" s="8" t="s">
        <v>879</v>
      </c>
      <c r="I100" s="8" t="s">
        <v>80</v>
      </c>
      <c r="J100" s="8" t="s">
        <v>2</v>
      </c>
      <c r="K100" s="8" t="s">
        <v>880</v>
      </c>
      <c r="L100" s="8">
        <v>1</v>
      </c>
      <c r="M100" s="8">
        <v>3</v>
      </c>
      <c r="N100" s="8" t="s">
        <v>150</v>
      </c>
      <c r="O100" s="8" t="s">
        <v>283</v>
      </c>
      <c r="P100" s="8" t="s">
        <v>284</v>
      </c>
      <c r="Q100" s="8"/>
      <c r="R100" s="12" t="s">
        <v>881</v>
      </c>
      <c r="S100" s="14" t="s">
        <v>19</v>
      </c>
      <c r="T100" s="8"/>
      <c r="U100" s="12" t="s">
        <v>19</v>
      </c>
      <c r="V100" s="12" t="s">
        <v>881</v>
      </c>
      <c r="W100" s="14" t="s">
        <v>882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883</v>
      </c>
      <c r="AD100" t="s">
        <v>6</v>
      </c>
      <c r="AE100" t="s">
        <v>884</v>
      </c>
      <c r="AF100" t="s">
        <v>89</v>
      </c>
      <c r="AG100" t="s">
        <v>76</v>
      </c>
      <c r="AH100" t="s">
        <v>19</v>
      </c>
    </row>
    <row r="101" ht="14.25" customHeight="1" spans="1:34">
      <c r="A101" s="7" t="s">
        <v>885</v>
      </c>
      <c r="B101" s="7" t="s">
        <v>886</v>
      </c>
      <c r="C101" s="7" t="s">
        <v>75</v>
      </c>
      <c r="D101" s="7" t="s">
        <v>76</v>
      </c>
      <c r="E101" s="7" t="s">
        <v>77</v>
      </c>
      <c r="F101" s="7" t="s">
        <v>76</v>
      </c>
      <c r="G101" s="7" t="s">
        <v>887</v>
      </c>
      <c r="H101" s="8" t="s">
        <v>888</v>
      </c>
      <c r="I101" s="8" t="s">
        <v>80</v>
      </c>
      <c r="J101" s="8" t="s">
        <v>2</v>
      </c>
      <c r="K101" s="8" t="s">
        <v>889</v>
      </c>
      <c r="L101" s="8">
        <v>1</v>
      </c>
      <c r="M101" s="8">
        <v>1</v>
      </c>
      <c r="N101" s="8" t="s">
        <v>890</v>
      </c>
      <c r="O101" s="8" t="s">
        <v>722</v>
      </c>
      <c r="P101" s="8" t="s">
        <v>284</v>
      </c>
      <c r="Q101" s="8"/>
      <c r="R101" s="12" t="s">
        <v>891</v>
      </c>
      <c r="S101" s="14" t="s">
        <v>19</v>
      </c>
      <c r="T101" s="8"/>
      <c r="U101" s="12" t="s">
        <v>19</v>
      </c>
      <c r="V101" s="12" t="s">
        <v>891</v>
      </c>
      <c r="W101" s="14" t="s">
        <v>892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893</v>
      </c>
      <c r="AD101" t="s">
        <v>6</v>
      </c>
      <c r="AE101" t="s">
        <v>894</v>
      </c>
      <c r="AF101" t="s">
        <v>89</v>
      </c>
      <c r="AG101" t="s">
        <v>76</v>
      </c>
      <c r="AH101" t="s">
        <v>19</v>
      </c>
    </row>
    <row r="102" ht="14.25" customHeight="1" spans="1:34">
      <c r="A102" s="7" t="s">
        <v>895</v>
      </c>
      <c r="B102" s="7" t="s">
        <v>896</v>
      </c>
      <c r="C102" s="7" t="s">
        <v>75</v>
      </c>
      <c r="D102" s="7" t="s">
        <v>76</v>
      </c>
      <c r="E102" s="7" t="s">
        <v>77</v>
      </c>
      <c r="F102" s="7" t="s">
        <v>76</v>
      </c>
      <c r="G102" s="7" t="s">
        <v>136</v>
      </c>
      <c r="H102" s="8" t="s">
        <v>137</v>
      </c>
      <c r="I102" s="8" t="s">
        <v>80</v>
      </c>
      <c r="J102" s="8" t="s">
        <v>2</v>
      </c>
      <c r="K102" s="8" t="s">
        <v>897</v>
      </c>
      <c r="L102" s="8">
        <v>3</v>
      </c>
      <c r="M102" s="8">
        <v>1</v>
      </c>
      <c r="N102" s="8" t="s">
        <v>491</v>
      </c>
      <c r="O102" s="8" t="s">
        <v>722</v>
      </c>
      <c r="P102" s="8" t="s">
        <v>284</v>
      </c>
      <c r="Q102" s="8"/>
      <c r="R102" s="12" t="s">
        <v>898</v>
      </c>
      <c r="S102" s="14" t="s">
        <v>19</v>
      </c>
      <c r="T102" s="8"/>
      <c r="U102" s="12" t="s">
        <v>19</v>
      </c>
      <c r="V102" s="12" t="s">
        <v>898</v>
      </c>
      <c r="W102" s="14" t="s">
        <v>882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899</v>
      </c>
      <c r="AD102" t="s">
        <v>6</v>
      </c>
      <c r="AE102" t="s">
        <v>177</v>
      </c>
      <c r="AF102" t="s">
        <v>89</v>
      </c>
      <c r="AG102" t="s">
        <v>76</v>
      </c>
      <c r="AH102" t="s">
        <v>19</v>
      </c>
    </row>
    <row r="103" ht="14.25" customHeight="1" spans="1:34">
      <c r="A103" s="7" t="s">
        <v>900</v>
      </c>
      <c r="B103" s="7" t="s">
        <v>901</v>
      </c>
      <c r="C103" s="7" t="s">
        <v>75</v>
      </c>
      <c r="D103" s="7" t="s">
        <v>76</v>
      </c>
      <c r="E103" s="7" t="s">
        <v>77</v>
      </c>
      <c r="F103" s="7" t="s">
        <v>76</v>
      </c>
      <c r="G103" s="7" t="s">
        <v>404</v>
      </c>
      <c r="H103" s="8" t="s">
        <v>405</v>
      </c>
      <c r="I103" s="8" t="s">
        <v>80</v>
      </c>
      <c r="J103" s="8" t="s">
        <v>2</v>
      </c>
      <c r="K103" s="8" t="s">
        <v>902</v>
      </c>
      <c r="L103" s="8">
        <v>1</v>
      </c>
      <c r="M103" s="8">
        <v>2</v>
      </c>
      <c r="N103" s="8" t="s">
        <v>84</v>
      </c>
      <c r="O103" s="8" t="s">
        <v>491</v>
      </c>
      <c r="P103" s="8" t="s">
        <v>284</v>
      </c>
      <c r="Q103" s="8"/>
      <c r="R103" s="12" t="s">
        <v>903</v>
      </c>
      <c r="S103" s="14" t="s">
        <v>19</v>
      </c>
      <c r="T103" s="8"/>
      <c r="U103" s="12" t="s">
        <v>19</v>
      </c>
      <c r="V103" s="12" t="s">
        <v>903</v>
      </c>
      <c r="W103" s="14" t="s">
        <v>904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905</v>
      </c>
      <c r="AD103" t="s">
        <v>6</v>
      </c>
      <c r="AE103" t="s">
        <v>410</v>
      </c>
      <c r="AF103" t="s">
        <v>89</v>
      </c>
      <c r="AG103" t="s">
        <v>76</v>
      </c>
      <c r="AH103" t="s">
        <v>19</v>
      </c>
    </row>
    <row r="104" ht="14.25" customHeight="1" spans="1:34">
      <c r="A104" s="7" t="s">
        <v>906</v>
      </c>
      <c r="B104" s="7" t="s">
        <v>907</v>
      </c>
      <c r="C104" s="7" t="s">
        <v>75</v>
      </c>
      <c r="D104" s="7" t="s">
        <v>76</v>
      </c>
      <c r="E104" s="7" t="s">
        <v>77</v>
      </c>
      <c r="F104" s="7" t="s">
        <v>76</v>
      </c>
      <c r="G104" s="7" t="s">
        <v>908</v>
      </c>
      <c r="H104" s="8" t="s">
        <v>909</v>
      </c>
      <c r="I104" s="8" t="s">
        <v>80</v>
      </c>
      <c r="J104" s="8" t="s">
        <v>2</v>
      </c>
      <c r="K104" s="8" t="s">
        <v>910</v>
      </c>
      <c r="L104" s="8">
        <v>1</v>
      </c>
      <c r="M104" s="8">
        <v>2</v>
      </c>
      <c r="N104" s="8" t="s">
        <v>491</v>
      </c>
      <c r="O104" s="8" t="s">
        <v>491</v>
      </c>
      <c r="P104" s="8" t="s">
        <v>284</v>
      </c>
      <c r="Q104" s="8"/>
      <c r="R104" s="12" t="s">
        <v>911</v>
      </c>
      <c r="S104" s="14" t="s">
        <v>19</v>
      </c>
      <c r="T104" s="8"/>
      <c r="U104" s="12" t="s">
        <v>19</v>
      </c>
      <c r="V104" s="12" t="s">
        <v>911</v>
      </c>
      <c r="W104" s="14" t="s">
        <v>912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913</v>
      </c>
      <c r="AD104" t="s">
        <v>6</v>
      </c>
      <c r="AE104" t="s">
        <v>914</v>
      </c>
      <c r="AF104" t="s">
        <v>89</v>
      </c>
      <c r="AG104" t="s">
        <v>76</v>
      </c>
      <c r="AH104" t="s">
        <v>19</v>
      </c>
    </row>
    <row r="105" ht="14.25" customHeight="1" spans="1:34">
      <c r="A105" s="7" t="s">
        <v>915</v>
      </c>
      <c r="B105" s="7" t="s">
        <v>916</v>
      </c>
      <c r="C105" s="7" t="s">
        <v>75</v>
      </c>
      <c r="D105" s="7" t="s">
        <v>76</v>
      </c>
      <c r="E105" s="7" t="s">
        <v>77</v>
      </c>
      <c r="F105" s="7" t="s">
        <v>76</v>
      </c>
      <c r="G105" s="7" t="s">
        <v>917</v>
      </c>
      <c r="H105" s="8" t="s">
        <v>918</v>
      </c>
      <c r="I105" s="8" t="s">
        <v>80</v>
      </c>
      <c r="J105" s="8" t="s">
        <v>2</v>
      </c>
      <c r="K105" s="8" t="s">
        <v>919</v>
      </c>
      <c r="L105" s="8">
        <v>1</v>
      </c>
      <c r="M105" s="8">
        <v>1</v>
      </c>
      <c r="N105" s="8" t="s">
        <v>722</v>
      </c>
      <c r="O105" s="8" t="s">
        <v>722</v>
      </c>
      <c r="P105" s="8" t="s">
        <v>284</v>
      </c>
      <c r="Q105" s="8"/>
      <c r="R105" s="12" t="s">
        <v>920</v>
      </c>
      <c r="S105" s="14" t="s">
        <v>19</v>
      </c>
      <c r="T105" s="8"/>
      <c r="U105" s="12" t="s">
        <v>19</v>
      </c>
      <c r="V105" s="12" t="s">
        <v>920</v>
      </c>
      <c r="W105" s="14" t="s">
        <v>591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921</v>
      </c>
      <c r="AD105" t="s">
        <v>6</v>
      </c>
      <c r="AE105" t="s">
        <v>922</v>
      </c>
      <c r="AF105" t="s">
        <v>89</v>
      </c>
      <c r="AG105" t="s">
        <v>76</v>
      </c>
      <c r="AH105" t="s">
        <v>19</v>
      </c>
    </row>
    <row r="106" ht="14.25" customHeight="1" spans="1:34">
      <c r="A106" s="7" t="s">
        <v>923</v>
      </c>
      <c r="B106" s="7" t="s">
        <v>924</v>
      </c>
      <c r="C106" s="7" t="s">
        <v>75</v>
      </c>
      <c r="D106" s="7" t="s">
        <v>76</v>
      </c>
      <c r="E106" s="7" t="s">
        <v>77</v>
      </c>
      <c r="F106" s="7" t="s">
        <v>76</v>
      </c>
      <c r="G106" s="7" t="s">
        <v>925</v>
      </c>
      <c r="H106" s="8" t="s">
        <v>926</v>
      </c>
      <c r="I106" s="8" t="s">
        <v>80</v>
      </c>
      <c r="J106" s="8" t="s">
        <v>2</v>
      </c>
      <c r="K106" s="8" t="s">
        <v>927</v>
      </c>
      <c r="L106" s="8">
        <v>2</v>
      </c>
      <c r="M106" s="8">
        <v>1</v>
      </c>
      <c r="N106" s="8" t="s">
        <v>722</v>
      </c>
      <c r="O106" s="8" t="s">
        <v>722</v>
      </c>
      <c r="P106" s="8" t="s">
        <v>284</v>
      </c>
      <c r="Q106" s="8"/>
      <c r="R106" s="12" t="s">
        <v>928</v>
      </c>
      <c r="S106" s="14" t="s">
        <v>19</v>
      </c>
      <c r="T106" s="8"/>
      <c r="U106" s="12" t="s">
        <v>19</v>
      </c>
      <c r="V106" s="12" t="s">
        <v>928</v>
      </c>
      <c r="W106" s="14" t="s">
        <v>929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930</v>
      </c>
      <c r="AD106" t="s">
        <v>6</v>
      </c>
      <c r="AE106" t="s">
        <v>931</v>
      </c>
      <c r="AF106" t="s">
        <v>89</v>
      </c>
      <c r="AG106" t="s">
        <v>76</v>
      </c>
      <c r="AH106" t="s">
        <v>19</v>
      </c>
    </row>
    <row r="107" ht="14.25" customHeight="1" spans="1:34">
      <c r="A107" s="7" t="s">
        <v>932</v>
      </c>
      <c r="B107" s="7" t="s">
        <v>933</v>
      </c>
      <c r="C107" s="7" t="s">
        <v>75</v>
      </c>
      <c r="D107" s="7" t="s">
        <v>76</v>
      </c>
      <c r="E107" s="7" t="s">
        <v>77</v>
      </c>
      <c r="F107" s="7" t="s">
        <v>76</v>
      </c>
      <c r="G107" s="7" t="s">
        <v>934</v>
      </c>
      <c r="H107" s="8" t="s">
        <v>935</v>
      </c>
      <c r="I107" s="8" t="s">
        <v>80</v>
      </c>
      <c r="J107" s="8" t="s">
        <v>2</v>
      </c>
      <c r="K107" s="8" t="s">
        <v>936</v>
      </c>
      <c r="L107" s="8">
        <v>1</v>
      </c>
      <c r="M107" s="8">
        <v>1</v>
      </c>
      <c r="N107" s="8" t="s">
        <v>284</v>
      </c>
      <c r="O107" s="8" t="s">
        <v>937</v>
      </c>
      <c r="P107" s="8" t="s">
        <v>938</v>
      </c>
      <c r="Q107" s="8"/>
      <c r="R107" s="12" t="s">
        <v>939</v>
      </c>
      <c r="S107" s="14" t="s">
        <v>939</v>
      </c>
      <c r="T107" s="8" t="s">
        <v>940</v>
      </c>
      <c r="U107" s="12" t="s">
        <v>19</v>
      </c>
      <c r="V107" s="12" t="s">
        <v>19</v>
      </c>
      <c r="W107" s="14" t="s">
        <v>19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19</v>
      </c>
      <c r="AD107" t="s">
        <v>6</v>
      </c>
      <c r="AE107" t="s">
        <v>143</v>
      </c>
      <c r="AF107" t="s">
        <v>89</v>
      </c>
      <c r="AG107" t="s">
        <v>76</v>
      </c>
      <c r="AH107" t="s">
        <v>19</v>
      </c>
    </row>
    <row r="108" ht="14.25" customHeight="1" spans="1:34">
      <c r="A108" s="7" t="s">
        <v>941</v>
      </c>
      <c r="B108" s="7" t="s">
        <v>942</v>
      </c>
      <c r="C108" s="7" t="s">
        <v>75</v>
      </c>
      <c r="D108" s="7" t="s">
        <v>76</v>
      </c>
      <c r="E108" s="7" t="s">
        <v>77</v>
      </c>
      <c r="F108" s="7" t="s">
        <v>76</v>
      </c>
      <c r="G108" s="7" t="s">
        <v>943</v>
      </c>
      <c r="H108" s="8" t="s">
        <v>944</v>
      </c>
      <c r="I108" s="8" t="s">
        <v>80</v>
      </c>
      <c r="J108" s="8" t="s">
        <v>2</v>
      </c>
      <c r="K108" s="8" t="s">
        <v>945</v>
      </c>
      <c r="L108" s="8">
        <v>1</v>
      </c>
      <c r="M108" s="8">
        <v>1</v>
      </c>
      <c r="N108" s="8" t="s">
        <v>491</v>
      </c>
      <c r="O108" s="8" t="s">
        <v>722</v>
      </c>
      <c r="P108" s="8" t="s">
        <v>284</v>
      </c>
      <c r="Q108" s="8"/>
      <c r="R108" s="12" t="s">
        <v>946</v>
      </c>
      <c r="S108" s="14" t="s">
        <v>19</v>
      </c>
      <c r="T108" s="8"/>
      <c r="U108" s="12" t="s">
        <v>19</v>
      </c>
      <c r="V108" s="12" t="s">
        <v>946</v>
      </c>
      <c r="W108" s="14" t="s">
        <v>947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899</v>
      </c>
      <c r="AD108" t="s">
        <v>6</v>
      </c>
      <c r="AE108" t="s">
        <v>625</v>
      </c>
      <c r="AF108" t="s">
        <v>89</v>
      </c>
      <c r="AG108" t="s">
        <v>76</v>
      </c>
      <c r="AH108" t="s">
        <v>19</v>
      </c>
    </row>
    <row r="109" ht="14.25" customHeight="1" spans="1:34">
      <c r="A109" s="7" t="s">
        <v>948</v>
      </c>
      <c r="B109" s="7" t="s">
        <v>949</v>
      </c>
      <c r="C109" s="7" t="s">
        <v>75</v>
      </c>
      <c r="D109" s="7" t="s">
        <v>76</v>
      </c>
      <c r="E109" s="7" t="s">
        <v>77</v>
      </c>
      <c r="F109" s="7" t="s">
        <v>76</v>
      </c>
      <c r="G109" s="7" t="s">
        <v>950</v>
      </c>
      <c r="H109" s="8" t="s">
        <v>951</v>
      </c>
      <c r="I109" s="8" t="s">
        <v>80</v>
      </c>
      <c r="J109" s="8" t="s">
        <v>2</v>
      </c>
      <c r="K109" s="8" t="s">
        <v>952</v>
      </c>
      <c r="L109" s="8">
        <v>1</v>
      </c>
      <c r="M109" s="8">
        <v>1</v>
      </c>
      <c r="N109" s="8" t="s">
        <v>284</v>
      </c>
      <c r="O109" s="8" t="s">
        <v>792</v>
      </c>
      <c r="P109" s="8" t="s">
        <v>953</v>
      </c>
      <c r="Q109" s="8"/>
      <c r="R109" s="12" t="s">
        <v>954</v>
      </c>
      <c r="S109" s="14" t="s">
        <v>954</v>
      </c>
      <c r="T109" s="8" t="s">
        <v>955</v>
      </c>
      <c r="U109" s="12" t="s">
        <v>19</v>
      </c>
      <c r="V109" s="12" t="s">
        <v>19</v>
      </c>
      <c r="W109" s="14" t="s">
        <v>19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19</v>
      </c>
      <c r="AD109" t="s">
        <v>6</v>
      </c>
      <c r="AE109" t="s">
        <v>956</v>
      </c>
      <c r="AF109" t="s">
        <v>89</v>
      </c>
      <c r="AG109" t="s">
        <v>76</v>
      </c>
      <c r="AH109" t="s">
        <v>19</v>
      </c>
    </row>
    <row r="110" ht="14.25" customHeight="1" spans="1:34">
      <c r="A110" s="7" t="s">
        <v>957</v>
      </c>
      <c r="B110" s="7" t="s">
        <v>958</v>
      </c>
      <c r="C110" s="7" t="s">
        <v>75</v>
      </c>
      <c r="D110" s="7" t="s">
        <v>76</v>
      </c>
      <c r="E110" s="7" t="s">
        <v>77</v>
      </c>
      <c r="F110" s="7" t="s">
        <v>76</v>
      </c>
      <c r="G110" s="7" t="s">
        <v>780</v>
      </c>
      <c r="H110" s="8" t="s">
        <v>781</v>
      </c>
      <c r="I110" s="8" t="s">
        <v>80</v>
      </c>
      <c r="J110" s="8" t="s">
        <v>2</v>
      </c>
      <c r="K110" s="8" t="s">
        <v>959</v>
      </c>
      <c r="L110" s="8">
        <v>1</v>
      </c>
      <c r="M110" s="8">
        <v>2</v>
      </c>
      <c r="N110" s="8" t="s">
        <v>149</v>
      </c>
      <c r="O110" s="8" t="s">
        <v>960</v>
      </c>
      <c r="P110" s="8" t="s">
        <v>499</v>
      </c>
      <c r="Q110" s="8"/>
      <c r="R110" s="12" t="s">
        <v>961</v>
      </c>
      <c r="S110" s="14" t="s">
        <v>961</v>
      </c>
      <c r="T110" s="8" t="s">
        <v>962</v>
      </c>
      <c r="U110" s="12" t="s">
        <v>19</v>
      </c>
      <c r="V110" s="12" t="s">
        <v>19</v>
      </c>
      <c r="W110" s="14" t="s">
        <v>19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19</v>
      </c>
      <c r="AD110" t="s">
        <v>6</v>
      </c>
      <c r="AE110" t="s">
        <v>535</v>
      </c>
      <c r="AF110" t="s">
        <v>89</v>
      </c>
      <c r="AG110" t="s">
        <v>76</v>
      </c>
      <c r="AH110" t="s">
        <v>19</v>
      </c>
    </row>
    <row r="111" ht="14.25" customHeight="1" spans="1:34">
      <c r="A111" s="7" t="s">
        <v>963</v>
      </c>
      <c r="B111" s="7" t="s">
        <v>964</v>
      </c>
      <c r="C111" s="7" t="s">
        <v>75</v>
      </c>
      <c r="D111" s="7" t="s">
        <v>76</v>
      </c>
      <c r="E111" s="7" t="s">
        <v>77</v>
      </c>
      <c r="F111" s="7" t="s">
        <v>76</v>
      </c>
      <c r="G111" s="7" t="s">
        <v>965</v>
      </c>
      <c r="H111" s="8" t="s">
        <v>966</v>
      </c>
      <c r="I111" s="8" t="s">
        <v>80</v>
      </c>
      <c r="J111" s="8" t="s">
        <v>2</v>
      </c>
      <c r="K111" s="8" t="s">
        <v>967</v>
      </c>
      <c r="L111" s="8">
        <v>1</v>
      </c>
      <c r="M111" s="8">
        <v>3</v>
      </c>
      <c r="N111" s="8" t="s">
        <v>84</v>
      </c>
      <c r="O111" s="8" t="s">
        <v>498</v>
      </c>
      <c r="P111" s="8" t="s">
        <v>499</v>
      </c>
      <c r="Q111" s="8"/>
      <c r="R111" s="12" t="s">
        <v>968</v>
      </c>
      <c r="S111" s="14" t="s">
        <v>968</v>
      </c>
      <c r="T111" s="8" t="s">
        <v>969</v>
      </c>
      <c r="U111" s="12" t="s">
        <v>19</v>
      </c>
      <c r="V111" s="12" t="s">
        <v>19</v>
      </c>
      <c r="W111" s="14" t="s">
        <v>19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19</v>
      </c>
      <c r="AD111" t="s">
        <v>6</v>
      </c>
      <c r="AE111" t="s">
        <v>970</v>
      </c>
      <c r="AF111" t="s">
        <v>89</v>
      </c>
      <c r="AG111" t="s">
        <v>76</v>
      </c>
      <c r="AH111" t="s">
        <v>19</v>
      </c>
    </row>
    <row r="112" ht="14.25" customHeight="1" spans="1:34">
      <c r="A112" s="7" t="s">
        <v>971</v>
      </c>
      <c r="B112" s="7" t="s">
        <v>972</v>
      </c>
      <c r="C112" s="7" t="s">
        <v>75</v>
      </c>
      <c r="D112" s="7" t="s">
        <v>76</v>
      </c>
      <c r="E112" s="7" t="s">
        <v>77</v>
      </c>
      <c r="F112" s="7" t="s">
        <v>76</v>
      </c>
      <c r="G112" s="7" t="s">
        <v>973</v>
      </c>
      <c r="H112" s="8" t="s">
        <v>974</v>
      </c>
      <c r="I112" s="8" t="s">
        <v>80</v>
      </c>
      <c r="J112" s="8" t="s">
        <v>2</v>
      </c>
      <c r="K112" s="8" t="s">
        <v>975</v>
      </c>
      <c r="L112" s="8">
        <v>1</v>
      </c>
      <c r="M112" s="8">
        <v>1</v>
      </c>
      <c r="N112" s="8" t="s">
        <v>722</v>
      </c>
      <c r="O112" s="8" t="s">
        <v>976</v>
      </c>
      <c r="P112" s="8" t="s">
        <v>498</v>
      </c>
      <c r="Q112" s="8"/>
      <c r="R112" s="12" t="s">
        <v>977</v>
      </c>
      <c r="S112" s="14" t="s">
        <v>977</v>
      </c>
      <c r="T112" s="8" t="s">
        <v>978</v>
      </c>
      <c r="U112" s="12" t="s">
        <v>19</v>
      </c>
      <c r="V112" s="12" t="s">
        <v>19</v>
      </c>
      <c r="W112" s="14" t="s">
        <v>19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19</v>
      </c>
      <c r="AD112" t="s">
        <v>6</v>
      </c>
      <c r="AE112" t="s">
        <v>979</v>
      </c>
      <c r="AF112" t="s">
        <v>89</v>
      </c>
      <c r="AG112" t="s">
        <v>76</v>
      </c>
      <c r="AH112" t="s">
        <v>19</v>
      </c>
    </row>
    <row r="113" ht="14.25" customHeight="1" spans="1:34">
      <c r="A113" s="7" t="s">
        <v>980</v>
      </c>
      <c r="B113" s="7" t="s">
        <v>981</v>
      </c>
      <c r="C113" s="7" t="s">
        <v>75</v>
      </c>
      <c r="D113" s="7" t="s">
        <v>76</v>
      </c>
      <c r="E113" s="7" t="s">
        <v>77</v>
      </c>
      <c r="F113" s="7" t="s">
        <v>76</v>
      </c>
      <c r="G113" s="7" t="s">
        <v>982</v>
      </c>
      <c r="H113" s="8" t="s">
        <v>983</v>
      </c>
      <c r="I113" s="8" t="s">
        <v>80</v>
      </c>
      <c r="J113" s="8" t="s">
        <v>2</v>
      </c>
      <c r="K113" s="8" t="s">
        <v>984</v>
      </c>
      <c r="L113" s="8">
        <v>1</v>
      </c>
      <c r="M113" s="8">
        <v>2</v>
      </c>
      <c r="N113" s="8" t="s">
        <v>985</v>
      </c>
      <c r="O113" s="8" t="s">
        <v>986</v>
      </c>
      <c r="P113" s="8" t="s">
        <v>987</v>
      </c>
      <c r="Q113" s="8"/>
      <c r="R113" s="12" t="s">
        <v>988</v>
      </c>
      <c r="S113" s="14" t="s">
        <v>988</v>
      </c>
      <c r="T113" s="8" t="s">
        <v>989</v>
      </c>
      <c r="U113" s="12" t="s">
        <v>19</v>
      </c>
      <c r="V113" s="12" t="s">
        <v>19</v>
      </c>
      <c r="W113" s="14" t="s">
        <v>19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19</v>
      </c>
      <c r="AD113" t="s">
        <v>6</v>
      </c>
      <c r="AE113" t="s">
        <v>990</v>
      </c>
      <c r="AF113" t="s">
        <v>89</v>
      </c>
      <c r="AG113" t="s">
        <v>76</v>
      </c>
      <c r="AH113" t="s">
        <v>19</v>
      </c>
    </row>
    <row r="114" ht="14.25" customHeight="1" spans="1:34">
      <c r="A114" s="7" t="s">
        <v>991</v>
      </c>
      <c r="B114" s="7" t="s">
        <v>992</v>
      </c>
      <c r="C114" s="7" t="s">
        <v>75</v>
      </c>
      <c r="D114" s="7" t="s">
        <v>76</v>
      </c>
      <c r="E114" s="7" t="s">
        <v>77</v>
      </c>
      <c r="F114" s="7" t="s">
        <v>76</v>
      </c>
      <c r="G114" s="7" t="s">
        <v>993</v>
      </c>
      <c r="H114" s="8" t="s">
        <v>994</v>
      </c>
      <c r="I114" s="8" t="s">
        <v>80</v>
      </c>
      <c r="J114" s="8" t="s">
        <v>2</v>
      </c>
      <c r="K114" s="8" t="s">
        <v>995</v>
      </c>
      <c r="L114" s="8">
        <v>2</v>
      </c>
      <c r="M114" s="8">
        <v>1</v>
      </c>
      <c r="N114" s="8" t="s">
        <v>284</v>
      </c>
      <c r="O114" s="8" t="s">
        <v>513</v>
      </c>
      <c r="P114" s="8" t="s">
        <v>532</v>
      </c>
      <c r="Q114" s="8"/>
      <c r="R114" s="12" t="s">
        <v>996</v>
      </c>
      <c r="S114" s="14" t="s">
        <v>996</v>
      </c>
      <c r="T114" s="8" t="s">
        <v>997</v>
      </c>
      <c r="U114" s="12" t="s">
        <v>19</v>
      </c>
      <c r="V114" s="12" t="s">
        <v>19</v>
      </c>
      <c r="W114" s="14" t="s">
        <v>19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19</v>
      </c>
      <c r="AD114" t="s">
        <v>6</v>
      </c>
      <c r="AE114" t="s">
        <v>998</v>
      </c>
      <c r="AF114" t="s">
        <v>89</v>
      </c>
      <c r="AG114" t="s">
        <v>76</v>
      </c>
      <c r="AH114" t="s">
        <v>19</v>
      </c>
    </row>
    <row r="115" ht="14.25" customHeight="1" spans="1:34">
      <c r="A115" s="7" t="s">
        <v>999</v>
      </c>
      <c r="B115" s="7" t="s">
        <v>1000</v>
      </c>
      <c r="C115" s="7" t="s">
        <v>75</v>
      </c>
      <c r="D115" s="7" t="s">
        <v>76</v>
      </c>
      <c r="E115" s="7" t="s">
        <v>77</v>
      </c>
      <c r="F115" s="7" t="s">
        <v>76</v>
      </c>
      <c r="G115" s="7" t="s">
        <v>1001</v>
      </c>
      <c r="H115" s="8" t="s">
        <v>1002</v>
      </c>
      <c r="I115" s="8" t="s">
        <v>80</v>
      </c>
      <c r="J115" s="8" t="s">
        <v>2</v>
      </c>
      <c r="K115" s="8" t="s">
        <v>1003</v>
      </c>
      <c r="L115" s="8">
        <v>1</v>
      </c>
      <c r="M115" s="8">
        <v>1</v>
      </c>
      <c r="N115" s="8" t="s">
        <v>1004</v>
      </c>
      <c r="O115" s="8" t="s">
        <v>284</v>
      </c>
      <c r="P115" s="8" t="s">
        <v>792</v>
      </c>
      <c r="Q115" s="8"/>
      <c r="R115" s="12" t="s">
        <v>1005</v>
      </c>
      <c r="S115" s="14" t="s">
        <v>19</v>
      </c>
      <c r="T115" s="8"/>
      <c r="U115" s="12" t="s">
        <v>19</v>
      </c>
      <c r="V115" s="12" t="s">
        <v>1005</v>
      </c>
      <c r="W115" s="14" t="s">
        <v>1006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1007</v>
      </c>
      <c r="AD115" t="s">
        <v>6</v>
      </c>
      <c r="AE115" t="s">
        <v>1008</v>
      </c>
      <c r="AF115" t="s">
        <v>89</v>
      </c>
      <c r="AG115" t="s">
        <v>76</v>
      </c>
      <c r="AH115" t="s">
        <v>19</v>
      </c>
    </row>
    <row r="116" ht="14.25" customHeight="1" spans="1:34">
      <c r="A116" s="7" t="s">
        <v>1009</v>
      </c>
      <c r="B116" s="7" t="s">
        <v>1010</v>
      </c>
      <c r="C116" s="7" t="s">
        <v>75</v>
      </c>
      <c r="D116" s="7" t="s">
        <v>76</v>
      </c>
      <c r="E116" s="7" t="s">
        <v>77</v>
      </c>
      <c r="F116" s="7" t="s">
        <v>76</v>
      </c>
      <c r="G116" s="7" t="s">
        <v>1011</v>
      </c>
      <c r="H116" s="8" t="s">
        <v>1012</v>
      </c>
      <c r="I116" s="8" t="s">
        <v>80</v>
      </c>
      <c r="J116" s="8" t="s">
        <v>2</v>
      </c>
      <c r="K116" s="8" t="s">
        <v>1013</v>
      </c>
      <c r="L116" s="8">
        <v>1</v>
      </c>
      <c r="M116" s="8">
        <v>1</v>
      </c>
      <c r="N116" s="8" t="s">
        <v>83</v>
      </c>
      <c r="O116" s="8" t="s">
        <v>284</v>
      </c>
      <c r="P116" s="8" t="s">
        <v>792</v>
      </c>
      <c r="Q116" s="8"/>
      <c r="R116" s="12" t="s">
        <v>1014</v>
      </c>
      <c r="S116" s="14" t="s">
        <v>19</v>
      </c>
      <c r="T116" s="8"/>
      <c r="U116" s="12" t="s">
        <v>19</v>
      </c>
      <c r="V116" s="12" t="s">
        <v>1014</v>
      </c>
      <c r="W116" s="14" t="s">
        <v>1015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1016</v>
      </c>
      <c r="AD116" t="s">
        <v>6</v>
      </c>
      <c r="AE116" t="s">
        <v>1017</v>
      </c>
      <c r="AF116" t="s">
        <v>89</v>
      </c>
      <c r="AG116" t="s">
        <v>76</v>
      </c>
      <c r="AH116" t="s">
        <v>19</v>
      </c>
    </row>
    <row r="117" ht="14.25" customHeight="1" spans="1:34">
      <c r="A117" s="7" t="s">
        <v>1018</v>
      </c>
      <c r="B117" s="7" t="s">
        <v>1019</v>
      </c>
      <c r="C117" s="7" t="s">
        <v>75</v>
      </c>
      <c r="D117" s="7" t="s">
        <v>76</v>
      </c>
      <c r="E117" s="7" t="s">
        <v>77</v>
      </c>
      <c r="F117" s="7" t="s">
        <v>76</v>
      </c>
      <c r="G117" s="7" t="s">
        <v>1020</v>
      </c>
      <c r="H117" s="8" t="s">
        <v>1021</v>
      </c>
      <c r="I117" s="8" t="s">
        <v>80</v>
      </c>
      <c r="J117" s="8" t="s">
        <v>2</v>
      </c>
      <c r="K117" s="8" t="s">
        <v>1022</v>
      </c>
      <c r="L117" s="8">
        <v>1</v>
      </c>
      <c r="M117" s="8">
        <v>1</v>
      </c>
      <c r="N117" s="8" t="s">
        <v>491</v>
      </c>
      <c r="O117" s="8" t="s">
        <v>284</v>
      </c>
      <c r="P117" s="8" t="s">
        <v>792</v>
      </c>
      <c r="Q117" s="8"/>
      <c r="R117" s="12" t="s">
        <v>1023</v>
      </c>
      <c r="S117" s="14" t="s">
        <v>19</v>
      </c>
      <c r="T117" s="8"/>
      <c r="U117" s="12" t="s">
        <v>19</v>
      </c>
      <c r="V117" s="12" t="s">
        <v>1023</v>
      </c>
      <c r="W117" s="14" t="s">
        <v>1024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1025</v>
      </c>
      <c r="AD117" t="s">
        <v>6</v>
      </c>
      <c r="AE117" t="s">
        <v>154</v>
      </c>
      <c r="AF117" t="s">
        <v>89</v>
      </c>
      <c r="AG117" t="s">
        <v>76</v>
      </c>
      <c r="AH117" t="s">
        <v>19</v>
      </c>
    </row>
    <row r="118" ht="14.25" customHeight="1" spans="1:34">
      <c r="A118" s="7" t="s">
        <v>1026</v>
      </c>
      <c r="B118" s="7" t="s">
        <v>1027</v>
      </c>
      <c r="C118" s="7" t="s">
        <v>75</v>
      </c>
      <c r="D118" s="7" t="s">
        <v>76</v>
      </c>
      <c r="E118" s="7" t="s">
        <v>77</v>
      </c>
      <c r="F118" s="7" t="s">
        <v>76</v>
      </c>
      <c r="G118" s="7" t="s">
        <v>157</v>
      </c>
      <c r="H118" s="8" t="s">
        <v>158</v>
      </c>
      <c r="I118" s="8" t="s">
        <v>80</v>
      </c>
      <c r="J118" s="8" t="s">
        <v>2</v>
      </c>
      <c r="K118" s="8" t="s">
        <v>1028</v>
      </c>
      <c r="L118" s="8">
        <v>1</v>
      </c>
      <c r="M118" s="8">
        <v>2</v>
      </c>
      <c r="N118" s="8" t="s">
        <v>183</v>
      </c>
      <c r="O118" s="8" t="s">
        <v>722</v>
      </c>
      <c r="P118" s="8" t="s">
        <v>792</v>
      </c>
      <c r="Q118" s="8"/>
      <c r="R118" s="12" t="s">
        <v>1029</v>
      </c>
      <c r="S118" s="14" t="s">
        <v>19</v>
      </c>
      <c r="T118" s="8"/>
      <c r="U118" s="12" t="s">
        <v>19</v>
      </c>
      <c r="V118" s="12" t="s">
        <v>1029</v>
      </c>
      <c r="W118" s="14" t="s">
        <v>1030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1031</v>
      </c>
      <c r="AD118" t="s">
        <v>6</v>
      </c>
      <c r="AE118" t="s">
        <v>163</v>
      </c>
      <c r="AF118" t="s">
        <v>89</v>
      </c>
      <c r="AG118" t="s">
        <v>76</v>
      </c>
      <c r="AH118" t="s">
        <v>19</v>
      </c>
    </row>
    <row r="119" ht="14.25" customHeight="1" spans="1:34">
      <c r="A119" s="7" t="s">
        <v>1032</v>
      </c>
      <c r="B119" s="7" t="s">
        <v>1033</v>
      </c>
      <c r="C119" s="7" t="s">
        <v>75</v>
      </c>
      <c r="D119" s="7" t="s">
        <v>76</v>
      </c>
      <c r="E119" s="7" t="s">
        <v>77</v>
      </c>
      <c r="F119" s="7" t="s">
        <v>76</v>
      </c>
      <c r="G119" s="7" t="s">
        <v>146</v>
      </c>
      <c r="H119" s="8" t="s">
        <v>147</v>
      </c>
      <c r="I119" s="8" t="s">
        <v>80</v>
      </c>
      <c r="J119" s="8" t="s">
        <v>2</v>
      </c>
      <c r="K119" s="8" t="s">
        <v>1034</v>
      </c>
      <c r="L119" s="8">
        <v>1</v>
      </c>
      <c r="M119" s="8">
        <v>1</v>
      </c>
      <c r="N119" s="8" t="s">
        <v>84</v>
      </c>
      <c r="O119" s="8" t="s">
        <v>284</v>
      </c>
      <c r="P119" s="8" t="s">
        <v>792</v>
      </c>
      <c r="Q119" s="8"/>
      <c r="R119" s="12" t="s">
        <v>1035</v>
      </c>
      <c r="S119" s="14" t="s">
        <v>19</v>
      </c>
      <c r="T119" s="8"/>
      <c r="U119" s="12" t="s">
        <v>19</v>
      </c>
      <c r="V119" s="12" t="s">
        <v>1035</v>
      </c>
      <c r="W119" s="14" t="s">
        <v>697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1036</v>
      </c>
      <c r="AD119" t="s">
        <v>6</v>
      </c>
      <c r="AE119" t="s">
        <v>170</v>
      </c>
      <c r="AF119" t="s">
        <v>89</v>
      </c>
      <c r="AG119" t="s">
        <v>76</v>
      </c>
      <c r="AH119" t="s">
        <v>19</v>
      </c>
    </row>
    <row r="120" ht="14.25" customHeight="1" spans="1:34">
      <c r="A120" s="7" t="s">
        <v>1037</v>
      </c>
      <c r="B120" s="7" t="s">
        <v>1038</v>
      </c>
      <c r="C120" s="7" t="s">
        <v>75</v>
      </c>
      <c r="D120" s="7" t="s">
        <v>76</v>
      </c>
      <c r="E120" s="7" t="s">
        <v>77</v>
      </c>
      <c r="F120" s="7" t="s">
        <v>76</v>
      </c>
      <c r="G120" s="7" t="s">
        <v>1039</v>
      </c>
      <c r="H120" s="8" t="s">
        <v>1040</v>
      </c>
      <c r="I120" s="8" t="s">
        <v>80</v>
      </c>
      <c r="J120" s="8" t="s">
        <v>2</v>
      </c>
      <c r="K120" s="8" t="s">
        <v>1041</v>
      </c>
      <c r="L120" s="8">
        <v>2</v>
      </c>
      <c r="M120" s="8">
        <v>1</v>
      </c>
      <c r="N120" s="8" t="s">
        <v>106</v>
      </c>
      <c r="O120" s="8" t="s">
        <v>284</v>
      </c>
      <c r="P120" s="8" t="s">
        <v>792</v>
      </c>
      <c r="Q120" s="8"/>
      <c r="R120" s="12" t="s">
        <v>1042</v>
      </c>
      <c r="S120" s="14" t="s">
        <v>19</v>
      </c>
      <c r="T120" s="8"/>
      <c r="U120" s="12" t="s">
        <v>19</v>
      </c>
      <c r="V120" s="12" t="s">
        <v>1042</v>
      </c>
      <c r="W120" s="14" t="s">
        <v>656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1043</v>
      </c>
      <c r="AD120" t="s">
        <v>6</v>
      </c>
      <c r="AE120" t="s">
        <v>1044</v>
      </c>
      <c r="AF120" t="s">
        <v>89</v>
      </c>
      <c r="AG120" t="s">
        <v>76</v>
      </c>
      <c r="AH120" t="s">
        <v>19</v>
      </c>
    </row>
    <row r="121" ht="14.25" customHeight="1" spans="1:34">
      <c r="A121" s="7" t="s">
        <v>1045</v>
      </c>
      <c r="B121" s="7" t="s">
        <v>1046</v>
      </c>
      <c r="C121" s="7" t="s">
        <v>75</v>
      </c>
      <c r="D121" s="7" t="s">
        <v>76</v>
      </c>
      <c r="E121" s="7" t="s">
        <v>77</v>
      </c>
      <c r="F121" s="7" t="s">
        <v>76</v>
      </c>
      <c r="G121" s="7" t="s">
        <v>1047</v>
      </c>
      <c r="H121" s="8" t="s">
        <v>1048</v>
      </c>
      <c r="I121" s="8" t="s">
        <v>80</v>
      </c>
      <c r="J121" s="8" t="s">
        <v>2</v>
      </c>
      <c r="K121" s="8" t="s">
        <v>1049</v>
      </c>
      <c r="L121" s="8">
        <v>1</v>
      </c>
      <c r="M121" s="8">
        <v>1</v>
      </c>
      <c r="N121" s="8" t="s">
        <v>491</v>
      </c>
      <c r="O121" s="8" t="s">
        <v>284</v>
      </c>
      <c r="P121" s="8" t="s">
        <v>792</v>
      </c>
      <c r="Q121" s="8"/>
      <c r="R121" s="12" t="s">
        <v>1050</v>
      </c>
      <c r="S121" s="14" t="s">
        <v>19</v>
      </c>
      <c r="T121" s="8"/>
      <c r="U121" s="12" t="s">
        <v>19</v>
      </c>
      <c r="V121" s="12" t="s">
        <v>1050</v>
      </c>
      <c r="W121" s="14" t="s">
        <v>807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1051</v>
      </c>
      <c r="AD121" t="s">
        <v>6</v>
      </c>
      <c r="AE121" t="s">
        <v>1052</v>
      </c>
      <c r="AF121" t="s">
        <v>89</v>
      </c>
      <c r="AG121" t="s">
        <v>76</v>
      </c>
      <c r="AH121" t="s">
        <v>19</v>
      </c>
    </row>
    <row r="122" ht="14.25" customHeight="1" spans="1:34">
      <c r="A122" s="7" t="s">
        <v>1053</v>
      </c>
      <c r="B122" s="7" t="s">
        <v>1054</v>
      </c>
      <c r="C122" s="7" t="s">
        <v>75</v>
      </c>
      <c r="D122" s="7" t="s">
        <v>76</v>
      </c>
      <c r="E122" s="7" t="s">
        <v>77</v>
      </c>
      <c r="F122" s="7" t="s">
        <v>76</v>
      </c>
      <c r="G122" s="7" t="s">
        <v>136</v>
      </c>
      <c r="H122" s="8" t="s">
        <v>137</v>
      </c>
      <c r="I122" s="8" t="s">
        <v>80</v>
      </c>
      <c r="J122" s="8" t="s">
        <v>2</v>
      </c>
      <c r="K122" s="8" t="s">
        <v>1055</v>
      </c>
      <c r="L122" s="8">
        <v>1</v>
      </c>
      <c r="M122" s="8">
        <v>2</v>
      </c>
      <c r="N122" s="8" t="s">
        <v>722</v>
      </c>
      <c r="O122" s="8" t="s">
        <v>722</v>
      </c>
      <c r="P122" s="8" t="s">
        <v>792</v>
      </c>
      <c r="Q122" s="8"/>
      <c r="R122" s="12" t="s">
        <v>1056</v>
      </c>
      <c r="S122" s="14" t="s">
        <v>19</v>
      </c>
      <c r="T122" s="8"/>
      <c r="U122" s="12" t="s">
        <v>19</v>
      </c>
      <c r="V122" s="12" t="s">
        <v>1056</v>
      </c>
      <c r="W122" s="14" t="s">
        <v>1057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1058</v>
      </c>
      <c r="AD122" t="s">
        <v>6</v>
      </c>
      <c r="AE122" t="s">
        <v>200</v>
      </c>
      <c r="AF122" t="s">
        <v>89</v>
      </c>
      <c r="AG122" t="s">
        <v>76</v>
      </c>
      <c r="AH122" t="s">
        <v>19</v>
      </c>
    </row>
    <row r="123" ht="14.25" customHeight="1" spans="1:34">
      <c r="A123" s="7" t="s">
        <v>1059</v>
      </c>
      <c r="B123" s="7" t="s">
        <v>1060</v>
      </c>
      <c r="C123" s="7" t="s">
        <v>75</v>
      </c>
      <c r="D123" s="7" t="s">
        <v>76</v>
      </c>
      <c r="E123" s="7" t="s">
        <v>77</v>
      </c>
      <c r="F123" s="7" t="s">
        <v>76</v>
      </c>
      <c r="G123" s="7" t="s">
        <v>1061</v>
      </c>
      <c r="H123" s="8" t="s">
        <v>1062</v>
      </c>
      <c r="I123" s="8" t="s">
        <v>80</v>
      </c>
      <c r="J123" s="8" t="s">
        <v>2</v>
      </c>
      <c r="K123" s="8" t="s">
        <v>1063</v>
      </c>
      <c r="L123" s="8">
        <v>1</v>
      </c>
      <c r="M123" s="8">
        <v>1</v>
      </c>
      <c r="N123" s="8" t="s">
        <v>722</v>
      </c>
      <c r="O123" s="8" t="s">
        <v>284</v>
      </c>
      <c r="P123" s="8" t="s">
        <v>792</v>
      </c>
      <c r="Q123" s="8"/>
      <c r="R123" s="12" t="s">
        <v>1064</v>
      </c>
      <c r="S123" s="14" t="s">
        <v>19</v>
      </c>
      <c r="T123" s="8"/>
      <c r="U123" s="12" t="s">
        <v>19</v>
      </c>
      <c r="V123" s="12" t="s">
        <v>1064</v>
      </c>
      <c r="W123" s="14" t="s">
        <v>192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1065</v>
      </c>
      <c r="AD123" t="s">
        <v>6</v>
      </c>
      <c r="AE123" t="s">
        <v>914</v>
      </c>
      <c r="AF123" t="s">
        <v>89</v>
      </c>
      <c r="AG123" t="s">
        <v>76</v>
      </c>
      <c r="AH123" t="s">
        <v>19</v>
      </c>
    </row>
    <row r="124" ht="14.25" customHeight="1" spans="1:34">
      <c r="A124" s="7" t="s">
        <v>1066</v>
      </c>
      <c r="B124" s="7" t="s">
        <v>1067</v>
      </c>
      <c r="C124" s="7" t="s">
        <v>75</v>
      </c>
      <c r="D124" s="7" t="s">
        <v>76</v>
      </c>
      <c r="E124" s="7" t="s">
        <v>77</v>
      </c>
      <c r="F124" s="7" t="s">
        <v>76</v>
      </c>
      <c r="G124" s="7" t="s">
        <v>1068</v>
      </c>
      <c r="H124" s="8" t="s">
        <v>1069</v>
      </c>
      <c r="I124" s="8" t="s">
        <v>80</v>
      </c>
      <c r="J124" s="8" t="s">
        <v>2</v>
      </c>
      <c r="K124" s="8" t="s">
        <v>1070</v>
      </c>
      <c r="L124" s="8">
        <v>1</v>
      </c>
      <c r="M124" s="8">
        <v>1</v>
      </c>
      <c r="N124" s="8" t="s">
        <v>284</v>
      </c>
      <c r="O124" s="8" t="s">
        <v>284</v>
      </c>
      <c r="P124" s="8" t="s">
        <v>792</v>
      </c>
      <c r="Q124" s="8"/>
      <c r="R124" s="12" t="s">
        <v>1006</v>
      </c>
      <c r="S124" s="14" t="s">
        <v>19</v>
      </c>
      <c r="T124" s="8"/>
      <c r="U124" s="12" t="s">
        <v>19</v>
      </c>
      <c r="V124" s="12" t="s">
        <v>1006</v>
      </c>
      <c r="W124" s="14" t="s">
        <v>1071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1072</v>
      </c>
      <c r="AD124" t="s">
        <v>6</v>
      </c>
      <c r="AE124" t="s">
        <v>1073</v>
      </c>
      <c r="AF124" t="s">
        <v>89</v>
      </c>
      <c r="AG124" t="s">
        <v>76</v>
      </c>
      <c r="AH124" t="s">
        <v>19</v>
      </c>
    </row>
    <row r="125" ht="14.25" customHeight="1" spans="1:34">
      <c r="A125" s="7" t="s">
        <v>1074</v>
      </c>
      <c r="B125" s="7" t="s">
        <v>1075</v>
      </c>
      <c r="C125" s="7" t="s">
        <v>75</v>
      </c>
      <c r="D125" s="7" t="s">
        <v>76</v>
      </c>
      <c r="E125" s="7" t="s">
        <v>77</v>
      </c>
      <c r="F125" s="7" t="s">
        <v>76</v>
      </c>
      <c r="G125" s="7" t="s">
        <v>1076</v>
      </c>
      <c r="H125" s="8" t="s">
        <v>1077</v>
      </c>
      <c r="I125" s="8" t="s">
        <v>80</v>
      </c>
      <c r="J125" s="8" t="s">
        <v>2</v>
      </c>
      <c r="K125" s="8" t="s">
        <v>1078</v>
      </c>
      <c r="L125" s="8">
        <v>1</v>
      </c>
      <c r="M125" s="8">
        <v>4</v>
      </c>
      <c r="N125" s="8" t="s">
        <v>84</v>
      </c>
      <c r="O125" s="8" t="s">
        <v>283</v>
      </c>
      <c r="P125" s="8" t="s">
        <v>792</v>
      </c>
      <c r="Q125" s="8"/>
      <c r="R125" s="12" t="s">
        <v>1079</v>
      </c>
      <c r="S125" s="14" t="s">
        <v>19</v>
      </c>
      <c r="T125" s="8"/>
      <c r="U125" s="12" t="s">
        <v>19</v>
      </c>
      <c r="V125" s="12" t="s">
        <v>1079</v>
      </c>
      <c r="W125" s="14" t="s">
        <v>1080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1081</v>
      </c>
      <c r="AD125" t="s">
        <v>6</v>
      </c>
      <c r="AE125" t="s">
        <v>1082</v>
      </c>
      <c r="AF125" t="s">
        <v>89</v>
      </c>
      <c r="AG125" t="s">
        <v>76</v>
      </c>
      <c r="AH125" t="s">
        <v>19</v>
      </c>
    </row>
    <row r="126" ht="14.25" customHeight="1" spans="1:34">
      <c r="A126" s="7" t="s">
        <v>1083</v>
      </c>
      <c r="B126" s="7" t="s">
        <v>1084</v>
      </c>
      <c r="C126" s="7" t="s">
        <v>75</v>
      </c>
      <c r="D126" s="7" t="s">
        <v>76</v>
      </c>
      <c r="E126" s="7" t="s">
        <v>77</v>
      </c>
      <c r="F126" s="7" t="s">
        <v>76</v>
      </c>
      <c r="G126" s="7" t="s">
        <v>908</v>
      </c>
      <c r="H126" s="8" t="s">
        <v>909</v>
      </c>
      <c r="I126" s="8" t="s">
        <v>80</v>
      </c>
      <c r="J126" s="8" t="s">
        <v>2</v>
      </c>
      <c r="K126" s="8" t="s">
        <v>1085</v>
      </c>
      <c r="L126" s="8">
        <v>1</v>
      </c>
      <c r="M126" s="8">
        <v>2</v>
      </c>
      <c r="N126" s="8" t="s">
        <v>491</v>
      </c>
      <c r="O126" s="8" t="s">
        <v>722</v>
      </c>
      <c r="P126" s="8" t="s">
        <v>792</v>
      </c>
      <c r="Q126" s="8"/>
      <c r="R126" s="12" t="s">
        <v>1086</v>
      </c>
      <c r="S126" s="14" t="s">
        <v>19</v>
      </c>
      <c r="T126" s="8"/>
      <c r="U126" s="12" t="s">
        <v>19</v>
      </c>
      <c r="V126" s="12" t="s">
        <v>1086</v>
      </c>
      <c r="W126" s="14" t="s">
        <v>1087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913</v>
      </c>
      <c r="AD126" t="s">
        <v>6</v>
      </c>
      <c r="AE126" t="s">
        <v>1088</v>
      </c>
      <c r="AF126" t="s">
        <v>89</v>
      </c>
      <c r="AG126" t="s">
        <v>76</v>
      </c>
      <c r="AH126" t="s">
        <v>19</v>
      </c>
    </row>
    <row r="127" ht="14.25" customHeight="1" spans="1:34">
      <c r="A127" s="7" t="s">
        <v>1089</v>
      </c>
      <c r="B127" s="7" t="s">
        <v>1090</v>
      </c>
      <c r="C127" s="7" t="s">
        <v>75</v>
      </c>
      <c r="D127" s="7" t="s">
        <v>76</v>
      </c>
      <c r="E127" s="7" t="s">
        <v>77</v>
      </c>
      <c r="F127" s="7" t="s">
        <v>76</v>
      </c>
      <c r="G127" s="7" t="s">
        <v>1091</v>
      </c>
      <c r="H127" s="8" t="s">
        <v>1092</v>
      </c>
      <c r="I127" s="8" t="s">
        <v>80</v>
      </c>
      <c r="J127" s="8" t="s">
        <v>2</v>
      </c>
      <c r="K127" s="8" t="s">
        <v>1093</v>
      </c>
      <c r="L127" s="8">
        <v>1</v>
      </c>
      <c r="M127" s="8">
        <v>2</v>
      </c>
      <c r="N127" s="8" t="s">
        <v>491</v>
      </c>
      <c r="O127" s="8" t="s">
        <v>722</v>
      </c>
      <c r="P127" s="8" t="s">
        <v>792</v>
      </c>
      <c r="Q127" s="8"/>
      <c r="R127" s="12" t="s">
        <v>1094</v>
      </c>
      <c r="S127" s="14" t="s">
        <v>19</v>
      </c>
      <c r="T127" s="8"/>
      <c r="U127" s="12" t="s">
        <v>19</v>
      </c>
      <c r="V127" s="12" t="s">
        <v>1094</v>
      </c>
      <c r="W127" s="14" t="s">
        <v>656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1036</v>
      </c>
      <c r="AD127" t="s">
        <v>6</v>
      </c>
      <c r="AE127" t="s">
        <v>581</v>
      </c>
      <c r="AF127" t="s">
        <v>89</v>
      </c>
      <c r="AG127" t="s">
        <v>76</v>
      </c>
      <c r="AH127" t="s">
        <v>19</v>
      </c>
    </row>
    <row r="128" ht="14.25" customHeight="1" spans="1:34">
      <c r="A128" s="7" t="s">
        <v>1095</v>
      </c>
      <c r="B128" s="7" t="s">
        <v>1096</v>
      </c>
      <c r="C128" s="7" t="s">
        <v>75</v>
      </c>
      <c r="D128" s="7" t="s">
        <v>76</v>
      </c>
      <c r="E128" s="7" t="s">
        <v>77</v>
      </c>
      <c r="F128" s="7" t="s">
        <v>76</v>
      </c>
      <c r="G128" s="7" t="s">
        <v>1097</v>
      </c>
      <c r="H128" s="8" t="s">
        <v>1098</v>
      </c>
      <c r="I128" s="8" t="s">
        <v>80</v>
      </c>
      <c r="J128" s="8" t="s">
        <v>2</v>
      </c>
      <c r="K128" s="8" t="s">
        <v>1099</v>
      </c>
      <c r="L128" s="8">
        <v>1</v>
      </c>
      <c r="M128" s="8">
        <v>1</v>
      </c>
      <c r="N128" s="8" t="s">
        <v>283</v>
      </c>
      <c r="O128" s="8" t="s">
        <v>284</v>
      </c>
      <c r="P128" s="8" t="s">
        <v>792</v>
      </c>
      <c r="Q128" s="8"/>
      <c r="R128" s="12" t="s">
        <v>1024</v>
      </c>
      <c r="S128" s="14" t="s">
        <v>19</v>
      </c>
      <c r="T128" s="8"/>
      <c r="U128" s="12" t="s">
        <v>19</v>
      </c>
      <c r="V128" s="12" t="s">
        <v>1024</v>
      </c>
      <c r="W128" s="14" t="s">
        <v>688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1100</v>
      </c>
      <c r="AD128" t="s">
        <v>6</v>
      </c>
      <c r="AE128" t="s">
        <v>1101</v>
      </c>
      <c r="AF128" t="s">
        <v>89</v>
      </c>
      <c r="AG128" t="s">
        <v>76</v>
      </c>
      <c r="AH128" t="s">
        <v>19</v>
      </c>
    </row>
    <row r="129" ht="14.25" customHeight="1" spans="1:34">
      <c r="A129" s="7" t="s">
        <v>1102</v>
      </c>
      <c r="B129" s="7" t="s">
        <v>1103</v>
      </c>
      <c r="C129" s="7" t="s">
        <v>75</v>
      </c>
      <c r="D129" s="7" t="s">
        <v>76</v>
      </c>
      <c r="E129" s="7" t="s">
        <v>77</v>
      </c>
      <c r="F129" s="7" t="s">
        <v>76</v>
      </c>
      <c r="G129" s="7" t="s">
        <v>925</v>
      </c>
      <c r="H129" s="8" t="s">
        <v>926</v>
      </c>
      <c r="I129" s="8" t="s">
        <v>80</v>
      </c>
      <c r="J129" s="8" t="s">
        <v>2</v>
      </c>
      <c r="K129" s="8" t="s">
        <v>927</v>
      </c>
      <c r="L129" s="8">
        <v>2</v>
      </c>
      <c r="M129" s="8">
        <v>1</v>
      </c>
      <c r="N129" s="8" t="s">
        <v>722</v>
      </c>
      <c r="O129" s="8" t="s">
        <v>284</v>
      </c>
      <c r="P129" s="8" t="s">
        <v>792</v>
      </c>
      <c r="Q129" s="8"/>
      <c r="R129" s="12" t="s">
        <v>928</v>
      </c>
      <c r="S129" s="14" t="s">
        <v>19</v>
      </c>
      <c r="T129" s="8"/>
      <c r="U129" s="12" t="s">
        <v>19</v>
      </c>
      <c r="V129" s="12" t="s">
        <v>928</v>
      </c>
      <c r="W129" s="14" t="s">
        <v>929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930</v>
      </c>
      <c r="AD129" t="s">
        <v>6</v>
      </c>
      <c r="AE129" t="s">
        <v>931</v>
      </c>
      <c r="AF129" t="s">
        <v>89</v>
      </c>
      <c r="AG129" t="s">
        <v>76</v>
      </c>
      <c r="AH129" t="s">
        <v>19</v>
      </c>
    </row>
    <row r="130" ht="14.25" customHeight="1" spans="1:34">
      <c r="A130" s="7" t="s">
        <v>1104</v>
      </c>
      <c r="B130" s="7" t="s">
        <v>1105</v>
      </c>
      <c r="C130" s="7" t="s">
        <v>75</v>
      </c>
      <c r="D130" s="7" t="s">
        <v>76</v>
      </c>
      <c r="E130" s="7" t="s">
        <v>77</v>
      </c>
      <c r="F130" s="7" t="s">
        <v>76</v>
      </c>
      <c r="G130" s="7" t="s">
        <v>1106</v>
      </c>
      <c r="H130" s="8" t="s">
        <v>1107</v>
      </c>
      <c r="I130" s="8" t="s">
        <v>80</v>
      </c>
      <c r="J130" s="8" t="s">
        <v>2</v>
      </c>
      <c r="K130" s="8" t="s">
        <v>1108</v>
      </c>
      <c r="L130" s="8">
        <v>3</v>
      </c>
      <c r="M130" s="8">
        <v>1</v>
      </c>
      <c r="N130" s="8" t="s">
        <v>284</v>
      </c>
      <c r="O130" s="8" t="s">
        <v>284</v>
      </c>
      <c r="P130" s="8" t="s">
        <v>792</v>
      </c>
      <c r="Q130" s="8"/>
      <c r="R130" s="12" t="s">
        <v>1109</v>
      </c>
      <c r="S130" s="14" t="s">
        <v>19</v>
      </c>
      <c r="T130" s="8"/>
      <c r="U130" s="12" t="s">
        <v>19</v>
      </c>
      <c r="V130" s="12" t="s">
        <v>1109</v>
      </c>
      <c r="W130" s="14" t="s">
        <v>1110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1111</v>
      </c>
      <c r="AD130" t="s">
        <v>6</v>
      </c>
      <c r="AE130" t="s">
        <v>1112</v>
      </c>
      <c r="AF130" t="s">
        <v>89</v>
      </c>
      <c r="AG130" t="s">
        <v>76</v>
      </c>
      <c r="AH130" t="s">
        <v>19</v>
      </c>
    </row>
    <row r="131" ht="14.25" customHeight="1" spans="1:34">
      <c r="A131" s="7" t="s">
        <v>1113</v>
      </c>
      <c r="B131" s="7" t="s">
        <v>1114</v>
      </c>
      <c r="C131" s="7" t="s">
        <v>75</v>
      </c>
      <c r="D131" s="7" t="s">
        <v>76</v>
      </c>
      <c r="E131" s="7" t="s">
        <v>77</v>
      </c>
      <c r="F131" s="7" t="s">
        <v>76</v>
      </c>
      <c r="G131" s="7" t="s">
        <v>1115</v>
      </c>
      <c r="H131" s="8" t="s">
        <v>1116</v>
      </c>
      <c r="I131" s="8" t="s">
        <v>80</v>
      </c>
      <c r="J131" s="8" t="s">
        <v>2</v>
      </c>
      <c r="K131" s="8" t="s">
        <v>1117</v>
      </c>
      <c r="L131" s="8">
        <v>1</v>
      </c>
      <c r="M131" s="8">
        <v>1</v>
      </c>
      <c r="N131" s="8" t="s">
        <v>284</v>
      </c>
      <c r="O131" s="8" t="s">
        <v>284</v>
      </c>
      <c r="P131" s="8" t="s">
        <v>792</v>
      </c>
      <c r="Q131" s="8"/>
      <c r="R131" s="12" t="s">
        <v>1118</v>
      </c>
      <c r="S131" s="14" t="s">
        <v>19</v>
      </c>
      <c r="T131" s="8"/>
      <c r="U131" s="12" t="s">
        <v>19</v>
      </c>
      <c r="V131" s="12" t="s">
        <v>1118</v>
      </c>
      <c r="W131" s="14" t="s">
        <v>424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1119</v>
      </c>
      <c r="AD131" t="s">
        <v>6</v>
      </c>
      <c r="AE131" t="s">
        <v>163</v>
      </c>
      <c r="AF131" t="s">
        <v>89</v>
      </c>
      <c r="AG131" t="s">
        <v>76</v>
      </c>
      <c r="AH131" t="s">
        <v>19</v>
      </c>
    </row>
    <row r="132" ht="14.25" customHeight="1" spans="1:34">
      <c r="A132" s="7" t="s">
        <v>1120</v>
      </c>
      <c r="B132" s="7" t="s">
        <v>1121</v>
      </c>
      <c r="C132" s="7" t="s">
        <v>75</v>
      </c>
      <c r="D132" s="7" t="s">
        <v>76</v>
      </c>
      <c r="E132" s="7" t="s">
        <v>77</v>
      </c>
      <c r="F132" s="7" t="s">
        <v>76</v>
      </c>
      <c r="G132" s="7" t="s">
        <v>1122</v>
      </c>
      <c r="H132" s="8" t="s">
        <v>1123</v>
      </c>
      <c r="I132" s="8" t="s">
        <v>80</v>
      </c>
      <c r="J132" s="8" t="s">
        <v>2</v>
      </c>
      <c r="K132" s="8" t="s">
        <v>1124</v>
      </c>
      <c r="L132" s="8">
        <v>1</v>
      </c>
      <c r="M132" s="8">
        <v>1</v>
      </c>
      <c r="N132" s="8" t="s">
        <v>284</v>
      </c>
      <c r="O132" s="8" t="s">
        <v>284</v>
      </c>
      <c r="P132" s="8" t="s">
        <v>792</v>
      </c>
      <c r="Q132" s="8"/>
      <c r="R132" s="12" t="s">
        <v>1125</v>
      </c>
      <c r="S132" s="14" t="s">
        <v>19</v>
      </c>
      <c r="T132" s="8"/>
      <c r="U132" s="12" t="s">
        <v>19</v>
      </c>
      <c r="V132" s="12" t="s">
        <v>1125</v>
      </c>
      <c r="W132" s="14" t="s">
        <v>258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1126</v>
      </c>
      <c r="AD132" t="s">
        <v>6</v>
      </c>
      <c r="AE132" t="s">
        <v>1127</v>
      </c>
      <c r="AF132" t="s">
        <v>89</v>
      </c>
      <c r="AG132" t="s">
        <v>76</v>
      </c>
      <c r="AH132" t="s">
        <v>19</v>
      </c>
    </row>
    <row r="133" ht="14.25" customHeight="1" spans="1:34">
      <c r="A133" s="7" t="s">
        <v>1128</v>
      </c>
      <c r="B133" s="7" t="s">
        <v>1129</v>
      </c>
      <c r="C133" s="7" t="s">
        <v>75</v>
      </c>
      <c r="D133" s="7" t="s">
        <v>76</v>
      </c>
      <c r="E133" s="7" t="s">
        <v>77</v>
      </c>
      <c r="F133" s="7" t="s">
        <v>76</v>
      </c>
      <c r="G133" s="7" t="s">
        <v>1130</v>
      </c>
      <c r="H133" s="8" t="s">
        <v>1131</v>
      </c>
      <c r="I133" s="8" t="s">
        <v>80</v>
      </c>
      <c r="J133" s="8" t="s">
        <v>2</v>
      </c>
      <c r="K133" s="8" t="s">
        <v>1132</v>
      </c>
      <c r="L133" s="8">
        <v>1</v>
      </c>
      <c r="M133" s="8">
        <v>2</v>
      </c>
      <c r="N133" s="8" t="s">
        <v>284</v>
      </c>
      <c r="O133" s="8" t="s">
        <v>976</v>
      </c>
      <c r="P133" s="8" t="s">
        <v>960</v>
      </c>
      <c r="Q133" s="8"/>
      <c r="R133" s="12" t="s">
        <v>1133</v>
      </c>
      <c r="S133" s="14" t="s">
        <v>1133</v>
      </c>
      <c r="T133" s="8" t="s">
        <v>1134</v>
      </c>
      <c r="U133" s="12" t="s">
        <v>19</v>
      </c>
      <c r="V133" s="12" t="s">
        <v>19</v>
      </c>
      <c r="W133" s="14" t="s">
        <v>19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19</v>
      </c>
      <c r="AD133" t="s">
        <v>6</v>
      </c>
      <c r="AE133" t="s">
        <v>1135</v>
      </c>
      <c r="AF133" t="s">
        <v>89</v>
      </c>
      <c r="AG133" t="s">
        <v>76</v>
      </c>
      <c r="AH133" t="s">
        <v>19</v>
      </c>
    </row>
    <row r="134" ht="14.25" customHeight="1" spans="1:34">
      <c r="A134" s="7" t="s">
        <v>1136</v>
      </c>
      <c r="B134" s="7" t="s">
        <v>1137</v>
      </c>
      <c r="C134" s="7" t="s">
        <v>75</v>
      </c>
      <c r="D134" s="7" t="s">
        <v>76</v>
      </c>
      <c r="E134" s="7" t="s">
        <v>77</v>
      </c>
      <c r="F134" s="7" t="s">
        <v>76</v>
      </c>
      <c r="G134" s="7" t="s">
        <v>1138</v>
      </c>
      <c r="H134" s="8" t="s">
        <v>1139</v>
      </c>
      <c r="I134" s="8" t="s">
        <v>80</v>
      </c>
      <c r="J134" s="8" t="s">
        <v>2</v>
      </c>
      <c r="K134" s="8" t="s">
        <v>1140</v>
      </c>
      <c r="L134" s="8">
        <v>1</v>
      </c>
      <c r="M134" s="8">
        <v>1</v>
      </c>
      <c r="N134" s="8" t="s">
        <v>792</v>
      </c>
      <c r="O134" s="8" t="s">
        <v>792</v>
      </c>
      <c r="P134" s="8" t="s">
        <v>953</v>
      </c>
      <c r="Q134" s="8"/>
      <c r="R134" s="12" t="s">
        <v>1141</v>
      </c>
      <c r="S134" s="14" t="s">
        <v>1141</v>
      </c>
      <c r="T134" s="8" t="s">
        <v>1142</v>
      </c>
      <c r="U134" s="12" t="s">
        <v>19</v>
      </c>
      <c r="V134" s="12" t="s">
        <v>19</v>
      </c>
      <c r="W134" s="14" t="s">
        <v>19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19</v>
      </c>
      <c r="AD134" t="s">
        <v>6</v>
      </c>
      <c r="AE134" t="s">
        <v>1143</v>
      </c>
      <c r="AF134" t="s">
        <v>89</v>
      </c>
      <c r="AG134" t="s">
        <v>76</v>
      </c>
      <c r="AH134" t="s">
        <v>19</v>
      </c>
    </row>
    <row r="135" ht="14.25" customHeight="1" spans="1:34">
      <c r="A135" s="7" t="s">
        <v>1144</v>
      </c>
      <c r="B135" s="7" t="s">
        <v>1145</v>
      </c>
      <c r="C135" s="7" t="s">
        <v>75</v>
      </c>
      <c r="D135" s="7" t="s">
        <v>76</v>
      </c>
      <c r="E135" s="7" t="s">
        <v>77</v>
      </c>
      <c r="F135" s="7" t="s">
        <v>76</v>
      </c>
      <c r="G135" s="7" t="s">
        <v>1146</v>
      </c>
      <c r="H135" s="8" t="s">
        <v>1147</v>
      </c>
      <c r="I135" s="8" t="s">
        <v>80</v>
      </c>
      <c r="J135" s="8" t="s">
        <v>2</v>
      </c>
      <c r="K135" s="8" t="s">
        <v>1148</v>
      </c>
      <c r="L135" s="8">
        <v>1</v>
      </c>
      <c r="M135" s="8">
        <v>4</v>
      </c>
      <c r="N135" s="8" t="s">
        <v>1149</v>
      </c>
      <c r="O135" s="8" t="s">
        <v>976</v>
      </c>
      <c r="P135" s="8" t="s">
        <v>499</v>
      </c>
      <c r="Q135" s="8"/>
      <c r="R135" s="12" t="s">
        <v>1150</v>
      </c>
      <c r="S135" s="14" t="s">
        <v>1150</v>
      </c>
      <c r="T135" s="8" t="s">
        <v>1151</v>
      </c>
      <c r="U135" s="12" t="s">
        <v>19</v>
      </c>
      <c r="V135" s="12" t="s">
        <v>19</v>
      </c>
      <c r="W135" s="14" t="s">
        <v>19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19</v>
      </c>
      <c r="AD135" t="s">
        <v>6</v>
      </c>
      <c r="AE135" t="s">
        <v>1152</v>
      </c>
      <c r="AF135" t="s">
        <v>89</v>
      </c>
      <c r="AG135" t="s">
        <v>76</v>
      </c>
      <c r="AH135" t="s">
        <v>19</v>
      </c>
    </row>
    <row r="136" ht="14.25" customHeight="1" spans="1:34">
      <c r="A136" s="7" t="s">
        <v>1153</v>
      </c>
      <c r="B136" s="7" t="s">
        <v>1154</v>
      </c>
      <c r="C136" s="7" t="s">
        <v>75</v>
      </c>
      <c r="D136" s="7" t="s">
        <v>76</v>
      </c>
      <c r="E136" s="7" t="s">
        <v>77</v>
      </c>
      <c r="F136" s="7" t="s">
        <v>76</v>
      </c>
      <c r="G136" s="7" t="s">
        <v>1155</v>
      </c>
      <c r="H136" s="8" t="s">
        <v>1156</v>
      </c>
      <c r="I136" s="8" t="s">
        <v>80</v>
      </c>
      <c r="J136" s="8" t="s">
        <v>2</v>
      </c>
      <c r="K136" s="8" t="s">
        <v>1157</v>
      </c>
      <c r="L136" s="8">
        <v>1</v>
      </c>
      <c r="M136" s="8">
        <v>2</v>
      </c>
      <c r="N136" s="8" t="s">
        <v>84</v>
      </c>
      <c r="O136" s="8" t="s">
        <v>284</v>
      </c>
      <c r="P136" s="8" t="s">
        <v>953</v>
      </c>
      <c r="Q136" s="8"/>
      <c r="R136" s="12" t="s">
        <v>1158</v>
      </c>
      <c r="S136" s="14" t="s">
        <v>19</v>
      </c>
      <c r="T136" s="8"/>
      <c r="U136" s="12" t="s">
        <v>19</v>
      </c>
      <c r="V136" s="12" t="s">
        <v>1158</v>
      </c>
      <c r="W136" s="14" t="s">
        <v>1159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1160</v>
      </c>
      <c r="AD136" t="s">
        <v>6</v>
      </c>
      <c r="AE136" t="s">
        <v>535</v>
      </c>
      <c r="AF136" t="s">
        <v>89</v>
      </c>
      <c r="AG136" t="s">
        <v>76</v>
      </c>
      <c r="AH136" t="s">
        <v>19</v>
      </c>
    </row>
    <row r="137" ht="14.25" customHeight="1" spans="1:34">
      <c r="A137" s="7" t="s">
        <v>1161</v>
      </c>
      <c r="B137" s="7" t="s">
        <v>1162</v>
      </c>
      <c r="C137" s="7" t="s">
        <v>75</v>
      </c>
      <c r="D137" s="7" t="s">
        <v>76</v>
      </c>
      <c r="E137" s="7" t="s">
        <v>77</v>
      </c>
      <c r="F137" s="7" t="s">
        <v>76</v>
      </c>
      <c r="G137" s="7" t="s">
        <v>1155</v>
      </c>
      <c r="H137" s="8" t="s">
        <v>1156</v>
      </c>
      <c r="I137" s="8" t="s">
        <v>80</v>
      </c>
      <c r="J137" s="8" t="s">
        <v>2</v>
      </c>
      <c r="K137" s="8" t="s">
        <v>1163</v>
      </c>
      <c r="L137" s="8">
        <v>1</v>
      </c>
      <c r="M137" s="8">
        <v>5</v>
      </c>
      <c r="N137" s="8" t="s">
        <v>84</v>
      </c>
      <c r="O137" s="8" t="s">
        <v>283</v>
      </c>
      <c r="P137" s="8" t="s">
        <v>953</v>
      </c>
      <c r="Q137" s="8"/>
      <c r="R137" s="12" t="s">
        <v>1164</v>
      </c>
      <c r="S137" s="14" t="s">
        <v>19</v>
      </c>
      <c r="T137" s="8"/>
      <c r="U137" s="12" t="s">
        <v>19</v>
      </c>
      <c r="V137" s="12" t="s">
        <v>1164</v>
      </c>
      <c r="W137" s="14" t="s">
        <v>1165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1166</v>
      </c>
      <c r="AD137" t="s">
        <v>6</v>
      </c>
      <c r="AE137" t="s">
        <v>535</v>
      </c>
      <c r="AF137" t="s">
        <v>89</v>
      </c>
      <c r="AG137" t="s">
        <v>76</v>
      </c>
      <c r="AH137" t="s">
        <v>19</v>
      </c>
    </row>
    <row r="138" ht="14.25" customHeight="1" spans="1:34">
      <c r="A138" s="7" t="s">
        <v>1167</v>
      </c>
      <c r="B138" s="7" t="s">
        <v>1168</v>
      </c>
      <c r="C138" s="7" t="s">
        <v>75</v>
      </c>
      <c r="D138" s="7" t="s">
        <v>76</v>
      </c>
      <c r="E138" s="7" t="s">
        <v>77</v>
      </c>
      <c r="F138" s="7" t="s">
        <v>76</v>
      </c>
      <c r="G138" s="7" t="s">
        <v>1169</v>
      </c>
      <c r="H138" s="8" t="s">
        <v>1170</v>
      </c>
      <c r="I138" s="8" t="s">
        <v>80</v>
      </c>
      <c r="J138" s="8" t="s">
        <v>2</v>
      </c>
      <c r="K138" s="8" t="s">
        <v>1171</v>
      </c>
      <c r="L138" s="8">
        <v>2</v>
      </c>
      <c r="M138" s="8">
        <v>2</v>
      </c>
      <c r="N138" s="8" t="s">
        <v>283</v>
      </c>
      <c r="O138" s="8" t="s">
        <v>284</v>
      </c>
      <c r="P138" s="8" t="s">
        <v>953</v>
      </c>
      <c r="Q138" s="8"/>
      <c r="R138" s="12" t="s">
        <v>1172</v>
      </c>
      <c r="S138" s="14" t="s">
        <v>19</v>
      </c>
      <c r="T138" s="8"/>
      <c r="U138" s="12" t="s">
        <v>19</v>
      </c>
      <c r="V138" s="12" t="s">
        <v>1172</v>
      </c>
      <c r="W138" s="14" t="s">
        <v>1173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1174</v>
      </c>
      <c r="AD138" t="s">
        <v>6</v>
      </c>
      <c r="AE138" t="s">
        <v>699</v>
      </c>
      <c r="AF138" t="s">
        <v>89</v>
      </c>
      <c r="AG138" t="s">
        <v>76</v>
      </c>
      <c r="AH138" t="s">
        <v>19</v>
      </c>
    </row>
    <row r="139" ht="14.25" customHeight="1" spans="1:34">
      <c r="A139" s="7" t="s">
        <v>1175</v>
      </c>
      <c r="B139" s="7" t="s">
        <v>1176</v>
      </c>
      <c r="C139" s="7" t="s">
        <v>75</v>
      </c>
      <c r="D139" s="7" t="s">
        <v>76</v>
      </c>
      <c r="E139" s="7" t="s">
        <v>77</v>
      </c>
      <c r="F139" s="7" t="s">
        <v>76</v>
      </c>
      <c r="G139" s="7" t="s">
        <v>1177</v>
      </c>
      <c r="H139" s="8" t="s">
        <v>1178</v>
      </c>
      <c r="I139" s="8" t="s">
        <v>80</v>
      </c>
      <c r="J139" s="8" t="s">
        <v>2</v>
      </c>
      <c r="K139" s="8" t="s">
        <v>1179</v>
      </c>
      <c r="L139" s="8">
        <v>1</v>
      </c>
      <c r="M139" s="8">
        <v>1</v>
      </c>
      <c r="N139" s="8" t="s">
        <v>1180</v>
      </c>
      <c r="O139" s="8" t="s">
        <v>792</v>
      </c>
      <c r="P139" s="8" t="s">
        <v>953</v>
      </c>
      <c r="Q139" s="8"/>
      <c r="R139" s="12" t="s">
        <v>1181</v>
      </c>
      <c r="S139" s="14" t="s">
        <v>19</v>
      </c>
      <c r="T139" s="8"/>
      <c r="U139" s="12" t="s">
        <v>19</v>
      </c>
      <c r="V139" s="12" t="s">
        <v>1181</v>
      </c>
      <c r="W139" s="14" t="s">
        <v>1182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1183</v>
      </c>
      <c r="AD139" t="s">
        <v>6</v>
      </c>
      <c r="AE139" t="s">
        <v>625</v>
      </c>
      <c r="AF139" t="s">
        <v>89</v>
      </c>
      <c r="AG139" t="s">
        <v>76</v>
      </c>
      <c r="AH139" t="s">
        <v>19</v>
      </c>
    </row>
    <row r="140" ht="14.25" customHeight="1" spans="1:34">
      <c r="A140" s="7" t="s">
        <v>1184</v>
      </c>
      <c r="B140" s="7" t="s">
        <v>1185</v>
      </c>
      <c r="C140" s="7" t="s">
        <v>75</v>
      </c>
      <c r="D140" s="7" t="s">
        <v>76</v>
      </c>
      <c r="E140" s="7" t="s">
        <v>77</v>
      </c>
      <c r="F140" s="7" t="s">
        <v>76</v>
      </c>
      <c r="G140" s="7" t="s">
        <v>146</v>
      </c>
      <c r="H140" s="8" t="s">
        <v>147</v>
      </c>
      <c r="I140" s="8" t="s">
        <v>80</v>
      </c>
      <c r="J140" s="8" t="s">
        <v>2</v>
      </c>
      <c r="K140" s="8" t="s">
        <v>1034</v>
      </c>
      <c r="L140" s="8">
        <v>1</v>
      </c>
      <c r="M140" s="8">
        <v>1</v>
      </c>
      <c r="N140" s="8" t="s">
        <v>84</v>
      </c>
      <c r="O140" s="8" t="s">
        <v>792</v>
      </c>
      <c r="P140" s="8" t="s">
        <v>953</v>
      </c>
      <c r="Q140" s="8"/>
      <c r="R140" s="12" t="s">
        <v>1035</v>
      </c>
      <c r="S140" s="14" t="s">
        <v>19</v>
      </c>
      <c r="T140" s="8"/>
      <c r="U140" s="12" t="s">
        <v>19</v>
      </c>
      <c r="V140" s="12" t="s">
        <v>1035</v>
      </c>
      <c r="W140" s="14" t="s">
        <v>697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1036</v>
      </c>
      <c r="AD140" t="s">
        <v>6</v>
      </c>
      <c r="AE140" t="s">
        <v>170</v>
      </c>
      <c r="AF140" t="s">
        <v>89</v>
      </c>
      <c r="AG140" t="s">
        <v>76</v>
      </c>
      <c r="AH140" t="s">
        <v>19</v>
      </c>
    </row>
    <row r="141" ht="14.25" customHeight="1" spans="1:34">
      <c r="A141" s="7" t="s">
        <v>1186</v>
      </c>
      <c r="B141" s="7" t="s">
        <v>1187</v>
      </c>
      <c r="C141" s="7" t="s">
        <v>75</v>
      </c>
      <c r="D141" s="7" t="s">
        <v>76</v>
      </c>
      <c r="E141" s="7" t="s">
        <v>77</v>
      </c>
      <c r="F141" s="7" t="s">
        <v>76</v>
      </c>
      <c r="G141" s="7" t="s">
        <v>404</v>
      </c>
      <c r="H141" s="8" t="s">
        <v>405</v>
      </c>
      <c r="I141" s="8" t="s">
        <v>80</v>
      </c>
      <c r="J141" s="8" t="s">
        <v>2</v>
      </c>
      <c r="K141" s="8" t="s">
        <v>1188</v>
      </c>
      <c r="L141" s="8">
        <v>1</v>
      </c>
      <c r="M141" s="8">
        <v>3</v>
      </c>
      <c r="N141" s="8" t="s">
        <v>84</v>
      </c>
      <c r="O141" s="8" t="s">
        <v>722</v>
      </c>
      <c r="P141" s="8" t="s">
        <v>953</v>
      </c>
      <c r="Q141" s="8"/>
      <c r="R141" s="12" t="s">
        <v>1189</v>
      </c>
      <c r="S141" s="14" t="s">
        <v>19</v>
      </c>
      <c r="T141" s="8"/>
      <c r="U141" s="12" t="s">
        <v>19</v>
      </c>
      <c r="V141" s="12" t="s">
        <v>1189</v>
      </c>
      <c r="W141" s="14" t="s">
        <v>1190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1191</v>
      </c>
      <c r="AD141" t="s">
        <v>6</v>
      </c>
      <c r="AE141" t="s">
        <v>410</v>
      </c>
      <c r="AF141" t="s">
        <v>89</v>
      </c>
      <c r="AG141" t="s">
        <v>76</v>
      </c>
      <c r="AH141" t="s">
        <v>19</v>
      </c>
    </row>
    <row r="142" ht="14.25" customHeight="1" spans="1:34">
      <c r="A142" s="7" t="s">
        <v>1192</v>
      </c>
      <c r="B142" s="7" t="s">
        <v>1193</v>
      </c>
      <c r="C142" s="7" t="s">
        <v>75</v>
      </c>
      <c r="D142" s="7" t="s">
        <v>76</v>
      </c>
      <c r="E142" s="7" t="s">
        <v>77</v>
      </c>
      <c r="F142" s="7" t="s">
        <v>76</v>
      </c>
      <c r="G142" s="7" t="s">
        <v>404</v>
      </c>
      <c r="H142" s="8" t="s">
        <v>405</v>
      </c>
      <c r="I142" s="8" t="s">
        <v>80</v>
      </c>
      <c r="J142" s="8" t="s">
        <v>2</v>
      </c>
      <c r="K142" s="8" t="s">
        <v>1194</v>
      </c>
      <c r="L142" s="8">
        <v>1</v>
      </c>
      <c r="M142" s="8">
        <v>4</v>
      </c>
      <c r="N142" s="8" t="s">
        <v>491</v>
      </c>
      <c r="O142" s="8" t="s">
        <v>491</v>
      </c>
      <c r="P142" s="8" t="s">
        <v>953</v>
      </c>
      <c r="Q142" s="8"/>
      <c r="R142" s="12" t="s">
        <v>1195</v>
      </c>
      <c r="S142" s="14" t="s">
        <v>19</v>
      </c>
      <c r="T142" s="8"/>
      <c r="U142" s="12" t="s">
        <v>19</v>
      </c>
      <c r="V142" s="12" t="s">
        <v>1195</v>
      </c>
      <c r="W142" s="14" t="s">
        <v>1196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1197</v>
      </c>
      <c r="AD142" t="s">
        <v>6</v>
      </c>
      <c r="AE142" t="s">
        <v>410</v>
      </c>
      <c r="AF142" t="s">
        <v>89</v>
      </c>
      <c r="AG142" t="s">
        <v>76</v>
      </c>
      <c r="AH142" t="s">
        <v>19</v>
      </c>
    </row>
    <row r="143" ht="14.25" customHeight="1" spans="1:34">
      <c r="A143" s="7" t="s">
        <v>1198</v>
      </c>
      <c r="B143" s="7" t="s">
        <v>1199</v>
      </c>
      <c r="C143" s="7" t="s">
        <v>75</v>
      </c>
      <c r="D143" s="7" t="s">
        <v>76</v>
      </c>
      <c r="E143" s="7" t="s">
        <v>77</v>
      </c>
      <c r="F143" s="7" t="s">
        <v>76</v>
      </c>
      <c r="G143" s="7" t="s">
        <v>619</v>
      </c>
      <c r="H143" s="8" t="s">
        <v>620</v>
      </c>
      <c r="I143" s="8" t="s">
        <v>80</v>
      </c>
      <c r="J143" s="8" t="s">
        <v>2</v>
      </c>
      <c r="K143" s="8" t="s">
        <v>1200</v>
      </c>
      <c r="L143" s="8">
        <v>1</v>
      </c>
      <c r="M143" s="8">
        <v>1</v>
      </c>
      <c r="N143" s="8" t="s">
        <v>491</v>
      </c>
      <c r="O143" s="8" t="s">
        <v>792</v>
      </c>
      <c r="P143" s="8" t="s">
        <v>953</v>
      </c>
      <c r="Q143" s="8"/>
      <c r="R143" s="12" t="s">
        <v>1201</v>
      </c>
      <c r="S143" s="14" t="s">
        <v>19</v>
      </c>
      <c r="T143" s="8"/>
      <c r="U143" s="12" t="s">
        <v>19</v>
      </c>
      <c r="V143" s="12" t="s">
        <v>1201</v>
      </c>
      <c r="W143" s="14" t="s">
        <v>1202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1203</v>
      </c>
      <c r="AD143" t="s">
        <v>6</v>
      </c>
      <c r="AE143" t="s">
        <v>625</v>
      </c>
      <c r="AF143" t="s">
        <v>89</v>
      </c>
      <c r="AG143" t="s">
        <v>76</v>
      </c>
      <c r="AH143" t="s">
        <v>19</v>
      </c>
    </row>
    <row r="144" ht="14.25" customHeight="1" spans="1:34">
      <c r="A144" s="7" t="s">
        <v>1204</v>
      </c>
      <c r="B144" s="7" t="s">
        <v>1205</v>
      </c>
      <c r="C144" s="7" t="s">
        <v>75</v>
      </c>
      <c r="D144" s="7" t="s">
        <v>76</v>
      </c>
      <c r="E144" s="7" t="s">
        <v>77</v>
      </c>
      <c r="F144" s="7" t="s">
        <v>76</v>
      </c>
      <c r="G144" s="7" t="s">
        <v>619</v>
      </c>
      <c r="H144" s="8" t="s">
        <v>620</v>
      </c>
      <c r="I144" s="8" t="s">
        <v>80</v>
      </c>
      <c r="J144" s="8" t="s">
        <v>2</v>
      </c>
      <c r="K144" s="8" t="s">
        <v>1206</v>
      </c>
      <c r="L144" s="8">
        <v>1</v>
      </c>
      <c r="M144" s="8">
        <v>1</v>
      </c>
      <c r="N144" s="8" t="s">
        <v>722</v>
      </c>
      <c r="O144" s="8" t="s">
        <v>792</v>
      </c>
      <c r="P144" s="8" t="s">
        <v>953</v>
      </c>
      <c r="Q144" s="8"/>
      <c r="R144" s="12" t="s">
        <v>1207</v>
      </c>
      <c r="S144" s="14" t="s">
        <v>19</v>
      </c>
      <c r="T144" s="8"/>
      <c r="U144" s="12" t="s">
        <v>19</v>
      </c>
      <c r="V144" s="12" t="s">
        <v>1207</v>
      </c>
      <c r="W144" s="14" t="s">
        <v>1208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1209</v>
      </c>
      <c r="AD144" t="s">
        <v>6</v>
      </c>
      <c r="AE144" t="s">
        <v>625</v>
      </c>
      <c r="AF144" t="s">
        <v>89</v>
      </c>
      <c r="AG144" t="s">
        <v>76</v>
      </c>
      <c r="AH144" t="s">
        <v>19</v>
      </c>
    </row>
    <row r="145" ht="14.25" customHeight="1" spans="1:34">
      <c r="A145" s="7" t="s">
        <v>1210</v>
      </c>
      <c r="B145" s="7" t="s">
        <v>1211</v>
      </c>
      <c r="C145" s="7" t="s">
        <v>75</v>
      </c>
      <c r="D145" s="7" t="s">
        <v>76</v>
      </c>
      <c r="E145" s="7" t="s">
        <v>77</v>
      </c>
      <c r="F145" s="7" t="s">
        <v>76</v>
      </c>
      <c r="G145" s="7" t="s">
        <v>146</v>
      </c>
      <c r="H145" s="8" t="s">
        <v>147</v>
      </c>
      <c r="I145" s="8" t="s">
        <v>80</v>
      </c>
      <c r="J145" s="8" t="s">
        <v>2</v>
      </c>
      <c r="K145" s="8" t="s">
        <v>1212</v>
      </c>
      <c r="L145" s="8">
        <v>1</v>
      </c>
      <c r="M145" s="8">
        <v>2</v>
      </c>
      <c r="N145" s="8" t="s">
        <v>722</v>
      </c>
      <c r="O145" s="8" t="s">
        <v>284</v>
      </c>
      <c r="P145" s="8" t="s">
        <v>953</v>
      </c>
      <c r="Q145" s="8"/>
      <c r="R145" s="12" t="s">
        <v>1213</v>
      </c>
      <c r="S145" s="14" t="s">
        <v>19</v>
      </c>
      <c r="T145" s="8"/>
      <c r="U145" s="12" t="s">
        <v>19</v>
      </c>
      <c r="V145" s="12" t="s">
        <v>1213</v>
      </c>
      <c r="W145" s="14" t="s">
        <v>1214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679</v>
      </c>
      <c r="AD145" t="s">
        <v>6</v>
      </c>
      <c r="AE145" t="s">
        <v>170</v>
      </c>
      <c r="AF145" t="s">
        <v>89</v>
      </c>
      <c r="AG145" t="s">
        <v>76</v>
      </c>
      <c r="AH145" t="s">
        <v>19</v>
      </c>
    </row>
    <row r="146" ht="14.25" customHeight="1" spans="1:34">
      <c r="A146" s="7" t="s">
        <v>1215</v>
      </c>
      <c r="B146" s="7" t="s">
        <v>1216</v>
      </c>
      <c r="C146" s="7" t="s">
        <v>75</v>
      </c>
      <c r="D146" s="7" t="s">
        <v>76</v>
      </c>
      <c r="E146" s="7" t="s">
        <v>77</v>
      </c>
      <c r="F146" s="7" t="s">
        <v>76</v>
      </c>
      <c r="G146" s="7" t="s">
        <v>1217</v>
      </c>
      <c r="H146" s="8" t="s">
        <v>1218</v>
      </c>
      <c r="I146" s="8" t="s">
        <v>80</v>
      </c>
      <c r="J146" s="8" t="s">
        <v>2</v>
      </c>
      <c r="K146" s="8" t="s">
        <v>1219</v>
      </c>
      <c r="L146" s="8">
        <v>1</v>
      </c>
      <c r="M146" s="8">
        <v>1</v>
      </c>
      <c r="N146" s="8" t="s">
        <v>284</v>
      </c>
      <c r="O146" s="8" t="s">
        <v>792</v>
      </c>
      <c r="P146" s="8" t="s">
        <v>953</v>
      </c>
      <c r="Q146" s="8"/>
      <c r="R146" s="12" t="s">
        <v>1220</v>
      </c>
      <c r="S146" s="14" t="s">
        <v>19</v>
      </c>
      <c r="T146" s="8"/>
      <c r="U146" s="12" t="s">
        <v>19</v>
      </c>
      <c r="V146" s="12" t="s">
        <v>1220</v>
      </c>
      <c r="W146" s="14" t="s">
        <v>1221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1222</v>
      </c>
      <c r="AD146" t="s">
        <v>6</v>
      </c>
      <c r="AE146" t="s">
        <v>1223</v>
      </c>
      <c r="AF146" t="s">
        <v>89</v>
      </c>
      <c r="AG146" t="s">
        <v>76</v>
      </c>
      <c r="AH146" t="s">
        <v>19</v>
      </c>
    </row>
    <row r="147" ht="14.25" customHeight="1" spans="1:34">
      <c r="A147" s="7" t="s">
        <v>1224</v>
      </c>
      <c r="B147" s="7" t="s">
        <v>1225</v>
      </c>
      <c r="C147" s="7" t="s">
        <v>75</v>
      </c>
      <c r="D147" s="7" t="s">
        <v>76</v>
      </c>
      <c r="E147" s="7" t="s">
        <v>77</v>
      </c>
      <c r="F147" s="7" t="s">
        <v>76</v>
      </c>
      <c r="G147" s="7" t="s">
        <v>1217</v>
      </c>
      <c r="H147" s="8" t="s">
        <v>1218</v>
      </c>
      <c r="I147" s="8" t="s">
        <v>80</v>
      </c>
      <c r="J147" s="8" t="s">
        <v>2</v>
      </c>
      <c r="K147" s="8" t="s">
        <v>1226</v>
      </c>
      <c r="L147" s="8">
        <v>1</v>
      </c>
      <c r="M147" s="8">
        <v>1</v>
      </c>
      <c r="N147" s="8" t="s">
        <v>284</v>
      </c>
      <c r="O147" s="8" t="s">
        <v>792</v>
      </c>
      <c r="P147" s="8" t="s">
        <v>953</v>
      </c>
      <c r="Q147" s="8"/>
      <c r="R147" s="12" t="s">
        <v>1227</v>
      </c>
      <c r="S147" s="14" t="s">
        <v>19</v>
      </c>
      <c r="T147" s="8"/>
      <c r="U147" s="12" t="s">
        <v>19</v>
      </c>
      <c r="V147" s="12" t="s">
        <v>1227</v>
      </c>
      <c r="W147" s="14" t="s">
        <v>1141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1228</v>
      </c>
      <c r="AD147" t="s">
        <v>6</v>
      </c>
      <c r="AE147" t="s">
        <v>1223</v>
      </c>
      <c r="AF147" t="s">
        <v>89</v>
      </c>
      <c r="AG147" t="s">
        <v>76</v>
      </c>
      <c r="AH147" t="s">
        <v>19</v>
      </c>
    </row>
    <row r="148" ht="14.25" customHeight="1" spans="1:34">
      <c r="A148" s="7" t="s">
        <v>1229</v>
      </c>
      <c r="B148" s="7" t="s">
        <v>1230</v>
      </c>
      <c r="C148" s="7" t="s">
        <v>75</v>
      </c>
      <c r="D148" s="7" t="s">
        <v>76</v>
      </c>
      <c r="E148" s="7" t="s">
        <v>77</v>
      </c>
      <c r="F148" s="7" t="s">
        <v>76</v>
      </c>
      <c r="G148" s="7" t="s">
        <v>1231</v>
      </c>
      <c r="H148" s="8" t="s">
        <v>1232</v>
      </c>
      <c r="I148" s="8" t="s">
        <v>80</v>
      </c>
      <c r="J148" s="8" t="s">
        <v>2</v>
      </c>
      <c r="K148" s="8" t="s">
        <v>1233</v>
      </c>
      <c r="L148" s="8">
        <v>1</v>
      </c>
      <c r="M148" s="8">
        <v>2</v>
      </c>
      <c r="N148" s="8" t="s">
        <v>376</v>
      </c>
      <c r="O148" s="8" t="s">
        <v>284</v>
      </c>
      <c r="P148" s="8" t="s">
        <v>953</v>
      </c>
      <c r="Q148" s="8"/>
      <c r="R148" s="12" t="s">
        <v>1234</v>
      </c>
      <c r="S148" s="14" t="s">
        <v>19</v>
      </c>
      <c r="T148" s="8"/>
      <c r="U148" s="12" t="s">
        <v>19</v>
      </c>
      <c r="V148" s="12" t="s">
        <v>1234</v>
      </c>
      <c r="W148" s="14" t="s">
        <v>1235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864</v>
      </c>
      <c r="AD148" t="s">
        <v>6</v>
      </c>
      <c r="AE148" t="s">
        <v>1236</v>
      </c>
      <c r="AF148" t="s">
        <v>89</v>
      </c>
      <c r="AG148" t="s">
        <v>76</v>
      </c>
      <c r="AH148" t="s">
        <v>19</v>
      </c>
    </row>
    <row r="149" ht="14.25" customHeight="1" spans="1:34">
      <c r="A149" s="7" t="s">
        <v>1237</v>
      </c>
      <c r="B149" s="7" t="s">
        <v>1238</v>
      </c>
      <c r="C149" s="7" t="s">
        <v>75</v>
      </c>
      <c r="D149" s="7" t="s">
        <v>76</v>
      </c>
      <c r="E149" s="7" t="s">
        <v>77</v>
      </c>
      <c r="F149" s="7" t="s">
        <v>76</v>
      </c>
      <c r="G149" s="7" t="s">
        <v>1239</v>
      </c>
      <c r="H149" s="8" t="s">
        <v>1240</v>
      </c>
      <c r="I149" s="8" t="s">
        <v>80</v>
      </c>
      <c r="J149" s="8" t="s">
        <v>2</v>
      </c>
      <c r="K149" s="8" t="s">
        <v>1241</v>
      </c>
      <c r="L149" s="8">
        <v>1</v>
      </c>
      <c r="M149" s="8">
        <v>1</v>
      </c>
      <c r="N149" s="8" t="s">
        <v>792</v>
      </c>
      <c r="O149" s="8" t="s">
        <v>792</v>
      </c>
      <c r="P149" s="8" t="s">
        <v>953</v>
      </c>
      <c r="Q149" s="8"/>
      <c r="R149" s="12" t="s">
        <v>1242</v>
      </c>
      <c r="S149" s="14" t="s">
        <v>19</v>
      </c>
      <c r="T149" s="8"/>
      <c r="U149" s="12" t="s">
        <v>19</v>
      </c>
      <c r="V149" s="12" t="s">
        <v>1242</v>
      </c>
      <c r="W149" s="14" t="s">
        <v>1243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86</v>
      </c>
      <c r="AD149" t="s">
        <v>6</v>
      </c>
      <c r="AE149" t="s">
        <v>1244</v>
      </c>
      <c r="AF149" t="s">
        <v>89</v>
      </c>
      <c r="AG149" t="s">
        <v>76</v>
      </c>
      <c r="AH149" t="s">
        <v>19</v>
      </c>
    </row>
    <row r="150" ht="14.25" customHeight="1" spans="1:34">
      <c r="A150" s="7" t="s">
        <v>1245</v>
      </c>
      <c r="B150" s="7" t="s">
        <v>1246</v>
      </c>
      <c r="C150" s="7" t="s">
        <v>75</v>
      </c>
      <c r="D150" s="7" t="s">
        <v>76</v>
      </c>
      <c r="E150" s="7" t="s">
        <v>77</v>
      </c>
      <c r="F150" s="7" t="s">
        <v>76</v>
      </c>
      <c r="G150" s="7" t="s">
        <v>1247</v>
      </c>
      <c r="H150" s="8" t="s">
        <v>1248</v>
      </c>
      <c r="I150" s="8" t="s">
        <v>80</v>
      </c>
      <c r="J150" s="8" t="s">
        <v>2</v>
      </c>
      <c r="K150" s="8" t="s">
        <v>1249</v>
      </c>
      <c r="L150" s="8">
        <v>1</v>
      </c>
      <c r="M150" s="8">
        <v>1</v>
      </c>
      <c r="N150" s="8" t="s">
        <v>792</v>
      </c>
      <c r="O150" s="8" t="s">
        <v>792</v>
      </c>
      <c r="P150" s="8" t="s">
        <v>953</v>
      </c>
      <c r="Q150" s="8"/>
      <c r="R150" s="12" t="s">
        <v>542</v>
      </c>
      <c r="S150" s="14" t="s">
        <v>19</v>
      </c>
      <c r="T150" s="8"/>
      <c r="U150" s="12" t="s">
        <v>19</v>
      </c>
      <c r="V150" s="12" t="s">
        <v>542</v>
      </c>
      <c r="W150" s="14" t="s">
        <v>1250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630</v>
      </c>
      <c r="AD150" t="s">
        <v>6</v>
      </c>
      <c r="AE150" t="s">
        <v>1251</v>
      </c>
      <c r="AF150" t="s">
        <v>89</v>
      </c>
      <c r="AG150" t="s">
        <v>76</v>
      </c>
      <c r="AH150" t="s">
        <v>19</v>
      </c>
    </row>
    <row r="151" ht="14.25" customHeight="1" spans="1:34">
      <c r="A151" s="7" t="s">
        <v>1252</v>
      </c>
      <c r="B151" s="7" t="s">
        <v>1253</v>
      </c>
      <c r="C151" s="7" t="s">
        <v>75</v>
      </c>
      <c r="D151" s="7" t="s">
        <v>76</v>
      </c>
      <c r="E151" s="7" t="s">
        <v>77</v>
      </c>
      <c r="F151" s="7" t="s">
        <v>76</v>
      </c>
      <c r="G151" s="7" t="s">
        <v>1254</v>
      </c>
      <c r="H151" s="8" t="s">
        <v>1255</v>
      </c>
      <c r="I151" s="8" t="s">
        <v>80</v>
      </c>
      <c r="J151" s="8" t="s">
        <v>2</v>
      </c>
      <c r="K151" s="8" t="s">
        <v>1256</v>
      </c>
      <c r="L151" s="8">
        <v>1</v>
      </c>
      <c r="M151" s="8">
        <v>1</v>
      </c>
      <c r="N151" s="8" t="s">
        <v>953</v>
      </c>
      <c r="O151" s="8" t="s">
        <v>799</v>
      </c>
      <c r="P151" s="8" t="s">
        <v>1257</v>
      </c>
      <c r="Q151" s="8"/>
      <c r="R151" s="12" t="s">
        <v>1258</v>
      </c>
      <c r="S151" s="14" t="s">
        <v>1258</v>
      </c>
      <c r="T151" s="8"/>
      <c r="U151" s="12" t="s">
        <v>19</v>
      </c>
      <c r="V151" s="12" t="s">
        <v>19</v>
      </c>
      <c r="W151" s="14" t="s">
        <v>19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19</v>
      </c>
      <c r="AD151" t="s">
        <v>6</v>
      </c>
      <c r="AE151" t="s">
        <v>1259</v>
      </c>
      <c r="AF151" t="s">
        <v>89</v>
      </c>
      <c r="AG151" t="s">
        <v>76</v>
      </c>
      <c r="AH151" t="s">
        <v>19</v>
      </c>
    </row>
    <row r="152" ht="14.25" customHeight="1" spans="1:34">
      <c r="A152" s="7" t="s">
        <v>1260</v>
      </c>
      <c r="B152" s="7" t="s">
        <v>1261</v>
      </c>
      <c r="C152" s="7" t="s">
        <v>75</v>
      </c>
      <c r="D152" s="7" t="s">
        <v>76</v>
      </c>
      <c r="E152" s="7" t="s">
        <v>77</v>
      </c>
      <c r="F152" s="7" t="s">
        <v>76</v>
      </c>
      <c r="G152" s="7" t="s">
        <v>1262</v>
      </c>
      <c r="H152" s="8" t="s">
        <v>1263</v>
      </c>
      <c r="I152" s="8" t="s">
        <v>80</v>
      </c>
      <c r="J152" s="8" t="s">
        <v>2</v>
      </c>
      <c r="K152" s="8" t="s">
        <v>1264</v>
      </c>
      <c r="L152" s="8">
        <v>1</v>
      </c>
      <c r="M152" s="8">
        <v>2</v>
      </c>
      <c r="N152" s="8" t="s">
        <v>491</v>
      </c>
      <c r="O152" s="8" t="s">
        <v>953</v>
      </c>
      <c r="P152" s="8" t="s">
        <v>714</v>
      </c>
      <c r="Q152" s="8"/>
      <c r="R152" s="12" t="s">
        <v>689</v>
      </c>
      <c r="S152" s="14" t="s">
        <v>689</v>
      </c>
      <c r="T152" s="8" t="s">
        <v>1265</v>
      </c>
      <c r="U152" s="12" t="s">
        <v>19</v>
      </c>
      <c r="V152" s="12" t="s">
        <v>19</v>
      </c>
      <c r="W152" s="14" t="s">
        <v>19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19</v>
      </c>
      <c r="AD152" t="s">
        <v>6</v>
      </c>
      <c r="AE152" t="s">
        <v>699</v>
      </c>
      <c r="AF152" t="s">
        <v>89</v>
      </c>
      <c r="AG152" t="s">
        <v>76</v>
      </c>
      <c r="AH152" t="s">
        <v>19</v>
      </c>
    </row>
    <row r="153" ht="14.25" customHeight="1" spans="1:34">
      <c r="A153" s="7" t="s">
        <v>1266</v>
      </c>
      <c r="B153" s="7" t="s">
        <v>1267</v>
      </c>
      <c r="C153" s="7" t="s">
        <v>75</v>
      </c>
      <c r="D153" s="7" t="s">
        <v>76</v>
      </c>
      <c r="E153" s="7" t="s">
        <v>77</v>
      </c>
      <c r="F153" s="7" t="s">
        <v>76</v>
      </c>
      <c r="G153" s="7" t="s">
        <v>1268</v>
      </c>
      <c r="H153" s="8" t="s">
        <v>1269</v>
      </c>
      <c r="I153" s="8" t="s">
        <v>80</v>
      </c>
      <c r="J153" s="8" t="s">
        <v>2</v>
      </c>
      <c r="K153" s="8" t="s">
        <v>1270</v>
      </c>
      <c r="L153" s="8">
        <v>1</v>
      </c>
      <c r="M153" s="8">
        <v>4</v>
      </c>
      <c r="N153" s="8" t="s">
        <v>953</v>
      </c>
      <c r="O153" s="8" t="s">
        <v>1271</v>
      </c>
      <c r="P153" s="8" t="s">
        <v>560</v>
      </c>
      <c r="Q153" s="8"/>
      <c r="R153" s="12" t="s">
        <v>1272</v>
      </c>
      <c r="S153" s="14" t="s">
        <v>1272</v>
      </c>
      <c r="T153" s="8" t="s">
        <v>1273</v>
      </c>
      <c r="U153" s="12" t="s">
        <v>19</v>
      </c>
      <c r="V153" s="12" t="s">
        <v>19</v>
      </c>
      <c r="W153" s="14" t="s">
        <v>19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19</v>
      </c>
      <c r="AD153" t="s">
        <v>6</v>
      </c>
      <c r="AE153" t="s">
        <v>1274</v>
      </c>
      <c r="AF153" t="s">
        <v>89</v>
      </c>
      <c r="AG153" t="s">
        <v>76</v>
      </c>
      <c r="AH153" t="s">
        <v>19</v>
      </c>
    </row>
    <row r="154" ht="14.25" customHeight="1" spans="1:34">
      <c r="A154" s="7" t="s">
        <v>1275</v>
      </c>
      <c r="B154" s="7" t="s">
        <v>1276</v>
      </c>
      <c r="C154" s="7" t="s">
        <v>75</v>
      </c>
      <c r="D154" s="7" t="s">
        <v>76</v>
      </c>
      <c r="E154" s="7" t="s">
        <v>77</v>
      </c>
      <c r="F154" s="7" t="s">
        <v>76</v>
      </c>
      <c r="G154" s="7" t="s">
        <v>1277</v>
      </c>
      <c r="H154" s="8" t="s">
        <v>1278</v>
      </c>
      <c r="I154" s="8" t="s">
        <v>80</v>
      </c>
      <c r="J154" s="8" t="s">
        <v>2</v>
      </c>
      <c r="K154" s="8" t="s">
        <v>1279</v>
      </c>
      <c r="L154" s="8">
        <v>1</v>
      </c>
      <c r="M154" s="8">
        <v>1</v>
      </c>
      <c r="N154" s="8" t="s">
        <v>376</v>
      </c>
      <c r="O154" s="8" t="s">
        <v>532</v>
      </c>
      <c r="P154" s="8" t="s">
        <v>705</v>
      </c>
      <c r="Q154" s="8"/>
      <c r="R154" s="12" t="s">
        <v>1280</v>
      </c>
      <c r="S154" s="14" t="s">
        <v>1281</v>
      </c>
      <c r="T154" s="8" t="s">
        <v>1282</v>
      </c>
      <c r="U154" s="12" t="s">
        <v>19</v>
      </c>
      <c r="V154" s="12" t="s">
        <v>1283</v>
      </c>
      <c r="W154" s="14" t="s">
        <v>1284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1285</v>
      </c>
      <c r="AD154" t="s">
        <v>6</v>
      </c>
      <c r="AE154" t="s">
        <v>1286</v>
      </c>
      <c r="AF154" t="s">
        <v>89</v>
      </c>
      <c r="AG154" t="s">
        <v>76</v>
      </c>
      <c r="AH154" t="s">
        <v>19</v>
      </c>
    </row>
    <row r="155" ht="14.25" customHeight="1" spans="1:34">
      <c r="A155" s="7" t="s">
        <v>1287</v>
      </c>
      <c r="B155" s="7" t="s">
        <v>1288</v>
      </c>
      <c r="C155" s="7" t="s">
        <v>75</v>
      </c>
      <c r="D155" s="7" t="s">
        <v>76</v>
      </c>
      <c r="E155" s="7" t="s">
        <v>77</v>
      </c>
      <c r="F155" s="7" t="s">
        <v>76</v>
      </c>
      <c r="G155" s="7" t="s">
        <v>1289</v>
      </c>
      <c r="H155" s="8" t="s">
        <v>1290</v>
      </c>
      <c r="I155" s="8" t="s">
        <v>80</v>
      </c>
      <c r="J155" s="8" t="s">
        <v>2</v>
      </c>
      <c r="K155" s="8" t="s">
        <v>1291</v>
      </c>
      <c r="L155" s="8">
        <v>1</v>
      </c>
      <c r="M155" s="8">
        <v>2</v>
      </c>
      <c r="N155" s="8" t="s">
        <v>792</v>
      </c>
      <c r="O155" s="8" t="s">
        <v>1292</v>
      </c>
      <c r="P155" s="8" t="s">
        <v>1293</v>
      </c>
      <c r="Q155" s="8"/>
      <c r="R155" s="12" t="s">
        <v>1294</v>
      </c>
      <c r="S155" s="14" t="s">
        <v>1294</v>
      </c>
      <c r="T155" s="8" t="s">
        <v>1295</v>
      </c>
      <c r="U155" s="12" t="s">
        <v>19</v>
      </c>
      <c r="V155" s="12" t="s">
        <v>19</v>
      </c>
      <c r="W155" s="14" t="s">
        <v>19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19</v>
      </c>
      <c r="AD155" t="s">
        <v>6</v>
      </c>
      <c r="AE155" t="s">
        <v>1296</v>
      </c>
      <c r="AF155" t="s">
        <v>89</v>
      </c>
      <c r="AG155" t="s">
        <v>76</v>
      </c>
      <c r="AH155" t="s">
        <v>19</v>
      </c>
    </row>
    <row r="156" ht="14.25" customHeight="1" spans="1:34">
      <c r="A156" s="7" t="s">
        <v>1297</v>
      </c>
      <c r="B156" s="7" t="s">
        <v>1298</v>
      </c>
      <c r="C156" s="7" t="s">
        <v>75</v>
      </c>
      <c r="D156" s="7" t="s">
        <v>76</v>
      </c>
      <c r="E156" s="7" t="s">
        <v>77</v>
      </c>
      <c r="F156" s="7" t="s">
        <v>76</v>
      </c>
      <c r="G156" s="7" t="s">
        <v>136</v>
      </c>
      <c r="H156" s="8" t="s">
        <v>137</v>
      </c>
      <c r="I156" s="8" t="s">
        <v>80</v>
      </c>
      <c r="J156" s="8" t="s">
        <v>2</v>
      </c>
      <c r="K156" s="8" t="s">
        <v>1299</v>
      </c>
      <c r="L156" s="8">
        <v>1</v>
      </c>
      <c r="M156" s="8">
        <v>2</v>
      </c>
      <c r="N156" s="8" t="s">
        <v>792</v>
      </c>
      <c r="O156" s="8" t="s">
        <v>532</v>
      </c>
      <c r="P156" s="8" t="s">
        <v>560</v>
      </c>
      <c r="Q156" s="8"/>
      <c r="R156" s="12" t="s">
        <v>1159</v>
      </c>
      <c r="S156" s="14" t="s">
        <v>1159</v>
      </c>
      <c r="T156" s="8" t="s">
        <v>1300</v>
      </c>
      <c r="U156" s="12" t="s">
        <v>19</v>
      </c>
      <c r="V156" s="12" t="s">
        <v>19</v>
      </c>
      <c r="W156" s="14" t="s">
        <v>19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19</v>
      </c>
      <c r="AD156" t="s">
        <v>6</v>
      </c>
      <c r="AE156" t="s">
        <v>177</v>
      </c>
      <c r="AF156" t="s">
        <v>89</v>
      </c>
      <c r="AG156" t="s">
        <v>76</v>
      </c>
      <c r="AH156" t="s">
        <v>19</v>
      </c>
    </row>
    <row r="157" ht="14.25" customHeight="1" spans="1:34">
      <c r="A157" s="7" t="s">
        <v>1301</v>
      </c>
      <c r="B157" s="7" t="s">
        <v>1302</v>
      </c>
      <c r="C157" s="7" t="s">
        <v>75</v>
      </c>
      <c r="D157" s="7" t="s">
        <v>76</v>
      </c>
      <c r="E157" s="7" t="s">
        <v>77</v>
      </c>
      <c r="F157" s="7" t="s">
        <v>76</v>
      </c>
      <c r="G157" s="7" t="s">
        <v>1303</v>
      </c>
      <c r="H157" s="8" t="s">
        <v>1304</v>
      </c>
      <c r="I157" s="8" t="s">
        <v>80</v>
      </c>
      <c r="J157" s="8" t="s">
        <v>2</v>
      </c>
      <c r="K157" s="8" t="s">
        <v>1305</v>
      </c>
      <c r="L157" s="8">
        <v>1</v>
      </c>
      <c r="M157" s="8">
        <v>1</v>
      </c>
      <c r="N157" s="8" t="s">
        <v>83</v>
      </c>
      <c r="O157" s="8" t="s">
        <v>792</v>
      </c>
      <c r="P157" s="8" t="s">
        <v>953</v>
      </c>
      <c r="Q157" s="8"/>
      <c r="R157" s="12" t="s">
        <v>1306</v>
      </c>
      <c r="S157" s="14" t="s">
        <v>19</v>
      </c>
      <c r="T157" s="8"/>
      <c r="U157" s="12" t="s">
        <v>19</v>
      </c>
      <c r="V157" s="12" t="s">
        <v>1306</v>
      </c>
      <c r="W157" s="14" t="s">
        <v>258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1307</v>
      </c>
      <c r="AD157" t="s">
        <v>6</v>
      </c>
      <c r="AE157" t="s">
        <v>163</v>
      </c>
      <c r="AF157" t="s">
        <v>89</v>
      </c>
      <c r="AG157" t="s">
        <v>76</v>
      </c>
      <c r="AH157" t="s">
        <v>19</v>
      </c>
    </row>
    <row r="158" customHeight="1" spans="1:32">
      <c r="A158" s="11" t="s">
        <v>1308</v>
      </c>
      <c r="B158" s="11"/>
      <c r="C158" s="11" t="s">
        <v>1309</v>
      </c>
      <c r="D158" s="11"/>
      <c r="E158" s="11"/>
      <c r="F158" s="11"/>
      <c r="G158" s="11" t="s">
        <v>1309</v>
      </c>
      <c r="H158" s="11" t="s">
        <v>1309</v>
      </c>
      <c r="I158" s="11" t="s">
        <v>1309</v>
      </c>
      <c r="J158" s="11" t="s">
        <v>1309</v>
      </c>
      <c r="K158" s="11" t="s">
        <v>1309</v>
      </c>
      <c r="L158" s="11" t="s">
        <v>1309</v>
      </c>
      <c r="M158" s="11" t="s">
        <v>1309</v>
      </c>
      <c r="N158" s="11" t="s">
        <v>1309</v>
      </c>
      <c r="O158" s="11" t="s">
        <v>1309</v>
      </c>
      <c r="P158" s="11" t="s">
        <v>1309</v>
      </c>
      <c r="Q158" s="11"/>
      <c r="R158" s="13" t="s">
        <v>20</v>
      </c>
      <c r="S158" s="13" t="s">
        <v>21</v>
      </c>
      <c r="T158" s="11" t="s">
        <v>1309</v>
      </c>
      <c r="U158" s="13"/>
      <c r="V158" s="13" t="s">
        <v>1310</v>
      </c>
      <c r="W158" s="13" t="s">
        <v>22</v>
      </c>
      <c r="X158" s="13"/>
      <c r="Y158" s="13"/>
      <c r="Z158" s="13"/>
      <c r="AA158" s="11"/>
      <c r="AB158" s="13"/>
      <c r="AC158" s="11"/>
      <c r="AD158" s="11" t="s">
        <v>1309</v>
      </c>
      <c r="AE158" s="11"/>
      <c r="AF158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K2" sqref="K2:K4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1311</v>
      </c>
      <c r="B1" s="4" t="s">
        <v>1312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1313</v>
      </c>
      <c r="H1" s="4" t="s">
        <v>1314</v>
      </c>
      <c r="I1" s="4" t="s">
        <v>13</v>
      </c>
      <c r="J1" s="4" t="s">
        <v>17</v>
      </c>
      <c r="K1" s="4" t="s">
        <v>18</v>
      </c>
      <c r="L1" s="4" t="s">
        <v>1315</v>
      </c>
      <c r="M1" s="4" t="s">
        <v>1316</v>
      </c>
      <c r="N1" s="4" t="s">
        <v>1317</v>
      </c>
    </row>
    <row r="2" ht="14.25" customHeight="1" spans="1:256">
      <c r="A2" s="7" t="s">
        <v>1318</v>
      </c>
      <c r="B2" s="8" t="s">
        <v>900</v>
      </c>
      <c r="C2" s="8" t="s">
        <v>80</v>
      </c>
      <c r="D2" s="8" t="s">
        <v>2</v>
      </c>
      <c r="E2" s="8" t="s">
        <v>77</v>
      </c>
      <c r="F2" s="8" t="s">
        <v>76</v>
      </c>
      <c r="G2" s="8" t="s">
        <v>491</v>
      </c>
      <c r="H2" s="8" t="s">
        <v>1319</v>
      </c>
      <c r="I2" s="12" t="s">
        <v>1320</v>
      </c>
      <c r="J2" s="12" t="s">
        <v>19</v>
      </c>
      <c r="K2" s="12" t="s">
        <v>1320</v>
      </c>
      <c r="L2" s="8" t="s">
        <v>1321</v>
      </c>
      <c r="M2" s="8" t="s">
        <v>1322</v>
      </c>
      <c r="N2" s="8" t="s">
        <v>1323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1324</v>
      </c>
      <c r="B3" s="8" t="s">
        <v>1260</v>
      </c>
      <c r="C3" s="8" t="s">
        <v>80</v>
      </c>
      <c r="D3" s="8" t="s">
        <v>2</v>
      </c>
      <c r="E3" s="8" t="s">
        <v>77</v>
      </c>
      <c r="F3" s="8" t="s">
        <v>76</v>
      </c>
      <c r="G3" s="8" t="s">
        <v>953</v>
      </c>
      <c r="H3" s="8" t="s">
        <v>1319</v>
      </c>
      <c r="I3" s="12" t="s">
        <v>1325</v>
      </c>
      <c r="J3" s="12" t="s">
        <v>19</v>
      </c>
      <c r="K3" s="12" t="s">
        <v>1325</v>
      </c>
      <c r="L3" s="8" t="s">
        <v>1321</v>
      </c>
      <c r="M3" s="8" t="s">
        <v>1322</v>
      </c>
      <c r="N3" s="8" t="s">
        <v>1326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1327</v>
      </c>
      <c r="B4" s="8" t="s">
        <v>1328</v>
      </c>
      <c r="C4" s="8" t="s">
        <v>80</v>
      </c>
      <c r="D4" s="8" t="s">
        <v>2</v>
      </c>
      <c r="E4" s="8" t="s">
        <v>77</v>
      </c>
      <c r="F4" s="8" t="s">
        <v>76</v>
      </c>
      <c r="G4" s="8" t="s">
        <v>953</v>
      </c>
      <c r="H4" s="8" t="s">
        <v>1319</v>
      </c>
      <c r="I4" s="12" t="s">
        <v>1329</v>
      </c>
      <c r="J4" s="12" t="s">
        <v>19</v>
      </c>
      <c r="K4" s="12" t="s">
        <v>1329</v>
      </c>
      <c r="L4" s="8" t="s">
        <v>1321</v>
      </c>
      <c r="M4" s="8" t="s">
        <v>1322</v>
      </c>
      <c r="N4" s="8" t="s">
        <v>1330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customHeight="1" spans="1:14">
      <c r="A5" s="11" t="s">
        <v>1308</v>
      </c>
      <c r="B5" s="11" t="s">
        <v>1309</v>
      </c>
      <c r="C5" s="11" t="s">
        <v>1309</v>
      </c>
      <c r="D5" s="11" t="s">
        <v>1309</v>
      </c>
      <c r="E5" s="11"/>
      <c r="F5" s="11"/>
      <c r="G5" s="11" t="s">
        <v>1309</v>
      </c>
      <c r="H5" s="11" t="s">
        <v>1309</v>
      </c>
      <c r="I5" s="13" t="s">
        <v>23</v>
      </c>
      <c r="J5" s="13"/>
      <c r="K5" s="13"/>
      <c r="L5" s="11"/>
      <c r="M5" s="11" t="s">
        <v>1309</v>
      </c>
      <c r="N5" t="s">
        <v>1309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1331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8"/>
  <sheetViews>
    <sheetView tabSelected="1" workbookViewId="0">
      <selection activeCell="A166" sqref="A166:C16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5" t="s">
        <v>18</v>
      </c>
      <c r="H1" s="6" t="s">
        <v>1332</v>
      </c>
    </row>
    <row r="2" ht="14.25" hidden="1" customHeight="1" spans="1:9">
      <c r="A2" s="7" t="s">
        <v>73</v>
      </c>
      <c r="B2" s="8" t="s">
        <v>83</v>
      </c>
      <c r="C2" s="8" t="s">
        <v>84</v>
      </c>
      <c r="D2" s="3">
        <v>4450</v>
      </c>
      <c r="E2" t="str">
        <f>VLOOKUP(A2,HOP!A:L,12,0)</f>
        <v>4450.00</v>
      </c>
      <c r="F2" t="str">
        <f>VLOOKUP(A2,HOP!A:C,3,0)</f>
        <v>3935114</v>
      </c>
      <c r="G2">
        <f>D2-E2</f>
        <v>0</v>
      </c>
      <c r="H2" t="str">
        <f>$H$1&amp;F2</f>
        <v>，3935114</v>
      </c>
      <c r="I2" t="str">
        <f>VLOOKUP(A2,HOP!A:U,21,0)</f>
        <v>直采</v>
      </c>
    </row>
    <row r="3" ht="14.25" hidden="1" customHeight="1" spans="1:9">
      <c r="A3" s="7" t="s">
        <v>90</v>
      </c>
      <c r="B3" s="8" t="s">
        <v>83</v>
      </c>
      <c r="C3" s="8" t="s">
        <v>84</v>
      </c>
      <c r="D3" s="3">
        <v>1294</v>
      </c>
      <c r="E3" t="str">
        <f>VLOOKUP(A3,HOP!A:L,12,0)</f>
        <v>1294.00</v>
      </c>
      <c r="F3" t="str">
        <f>VLOOKUP(A3,HOP!A:C,3,0)</f>
        <v>4063605</v>
      </c>
      <c r="G3">
        <f t="shared" ref="G3:G34" si="0">D3-E3</f>
        <v>0</v>
      </c>
      <c r="H3" t="str">
        <f t="shared" ref="H3:H34" si="1">$H$1&amp;F3</f>
        <v>，4063605</v>
      </c>
      <c r="I3" t="str">
        <f>VLOOKUP(A3,HOP!A:U,21,0)</f>
        <v>直连</v>
      </c>
    </row>
    <row r="4" ht="14.25" hidden="1" customHeight="1" spans="1:9">
      <c r="A4" s="7" t="s">
        <v>100</v>
      </c>
      <c r="B4" s="8" t="s">
        <v>106</v>
      </c>
      <c r="C4" s="8" t="s">
        <v>84</v>
      </c>
      <c r="D4" s="3">
        <v>15972</v>
      </c>
      <c r="E4" t="str">
        <f>VLOOKUP(A4,HOP!A:L,12,0)</f>
        <v>15972.00</v>
      </c>
      <c r="F4" t="str">
        <f>VLOOKUP(A4,HOP!A:C,3,0)</f>
        <v>3727015</v>
      </c>
      <c r="G4">
        <f t="shared" si="0"/>
        <v>0</v>
      </c>
      <c r="H4" t="str">
        <f t="shared" si="1"/>
        <v>，3727015</v>
      </c>
      <c r="I4" t="str">
        <f>VLOOKUP(A4,HOP!A:U,21,0)</f>
        <v>直连</v>
      </c>
    </row>
    <row r="5" ht="14.25" hidden="1" customHeight="1" spans="1:9">
      <c r="A5" s="7" t="s">
        <v>111</v>
      </c>
      <c r="B5" s="8" t="s">
        <v>106</v>
      </c>
      <c r="C5" s="8" t="s">
        <v>84</v>
      </c>
      <c r="D5" s="3">
        <v>6032</v>
      </c>
      <c r="E5" t="str">
        <f>VLOOKUP(A5,HOP!A:L,12,0)</f>
        <v>6032.00</v>
      </c>
      <c r="F5" t="str">
        <f>VLOOKUP(A5,HOP!A:C,3,0)</f>
        <v>3894531</v>
      </c>
      <c r="G5">
        <f t="shared" si="0"/>
        <v>0</v>
      </c>
      <c r="H5" t="str">
        <f t="shared" si="1"/>
        <v>，3894531</v>
      </c>
      <c r="I5" t="str">
        <f>VLOOKUP(A5,HOP!A:U,21,0)</f>
        <v>直连</v>
      </c>
    </row>
    <row r="6" ht="14.25" hidden="1" customHeight="1" spans="1:9">
      <c r="A6" s="7" t="s">
        <v>121</v>
      </c>
      <c r="B6" s="8" t="s">
        <v>95</v>
      </c>
      <c r="C6" s="8" t="s">
        <v>84</v>
      </c>
      <c r="D6" s="3">
        <v>1974</v>
      </c>
      <c r="E6" t="str">
        <f>VLOOKUP(A6,HOP!A:L,12,0)</f>
        <v>1974.00</v>
      </c>
      <c r="F6" t="str">
        <f>VLOOKUP(A6,HOP!A:C,3,0)</f>
        <v>4005076</v>
      </c>
      <c r="G6">
        <f t="shared" si="0"/>
        <v>0</v>
      </c>
      <c r="H6" t="str">
        <f t="shared" si="1"/>
        <v>，4005076</v>
      </c>
      <c r="I6" t="str">
        <f>VLOOKUP(A6,HOP!A:U,21,0)</f>
        <v>直采</v>
      </c>
    </row>
    <row r="7" ht="14.25" hidden="1" customHeight="1" spans="1:9">
      <c r="A7" s="7" t="s">
        <v>131</v>
      </c>
      <c r="B7" s="8" t="s">
        <v>95</v>
      </c>
      <c r="C7" s="8" t="s">
        <v>84</v>
      </c>
      <c r="D7" s="3">
        <v>1974</v>
      </c>
      <c r="E7" t="str">
        <f>VLOOKUP(A7,HOP!A:L,12,0)</f>
        <v>1974.00</v>
      </c>
      <c r="F7" t="str">
        <f>VLOOKUP(A7,HOP!A:C,3,0)</f>
        <v>4005078</v>
      </c>
      <c r="G7">
        <f t="shared" si="0"/>
        <v>0</v>
      </c>
      <c r="H7" t="str">
        <f t="shared" si="1"/>
        <v>，4005078</v>
      </c>
      <c r="I7" t="str">
        <f>VLOOKUP(A7,HOP!A:U,21,0)</f>
        <v>直采</v>
      </c>
    </row>
    <row r="8" ht="14.25" hidden="1" customHeight="1" spans="1:9">
      <c r="A8" s="7" t="s">
        <v>134</v>
      </c>
      <c r="B8" s="8" t="s">
        <v>83</v>
      </c>
      <c r="C8" s="8" t="s">
        <v>84</v>
      </c>
      <c r="D8" s="3">
        <v>300</v>
      </c>
      <c r="E8" t="str">
        <f>VLOOKUP(A8,HOP!A:L,12,0)</f>
        <v>300.00</v>
      </c>
      <c r="F8" t="str">
        <f>VLOOKUP(A8,HOP!A:C,3,0)</f>
        <v>4047828</v>
      </c>
      <c r="G8">
        <f t="shared" si="0"/>
        <v>0</v>
      </c>
      <c r="H8" t="str">
        <f t="shared" si="1"/>
        <v>，4047828</v>
      </c>
      <c r="I8" t="str">
        <f>VLOOKUP(A8,HOP!A:U,21,0)</f>
        <v>直采</v>
      </c>
    </row>
    <row r="9" ht="14.25" hidden="1" customHeight="1" spans="1:9">
      <c r="A9" s="7" t="s">
        <v>144</v>
      </c>
      <c r="B9" s="8" t="s">
        <v>150</v>
      </c>
      <c r="C9" s="8" t="s">
        <v>84</v>
      </c>
      <c r="D9" s="3">
        <v>1714</v>
      </c>
      <c r="E9" t="str">
        <f>VLOOKUP(A9,HOP!A:L,12,0)</f>
        <v>1714.00</v>
      </c>
      <c r="F9" t="str">
        <f>VLOOKUP(A9,HOP!A:C,3,0)</f>
        <v>4055857</v>
      </c>
      <c r="G9">
        <f t="shared" si="0"/>
        <v>0</v>
      </c>
      <c r="H9" t="str">
        <f t="shared" si="1"/>
        <v>，4055857</v>
      </c>
      <c r="I9" t="str">
        <f>VLOOKUP(A9,HOP!A:U,21,0)</f>
        <v>直连</v>
      </c>
    </row>
    <row r="10" ht="14.25" hidden="1" customHeight="1" spans="1:9">
      <c r="A10" s="7" t="s">
        <v>155</v>
      </c>
      <c r="B10" s="8" t="s">
        <v>150</v>
      </c>
      <c r="C10" s="8" t="s">
        <v>84</v>
      </c>
      <c r="D10" s="3">
        <v>1086</v>
      </c>
      <c r="E10" t="str">
        <f>VLOOKUP(A10,HOP!A:L,12,0)</f>
        <v>1086.00</v>
      </c>
      <c r="F10" t="str">
        <f>VLOOKUP(A10,HOP!A:C,3,0)</f>
        <v>4054444</v>
      </c>
      <c r="G10">
        <f t="shared" si="0"/>
        <v>0</v>
      </c>
      <c r="H10" t="str">
        <f t="shared" si="1"/>
        <v>，4054444</v>
      </c>
      <c r="I10" t="str">
        <f>VLOOKUP(A10,HOP!A:U,21,0)</f>
        <v>直采</v>
      </c>
    </row>
    <row r="11" ht="14.25" hidden="1" customHeight="1" spans="1:9">
      <c r="A11" s="7" t="s">
        <v>164</v>
      </c>
      <c r="B11" s="8" t="s">
        <v>150</v>
      </c>
      <c r="C11" s="8" t="s">
        <v>84</v>
      </c>
      <c r="D11" s="3">
        <v>873</v>
      </c>
      <c r="E11" t="str">
        <f>VLOOKUP(A11,HOP!A:L,12,0)</f>
        <v>873.00</v>
      </c>
      <c r="F11" t="str">
        <f>VLOOKUP(A11,HOP!A:C,3,0)</f>
        <v>4050687</v>
      </c>
      <c r="G11">
        <f t="shared" si="0"/>
        <v>0</v>
      </c>
      <c r="H11" t="str">
        <f t="shared" si="1"/>
        <v>，4050687</v>
      </c>
      <c r="I11" t="str">
        <f>VLOOKUP(A11,HOP!A:U,21,0)</f>
        <v>直连</v>
      </c>
    </row>
    <row r="12" ht="14.25" hidden="1" customHeight="1" spans="1:9">
      <c r="A12" s="7" t="s">
        <v>171</v>
      </c>
      <c r="B12" s="8" t="s">
        <v>83</v>
      </c>
      <c r="C12" s="8" t="s">
        <v>84</v>
      </c>
      <c r="D12" s="3">
        <v>304</v>
      </c>
      <c r="E12" t="str">
        <f>VLOOKUP(A12,HOP!A:L,12,0)</f>
        <v>304.00</v>
      </c>
      <c r="F12" t="str">
        <f>VLOOKUP(A12,HOP!A:C,3,0)</f>
        <v>4042478</v>
      </c>
      <c r="G12">
        <f t="shared" si="0"/>
        <v>0</v>
      </c>
      <c r="H12" t="str">
        <f t="shared" si="1"/>
        <v>，4042478</v>
      </c>
      <c r="I12" t="str">
        <f>VLOOKUP(A12,HOP!A:U,21,0)</f>
        <v>直连</v>
      </c>
    </row>
    <row r="13" ht="14.25" hidden="1" customHeight="1" spans="1:9">
      <c r="A13" s="7" t="s">
        <v>178</v>
      </c>
      <c r="B13" s="8" t="s">
        <v>150</v>
      </c>
      <c r="C13" s="8" t="s">
        <v>84</v>
      </c>
      <c r="D13" s="3">
        <v>3370</v>
      </c>
      <c r="E13" t="str">
        <f>VLOOKUP(A13,HOP!A:L,12,0)</f>
        <v>3370.00</v>
      </c>
      <c r="F13" t="str">
        <f>VLOOKUP(A13,HOP!A:C,3,0)</f>
        <v>4021718</v>
      </c>
      <c r="G13">
        <f t="shared" si="0"/>
        <v>0</v>
      </c>
      <c r="H13" t="str">
        <f t="shared" si="1"/>
        <v>，4021718</v>
      </c>
      <c r="I13" t="str">
        <f>VLOOKUP(A13,HOP!A:U,21,0)</f>
        <v>直连</v>
      </c>
    </row>
    <row r="14" ht="14.25" hidden="1" customHeight="1" spans="1:9">
      <c r="A14" s="7" t="s">
        <v>188</v>
      </c>
      <c r="B14" s="8" t="s">
        <v>83</v>
      </c>
      <c r="C14" s="8" t="s">
        <v>84</v>
      </c>
      <c r="D14" s="3">
        <v>316</v>
      </c>
      <c r="E14" t="str">
        <f>VLOOKUP(A14,HOP!A:L,12,0)</f>
        <v>316.00</v>
      </c>
      <c r="F14" t="str">
        <f>VLOOKUP(A14,HOP!A:C,3,0)</f>
        <v>4073942</v>
      </c>
      <c r="G14">
        <f t="shared" si="0"/>
        <v>0</v>
      </c>
      <c r="H14" t="str">
        <f t="shared" si="1"/>
        <v>，4073942</v>
      </c>
      <c r="I14" t="str">
        <f>VLOOKUP(A14,HOP!A:U,21,0)</f>
        <v>直连</v>
      </c>
    </row>
    <row r="15" ht="14.25" hidden="1" customHeight="1" spans="1:9">
      <c r="A15" s="7" t="s">
        <v>194</v>
      </c>
      <c r="B15" s="8" t="s">
        <v>83</v>
      </c>
      <c r="C15" s="8" t="s">
        <v>84</v>
      </c>
      <c r="D15" s="3">
        <v>1032</v>
      </c>
      <c r="E15" t="str">
        <f>VLOOKUP(A15,HOP!A:L,12,0)</f>
        <v>1032.00</v>
      </c>
      <c r="F15" t="str">
        <f>VLOOKUP(A15,HOP!A:C,3,0)</f>
        <v>4074988</v>
      </c>
      <c r="G15">
        <f t="shared" si="0"/>
        <v>0</v>
      </c>
      <c r="H15" t="str">
        <f t="shared" si="1"/>
        <v>，4074988</v>
      </c>
      <c r="I15" t="str">
        <f>VLOOKUP(A15,HOP!A:U,21,0)</f>
        <v>直连</v>
      </c>
    </row>
    <row r="16" ht="14.25" hidden="1" customHeight="1" spans="1:9">
      <c r="A16" s="7" t="s">
        <v>201</v>
      </c>
      <c r="B16" s="8" t="s">
        <v>83</v>
      </c>
      <c r="C16" s="8" t="s">
        <v>84</v>
      </c>
      <c r="D16" s="3">
        <v>344</v>
      </c>
      <c r="E16" t="str">
        <f>VLOOKUP(A16,HOP!A:L,12,0)</f>
        <v>344.00</v>
      </c>
      <c r="F16" t="str">
        <f>VLOOKUP(A16,HOP!A:C,3,0)</f>
        <v>4074996</v>
      </c>
      <c r="G16">
        <f t="shared" si="0"/>
        <v>0</v>
      </c>
      <c r="H16" t="str">
        <f t="shared" si="1"/>
        <v>，4074996</v>
      </c>
      <c r="I16" t="str">
        <f>VLOOKUP(A16,HOP!A:U,21,0)</f>
        <v>直连</v>
      </c>
    </row>
    <row r="17" ht="14.25" hidden="1" customHeight="1" spans="1:9">
      <c r="A17" s="7" t="s">
        <v>207</v>
      </c>
      <c r="B17" s="8" t="s">
        <v>95</v>
      </c>
      <c r="C17" s="8" t="s">
        <v>84</v>
      </c>
      <c r="D17" s="3">
        <v>8970</v>
      </c>
      <c r="E17" t="str">
        <f>VLOOKUP(A17,HOP!A:L,12,0)</f>
        <v>8970.00</v>
      </c>
      <c r="F17" t="str">
        <f>VLOOKUP(A17,HOP!A:C,3,0)</f>
        <v>3860313</v>
      </c>
      <c r="G17">
        <f t="shared" si="0"/>
        <v>0</v>
      </c>
      <c r="H17" t="str">
        <f t="shared" si="1"/>
        <v>，3860313</v>
      </c>
      <c r="I17" t="str">
        <f>VLOOKUP(A17,HOP!A:U,21,0)</f>
        <v>直采</v>
      </c>
    </row>
    <row r="18" ht="14.25" hidden="1" customHeight="1" spans="1:9">
      <c r="A18" s="7" t="s">
        <v>217</v>
      </c>
      <c r="B18" s="8" t="s">
        <v>149</v>
      </c>
      <c r="C18" s="8" t="s">
        <v>84</v>
      </c>
      <c r="D18" s="3">
        <v>4890</v>
      </c>
      <c r="E18" t="str">
        <f>VLOOKUP(A18,HOP!A:L,12,0)</f>
        <v>4890.00</v>
      </c>
      <c r="F18" t="str">
        <f>VLOOKUP(A18,HOP!A:C,3,0)</f>
        <v>3994762</v>
      </c>
      <c r="G18">
        <f t="shared" si="0"/>
        <v>0</v>
      </c>
      <c r="H18" t="str">
        <f t="shared" si="1"/>
        <v>，3994762</v>
      </c>
      <c r="I18" t="str">
        <f>VLOOKUP(A18,HOP!A:U,21,0)</f>
        <v>直采</v>
      </c>
    </row>
    <row r="19" ht="14.25" hidden="1" customHeight="1" spans="1:9">
      <c r="A19" s="7" t="s">
        <v>227</v>
      </c>
      <c r="B19" s="8" t="s">
        <v>95</v>
      </c>
      <c r="C19" s="8" t="s">
        <v>84</v>
      </c>
      <c r="D19" s="3">
        <v>945</v>
      </c>
      <c r="E19" t="str">
        <f>VLOOKUP(A19,HOP!A:L,12,0)</f>
        <v>945.00</v>
      </c>
      <c r="F19" t="str">
        <f>VLOOKUP(A19,HOP!A:C,3,0)</f>
        <v>4065116</v>
      </c>
      <c r="G19">
        <f t="shared" si="0"/>
        <v>0</v>
      </c>
      <c r="H19" t="str">
        <f t="shared" si="1"/>
        <v>，4065116</v>
      </c>
      <c r="I19" t="str">
        <f>VLOOKUP(A19,HOP!A:U,21,0)</f>
        <v>直采</v>
      </c>
    </row>
    <row r="20" ht="14.25" hidden="1" customHeight="1" spans="1:9">
      <c r="A20" s="7" t="s">
        <v>236</v>
      </c>
      <c r="B20" s="8" t="s">
        <v>150</v>
      </c>
      <c r="C20" s="8" t="s">
        <v>84</v>
      </c>
      <c r="D20" s="3">
        <v>976</v>
      </c>
      <c r="E20" t="str">
        <f>VLOOKUP(A20,HOP!A:L,12,0)</f>
        <v>976.00</v>
      </c>
      <c r="F20" t="str">
        <f>VLOOKUP(A20,HOP!A:C,3,0)</f>
        <v>4064025</v>
      </c>
      <c r="G20">
        <f t="shared" si="0"/>
        <v>0</v>
      </c>
      <c r="H20" t="str">
        <f t="shared" si="1"/>
        <v>，4064025</v>
      </c>
      <c r="I20" t="str">
        <f>VLOOKUP(A20,HOP!A:U,21,0)</f>
        <v>直采</v>
      </c>
    </row>
    <row r="21" ht="14.25" hidden="1" customHeight="1" spans="1:9">
      <c r="A21" s="7" t="s">
        <v>243</v>
      </c>
      <c r="B21" s="8" t="s">
        <v>83</v>
      </c>
      <c r="C21" s="8" t="s">
        <v>84</v>
      </c>
      <c r="D21" s="3">
        <v>397</v>
      </c>
      <c r="E21" t="str">
        <f>VLOOKUP(A21,HOP!A:L,12,0)</f>
        <v>397.00</v>
      </c>
      <c r="F21" t="str">
        <f>VLOOKUP(A21,HOP!A:C,3,0)</f>
        <v>4068513</v>
      </c>
      <c r="G21">
        <f t="shared" si="0"/>
        <v>0</v>
      </c>
      <c r="H21" t="str">
        <f t="shared" si="1"/>
        <v>，4068513</v>
      </c>
      <c r="I21" t="str">
        <f>VLOOKUP(A21,HOP!A:U,21,0)</f>
        <v>直连</v>
      </c>
    </row>
    <row r="22" ht="14.25" hidden="1" customHeight="1" spans="1:9">
      <c r="A22" s="7" t="s">
        <v>252</v>
      </c>
      <c r="B22" s="8" t="s">
        <v>83</v>
      </c>
      <c r="C22" s="8" t="s">
        <v>84</v>
      </c>
      <c r="D22" s="3">
        <v>265</v>
      </c>
      <c r="E22" t="str">
        <f>VLOOKUP(A22,HOP!A:L,12,0)</f>
        <v>265.00</v>
      </c>
      <c r="F22" t="str">
        <f>VLOOKUP(A22,HOP!A:C,3,0)</f>
        <v>4070364</v>
      </c>
      <c r="G22">
        <f t="shared" si="0"/>
        <v>0</v>
      </c>
      <c r="H22" t="str">
        <f t="shared" si="1"/>
        <v>，4070364</v>
      </c>
      <c r="I22" t="str">
        <f>VLOOKUP(A22,HOP!A:U,21,0)</f>
        <v>直连</v>
      </c>
    </row>
    <row r="23" ht="14.25" hidden="1" customHeight="1" spans="1:9">
      <c r="A23" s="7" t="s">
        <v>261</v>
      </c>
      <c r="B23" s="8" t="s">
        <v>83</v>
      </c>
      <c r="C23" s="8" t="s">
        <v>84</v>
      </c>
      <c r="D23" s="3">
        <v>218</v>
      </c>
      <c r="E23" t="str">
        <f>VLOOKUP(A23,HOP!A:L,12,0)</f>
        <v>218.00</v>
      </c>
      <c r="F23" t="str">
        <f>VLOOKUP(A23,HOP!A:C,3,0)</f>
        <v>4073176</v>
      </c>
      <c r="G23">
        <f t="shared" si="0"/>
        <v>0</v>
      </c>
      <c r="H23" t="str">
        <f t="shared" si="1"/>
        <v>，4073176</v>
      </c>
      <c r="I23" t="str">
        <f>VLOOKUP(A23,HOP!A:U,21,0)</f>
        <v>直采</v>
      </c>
    </row>
    <row r="24" ht="14.25" hidden="1" customHeight="1" spans="1:9">
      <c r="A24" s="7" t="s">
        <v>270</v>
      </c>
      <c r="B24" s="8" t="s">
        <v>83</v>
      </c>
      <c r="C24" s="8" t="s">
        <v>84</v>
      </c>
      <c r="D24" s="3">
        <v>424</v>
      </c>
      <c r="E24" t="str">
        <f>VLOOKUP(A24,HOP!A:L,12,0)</f>
        <v>424.00</v>
      </c>
      <c r="F24" t="str">
        <f>VLOOKUP(A24,HOP!A:C,3,0)</f>
        <v>4076036</v>
      </c>
      <c r="G24">
        <f t="shared" si="0"/>
        <v>0</v>
      </c>
      <c r="H24" t="str">
        <f t="shared" si="1"/>
        <v>，4076036</v>
      </c>
      <c r="I24" t="str">
        <f>VLOOKUP(A24,HOP!A:U,21,0)</f>
        <v>直连</v>
      </c>
    </row>
    <row r="25" ht="14.25" hidden="1" customHeight="1" spans="1:9">
      <c r="A25" s="7" t="s">
        <v>278</v>
      </c>
      <c r="B25" s="8" t="s">
        <v>283</v>
      </c>
      <c r="C25" s="8" t="s">
        <v>284</v>
      </c>
      <c r="D25" s="3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t="14.25" hidden="1" customHeight="1" spans="1:9">
      <c r="A26" s="7" t="s">
        <v>288</v>
      </c>
      <c r="B26" s="8" t="s">
        <v>294</v>
      </c>
      <c r="C26" s="8" t="s">
        <v>295</v>
      </c>
      <c r="D26" s="3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t="14.25" hidden="1" customHeight="1" spans="1:9">
      <c r="A27" s="7" t="s">
        <v>299</v>
      </c>
      <c r="B27" s="8" t="s">
        <v>83</v>
      </c>
      <c r="C27" s="8" t="s">
        <v>84</v>
      </c>
      <c r="D27" s="3">
        <v>167</v>
      </c>
      <c r="E27" t="str">
        <f>VLOOKUP(A27,HOP!A:L,12,0)</f>
        <v>167.00</v>
      </c>
      <c r="F27" t="str">
        <f>VLOOKUP(A27,HOP!A:C,3,0)</f>
        <v>4012832</v>
      </c>
      <c r="G27">
        <f t="shared" si="0"/>
        <v>0</v>
      </c>
      <c r="H27" t="str">
        <f t="shared" si="1"/>
        <v>，4012832</v>
      </c>
      <c r="I27" t="str">
        <f>VLOOKUP(A27,HOP!A:U,21,0)</f>
        <v>直连</v>
      </c>
    </row>
    <row r="28" ht="14.25" hidden="1" customHeight="1" spans="1:9">
      <c r="A28" s="7" t="s">
        <v>309</v>
      </c>
      <c r="B28" s="8" t="s">
        <v>314</v>
      </c>
      <c r="C28" s="8" t="s">
        <v>315</v>
      </c>
      <c r="D28" s="3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t="14.25" hidden="1" customHeight="1" spans="1:9">
      <c r="A29" s="7" t="s">
        <v>319</v>
      </c>
      <c r="B29" s="8" t="s">
        <v>314</v>
      </c>
      <c r="C29" s="8" t="s">
        <v>315</v>
      </c>
      <c r="D29" s="3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t="14.25" hidden="1" customHeight="1" spans="1:9">
      <c r="A30" s="7" t="s">
        <v>323</v>
      </c>
      <c r="B30" s="8" t="s">
        <v>83</v>
      </c>
      <c r="C30" s="8" t="s">
        <v>84</v>
      </c>
      <c r="D30" s="3">
        <v>1751</v>
      </c>
      <c r="E30" t="str">
        <f>VLOOKUP(A30,HOP!A:L,12,0)</f>
        <v>1751.00</v>
      </c>
      <c r="F30" t="str">
        <f>VLOOKUP(A30,HOP!A:C,3,0)</f>
        <v>4063115</v>
      </c>
      <c r="G30">
        <f t="shared" si="0"/>
        <v>0</v>
      </c>
      <c r="H30" t="str">
        <f t="shared" si="1"/>
        <v>，4063115</v>
      </c>
      <c r="I30" t="str">
        <f>VLOOKUP(A30,HOP!A:U,21,0)</f>
        <v>直连</v>
      </c>
    </row>
    <row r="31" ht="14.25" hidden="1" customHeight="1" spans="1:9">
      <c r="A31" s="7" t="s">
        <v>332</v>
      </c>
      <c r="B31" s="8" t="s">
        <v>83</v>
      </c>
      <c r="C31" s="8" t="s">
        <v>84</v>
      </c>
      <c r="D31" s="3">
        <v>937</v>
      </c>
      <c r="E31" t="str">
        <f>VLOOKUP(A31,HOP!A:L,12,0)</f>
        <v>937.00</v>
      </c>
      <c r="F31" t="str">
        <f>VLOOKUP(A31,HOP!A:C,3,0)</f>
        <v>4073200</v>
      </c>
      <c r="G31">
        <f t="shared" si="0"/>
        <v>0</v>
      </c>
      <c r="H31" t="str">
        <f t="shared" si="1"/>
        <v>，4073200</v>
      </c>
      <c r="I31" t="str">
        <f>VLOOKUP(A31,HOP!A:U,21,0)</f>
        <v>直连</v>
      </c>
    </row>
    <row r="32" ht="14.25" hidden="1" customHeight="1" spans="1:9">
      <c r="A32" s="7" t="s">
        <v>341</v>
      </c>
      <c r="B32" s="8" t="s">
        <v>83</v>
      </c>
      <c r="C32" s="8" t="s">
        <v>84</v>
      </c>
      <c r="D32" s="3">
        <v>937</v>
      </c>
      <c r="E32" t="str">
        <f>VLOOKUP(A32,HOP!A:L,12,0)</f>
        <v>937.00</v>
      </c>
      <c r="F32" t="str">
        <f>VLOOKUP(A32,HOP!A:C,3,0)</f>
        <v>4073199</v>
      </c>
      <c r="G32">
        <f t="shared" si="0"/>
        <v>0</v>
      </c>
      <c r="H32" t="str">
        <f t="shared" si="1"/>
        <v>，4073199</v>
      </c>
      <c r="I32" t="str">
        <f>VLOOKUP(A32,HOP!A:U,21,0)</f>
        <v>直连</v>
      </c>
    </row>
    <row r="33" ht="14.25" hidden="1" customHeight="1" spans="1:9">
      <c r="A33" s="7" t="s">
        <v>344</v>
      </c>
      <c r="B33" s="8" t="s">
        <v>84</v>
      </c>
      <c r="C33" s="8" t="s">
        <v>283</v>
      </c>
      <c r="D33" s="3">
        <v>591</v>
      </c>
      <c r="E33" t="str">
        <f>VLOOKUP(A33,HOP!A:L,12,0)</f>
        <v>591.00</v>
      </c>
      <c r="F33" t="str">
        <f>VLOOKUP(A33,HOP!A:C,3,0)</f>
        <v>4062647</v>
      </c>
      <c r="G33">
        <f t="shared" si="0"/>
        <v>0</v>
      </c>
      <c r="H33" t="str">
        <f t="shared" si="1"/>
        <v>，4062647</v>
      </c>
      <c r="I33" t="str">
        <f>VLOOKUP(A33,HOP!A:U,21,0)</f>
        <v>直连</v>
      </c>
    </row>
    <row r="34" ht="14.25" hidden="1" customHeight="1" spans="1:9">
      <c r="A34" s="7" t="s">
        <v>353</v>
      </c>
      <c r="B34" s="8" t="s">
        <v>84</v>
      </c>
      <c r="C34" s="8" t="s">
        <v>283</v>
      </c>
      <c r="D34" s="3">
        <v>1025</v>
      </c>
      <c r="E34" t="str">
        <f>VLOOKUP(A34,HOP!A:L,12,0)</f>
        <v>1025.00</v>
      </c>
      <c r="F34" t="str">
        <f>VLOOKUP(A34,HOP!A:C,3,0)</f>
        <v>4069502</v>
      </c>
      <c r="G34">
        <f t="shared" si="0"/>
        <v>0</v>
      </c>
      <c r="H34" t="str">
        <f t="shared" si="1"/>
        <v>，4069502</v>
      </c>
      <c r="I34" t="str">
        <f>VLOOKUP(A34,HOP!A:U,21,0)</f>
        <v>直连</v>
      </c>
    </row>
    <row r="35" ht="14.25" hidden="1" customHeight="1" spans="1:9">
      <c r="A35" s="7" t="s">
        <v>362</v>
      </c>
      <c r="B35" s="8" t="s">
        <v>84</v>
      </c>
      <c r="C35" s="8" t="s">
        <v>283</v>
      </c>
      <c r="D35" s="3">
        <v>272</v>
      </c>
      <c r="E35" t="str">
        <f>VLOOKUP(A35,HOP!A:L,12,0)</f>
        <v>272.00</v>
      </c>
      <c r="F35" t="str">
        <f>VLOOKUP(A35,HOP!A:C,3,0)</f>
        <v>4078111</v>
      </c>
      <c r="G35">
        <f t="shared" ref="G35:G66" si="2">D35-E35</f>
        <v>0</v>
      </c>
      <c r="H35" t="str">
        <f t="shared" ref="H35:H66" si="3">$H$1&amp;F35</f>
        <v>，4078111</v>
      </c>
      <c r="I35" t="str">
        <f>VLOOKUP(A35,HOP!A:U,21,0)</f>
        <v>直连</v>
      </c>
    </row>
    <row r="36" ht="14.25" hidden="1" customHeight="1" spans="1:9">
      <c r="A36" s="7" t="s">
        <v>371</v>
      </c>
      <c r="B36" s="8" t="s">
        <v>106</v>
      </c>
      <c r="C36" s="8" t="s">
        <v>283</v>
      </c>
      <c r="D36" s="3">
        <v>8233</v>
      </c>
      <c r="E36" t="str">
        <f>VLOOKUP(A36,HOP!A:L,12,0)</f>
        <v>8233.00</v>
      </c>
      <c r="F36" t="str">
        <f>VLOOKUP(A36,HOP!A:C,3,0)</f>
        <v>4039904</v>
      </c>
      <c r="G36">
        <f t="shared" si="2"/>
        <v>0</v>
      </c>
      <c r="H36" t="str">
        <f t="shared" si="3"/>
        <v>，4039904</v>
      </c>
      <c r="I36" t="str">
        <f>VLOOKUP(A36,HOP!A:U,21,0)</f>
        <v>直连</v>
      </c>
    </row>
    <row r="37" ht="14.25" hidden="1" customHeight="1" spans="1:9">
      <c r="A37" s="7" t="s">
        <v>381</v>
      </c>
      <c r="B37" s="8" t="s">
        <v>95</v>
      </c>
      <c r="C37" s="8" t="s">
        <v>283</v>
      </c>
      <c r="D37" s="3">
        <v>2167</v>
      </c>
      <c r="E37" t="str">
        <f>VLOOKUP(A37,HOP!A:L,12,0)</f>
        <v>2167.00</v>
      </c>
      <c r="F37" t="str">
        <f>VLOOKUP(A37,HOP!A:C,3,0)</f>
        <v>4055804</v>
      </c>
      <c r="G37">
        <f t="shared" si="2"/>
        <v>0</v>
      </c>
      <c r="H37" t="str">
        <f t="shared" si="3"/>
        <v>，4055804</v>
      </c>
      <c r="I37" t="str">
        <f>VLOOKUP(A37,HOP!A:U,21,0)</f>
        <v>直连</v>
      </c>
    </row>
    <row r="38" ht="14.25" hidden="1" customHeight="1" spans="1:9">
      <c r="A38" s="7" t="s">
        <v>390</v>
      </c>
      <c r="B38" s="8" t="s">
        <v>150</v>
      </c>
      <c r="C38" s="8" t="s">
        <v>283</v>
      </c>
      <c r="D38" s="3">
        <v>846</v>
      </c>
      <c r="E38" t="str">
        <f>VLOOKUP(A38,HOP!A:L,12,0)</f>
        <v>846.00</v>
      </c>
      <c r="F38" t="str">
        <f>VLOOKUP(A38,HOP!A:C,3,0)</f>
        <v>4063233</v>
      </c>
      <c r="G38">
        <f t="shared" si="2"/>
        <v>0</v>
      </c>
      <c r="H38" t="str">
        <f t="shared" si="3"/>
        <v>，4063233</v>
      </c>
      <c r="I38" t="str">
        <f>VLOOKUP(A38,HOP!A:U,21,0)</f>
        <v>直连</v>
      </c>
    </row>
    <row r="39" ht="14.25" hidden="1" customHeight="1" spans="1:9">
      <c r="A39" s="7" t="s">
        <v>396</v>
      </c>
      <c r="B39" s="8" t="s">
        <v>84</v>
      </c>
      <c r="C39" s="8" t="s">
        <v>283</v>
      </c>
      <c r="D39" s="3">
        <v>280</v>
      </c>
      <c r="E39" t="str">
        <f>VLOOKUP(A39,HOP!A:L,12,0)</f>
        <v>280.00</v>
      </c>
      <c r="F39" t="str">
        <f>VLOOKUP(A39,HOP!A:C,3,0)</f>
        <v>4072776</v>
      </c>
      <c r="G39">
        <f t="shared" si="2"/>
        <v>0</v>
      </c>
      <c r="H39" t="str">
        <f t="shared" si="3"/>
        <v>，4072776</v>
      </c>
      <c r="I39" t="str">
        <f>VLOOKUP(A39,HOP!A:U,21,0)</f>
        <v>直采</v>
      </c>
    </row>
    <row r="40" ht="14.25" hidden="1" customHeight="1" spans="1:9">
      <c r="A40" s="7" t="s">
        <v>402</v>
      </c>
      <c r="B40" s="8" t="s">
        <v>84</v>
      </c>
      <c r="C40" s="8" t="s">
        <v>283</v>
      </c>
      <c r="D40" s="3">
        <v>585</v>
      </c>
      <c r="E40" t="str">
        <f>VLOOKUP(A40,HOP!A:L,12,0)</f>
        <v>585.00</v>
      </c>
      <c r="F40" t="str">
        <f>VLOOKUP(A40,HOP!A:C,3,0)</f>
        <v>4079340</v>
      </c>
      <c r="G40">
        <f t="shared" si="2"/>
        <v>0</v>
      </c>
      <c r="H40" t="str">
        <f t="shared" si="3"/>
        <v>，4079340</v>
      </c>
      <c r="I40" t="str">
        <f>VLOOKUP(A40,HOP!A:U,21,0)</f>
        <v>直连</v>
      </c>
    </row>
    <row r="41" ht="14.25" hidden="1" customHeight="1" spans="1:9">
      <c r="A41" s="7" t="s">
        <v>411</v>
      </c>
      <c r="B41" s="8" t="s">
        <v>84</v>
      </c>
      <c r="C41" s="8" t="s">
        <v>283</v>
      </c>
      <c r="D41" s="3">
        <v>268</v>
      </c>
      <c r="E41" t="str">
        <f>VLOOKUP(A41,HOP!A:L,12,0)</f>
        <v>268.00</v>
      </c>
      <c r="F41" t="str">
        <f>VLOOKUP(A41,HOP!A:C,3,0)</f>
        <v>4079736</v>
      </c>
      <c r="G41">
        <f t="shared" si="2"/>
        <v>0</v>
      </c>
      <c r="H41" t="str">
        <f t="shared" si="3"/>
        <v>，4079736</v>
      </c>
      <c r="I41" t="str">
        <f>VLOOKUP(A41,HOP!A:U,21,0)</f>
        <v>直连</v>
      </c>
    </row>
    <row r="42" ht="14.25" hidden="1" customHeight="1" spans="1:9">
      <c r="A42" s="7" t="s">
        <v>419</v>
      </c>
      <c r="B42" s="8" t="s">
        <v>84</v>
      </c>
      <c r="C42" s="8" t="s">
        <v>283</v>
      </c>
      <c r="D42" s="3">
        <v>83</v>
      </c>
      <c r="E42" t="str">
        <f>VLOOKUP(A42,HOP!A:L,12,0)</f>
        <v>83.00</v>
      </c>
      <c r="F42" t="str">
        <f>VLOOKUP(A42,HOP!A:C,3,0)</f>
        <v>4077229</v>
      </c>
      <c r="G42">
        <f t="shared" si="2"/>
        <v>0</v>
      </c>
      <c r="H42" t="str">
        <f t="shared" si="3"/>
        <v>，4077229</v>
      </c>
      <c r="I42" t="str">
        <f>VLOOKUP(A42,HOP!A:U,21,0)</f>
        <v>直连</v>
      </c>
    </row>
    <row r="43" ht="14.25" hidden="1" customHeight="1" spans="1:9">
      <c r="A43" s="7" t="s">
        <v>428</v>
      </c>
      <c r="B43" s="8" t="s">
        <v>84</v>
      </c>
      <c r="C43" s="8" t="s">
        <v>283</v>
      </c>
      <c r="D43" s="3">
        <v>309</v>
      </c>
      <c r="E43" t="str">
        <f>VLOOKUP(A43,HOP!A:L,12,0)</f>
        <v>309.00</v>
      </c>
      <c r="F43" t="str">
        <f>VLOOKUP(A43,HOP!A:C,3,0)</f>
        <v>4078618</v>
      </c>
      <c r="G43">
        <f t="shared" si="2"/>
        <v>0</v>
      </c>
      <c r="H43" t="str">
        <f t="shared" si="3"/>
        <v>，4078618</v>
      </c>
      <c r="I43" t="str">
        <f>VLOOKUP(A43,HOP!A:U,21,0)</f>
        <v>直连</v>
      </c>
    </row>
    <row r="44" ht="14.25" hidden="1" customHeight="1" spans="1:9">
      <c r="A44" s="7" t="s">
        <v>434</v>
      </c>
      <c r="B44" s="8" t="s">
        <v>83</v>
      </c>
      <c r="C44" s="8" t="s">
        <v>283</v>
      </c>
      <c r="D44" s="3">
        <v>1376</v>
      </c>
      <c r="E44" t="str">
        <f>VLOOKUP(A44,HOP!A:L,12,0)</f>
        <v>1376.00</v>
      </c>
      <c r="F44" t="str">
        <f>VLOOKUP(A44,HOP!A:C,3,0)</f>
        <v>3961403</v>
      </c>
      <c r="G44">
        <f t="shared" si="2"/>
        <v>0</v>
      </c>
      <c r="H44" t="str">
        <f t="shared" si="3"/>
        <v>，3961403</v>
      </c>
      <c r="I44" t="str">
        <f>VLOOKUP(A44,HOP!A:U,21,0)</f>
        <v>直采</v>
      </c>
    </row>
    <row r="45" ht="14.25" hidden="1" customHeight="1" spans="1:9">
      <c r="A45" s="7" t="s">
        <v>444</v>
      </c>
      <c r="B45" s="8" t="s">
        <v>83</v>
      </c>
      <c r="C45" s="8" t="s">
        <v>283</v>
      </c>
      <c r="D45" s="3">
        <v>1376</v>
      </c>
      <c r="E45" t="str">
        <f>VLOOKUP(A45,HOP!A:L,12,0)</f>
        <v>1376.00</v>
      </c>
      <c r="F45" t="str">
        <f>VLOOKUP(A45,HOP!A:C,3,0)</f>
        <v>3961707</v>
      </c>
      <c r="G45">
        <f t="shared" si="2"/>
        <v>0</v>
      </c>
      <c r="H45" t="str">
        <f t="shared" si="3"/>
        <v>，3961707</v>
      </c>
      <c r="I45" t="str">
        <f>VLOOKUP(A45,HOP!A:U,21,0)</f>
        <v>直采</v>
      </c>
    </row>
    <row r="46" ht="14.25" hidden="1" customHeight="1" spans="1:9">
      <c r="A46" s="7" t="s">
        <v>447</v>
      </c>
      <c r="B46" s="8" t="s">
        <v>84</v>
      </c>
      <c r="C46" s="8" t="s">
        <v>283</v>
      </c>
      <c r="D46" s="3">
        <v>239</v>
      </c>
      <c r="E46" t="str">
        <f>VLOOKUP(A46,HOP!A:L,12,0)</f>
        <v>239.00</v>
      </c>
      <c r="F46" t="str">
        <f>VLOOKUP(A46,HOP!A:C,3,0)</f>
        <v>4065211</v>
      </c>
      <c r="G46">
        <f t="shared" si="2"/>
        <v>0</v>
      </c>
      <c r="H46" t="str">
        <f t="shared" si="3"/>
        <v>，4065211</v>
      </c>
      <c r="I46" t="str">
        <f>VLOOKUP(A46,HOP!A:U,21,0)</f>
        <v>直采</v>
      </c>
    </row>
    <row r="47" ht="14.25" hidden="1" customHeight="1" spans="1:9">
      <c r="A47" s="7" t="s">
        <v>456</v>
      </c>
      <c r="B47" s="8" t="s">
        <v>84</v>
      </c>
      <c r="C47" s="8" t="s">
        <v>283</v>
      </c>
      <c r="D47" s="3">
        <v>313</v>
      </c>
      <c r="E47" t="str">
        <f>VLOOKUP(A47,HOP!A:L,12,0)</f>
        <v>313.00</v>
      </c>
      <c r="F47" t="str">
        <f>VLOOKUP(A47,HOP!A:C,3,0)</f>
        <v>4078996</v>
      </c>
      <c r="G47">
        <f t="shared" si="2"/>
        <v>0</v>
      </c>
      <c r="H47" t="str">
        <f t="shared" si="3"/>
        <v>，4078996</v>
      </c>
      <c r="I47" t="str">
        <f>VLOOKUP(A47,HOP!A:U,21,0)</f>
        <v>直连</v>
      </c>
    </row>
    <row r="48" ht="14.25" hidden="1" customHeight="1" spans="1:9">
      <c r="A48" s="7" t="s">
        <v>465</v>
      </c>
      <c r="B48" s="8" t="s">
        <v>84</v>
      </c>
      <c r="C48" s="8" t="s">
        <v>283</v>
      </c>
      <c r="D48" s="3">
        <v>272</v>
      </c>
      <c r="E48" t="str">
        <f>VLOOKUP(A48,HOP!A:L,12,0)</f>
        <v>272.00</v>
      </c>
      <c r="F48" t="str">
        <f>VLOOKUP(A48,HOP!A:C,3,0)</f>
        <v>4076515</v>
      </c>
      <c r="G48">
        <f t="shared" si="2"/>
        <v>0</v>
      </c>
      <c r="H48" t="str">
        <f t="shared" si="3"/>
        <v>，4076515</v>
      </c>
      <c r="I48" t="str">
        <f>VLOOKUP(A48,HOP!A:U,21,0)</f>
        <v>直连</v>
      </c>
    </row>
    <row r="49" ht="14.25" hidden="1" customHeight="1" spans="1:9">
      <c r="A49" s="7" t="s">
        <v>469</v>
      </c>
      <c r="B49" s="8" t="s">
        <v>84</v>
      </c>
      <c r="C49" s="8" t="s">
        <v>283</v>
      </c>
      <c r="D49" s="3">
        <v>61</v>
      </c>
      <c r="E49" t="str">
        <f>VLOOKUP(A49,HOP!A:L,12,0)</f>
        <v>61.00</v>
      </c>
      <c r="F49" t="str">
        <f>VLOOKUP(A49,HOP!A:C,3,0)</f>
        <v>4075816</v>
      </c>
      <c r="G49">
        <f t="shared" si="2"/>
        <v>0</v>
      </c>
      <c r="H49" t="str">
        <f t="shared" si="3"/>
        <v>，4075816</v>
      </c>
      <c r="I49" t="str">
        <f>VLOOKUP(A49,HOP!A:U,21,0)</f>
        <v>直连</v>
      </c>
    </row>
    <row r="50" ht="14.25" hidden="1" customHeight="1" spans="1:9">
      <c r="A50" s="7" t="s">
        <v>478</v>
      </c>
      <c r="B50" s="8" t="s">
        <v>84</v>
      </c>
      <c r="C50" s="8" t="s">
        <v>283</v>
      </c>
      <c r="D50" s="3">
        <v>612</v>
      </c>
      <c r="E50" t="str">
        <f>VLOOKUP(A50,HOP!A:L,12,0)</f>
        <v>612.00</v>
      </c>
      <c r="F50" t="str">
        <f>VLOOKUP(A50,HOP!A:C,3,0)</f>
        <v>4078975</v>
      </c>
      <c r="G50">
        <f t="shared" si="2"/>
        <v>0</v>
      </c>
      <c r="H50" t="str">
        <f t="shared" si="3"/>
        <v>，4078975</v>
      </c>
      <c r="I50" t="str">
        <f>VLOOKUP(A50,HOP!A:U,21,0)</f>
        <v>直采</v>
      </c>
    </row>
    <row r="51" ht="14.25" hidden="1" customHeight="1" spans="1:9">
      <c r="A51" s="7" t="s">
        <v>486</v>
      </c>
      <c r="B51" s="8" t="s">
        <v>283</v>
      </c>
      <c r="C51" s="8" t="s">
        <v>491</v>
      </c>
      <c r="D51" s="3">
        <v>0</v>
      </c>
      <c r="E51" t="e">
        <f>VLOOKUP(A51,HOP!A:L,12,0)</f>
        <v>#N/A</v>
      </c>
      <c r="F51" t="e">
        <f>VLOOKUP(A51,HOP!A:C,3,0)</f>
        <v>#N/A</v>
      </c>
      <c r="G51" t="e">
        <f t="shared" si="2"/>
        <v>#N/A</v>
      </c>
      <c r="H51" t="e">
        <f t="shared" si="3"/>
        <v>#N/A</v>
      </c>
      <c r="I51" t="e">
        <f>VLOOKUP(A51,HOP!A:U,21,0)</f>
        <v>#N/A</v>
      </c>
    </row>
    <row r="52" ht="14.25" hidden="1" customHeight="1" spans="1:9">
      <c r="A52" s="7" t="s">
        <v>495</v>
      </c>
      <c r="B52" s="8" t="s">
        <v>498</v>
      </c>
      <c r="C52" s="8" t="s">
        <v>499</v>
      </c>
      <c r="D52" s="3">
        <v>0</v>
      </c>
      <c r="E52" t="e">
        <f>VLOOKUP(A52,HOP!A:L,12,0)</f>
        <v>#N/A</v>
      </c>
      <c r="F52" t="e">
        <f>VLOOKUP(A52,HOP!A:C,3,0)</f>
        <v>#N/A</v>
      </c>
      <c r="G52" t="e">
        <f t="shared" si="2"/>
        <v>#N/A</v>
      </c>
      <c r="H52" t="e">
        <f t="shared" si="3"/>
        <v>#N/A</v>
      </c>
      <c r="I52" t="e">
        <f>VLOOKUP(A52,HOP!A:U,21,0)</f>
        <v>#N/A</v>
      </c>
    </row>
    <row r="53" ht="14.25" hidden="1" customHeight="1" spans="1:9">
      <c r="A53" s="7" t="s">
        <v>503</v>
      </c>
      <c r="B53" s="8" t="s">
        <v>498</v>
      </c>
      <c r="C53" s="8" t="s">
        <v>499</v>
      </c>
      <c r="D53" s="3">
        <v>0</v>
      </c>
      <c r="E53" t="e">
        <f>VLOOKUP(A53,HOP!A:L,12,0)</f>
        <v>#N/A</v>
      </c>
      <c r="F53" t="e">
        <f>VLOOKUP(A53,HOP!A:C,3,0)</f>
        <v>#N/A</v>
      </c>
      <c r="G53" t="e">
        <f t="shared" si="2"/>
        <v>#N/A</v>
      </c>
      <c r="H53" t="e">
        <f t="shared" si="3"/>
        <v>#N/A</v>
      </c>
      <c r="I53" t="e">
        <f>VLOOKUP(A53,HOP!A:U,21,0)</f>
        <v>#N/A</v>
      </c>
    </row>
    <row r="54" ht="14.25" hidden="1" customHeight="1" spans="1:9">
      <c r="A54" s="7" t="s">
        <v>507</v>
      </c>
      <c r="B54" s="8" t="s">
        <v>512</v>
      </c>
      <c r="C54" s="8" t="s">
        <v>513</v>
      </c>
      <c r="D54" s="3">
        <v>0</v>
      </c>
      <c r="E54" t="e">
        <f>VLOOKUP(A54,HOP!A:L,12,0)</f>
        <v>#N/A</v>
      </c>
      <c r="F54" t="e">
        <f>VLOOKUP(A54,HOP!A:C,3,0)</f>
        <v>#N/A</v>
      </c>
      <c r="G54" t="e">
        <f t="shared" si="2"/>
        <v>#N/A</v>
      </c>
      <c r="H54" t="e">
        <f t="shared" si="3"/>
        <v>#N/A</v>
      </c>
      <c r="I54" t="e">
        <f>VLOOKUP(A54,HOP!A:U,21,0)</f>
        <v>#N/A</v>
      </c>
    </row>
    <row r="55" ht="14.25" hidden="1" customHeight="1" spans="1:9">
      <c r="A55" s="7" t="s">
        <v>517</v>
      </c>
      <c r="B55" s="8" t="s">
        <v>522</v>
      </c>
      <c r="C55" s="8" t="s">
        <v>523</v>
      </c>
      <c r="D55" s="3">
        <v>0</v>
      </c>
      <c r="E55" t="e">
        <f>VLOOKUP(A55,HOP!A:L,12,0)</f>
        <v>#N/A</v>
      </c>
      <c r="F55" t="e">
        <f>VLOOKUP(A55,HOP!A:C,3,0)</f>
        <v>#N/A</v>
      </c>
      <c r="G55" t="e">
        <f t="shared" si="2"/>
        <v>#N/A</v>
      </c>
      <c r="H55" t="e">
        <f t="shared" si="3"/>
        <v>#N/A</v>
      </c>
      <c r="I55" t="e">
        <f>VLOOKUP(A55,HOP!A:U,21,0)</f>
        <v>#N/A</v>
      </c>
    </row>
    <row r="56" ht="14.25" hidden="1" customHeight="1" spans="1:9">
      <c r="A56" s="7" t="s">
        <v>526</v>
      </c>
      <c r="B56" s="8" t="s">
        <v>531</v>
      </c>
      <c r="C56" s="8" t="s">
        <v>532</v>
      </c>
      <c r="D56" s="3">
        <v>0</v>
      </c>
      <c r="E56" t="e">
        <f>VLOOKUP(A56,HOP!A:L,12,0)</f>
        <v>#N/A</v>
      </c>
      <c r="F56" t="e">
        <f>VLOOKUP(A56,HOP!A:C,3,0)</f>
        <v>#N/A</v>
      </c>
      <c r="G56" t="e">
        <f t="shared" si="2"/>
        <v>#N/A</v>
      </c>
      <c r="H56" t="e">
        <f t="shared" si="3"/>
        <v>#N/A</v>
      </c>
      <c r="I56" t="e">
        <f>VLOOKUP(A56,HOP!A:U,21,0)</f>
        <v>#N/A</v>
      </c>
    </row>
    <row r="57" ht="14.25" hidden="1" customHeight="1" spans="1:9">
      <c r="A57" s="7" t="s">
        <v>536</v>
      </c>
      <c r="B57" s="8" t="s">
        <v>84</v>
      </c>
      <c r="C57" s="8" t="s">
        <v>283</v>
      </c>
      <c r="D57" s="3">
        <v>928</v>
      </c>
      <c r="E57" t="str">
        <f>VLOOKUP(A57,HOP!A:L,12,0)</f>
        <v>928.00</v>
      </c>
      <c r="F57" t="str">
        <f>VLOOKUP(A57,HOP!A:C,3,0)</f>
        <v>4042060</v>
      </c>
      <c r="G57">
        <f t="shared" si="2"/>
        <v>0</v>
      </c>
      <c r="H57" t="str">
        <f t="shared" si="3"/>
        <v>，4042060</v>
      </c>
      <c r="I57" t="str">
        <f>VLOOKUP(A57,HOP!A:U,21,0)</f>
        <v>直连</v>
      </c>
    </row>
    <row r="58" ht="14.25" hidden="1" customHeight="1" spans="1:9">
      <c r="A58" s="7" t="s">
        <v>545</v>
      </c>
      <c r="B58" s="8" t="s">
        <v>550</v>
      </c>
      <c r="C58" s="8" t="s">
        <v>551</v>
      </c>
      <c r="D58" s="3">
        <v>0</v>
      </c>
      <c r="E58" t="e">
        <f>VLOOKUP(A58,HOP!A:L,12,0)</f>
        <v>#N/A</v>
      </c>
      <c r="F58" t="e">
        <f>VLOOKUP(A58,HOP!A:C,3,0)</f>
        <v>#N/A</v>
      </c>
      <c r="G58" t="e">
        <f t="shared" si="2"/>
        <v>#N/A</v>
      </c>
      <c r="H58" t="e">
        <f t="shared" si="3"/>
        <v>#N/A</v>
      </c>
      <c r="I58" t="e">
        <f>VLOOKUP(A58,HOP!A:U,21,0)</f>
        <v>#N/A</v>
      </c>
    </row>
    <row r="59" ht="14.25" hidden="1" customHeight="1" spans="1:9">
      <c r="A59" s="7" t="s">
        <v>555</v>
      </c>
      <c r="B59" s="8" t="s">
        <v>513</v>
      </c>
      <c r="C59" s="8" t="s">
        <v>560</v>
      </c>
      <c r="D59" s="3">
        <v>0</v>
      </c>
      <c r="E59" t="e">
        <f>VLOOKUP(A59,HOP!A:L,12,0)</f>
        <v>#N/A</v>
      </c>
      <c r="F59" t="e">
        <f>VLOOKUP(A59,HOP!A:C,3,0)</f>
        <v>#N/A</v>
      </c>
      <c r="G59" t="e">
        <f t="shared" si="2"/>
        <v>#N/A</v>
      </c>
      <c r="H59" t="e">
        <f t="shared" si="3"/>
        <v>#N/A</v>
      </c>
      <c r="I59" t="e">
        <f>VLOOKUP(A59,HOP!A:U,21,0)</f>
        <v>#N/A</v>
      </c>
    </row>
    <row r="60" ht="14.25" hidden="1" customHeight="1" spans="1:9">
      <c r="A60" s="7" t="s">
        <v>563</v>
      </c>
      <c r="B60" s="8" t="s">
        <v>499</v>
      </c>
      <c r="C60" s="8" t="s">
        <v>568</v>
      </c>
      <c r="D60" s="3">
        <v>0</v>
      </c>
      <c r="E60" t="e">
        <f>VLOOKUP(A60,HOP!A:L,12,0)</f>
        <v>#N/A</v>
      </c>
      <c r="F60" t="e">
        <f>VLOOKUP(A60,HOP!A:C,3,0)</f>
        <v>#N/A</v>
      </c>
      <c r="G60" t="e">
        <f t="shared" si="2"/>
        <v>#N/A</v>
      </c>
      <c r="H60" t="e">
        <f t="shared" si="3"/>
        <v>#N/A</v>
      </c>
      <c r="I60" t="e">
        <f>VLOOKUP(A60,HOP!A:U,21,0)</f>
        <v>#N/A</v>
      </c>
    </row>
    <row r="61" ht="14.25" hidden="1" customHeight="1" spans="1:9">
      <c r="A61" s="7" t="s">
        <v>572</v>
      </c>
      <c r="B61" s="8" t="s">
        <v>84</v>
      </c>
      <c r="C61" s="8" t="s">
        <v>491</v>
      </c>
      <c r="D61" s="3">
        <v>1160</v>
      </c>
      <c r="E61" t="str">
        <f>VLOOKUP(A61,HOP!A:L,12,0)</f>
        <v>1160.00</v>
      </c>
      <c r="F61" t="str">
        <f>VLOOKUP(A61,HOP!A:C,3,0)</f>
        <v>3911123</v>
      </c>
      <c r="G61">
        <f t="shared" si="2"/>
        <v>0</v>
      </c>
      <c r="H61" t="str">
        <f t="shared" si="3"/>
        <v>，3911123</v>
      </c>
      <c r="I61" t="str">
        <f>VLOOKUP(A61,HOP!A:U,21,0)</f>
        <v>直连</v>
      </c>
    </row>
    <row r="62" ht="14.25" hidden="1" customHeight="1" spans="1:9">
      <c r="A62" s="7" t="s">
        <v>582</v>
      </c>
      <c r="B62" s="8" t="s">
        <v>283</v>
      </c>
      <c r="C62" s="8" t="s">
        <v>491</v>
      </c>
      <c r="D62" s="3">
        <v>272</v>
      </c>
      <c r="E62" t="str">
        <f>VLOOKUP(A62,HOP!A:L,12,0)</f>
        <v>272.00</v>
      </c>
      <c r="F62" t="str">
        <f>VLOOKUP(A62,HOP!A:C,3,0)</f>
        <v>4081902</v>
      </c>
      <c r="G62">
        <f t="shared" si="2"/>
        <v>0</v>
      </c>
      <c r="H62" t="str">
        <f t="shared" si="3"/>
        <v>，4081902</v>
      </c>
      <c r="I62" t="str">
        <f>VLOOKUP(A62,HOP!A:U,21,0)</f>
        <v>直连</v>
      </c>
    </row>
    <row r="63" ht="14.25" hidden="1" customHeight="1" spans="1:9">
      <c r="A63" s="7" t="s">
        <v>585</v>
      </c>
      <c r="B63" s="8" t="s">
        <v>283</v>
      </c>
      <c r="C63" s="8" t="s">
        <v>491</v>
      </c>
      <c r="D63" s="3">
        <v>834</v>
      </c>
      <c r="E63" t="str">
        <f>VLOOKUP(A63,HOP!A:L,12,0)</f>
        <v>834.00</v>
      </c>
      <c r="F63" t="str">
        <f>VLOOKUP(A63,HOP!A:C,3,0)</f>
        <v>4084519</v>
      </c>
      <c r="G63">
        <f t="shared" si="2"/>
        <v>0</v>
      </c>
      <c r="H63" t="str">
        <f t="shared" si="3"/>
        <v>，4084519</v>
      </c>
      <c r="I63" t="str">
        <f>VLOOKUP(A63,HOP!A:U,21,0)</f>
        <v>直连</v>
      </c>
    </row>
    <row r="64" ht="14.25" hidden="1" customHeight="1" spans="1:9">
      <c r="A64" s="7" t="s">
        <v>594</v>
      </c>
      <c r="B64" s="8" t="s">
        <v>283</v>
      </c>
      <c r="C64" s="8" t="s">
        <v>491</v>
      </c>
      <c r="D64" s="3">
        <v>1399</v>
      </c>
      <c r="E64" t="str">
        <f>VLOOKUP(A64,HOP!A:L,12,0)</f>
        <v>1399.00</v>
      </c>
      <c r="F64" t="str">
        <f>VLOOKUP(A64,HOP!A:C,3,0)</f>
        <v>4077879</v>
      </c>
      <c r="G64">
        <f t="shared" si="2"/>
        <v>0</v>
      </c>
      <c r="H64" t="str">
        <f t="shared" si="3"/>
        <v>，4077879</v>
      </c>
      <c r="I64" t="str">
        <f>VLOOKUP(A64,HOP!A:U,21,0)</f>
        <v>直采</v>
      </c>
    </row>
    <row r="65" ht="14.25" hidden="1" customHeight="1" spans="1:9">
      <c r="A65" s="7" t="s">
        <v>603</v>
      </c>
      <c r="B65" s="8" t="s">
        <v>283</v>
      </c>
      <c r="C65" s="8" t="s">
        <v>491</v>
      </c>
      <c r="D65" s="3">
        <v>658</v>
      </c>
      <c r="E65" t="str">
        <f>VLOOKUP(A65,HOP!A:L,12,0)</f>
        <v>658.00</v>
      </c>
      <c r="F65" t="str">
        <f>VLOOKUP(A65,HOP!A:C,3,0)</f>
        <v>4054982</v>
      </c>
      <c r="G65">
        <f t="shared" si="2"/>
        <v>0</v>
      </c>
      <c r="H65" t="str">
        <f t="shared" si="3"/>
        <v>，4054982</v>
      </c>
      <c r="I65" t="str">
        <f>VLOOKUP(A65,HOP!A:U,21,0)</f>
        <v>直采</v>
      </c>
    </row>
    <row r="66" ht="14.25" hidden="1" customHeight="1" spans="1:9">
      <c r="A66" s="7" t="s">
        <v>610</v>
      </c>
      <c r="B66" s="8" t="s">
        <v>283</v>
      </c>
      <c r="C66" s="8" t="s">
        <v>491</v>
      </c>
      <c r="D66" s="3">
        <v>862</v>
      </c>
      <c r="E66" t="str">
        <f>VLOOKUP(A66,HOP!A:L,12,0)</f>
        <v>862.00</v>
      </c>
      <c r="F66" t="str">
        <f>VLOOKUP(A66,HOP!A:C,3,0)</f>
        <v>4062945</v>
      </c>
      <c r="G66">
        <f t="shared" si="2"/>
        <v>0</v>
      </c>
      <c r="H66" t="str">
        <f t="shared" si="3"/>
        <v>，4062945</v>
      </c>
      <c r="I66" t="str">
        <f>VLOOKUP(A66,HOP!A:U,21,0)</f>
        <v>直采</v>
      </c>
    </row>
    <row r="67" ht="14.25" hidden="1" customHeight="1" spans="1:9">
      <c r="A67" s="7" t="s">
        <v>617</v>
      </c>
      <c r="B67" s="8" t="s">
        <v>283</v>
      </c>
      <c r="C67" s="8" t="s">
        <v>491</v>
      </c>
      <c r="D67" s="3">
        <v>1602</v>
      </c>
      <c r="E67" t="str">
        <f>VLOOKUP(A67,HOP!A:L,12,0)</f>
        <v>1602.00</v>
      </c>
      <c r="F67" t="str">
        <f>VLOOKUP(A67,HOP!A:C,3,0)</f>
        <v>4047081</v>
      </c>
      <c r="G67">
        <f t="shared" ref="G67:G98" si="4">D67-E67</f>
        <v>0</v>
      </c>
      <c r="H67" t="str">
        <f t="shared" ref="H67:H98" si="5">$H$1&amp;F67</f>
        <v>，4047081</v>
      </c>
      <c r="I67" t="str">
        <f>VLOOKUP(A67,HOP!A:U,21,0)</f>
        <v>直连</v>
      </c>
    </row>
    <row r="68" ht="14.25" hidden="1" customHeight="1" spans="1:9">
      <c r="A68" s="7" t="s">
        <v>626</v>
      </c>
      <c r="B68" s="8" t="s">
        <v>283</v>
      </c>
      <c r="C68" s="8" t="s">
        <v>491</v>
      </c>
      <c r="D68" s="3">
        <v>851</v>
      </c>
      <c r="E68" t="str">
        <f>VLOOKUP(A68,HOP!A:L,12,0)</f>
        <v>851.00</v>
      </c>
      <c r="F68" t="str">
        <f>VLOOKUP(A68,HOP!A:C,3,0)</f>
        <v>4059538</v>
      </c>
      <c r="G68">
        <f t="shared" si="4"/>
        <v>0</v>
      </c>
      <c r="H68" t="str">
        <f t="shared" si="5"/>
        <v>，4059538</v>
      </c>
      <c r="I68" t="str">
        <f>VLOOKUP(A68,HOP!A:U,21,0)</f>
        <v>直连</v>
      </c>
    </row>
    <row r="69" ht="14.25" hidden="1" customHeight="1" spans="1:9">
      <c r="A69" s="7" t="s">
        <v>632</v>
      </c>
      <c r="B69" s="8" t="s">
        <v>84</v>
      </c>
      <c r="C69" s="8" t="s">
        <v>491</v>
      </c>
      <c r="D69" s="3">
        <v>4094</v>
      </c>
      <c r="E69" t="str">
        <f>VLOOKUP(A69,HOP!A:L,12,0)</f>
        <v>4094.00</v>
      </c>
      <c r="F69" t="str">
        <f>VLOOKUP(A69,HOP!A:C,3,0)</f>
        <v>4018293</v>
      </c>
      <c r="G69">
        <f t="shared" si="4"/>
        <v>0</v>
      </c>
      <c r="H69" t="str">
        <f t="shared" si="5"/>
        <v>，4018293</v>
      </c>
      <c r="I69" t="str">
        <f>VLOOKUP(A69,HOP!A:U,21,0)</f>
        <v>直连</v>
      </c>
    </row>
    <row r="70" ht="14.25" hidden="1" customHeight="1" spans="1:9">
      <c r="A70" s="7" t="s">
        <v>642</v>
      </c>
      <c r="B70" s="8" t="s">
        <v>283</v>
      </c>
      <c r="C70" s="8" t="s">
        <v>491</v>
      </c>
      <c r="D70" s="3">
        <v>376</v>
      </c>
      <c r="E70" t="str">
        <f>VLOOKUP(A70,HOP!A:L,12,0)</f>
        <v>376.00</v>
      </c>
      <c r="F70" t="str">
        <f>VLOOKUP(A70,HOP!A:C,3,0)</f>
        <v>4087375</v>
      </c>
      <c r="G70">
        <f t="shared" si="4"/>
        <v>0</v>
      </c>
      <c r="H70" t="str">
        <f t="shared" si="5"/>
        <v>，4087375</v>
      </c>
      <c r="I70" t="str">
        <f>VLOOKUP(A70,HOP!A:U,21,0)</f>
        <v>直连</v>
      </c>
    </row>
    <row r="71" ht="14.25" hidden="1" customHeight="1" spans="1:9">
      <c r="A71" s="7" t="s">
        <v>650</v>
      </c>
      <c r="B71" s="8" t="s">
        <v>84</v>
      </c>
      <c r="C71" s="8" t="s">
        <v>491</v>
      </c>
      <c r="D71" s="3">
        <v>456</v>
      </c>
      <c r="E71" t="str">
        <f>VLOOKUP(A71,HOP!A:L,12,0)</f>
        <v>456.00</v>
      </c>
      <c r="F71" t="str">
        <f>VLOOKUP(A71,HOP!A:C,3,0)</f>
        <v>4071008</v>
      </c>
      <c r="G71">
        <f t="shared" si="4"/>
        <v>0</v>
      </c>
      <c r="H71" t="str">
        <f t="shared" si="5"/>
        <v>，4071008</v>
      </c>
      <c r="I71" t="str">
        <f>VLOOKUP(A71,HOP!A:U,21,0)</f>
        <v>直连</v>
      </c>
    </row>
    <row r="72" ht="14.25" hidden="1" customHeight="1" spans="1:9">
      <c r="A72" s="7" t="s">
        <v>658</v>
      </c>
      <c r="B72" s="8" t="s">
        <v>283</v>
      </c>
      <c r="C72" s="8" t="s">
        <v>491</v>
      </c>
      <c r="D72" s="3">
        <v>411</v>
      </c>
      <c r="E72" t="str">
        <f>VLOOKUP(A72,HOP!A:L,12,0)</f>
        <v>411.00</v>
      </c>
      <c r="F72" t="str">
        <f>VLOOKUP(A72,HOP!A:C,3,0)</f>
        <v>4068830</v>
      </c>
      <c r="G72">
        <f t="shared" si="4"/>
        <v>0</v>
      </c>
      <c r="H72" t="str">
        <f t="shared" si="5"/>
        <v>，4068830</v>
      </c>
      <c r="I72" t="str">
        <f>VLOOKUP(A72,HOP!A:U,21,0)</f>
        <v>直采</v>
      </c>
    </row>
    <row r="73" ht="14.25" hidden="1" customHeight="1" spans="1:9">
      <c r="A73" s="7" t="s">
        <v>667</v>
      </c>
      <c r="B73" s="8" t="s">
        <v>84</v>
      </c>
      <c r="C73" s="8" t="s">
        <v>491</v>
      </c>
      <c r="D73" s="3">
        <v>512</v>
      </c>
      <c r="E73" t="str">
        <f>VLOOKUP(A73,HOP!A:L,12,0)</f>
        <v>512.00</v>
      </c>
      <c r="F73" t="str">
        <f>VLOOKUP(A73,HOP!A:C,3,0)</f>
        <v>4077944</v>
      </c>
      <c r="G73">
        <f t="shared" si="4"/>
        <v>0</v>
      </c>
      <c r="H73" t="str">
        <f t="shared" si="5"/>
        <v>，4077944</v>
      </c>
      <c r="I73" t="str">
        <f>VLOOKUP(A73,HOP!A:U,21,0)</f>
        <v>直连</v>
      </c>
    </row>
    <row r="74" ht="14.25" hidden="1" customHeight="1" spans="1:9">
      <c r="A74" s="7" t="s">
        <v>674</v>
      </c>
      <c r="B74" s="8" t="s">
        <v>283</v>
      </c>
      <c r="C74" s="8" t="s">
        <v>491</v>
      </c>
      <c r="D74" s="3">
        <v>717</v>
      </c>
      <c r="E74" t="str">
        <f>VLOOKUP(A74,HOP!A:L,12,0)</f>
        <v>717.00</v>
      </c>
      <c r="F74" t="str">
        <f>VLOOKUP(A74,HOP!A:C,3,0)</f>
        <v>4088117</v>
      </c>
      <c r="G74">
        <f t="shared" si="4"/>
        <v>0</v>
      </c>
      <c r="H74" t="str">
        <f t="shared" si="5"/>
        <v>，4088117</v>
      </c>
      <c r="I74" t="str">
        <f>VLOOKUP(A74,HOP!A:U,21,0)</f>
        <v>直连</v>
      </c>
    </row>
    <row r="75" ht="14.25" hidden="1" customHeight="1" spans="1:9">
      <c r="A75" s="7" t="s">
        <v>682</v>
      </c>
      <c r="B75" s="8" t="s">
        <v>283</v>
      </c>
      <c r="C75" s="8" t="s">
        <v>491</v>
      </c>
      <c r="D75" s="3">
        <v>412</v>
      </c>
      <c r="E75" t="str">
        <f>VLOOKUP(A75,HOP!A:L,12,0)</f>
        <v>412.00</v>
      </c>
      <c r="F75" t="str">
        <f>VLOOKUP(A75,HOP!A:C,3,0)</f>
        <v>4086874</v>
      </c>
      <c r="G75">
        <f t="shared" si="4"/>
        <v>0</v>
      </c>
      <c r="H75" t="str">
        <f t="shared" si="5"/>
        <v>，4086874</v>
      </c>
      <c r="I75" t="str">
        <f>VLOOKUP(A75,HOP!A:U,21,0)</f>
        <v>直连</v>
      </c>
    </row>
    <row r="76" ht="14.25" hidden="1" customHeight="1" spans="1:9">
      <c r="A76" s="7" t="s">
        <v>691</v>
      </c>
      <c r="B76" s="8" t="s">
        <v>283</v>
      </c>
      <c r="C76" s="8" t="s">
        <v>491</v>
      </c>
      <c r="D76" s="3">
        <v>436</v>
      </c>
      <c r="E76" t="str">
        <f>VLOOKUP(A76,HOP!A:L,12,0)</f>
        <v>436.00</v>
      </c>
      <c r="F76" t="str">
        <f>VLOOKUP(A76,HOP!A:C,3,0)</f>
        <v>4088335</v>
      </c>
      <c r="G76">
        <f t="shared" si="4"/>
        <v>0</v>
      </c>
      <c r="H76" t="str">
        <f t="shared" si="5"/>
        <v>，4088335</v>
      </c>
      <c r="I76" t="str">
        <f>VLOOKUP(A76,HOP!A:U,21,0)</f>
        <v>直连</v>
      </c>
    </row>
    <row r="77" ht="14.25" hidden="1" customHeight="1" spans="1:9">
      <c r="A77" s="7" t="s">
        <v>700</v>
      </c>
      <c r="B77" s="8" t="s">
        <v>532</v>
      </c>
      <c r="C77" s="8" t="s">
        <v>705</v>
      </c>
      <c r="D77" s="3">
        <v>0</v>
      </c>
      <c r="E77" t="e">
        <f>VLOOKUP(A77,HOP!A:L,12,0)</f>
        <v>#N/A</v>
      </c>
      <c r="F77" t="e">
        <f>VLOOKUP(A77,HOP!A:C,3,0)</f>
        <v>#N/A</v>
      </c>
      <c r="G77" t="e">
        <f t="shared" si="4"/>
        <v>#N/A</v>
      </c>
      <c r="H77" t="e">
        <f t="shared" si="5"/>
        <v>#N/A</v>
      </c>
      <c r="I77" t="e">
        <f>VLOOKUP(A77,HOP!A:U,21,0)</f>
        <v>#N/A</v>
      </c>
    </row>
    <row r="78" ht="14.25" hidden="1" customHeight="1" spans="1:9">
      <c r="A78" s="7" t="s">
        <v>709</v>
      </c>
      <c r="B78" s="8" t="s">
        <v>531</v>
      </c>
      <c r="C78" s="8" t="s">
        <v>714</v>
      </c>
      <c r="D78" s="3">
        <v>0</v>
      </c>
      <c r="E78" t="e">
        <f>VLOOKUP(A78,HOP!A:L,12,0)</f>
        <v>#N/A</v>
      </c>
      <c r="F78" t="e">
        <f>VLOOKUP(A78,HOP!A:C,3,0)</f>
        <v>#N/A</v>
      </c>
      <c r="G78" t="e">
        <f t="shared" si="4"/>
        <v>#N/A</v>
      </c>
      <c r="H78" t="e">
        <f t="shared" si="5"/>
        <v>#N/A</v>
      </c>
      <c r="I78" t="e">
        <f>VLOOKUP(A78,HOP!A:U,21,0)</f>
        <v>#N/A</v>
      </c>
    </row>
    <row r="79" ht="14.25" hidden="1" customHeight="1" spans="1:9">
      <c r="A79" s="7" t="s">
        <v>717</v>
      </c>
      <c r="B79" s="8" t="s">
        <v>491</v>
      </c>
      <c r="C79" s="8" t="s">
        <v>722</v>
      </c>
      <c r="D79" s="3">
        <v>796</v>
      </c>
      <c r="E79" t="str">
        <f>VLOOKUP(A79,HOP!A:L,12,0)</f>
        <v>796.00</v>
      </c>
      <c r="F79" t="str">
        <f>VLOOKUP(A79,HOP!A:C,3,0)</f>
        <v>4038590</v>
      </c>
      <c r="G79">
        <f t="shared" si="4"/>
        <v>0</v>
      </c>
      <c r="H79" t="str">
        <f t="shared" si="5"/>
        <v>，4038590</v>
      </c>
      <c r="I79" t="str">
        <f>VLOOKUP(A79,HOP!A:U,21,0)</f>
        <v>直连</v>
      </c>
    </row>
    <row r="80" ht="14.25" hidden="1" customHeight="1" spans="1:9">
      <c r="A80" s="7" t="s">
        <v>727</v>
      </c>
      <c r="B80" s="8" t="s">
        <v>283</v>
      </c>
      <c r="C80" s="8" t="s">
        <v>722</v>
      </c>
      <c r="D80" s="3">
        <v>926</v>
      </c>
      <c r="E80" t="str">
        <f>VLOOKUP(A80,HOP!A:L,12,0)</f>
        <v>926.00</v>
      </c>
      <c r="F80" t="str">
        <f>VLOOKUP(A80,HOP!A:C,3,0)</f>
        <v>4084846</v>
      </c>
      <c r="G80">
        <f t="shared" si="4"/>
        <v>0</v>
      </c>
      <c r="H80" t="str">
        <f t="shared" si="5"/>
        <v>，4084846</v>
      </c>
      <c r="I80" t="str">
        <f>VLOOKUP(A80,HOP!A:U,21,0)</f>
        <v>直连</v>
      </c>
    </row>
    <row r="81" ht="14.25" hidden="1" customHeight="1" spans="1:9">
      <c r="A81" s="7" t="s">
        <v>734</v>
      </c>
      <c r="B81" s="8" t="s">
        <v>83</v>
      </c>
      <c r="C81" s="8" t="s">
        <v>722</v>
      </c>
      <c r="D81" s="3">
        <v>1384</v>
      </c>
      <c r="E81" t="str">
        <f>VLOOKUP(A81,HOP!A:L,12,0)</f>
        <v>1384.00</v>
      </c>
      <c r="F81" t="str">
        <f>VLOOKUP(A81,HOP!A:C,3,0)</f>
        <v>4049591</v>
      </c>
      <c r="G81">
        <f t="shared" si="4"/>
        <v>0</v>
      </c>
      <c r="H81" t="str">
        <f t="shared" si="5"/>
        <v>，4049591</v>
      </c>
      <c r="I81" t="str">
        <f>VLOOKUP(A81,HOP!A:U,21,0)</f>
        <v>直连</v>
      </c>
    </row>
    <row r="82" ht="14.25" hidden="1" customHeight="1" spans="1:9">
      <c r="A82" s="7" t="s">
        <v>739</v>
      </c>
      <c r="B82" s="8" t="s">
        <v>491</v>
      </c>
      <c r="C82" s="8" t="s">
        <v>722</v>
      </c>
      <c r="D82" s="3">
        <v>218</v>
      </c>
      <c r="E82" t="str">
        <f>VLOOKUP(A82,HOP!A:L,12,0)</f>
        <v>218.00</v>
      </c>
      <c r="F82" t="str">
        <f>VLOOKUP(A82,HOP!A:C,3,0)</f>
        <v>4089626</v>
      </c>
      <c r="G82">
        <f t="shared" si="4"/>
        <v>0</v>
      </c>
      <c r="H82" t="str">
        <f t="shared" si="5"/>
        <v>，4089626</v>
      </c>
      <c r="I82" t="str">
        <f>VLOOKUP(A82,HOP!A:U,21,0)</f>
        <v>直连</v>
      </c>
    </row>
    <row r="83" ht="14.25" hidden="1" customHeight="1" spans="1:9">
      <c r="A83" s="7" t="s">
        <v>744</v>
      </c>
      <c r="B83" s="8" t="s">
        <v>83</v>
      </c>
      <c r="C83" s="8" t="s">
        <v>722</v>
      </c>
      <c r="D83" s="3">
        <v>7684</v>
      </c>
      <c r="E83" t="str">
        <f>VLOOKUP(A83,HOP!A:L,12,0)</f>
        <v>7684.00</v>
      </c>
      <c r="F83" t="str">
        <f>VLOOKUP(A83,HOP!A:C,3,0)</f>
        <v>4003809</v>
      </c>
      <c r="G83">
        <f t="shared" si="4"/>
        <v>0</v>
      </c>
      <c r="H83" t="str">
        <f t="shared" si="5"/>
        <v>，4003809</v>
      </c>
      <c r="I83" t="str">
        <f>VLOOKUP(A83,HOP!A:U,21,0)</f>
        <v>直采</v>
      </c>
    </row>
    <row r="84" ht="14.25" hidden="1" customHeight="1" spans="1:9">
      <c r="A84" s="7" t="s">
        <v>753</v>
      </c>
      <c r="B84" s="8" t="s">
        <v>150</v>
      </c>
      <c r="C84" s="8" t="s">
        <v>722</v>
      </c>
      <c r="D84" s="3">
        <v>989</v>
      </c>
      <c r="E84" t="str">
        <f>VLOOKUP(A84,HOP!A:L,12,0)</f>
        <v>989.00</v>
      </c>
      <c r="F84" t="str">
        <f>VLOOKUP(A84,HOP!A:C,3,0)</f>
        <v>4064438</v>
      </c>
      <c r="G84">
        <f t="shared" si="4"/>
        <v>0</v>
      </c>
      <c r="H84" t="str">
        <f t="shared" si="5"/>
        <v>，4064438</v>
      </c>
      <c r="I84" t="str">
        <f>VLOOKUP(A84,HOP!A:U,21,0)</f>
        <v>直连</v>
      </c>
    </row>
    <row r="85" ht="14.25" hidden="1" customHeight="1" spans="1:9">
      <c r="A85" s="7" t="s">
        <v>760</v>
      </c>
      <c r="B85" s="8" t="s">
        <v>491</v>
      </c>
      <c r="C85" s="8" t="s">
        <v>722</v>
      </c>
      <c r="D85" s="3">
        <v>513</v>
      </c>
      <c r="E85" t="str">
        <f>VLOOKUP(A85,HOP!A:L,12,0)</f>
        <v>513.00</v>
      </c>
      <c r="F85" t="str">
        <f>VLOOKUP(A85,HOP!A:C,3,0)</f>
        <v>4084607</v>
      </c>
      <c r="G85">
        <f t="shared" si="4"/>
        <v>0</v>
      </c>
      <c r="H85" t="str">
        <f t="shared" si="5"/>
        <v>，4084607</v>
      </c>
      <c r="I85" t="str">
        <f>VLOOKUP(A85,HOP!A:U,21,0)</f>
        <v>直连</v>
      </c>
    </row>
    <row r="86" ht="14.25" hidden="1" customHeight="1" spans="1:9">
      <c r="A86" s="7" t="s">
        <v>769</v>
      </c>
      <c r="B86" s="8" t="s">
        <v>491</v>
      </c>
      <c r="C86" s="8" t="s">
        <v>722</v>
      </c>
      <c r="D86" s="3">
        <v>204</v>
      </c>
      <c r="E86" t="str">
        <f>VLOOKUP(A86,HOP!A:L,12,0)</f>
        <v>204.00</v>
      </c>
      <c r="F86" t="str">
        <f>VLOOKUP(A86,HOP!A:C,3,0)</f>
        <v>4086542</v>
      </c>
      <c r="G86">
        <f t="shared" si="4"/>
        <v>0</v>
      </c>
      <c r="H86" t="str">
        <f t="shared" si="5"/>
        <v>，4086542</v>
      </c>
      <c r="I86" t="str">
        <f>VLOOKUP(A86,HOP!A:U,21,0)</f>
        <v>直采</v>
      </c>
    </row>
    <row r="87" ht="14.25" hidden="1" customHeight="1" spans="1:9">
      <c r="A87" s="7" t="s">
        <v>774</v>
      </c>
      <c r="B87" s="8" t="s">
        <v>491</v>
      </c>
      <c r="C87" s="8" t="s">
        <v>722</v>
      </c>
      <c r="D87" s="3">
        <v>216</v>
      </c>
      <c r="E87" t="str">
        <f>VLOOKUP(A87,HOP!A:L,12,0)</f>
        <v>216.00</v>
      </c>
      <c r="F87" t="str">
        <f>VLOOKUP(A87,HOP!A:C,3,0)</f>
        <v>4090100</v>
      </c>
      <c r="G87">
        <f t="shared" si="4"/>
        <v>0</v>
      </c>
      <c r="H87" t="str">
        <f t="shared" si="5"/>
        <v>，4090100</v>
      </c>
      <c r="I87" t="str">
        <f>VLOOKUP(A87,HOP!A:U,21,0)</f>
        <v>直采</v>
      </c>
    </row>
    <row r="88" ht="14.25" hidden="1" customHeight="1" spans="1:9">
      <c r="A88" s="7" t="s">
        <v>778</v>
      </c>
      <c r="B88" s="8" t="s">
        <v>783</v>
      </c>
      <c r="C88" s="8" t="s">
        <v>784</v>
      </c>
      <c r="D88" s="3">
        <v>0</v>
      </c>
      <c r="E88" t="e">
        <f>VLOOKUP(A88,HOP!A:L,12,0)</f>
        <v>#N/A</v>
      </c>
      <c r="F88" t="e">
        <f>VLOOKUP(A88,HOP!A:C,3,0)</f>
        <v>#N/A</v>
      </c>
      <c r="G88" t="e">
        <f t="shared" si="4"/>
        <v>#N/A</v>
      </c>
      <c r="H88" t="e">
        <f t="shared" si="5"/>
        <v>#N/A</v>
      </c>
      <c r="I88" t="e">
        <f>VLOOKUP(A88,HOP!A:U,21,0)</f>
        <v>#N/A</v>
      </c>
    </row>
    <row r="89" ht="14.25" hidden="1" customHeight="1" spans="1:9">
      <c r="A89" s="7" t="s">
        <v>787</v>
      </c>
      <c r="B89" s="8" t="s">
        <v>722</v>
      </c>
      <c r="C89" s="8" t="s">
        <v>792</v>
      </c>
      <c r="D89" s="3">
        <v>0</v>
      </c>
      <c r="E89" t="e">
        <f>VLOOKUP(A89,HOP!A:L,12,0)</f>
        <v>#N/A</v>
      </c>
      <c r="F89" t="e">
        <f>VLOOKUP(A89,HOP!A:C,3,0)</f>
        <v>#N/A</v>
      </c>
      <c r="G89" t="e">
        <f t="shared" si="4"/>
        <v>#N/A</v>
      </c>
      <c r="H89" t="e">
        <f t="shared" si="5"/>
        <v>#N/A</v>
      </c>
      <c r="I89" t="e">
        <f>VLOOKUP(A89,HOP!A:U,21,0)</f>
        <v>#N/A</v>
      </c>
    </row>
    <row r="90" ht="14.25" hidden="1" customHeight="1" spans="1:9">
      <c r="A90" s="7" t="s">
        <v>796</v>
      </c>
      <c r="B90" s="8" t="s">
        <v>498</v>
      </c>
      <c r="C90" s="8" t="s">
        <v>799</v>
      </c>
      <c r="D90" s="3">
        <v>0</v>
      </c>
      <c r="E90" t="e">
        <f>VLOOKUP(A90,HOP!A:L,12,0)</f>
        <v>#N/A</v>
      </c>
      <c r="F90" t="e">
        <f>VLOOKUP(A90,HOP!A:C,3,0)</f>
        <v>#N/A</v>
      </c>
      <c r="G90" t="e">
        <f t="shared" si="4"/>
        <v>#N/A</v>
      </c>
      <c r="H90" t="e">
        <f t="shared" si="5"/>
        <v>#N/A</v>
      </c>
      <c r="I90" t="e">
        <f>VLOOKUP(A90,HOP!A:U,21,0)</f>
        <v>#N/A</v>
      </c>
    </row>
    <row r="91" ht="14.25" hidden="1" customHeight="1" spans="1:9">
      <c r="A91" s="7" t="s">
        <v>802</v>
      </c>
      <c r="B91" s="8" t="s">
        <v>722</v>
      </c>
      <c r="C91" s="8" t="s">
        <v>284</v>
      </c>
      <c r="D91" s="3">
        <v>0</v>
      </c>
      <c r="E91" t="e">
        <f>VLOOKUP(A91,HOP!A:L,12,0)</f>
        <v>#N/A</v>
      </c>
      <c r="F91" t="e">
        <f>VLOOKUP(A91,HOP!A:C,3,0)</f>
        <v>#N/A</v>
      </c>
      <c r="G91" t="e">
        <f t="shared" si="4"/>
        <v>#N/A</v>
      </c>
      <c r="H91" t="e">
        <f t="shared" si="5"/>
        <v>#N/A</v>
      </c>
      <c r="I91" t="e">
        <f>VLOOKUP(A91,HOP!A:U,21,0)</f>
        <v>#N/A</v>
      </c>
    </row>
    <row r="92" ht="14.25" hidden="1" customHeight="1" spans="1:9">
      <c r="A92" s="7" t="s">
        <v>809</v>
      </c>
      <c r="B92" s="8" t="s">
        <v>513</v>
      </c>
      <c r="C92" s="8" t="s">
        <v>532</v>
      </c>
      <c r="D92" s="3">
        <v>0</v>
      </c>
      <c r="E92" t="e">
        <f>VLOOKUP(A92,HOP!A:L,12,0)</f>
        <v>#N/A</v>
      </c>
      <c r="F92" t="e">
        <f>VLOOKUP(A92,HOP!A:C,3,0)</f>
        <v>#N/A</v>
      </c>
      <c r="G92" t="e">
        <f t="shared" si="4"/>
        <v>#N/A</v>
      </c>
      <c r="H92" t="e">
        <f t="shared" si="5"/>
        <v>#N/A</v>
      </c>
      <c r="I92" t="e">
        <f>VLOOKUP(A92,HOP!A:U,21,0)</f>
        <v>#N/A</v>
      </c>
    </row>
    <row r="93" ht="14.25" hidden="1" customHeight="1" spans="1:9">
      <c r="A93" s="7" t="s">
        <v>817</v>
      </c>
      <c r="B93" s="8" t="s">
        <v>705</v>
      </c>
      <c r="C93" s="8" t="s">
        <v>822</v>
      </c>
      <c r="D93" s="3">
        <v>0</v>
      </c>
      <c r="E93" t="e">
        <f>VLOOKUP(A93,HOP!A:L,12,0)</f>
        <v>#N/A</v>
      </c>
      <c r="F93" t="e">
        <f>VLOOKUP(A93,HOP!A:C,3,0)</f>
        <v>#N/A</v>
      </c>
      <c r="G93" t="e">
        <f t="shared" si="4"/>
        <v>#N/A</v>
      </c>
      <c r="H93" t="e">
        <f t="shared" si="5"/>
        <v>#N/A</v>
      </c>
      <c r="I93" t="e">
        <f>VLOOKUP(A93,HOP!A:U,21,0)</f>
        <v>#N/A</v>
      </c>
    </row>
    <row r="94" ht="14.25" hidden="1" customHeight="1" spans="1:9">
      <c r="A94" s="7" t="s">
        <v>825</v>
      </c>
      <c r="B94" s="8" t="s">
        <v>560</v>
      </c>
      <c r="C94" s="8" t="s">
        <v>830</v>
      </c>
      <c r="D94" s="3">
        <v>0</v>
      </c>
      <c r="E94" t="e">
        <f>VLOOKUP(A94,HOP!A:L,12,0)</f>
        <v>#N/A</v>
      </c>
      <c r="F94" t="e">
        <f>VLOOKUP(A94,HOP!A:C,3,0)</f>
        <v>#N/A</v>
      </c>
      <c r="G94" t="e">
        <f t="shared" si="4"/>
        <v>#N/A</v>
      </c>
      <c r="H94" t="e">
        <f t="shared" si="5"/>
        <v>#N/A</v>
      </c>
      <c r="I94" t="e">
        <f>VLOOKUP(A94,HOP!A:U,21,0)</f>
        <v>#N/A</v>
      </c>
    </row>
    <row r="95" ht="14.25" hidden="1" customHeight="1" spans="1:9">
      <c r="A95" s="7" t="s">
        <v>834</v>
      </c>
      <c r="B95" s="8" t="s">
        <v>839</v>
      </c>
      <c r="C95" s="8" t="s">
        <v>840</v>
      </c>
      <c r="D95" s="3">
        <v>0</v>
      </c>
      <c r="E95" t="e">
        <f>VLOOKUP(A95,HOP!A:L,12,0)</f>
        <v>#N/A</v>
      </c>
      <c r="F95" t="e">
        <f>VLOOKUP(A95,HOP!A:C,3,0)</f>
        <v>#N/A</v>
      </c>
      <c r="G95" t="e">
        <f t="shared" si="4"/>
        <v>#N/A</v>
      </c>
      <c r="H95" t="e">
        <f t="shared" si="5"/>
        <v>#N/A</v>
      </c>
      <c r="I95" t="e">
        <f>VLOOKUP(A95,HOP!A:U,21,0)</f>
        <v>#N/A</v>
      </c>
    </row>
    <row r="96" ht="14.25" hidden="1" customHeight="1" spans="1:9">
      <c r="A96" s="7" t="s">
        <v>844</v>
      </c>
      <c r="B96" s="8" t="s">
        <v>849</v>
      </c>
      <c r="C96" s="8" t="s">
        <v>850</v>
      </c>
      <c r="D96" s="3">
        <v>0</v>
      </c>
      <c r="E96" t="e">
        <f>VLOOKUP(A96,HOP!A:L,12,0)</f>
        <v>#N/A</v>
      </c>
      <c r="F96" t="e">
        <f>VLOOKUP(A96,HOP!A:C,3,0)</f>
        <v>#N/A</v>
      </c>
      <c r="G96" t="e">
        <f t="shared" si="4"/>
        <v>#N/A</v>
      </c>
      <c r="H96" t="e">
        <f t="shared" si="5"/>
        <v>#N/A</v>
      </c>
      <c r="I96" t="e">
        <f>VLOOKUP(A96,HOP!A:U,21,0)</f>
        <v>#N/A</v>
      </c>
    </row>
    <row r="97" ht="14.25" hidden="1" customHeight="1" spans="1:9">
      <c r="A97" s="7" t="s">
        <v>854</v>
      </c>
      <c r="B97" s="8" t="s">
        <v>849</v>
      </c>
      <c r="C97" s="8" t="s">
        <v>850</v>
      </c>
      <c r="D97" s="3">
        <v>0</v>
      </c>
      <c r="E97" t="e">
        <f>VLOOKUP(A97,HOP!A:L,12,0)</f>
        <v>#N/A</v>
      </c>
      <c r="F97" t="e">
        <f>VLOOKUP(A97,HOP!A:C,3,0)</f>
        <v>#N/A</v>
      </c>
      <c r="G97" t="e">
        <f t="shared" si="4"/>
        <v>#N/A</v>
      </c>
      <c r="H97" t="e">
        <f t="shared" si="5"/>
        <v>#N/A</v>
      </c>
      <c r="I97" t="e">
        <f>VLOOKUP(A97,HOP!A:U,21,0)</f>
        <v>#N/A</v>
      </c>
    </row>
    <row r="98" ht="14.25" hidden="1" customHeight="1" spans="1:9">
      <c r="A98" s="7" t="s">
        <v>857</v>
      </c>
      <c r="B98" s="8" t="s">
        <v>491</v>
      </c>
      <c r="C98" s="8" t="s">
        <v>284</v>
      </c>
      <c r="D98" s="3">
        <v>1504</v>
      </c>
      <c r="E98" t="str">
        <f>VLOOKUP(A98,HOP!A:L,12,0)</f>
        <v>1504.00</v>
      </c>
      <c r="F98" t="str">
        <f>VLOOKUP(A98,HOP!A:C,3,0)</f>
        <v>4027287</v>
      </c>
      <c r="G98">
        <f t="shared" si="4"/>
        <v>0</v>
      </c>
      <c r="H98" t="str">
        <f t="shared" si="5"/>
        <v>，4027287</v>
      </c>
      <c r="I98" t="str">
        <f>VLOOKUP(A98,HOP!A:U,21,0)</f>
        <v>直连</v>
      </c>
    </row>
    <row r="99" ht="14.25" hidden="1" customHeight="1" spans="1:9">
      <c r="A99" s="7" t="s">
        <v>867</v>
      </c>
      <c r="B99" s="8" t="s">
        <v>722</v>
      </c>
      <c r="C99" s="8" t="s">
        <v>284</v>
      </c>
      <c r="D99" s="3">
        <v>1020</v>
      </c>
      <c r="E99" t="str">
        <f>VLOOKUP(A99,HOP!A:L,12,0)</f>
        <v>1020.00</v>
      </c>
      <c r="F99" t="str">
        <f>VLOOKUP(A99,HOP!A:C,3,0)</f>
        <v>4081320</v>
      </c>
      <c r="G99">
        <f t="shared" ref="G99:G130" si="6">D99-E99</f>
        <v>0</v>
      </c>
      <c r="H99" t="str">
        <f t="shared" ref="H99:H130" si="7">$H$1&amp;F99</f>
        <v>，4081320</v>
      </c>
      <c r="I99" t="str">
        <f>VLOOKUP(A99,HOP!A:U,21,0)</f>
        <v>直连</v>
      </c>
    </row>
    <row r="100" ht="14.25" hidden="1" customHeight="1" spans="1:9">
      <c r="A100" s="7" t="s">
        <v>876</v>
      </c>
      <c r="B100" s="8" t="s">
        <v>283</v>
      </c>
      <c r="C100" s="8" t="s">
        <v>284</v>
      </c>
      <c r="D100" s="3">
        <v>1695</v>
      </c>
      <c r="E100" t="str">
        <f>VLOOKUP(A100,HOP!A:L,12,0)</f>
        <v>1695.00</v>
      </c>
      <c r="F100" t="str">
        <f>VLOOKUP(A100,HOP!A:C,3,0)</f>
        <v>4068798</v>
      </c>
      <c r="G100">
        <f t="shared" si="6"/>
        <v>0</v>
      </c>
      <c r="H100" t="str">
        <f t="shared" si="7"/>
        <v>，4068798</v>
      </c>
      <c r="I100" t="str">
        <f>VLOOKUP(A100,HOP!A:U,21,0)</f>
        <v>直连</v>
      </c>
    </row>
    <row r="101" ht="14.25" hidden="1" customHeight="1" spans="1:9">
      <c r="A101" s="7" t="s">
        <v>885</v>
      </c>
      <c r="B101" s="8" t="s">
        <v>722</v>
      </c>
      <c r="C101" s="8" t="s">
        <v>284</v>
      </c>
      <c r="D101" s="3">
        <v>1390</v>
      </c>
      <c r="E101" t="str">
        <f>VLOOKUP(A101,HOP!A:L,12,0)</f>
        <v>1390.00</v>
      </c>
      <c r="F101" t="str">
        <f>VLOOKUP(A101,HOP!A:C,3,0)</f>
        <v>3914863</v>
      </c>
      <c r="G101">
        <f t="shared" si="6"/>
        <v>0</v>
      </c>
      <c r="H101" t="str">
        <f t="shared" si="7"/>
        <v>，3914863</v>
      </c>
      <c r="I101" t="str">
        <f>VLOOKUP(A101,HOP!A:U,21,0)</f>
        <v>直采</v>
      </c>
    </row>
    <row r="102" ht="14.25" hidden="1" customHeight="1" spans="1:9">
      <c r="A102" s="7" t="s">
        <v>895</v>
      </c>
      <c r="B102" s="8" t="s">
        <v>722</v>
      </c>
      <c r="C102" s="8" t="s">
        <v>284</v>
      </c>
      <c r="D102" s="3">
        <v>858</v>
      </c>
      <c r="E102" t="str">
        <f>VLOOKUP(A102,HOP!A:L,12,0)</f>
        <v>858.00</v>
      </c>
      <c r="F102" t="str">
        <f>VLOOKUP(A102,HOP!A:C,3,0)</f>
        <v>4089017</v>
      </c>
      <c r="G102">
        <f t="shared" si="6"/>
        <v>0</v>
      </c>
      <c r="H102" t="str">
        <f t="shared" si="7"/>
        <v>，4089017</v>
      </c>
      <c r="I102" t="str">
        <f>VLOOKUP(A102,HOP!A:U,21,0)</f>
        <v>直采</v>
      </c>
    </row>
    <row r="103" ht="14.25" customHeight="1" spans="1:10">
      <c r="A103" s="7" t="s">
        <v>900</v>
      </c>
      <c r="B103" s="8" t="s">
        <v>491</v>
      </c>
      <c r="C103" s="8" t="s">
        <v>284</v>
      </c>
      <c r="D103" s="3">
        <v>859.6</v>
      </c>
      <c r="E103" t="str">
        <f>VLOOKUP(A103,HOP!A:L,12,0)</f>
        <v>1168.00</v>
      </c>
      <c r="F103" t="str">
        <f>VLOOKUP(A103,HOP!A:C,3,0)</f>
        <v>4078178</v>
      </c>
      <c r="G103">
        <f t="shared" si="6"/>
        <v>-308.4</v>
      </c>
      <c r="H103" t="str">
        <f t="shared" si="7"/>
        <v>，4078178</v>
      </c>
      <c r="I103" t="str">
        <f>VLOOKUP(A103,HOP!A:U,21,0)</f>
        <v>直连</v>
      </c>
      <c r="J103" s="6" t="s">
        <v>1333</v>
      </c>
    </row>
    <row r="104" ht="14.25" hidden="1" customHeight="1" spans="1:9">
      <c r="A104" s="7" t="s">
        <v>906</v>
      </c>
      <c r="B104" s="8" t="s">
        <v>491</v>
      </c>
      <c r="C104" s="8" t="s">
        <v>284</v>
      </c>
      <c r="D104" s="3">
        <v>500</v>
      </c>
      <c r="E104" t="str">
        <f>VLOOKUP(A104,HOP!A:L,12,0)</f>
        <v>500.00</v>
      </c>
      <c r="F104" t="str">
        <f>VLOOKUP(A104,HOP!A:C,3,0)</f>
        <v>4089836</v>
      </c>
      <c r="G104">
        <f t="shared" si="6"/>
        <v>0</v>
      </c>
      <c r="H104" t="str">
        <f t="shared" si="7"/>
        <v>，4089836</v>
      </c>
      <c r="I104" t="str">
        <f>VLOOKUP(A104,HOP!A:U,21,0)</f>
        <v>直采</v>
      </c>
    </row>
    <row r="105" ht="14.25" hidden="1" customHeight="1" spans="1:9">
      <c r="A105" s="7" t="s">
        <v>915</v>
      </c>
      <c r="B105" s="8" t="s">
        <v>722</v>
      </c>
      <c r="C105" s="8" t="s">
        <v>284</v>
      </c>
      <c r="D105" s="3">
        <v>227</v>
      </c>
      <c r="E105" t="str">
        <f>VLOOKUP(A105,HOP!A:L,12,0)</f>
        <v>227.00</v>
      </c>
      <c r="F105" t="str">
        <f>VLOOKUP(A105,HOP!A:C,3,0)</f>
        <v>4096413</v>
      </c>
      <c r="G105">
        <f t="shared" si="6"/>
        <v>0</v>
      </c>
      <c r="H105" t="str">
        <f t="shared" si="7"/>
        <v>，4096413</v>
      </c>
      <c r="I105" t="str">
        <f>VLOOKUP(A105,HOP!A:U,21,0)</f>
        <v>直连</v>
      </c>
    </row>
    <row r="106" ht="14.25" hidden="1" customHeight="1" spans="1:9">
      <c r="A106" s="7" t="s">
        <v>923</v>
      </c>
      <c r="B106" s="8" t="s">
        <v>722</v>
      </c>
      <c r="C106" s="8" t="s">
        <v>284</v>
      </c>
      <c r="D106" s="3">
        <v>524</v>
      </c>
      <c r="E106" t="str">
        <f>VLOOKUP(A106,HOP!A:L,12,0)</f>
        <v>524.00</v>
      </c>
      <c r="F106" t="str">
        <f>VLOOKUP(A106,HOP!A:C,3,0)</f>
        <v>4097077</v>
      </c>
      <c r="G106">
        <f t="shared" si="6"/>
        <v>0</v>
      </c>
      <c r="H106" t="str">
        <f t="shared" si="7"/>
        <v>，4097077</v>
      </c>
      <c r="I106" t="str">
        <f>VLOOKUP(A106,HOP!A:U,21,0)</f>
        <v>直采</v>
      </c>
    </row>
    <row r="107" ht="14.25" hidden="1" customHeight="1" spans="1:9">
      <c r="A107" s="7" t="s">
        <v>932</v>
      </c>
      <c r="B107" s="8" t="s">
        <v>937</v>
      </c>
      <c r="C107" s="8" t="s">
        <v>938</v>
      </c>
      <c r="D107" s="3">
        <v>0</v>
      </c>
      <c r="E107" t="e">
        <f>VLOOKUP(A107,HOP!A:L,12,0)</f>
        <v>#N/A</v>
      </c>
      <c r="F107" t="e">
        <f>VLOOKUP(A107,HOP!A:C,3,0)</f>
        <v>#N/A</v>
      </c>
      <c r="G107" t="e">
        <f t="shared" si="6"/>
        <v>#N/A</v>
      </c>
      <c r="H107" t="e">
        <f t="shared" si="7"/>
        <v>#N/A</v>
      </c>
      <c r="I107" t="e">
        <f>VLOOKUP(A107,HOP!A:U,21,0)</f>
        <v>#N/A</v>
      </c>
    </row>
    <row r="108" ht="14.25" hidden="1" customHeight="1" spans="1:9">
      <c r="A108" s="7" t="s">
        <v>941</v>
      </c>
      <c r="B108" s="8" t="s">
        <v>722</v>
      </c>
      <c r="C108" s="8" t="s">
        <v>284</v>
      </c>
      <c r="D108" s="3">
        <v>858</v>
      </c>
      <c r="E108" t="str">
        <f>VLOOKUP(A108,HOP!A:L,12,0)</f>
        <v>858.00</v>
      </c>
      <c r="F108" t="str">
        <f>VLOOKUP(A108,HOP!A:C,3,0)</f>
        <v>4093786</v>
      </c>
      <c r="G108">
        <f t="shared" si="6"/>
        <v>0</v>
      </c>
      <c r="H108" t="str">
        <f t="shared" si="7"/>
        <v>，4093786</v>
      </c>
      <c r="I108" t="str">
        <f>VLOOKUP(A108,HOP!A:U,21,0)</f>
        <v>直连</v>
      </c>
    </row>
    <row r="109" ht="14.25" hidden="1" customHeight="1" spans="1:9">
      <c r="A109" s="7" t="s">
        <v>948</v>
      </c>
      <c r="B109" s="8" t="s">
        <v>792</v>
      </c>
      <c r="C109" s="8" t="s">
        <v>953</v>
      </c>
      <c r="D109" s="3">
        <v>0</v>
      </c>
      <c r="E109" t="e">
        <f>VLOOKUP(A109,HOP!A:L,12,0)</f>
        <v>#N/A</v>
      </c>
      <c r="F109" t="e">
        <f>VLOOKUP(A109,HOP!A:C,3,0)</f>
        <v>#N/A</v>
      </c>
      <c r="G109" t="e">
        <f t="shared" si="6"/>
        <v>#N/A</v>
      </c>
      <c r="H109" t="e">
        <f t="shared" si="7"/>
        <v>#N/A</v>
      </c>
      <c r="I109" t="e">
        <f>VLOOKUP(A109,HOP!A:U,21,0)</f>
        <v>#N/A</v>
      </c>
    </row>
    <row r="110" ht="14.25" hidden="1" customHeight="1" spans="1:9">
      <c r="A110" s="7" t="s">
        <v>957</v>
      </c>
      <c r="B110" s="8" t="s">
        <v>960</v>
      </c>
      <c r="C110" s="8" t="s">
        <v>499</v>
      </c>
      <c r="D110" s="3">
        <v>0</v>
      </c>
      <c r="E110" t="e">
        <f>VLOOKUP(A110,HOP!A:L,12,0)</f>
        <v>#N/A</v>
      </c>
      <c r="F110" t="e">
        <f>VLOOKUP(A110,HOP!A:C,3,0)</f>
        <v>#N/A</v>
      </c>
      <c r="G110" t="e">
        <f t="shared" si="6"/>
        <v>#N/A</v>
      </c>
      <c r="H110" t="e">
        <f t="shared" si="7"/>
        <v>#N/A</v>
      </c>
      <c r="I110" t="e">
        <f>VLOOKUP(A110,HOP!A:U,21,0)</f>
        <v>#N/A</v>
      </c>
    </row>
    <row r="111" ht="14.25" hidden="1" customHeight="1" spans="1:9">
      <c r="A111" s="7" t="s">
        <v>963</v>
      </c>
      <c r="B111" s="8" t="s">
        <v>498</v>
      </c>
      <c r="C111" s="8" t="s">
        <v>499</v>
      </c>
      <c r="D111" s="3">
        <v>0</v>
      </c>
      <c r="E111" t="e">
        <f>VLOOKUP(A111,HOP!A:L,12,0)</f>
        <v>#N/A</v>
      </c>
      <c r="F111" t="e">
        <f>VLOOKUP(A111,HOP!A:C,3,0)</f>
        <v>#N/A</v>
      </c>
      <c r="G111" t="e">
        <f t="shared" si="6"/>
        <v>#N/A</v>
      </c>
      <c r="H111" t="e">
        <f t="shared" si="7"/>
        <v>#N/A</v>
      </c>
      <c r="I111" t="e">
        <f>VLOOKUP(A111,HOP!A:U,21,0)</f>
        <v>#N/A</v>
      </c>
    </row>
    <row r="112" ht="14.25" hidden="1" customHeight="1" spans="1:9">
      <c r="A112" s="7" t="s">
        <v>971</v>
      </c>
      <c r="B112" s="8" t="s">
        <v>976</v>
      </c>
      <c r="C112" s="8" t="s">
        <v>498</v>
      </c>
      <c r="D112" s="3">
        <v>0</v>
      </c>
      <c r="E112" t="e">
        <f>VLOOKUP(A112,HOP!A:L,12,0)</f>
        <v>#N/A</v>
      </c>
      <c r="F112" t="e">
        <f>VLOOKUP(A112,HOP!A:C,3,0)</f>
        <v>#N/A</v>
      </c>
      <c r="G112" t="e">
        <f t="shared" si="6"/>
        <v>#N/A</v>
      </c>
      <c r="H112" t="e">
        <f t="shared" si="7"/>
        <v>#N/A</v>
      </c>
      <c r="I112" t="e">
        <f>VLOOKUP(A112,HOP!A:U,21,0)</f>
        <v>#N/A</v>
      </c>
    </row>
    <row r="113" ht="14.25" hidden="1" customHeight="1" spans="1:9">
      <c r="A113" s="7" t="s">
        <v>980</v>
      </c>
      <c r="B113" s="8" t="s">
        <v>986</v>
      </c>
      <c r="C113" s="8" t="s">
        <v>987</v>
      </c>
      <c r="D113" s="3">
        <v>0</v>
      </c>
      <c r="E113" t="e">
        <f>VLOOKUP(A113,HOP!A:L,12,0)</f>
        <v>#N/A</v>
      </c>
      <c r="F113" t="e">
        <f>VLOOKUP(A113,HOP!A:C,3,0)</f>
        <v>#N/A</v>
      </c>
      <c r="G113" t="e">
        <f t="shared" si="6"/>
        <v>#N/A</v>
      </c>
      <c r="H113" t="e">
        <f t="shared" si="7"/>
        <v>#N/A</v>
      </c>
      <c r="I113" t="e">
        <f>VLOOKUP(A113,HOP!A:U,21,0)</f>
        <v>#N/A</v>
      </c>
    </row>
    <row r="114" ht="14.25" hidden="1" customHeight="1" spans="1:9">
      <c r="A114" s="7" t="s">
        <v>991</v>
      </c>
      <c r="B114" s="8" t="s">
        <v>513</v>
      </c>
      <c r="C114" s="8" t="s">
        <v>532</v>
      </c>
      <c r="D114" s="3">
        <v>0</v>
      </c>
      <c r="E114" t="e">
        <f>VLOOKUP(A114,HOP!A:L,12,0)</f>
        <v>#N/A</v>
      </c>
      <c r="F114" t="e">
        <f>VLOOKUP(A114,HOP!A:C,3,0)</f>
        <v>#N/A</v>
      </c>
      <c r="G114" t="e">
        <f t="shared" si="6"/>
        <v>#N/A</v>
      </c>
      <c r="H114" t="e">
        <f t="shared" si="7"/>
        <v>#N/A</v>
      </c>
      <c r="I114" t="e">
        <f>VLOOKUP(A114,HOP!A:U,21,0)</f>
        <v>#N/A</v>
      </c>
    </row>
    <row r="115" ht="14.25" hidden="1" customHeight="1" spans="1:9">
      <c r="A115" s="7" t="s">
        <v>999</v>
      </c>
      <c r="B115" s="8" t="s">
        <v>284</v>
      </c>
      <c r="C115" s="8" t="s">
        <v>792</v>
      </c>
      <c r="D115" s="3">
        <v>855</v>
      </c>
      <c r="E115" t="str">
        <f>VLOOKUP(A115,HOP!A:L,12,0)</f>
        <v>855.00</v>
      </c>
      <c r="F115" t="str">
        <f>VLOOKUP(A115,HOP!A:C,3,0)</f>
        <v>3948963</v>
      </c>
      <c r="G115">
        <f t="shared" si="6"/>
        <v>0</v>
      </c>
      <c r="H115" t="str">
        <f t="shared" si="7"/>
        <v>，3948963</v>
      </c>
      <c r="I115" t="str">
        <f>VLOOKUP(A115,HOP!A:U,21,0)</f>
        <v>直连</v>
      </c>
    </row>
    <row r="116" ht="14.25" hidden="1" customHeight="1" spans="1:9">
      <c r="A116" s="7" t="s">
        <v>1009</v>
      </c>
      <c r="B116" s="8" t="s">
        <v>284</v>
      </c>
      <c r="C116" s="8" t="s">
        <v>792</v>
      </c>
      <c r="D116" s="3">
        <v>205</v>
      </c>
      <c r="E116" t="str">
        <f>VLOOKUP(A116,HOP!A:L,12,0)</f>
        <v>205.00</v>
      </c>
      <c r="F116" t="str">
        <f>VLOOKUP(A116,HOP!A:C,3,0)</f>
        <v>4075105</v>
      </c>
      <c r="G116">
        <f t="shared" si="6"/>
        <v>0</v>
      </c>
      <c r="H116" t="str">
        <f t="shared" si="7"/>
        <v>，4075105</v>
      </c>
      <c r="I116" t="str">
        <f>VLOOKUP(A116,HOP!A:U,21,0)</f>
        <v>直连</v>
      </c>
    </row>
    <row r="117" ht="14.25" hidden="1" customHeight="1" spans="1:9">
      <c r="A117" s="7" t="s">
        <v>1018</v>
      </c>
      <c r="B117" s="8" t="s">
        <v>284</v>
      </c>
      <c r="C117" s="8" t="s">
        <v>792</v>
      </c>
      <c r="D117" s="3">
        <v>1694</v>
      </c>
      <c r="E117" t="str">
        <f>VLOOKUP(A117,HOP!A:L,12,0)</f>
        <v>1694.00</v>
      </c>
      <c r="F117" t="str">
        <f>VLOOKUP(A117,HOP!A:C,3,0)</f>
        <v>4091154</v>
      </c>
      <c r="G117">
        <f t="shared" si="6"/>
        <v>0</v>
      </c>
      <c r="H117" t="str">
        <f t="shared" si="7"/>
        <v>，4091154</v>
      </c>
      <c r="I117" t="str">
        <f>VLOOKUP(A117,HOP!A:U,21,0)</f>
        <v>直连</v>
      </c>
    </row>
    <row r="118" ht="14.25" hidden="1" customHeight="1" spans="1:9">
      <c r="A118" s="7" t="s">
        <v>1026</v>
      </c>
      <c r="B118" s="8" t="s">
        <v>722</v>
      </c>
      <c r="C118" s="8" t="s">
        <v>792</v>
      </c>
      <c r="D118" s="3">
        <v>551</v>
      </c>
      <c r="E118" t="str">
        <f>VLOOKUP(A118,HOP!A:L,12,0)</f>
        <v>551.00</v>
      </c>
      <c r="F118" t="str">
        <f>VLOOKUP(A118,HOP!A:C,3,0)</f>
        <v>4022221</v>
      </c>
      <c r="G118">
        <f t="shared" si="6"/>
        <v>0</v>
      </c>
      <c r="H118" t="str">
        <f t="shared" si="7"/>
        <v>，4022221</v>
      </c>
      <c r="I118" t="str">
        <f>VLOOKUP(A118,HOP!A:U,21,0)</f>
        <v>直采</v>
      </c>
    </row>
    <row r="119" ht="14.25" hidden="1" customHeight="1" spans="1:9">
      <c r="A119" s="7" t="s">
        <v>1032</v>
      </c>
      <c r="B119" s="8" t="s">
        <v>284</v>
      </c>
      <c r="C119" s="8" t="s">
        <v>792</v>
      </c>
      <c r="D119" s="3">
        <v>426</v>
      </c>
      <c r="E119" t="str">
        <f>VLOOKUP(A119,HOP!A:L,12,0)</f>
        <v>426.00</v>
      </c>
      <c r="F119" t="str">
        <f>VLOOKUP(A119,HOP!A:C,3,0)</f>
        <v>4077845</v>
      </c>
      <c r="G119">
        <f t="shared" si="6"/>
        <v>0</v>
      </c>
      <c r="H119" t="str">
        <f t="shared" si="7"/>
        <v>，4077845</v>
      </c>
      <c r="I119" t="str">
        <f>VLOOKUP(A119,HOP!A:U,21,0)</f>
        <v>直连</v>
      </c>
    </row>
    <row r="120" ht="14.25" hidden="1" customHeight="1" spans="1:9">
      <c r="A120" s="7" t="s">
        <v>1037</v>
      </c>
      <c r="B120" s="8" t="s">
        <v>284</v>
      </c>
      <c r="C120" s="8" t="s">
        <v>792</v>
      </c>
      <c r="D120" s="3">
        <v>392</v>
      </c>
      <c r="E120" t="str">
        <f>VLOOKUP(A120,HOP!A:L,12,0)</f>
        <v>392.00</v>
      </c>
      <c r="F120" t="str">
        <f>VLOOKUP(A120,HOP!A:C,3,0)</f>
        <v>4060542</v>
      </c>
      <c r="G120">
        <f t="shared" si="6"/>
        <v>0</v>
      </c>
      <c r="H120" t="str">
        <f t="shared" si="7"/>
        <v>，4060542</v>
      </c>
      <c r="I120" t="str">
        <f>VLOOKUP(A120,HOP!A:U,21,0)</f>
        <v>直采</v>
      </c>
    </row>
    <row r="121" ht="14.25" hidden="1" customHeight="1" spans="1:9">
      <c r="A121" s="7" t="s">
        <v>1045</v>
      </c>
      <c r="B121" s="8" t="s">
        <v>284</v>
      </c>
      <c r="C121" s="8" t="s">
        <v>792</v>
      </c>
      <c r="D121" s="3">
        <v>173</v>
      </c>
      <c r="E121" t="str">
        <f>VLOOKUP(A121,HOP!A:L,12,0)</f>
        <v>173.00</v>
      </c>
      <c r="F121" t="str">
        <f>VLOOKUP(A121,HOP!A:C,3,0)</f>
        <v>4093606</v>
      </c>
      <c r="G121">
        <f t="shared" si="6"/>
        <v>0</v>
      </c>
      <c r="H121" t="str">
        <f t="shared" si="7"/>
        <v>，4093606</v>
      </c>
      <c r="I121" t="str">
        <f>VLOOKUP(A121,HOP!A:U,21,0)</f>
        <v>直连</v>
      </c>
    </row>
    <row r="122" ht="14.25" hidden="1" customHeight="1" spans="1:9">
      <c r="A122" s="7" t="s">
        <v>1053</v>
      </c>
      <c r="B122" s="8" t="s">
        <v>722</v>
      </c>
      <c r="C122" s="8" t="s">
        <v>792</v>
      </c>
      <c r="D122" s="3">
        <v>684</v>
      </c>
      <c r="E122" t="str">
        <f>VLOOKUP(A122,HOP!A:L,12,0)</f>
        <v>684.00</v>
      </c>
      <c r="F122" t="str">
        <f>VLOOKUP(A122,HOP!A:C,3,0)</f>
        <v>4096177</v>
      </c>
      <c r="G122">
        <f t="shared" si="6"/>
        <v>0</v>
      </c>
      <c r="H122" t="str">
        <f t="shared" si="7"/>
        <v>，4096177</v>
      </c>
      <c r="I122" t="str">
        <f>VLOOKUP(A122,HOP!A:U,21,0)</f>
        <v>直连</v>
      </c>
    </row>
    <row r="123" ht="14.25" hidden="1" customHeight="1" spans="1:9">
      <c r="A123" s="7" t="s">
        <v>1059</v>
      </c>
      <c r="B123" s="8" t="s">
        <v>284</v>
      </c>
      <c r="C123" s="8" t="s">
        <v>792</v>
      </c>
      <c r="D123" s="3">
        <v>213</v>
      </c>
      <c r="E123" t="str">
        <f>VLOOKUP(A123,HOP!A:L,12,0)</f>
        <v>213.00</v>
      </c>
      <c r="F123" t="str">
        <f>VLOOKUP(A123,HOP!A:C,3,0)</f>
        <v>4097067</v>
      </c>
      <c r="G123">
        <f t="shared" si="6"/>
        <v>0</v>
      </c>
      <c r="H123" t="str">
        <f t="shared" si="7"/>
        <v>，4097067</v>
      </c>
      <c r="I123" t="str">
        <f>VLOOKUP(A123,HOP!A:U,21,0)</f>
        <v>直连</v>
      </c>
    </row>
    <row r="124" ht="14.25" hidden="1" customHeight="1" spans="1:9">
      <c r="A124" s="7" t="s">
        <v>1066</v>
      </c>
      <c r="B124" s="8" t="s">
        <v>284</v>
      </c>
      <c r="C124" s="8" t="s">
        <v>792</v>
      </c>
      <c r="D124" s="3">
        <v>72</v>
      </c>
      <c r="E124" t="str">
        <f>VLOOKUP(A124,HOP!A:L,12,0)</f>
        <v>72.00</v>
      </c>
      <c r="F124" t="str">
        <f>VLOOKUP(A124,HOP!A:C,3,0)</f>
        <v>4104570</v>
      </c>
      <c r="G124">
        <f t="shared" si="6"/>
        <v>0</v>
      </c>
      <c r="H124" t="str">
        <f t="shared" si="7"/>
        <v>，4104570</v>
      </c>
      <c r="I124" t="str">
        <f>VLOOKUP(A124,HOP!A:U,21,0)</f>
        <v>直连</v>
      </c>
    </row>
    <row r="125" ht="14.25" hidden="1" customHeight="1" spans="1:9">
      <c r="A125" s="7" t="s">
        <v>1074</v>
      </c>
      <c r="B125" s="8" t="s">
        <v>283</v>
      </c>
      <c r="C125" s="8" t="s">
        <v>792</v>
      </c>
      <c r="D125" s="3">
        <v>8370</v>
      </c>
      <c r="E125" t="str">
        <f>VLOOKUP(A125,HOP!A:L,12,0)</f>
        <v>8370.00</v>
      </c>
      <c r="F125" t="str">
        <f>VLOOKUP(A125,HOP!A:C,3,0)</f>
        <v>4079668</v>
      </c>
      <c r="G125">
        <f t="shared" si="6"/>
        <v>0</v>
      </c>
      <c r="H125" t="str">
        <f t="shared" si="7"/>
        <v>，4079668</v>
      </c>
      <c r="I125" t="str">
        <f>VLOOKUP(A125,HOP!A:U,21,0)</f>
        <v>直采</v>
      </c>
    </row>
    <row r="126" ht="14.25" hidden="1" customHeight="1" spans="1:9">
      <c r="A126" s="7" t="s">
        <v>1083</v>
      </c>
      <c r="B126" s="8" t="s">
        <v>722</v>
      </c>
      <c r="C126" s="8" t="s">
        <v>792</v>
      </c>
      <c r="D126" s="3">
        <v>500</v>
      </c>
      <c r="E126" t="str">
        <f>VLOOKUP(A126,HOP!A:L,12,0)</f>
        <v>500.00</v>
      </c>
      <c r="F126" t="str">
        <f>VLOOKUP(A126,HOP!A:C,3,0)</f>
        <v>4091810</v>
      </c>
      <c r="G126">
        <f t="shared" si="6"/>
        <v>0</v>
      </c>
      <c r="H126" t="str">
        <f t="shared" si="7"/>
        <v>，4091810</v>
      </c>
      <c r="I126" t="str">
        <f>VLOOKUP(A126,HOP!A:U,21,0)</f>
        <v>直采</v>
      </c>
    </row>
    <row r="127" ht="14.25" hidden="1" customHeight="1" spans="1:9">
      <c r="A127" s="7" t="s">
        <v>1089</v>
      </c>
      <c r="B127" s="8" t="s">
        <v>722</v>
      </c>
      <c r="C127" s="8" t="s">
        <v>792</v>
      </c>
      <c r="D127" s="3">
        <v>426</v>
      </c>
      <c r="E127" t="str">
        <f>VLOOKUP(A127,HOP!A:L,12,0)</f>
        <v>426.00</v>
      </c>
      <c r="F127" t="str">
        <f>VLOOKUP(A127,HOP!A:C,3,0)</f>
        <v>4091748</v>
      </c>
      <c r="G127">
        <f t="shared" si="6"/>
        <v>0</v>
      </c>
      <c r="H127" t="str">
        <f t="shared" si="7"/>
        <v>，4091748</v>
      </c>
      <c r="I127" t="str">
        <f>VLOOKUP(A127,HOP!A:U,21,0)</f>
        <v>直采</v>
      </c>
    </row>
    <row r="128" ht="14.25" hidden="1" customHeight="1" spans="1:9">
      <c r="A128" s="7" t="s">
        <v>1095</v>
      </c>
      <c r="B128" s="8" t="s">
        <v>284</v>
      </c>
      <c r="C128" s="8" t="s">
        <v>792</v>
      </c>
      <c r="D128" s="3">
        <v>322</v>
      </c>
      <c r="E128" t="str">
        <f>VLOOKUP(A128,HOP!A:L,12,0)</f>
        <v>322.00</v>
      </c>
      <c r="F128" t="str">
        <f>VLOOKUP(A128,HOP!A:C,3,0)</f>
        <v>4085198</v>
      </c>
      <c r="G128">
        <f t="shared" si="6"/>
        <v>0</v>
      </c>
      <c r="H128" t="str">
        <f t="shared" si="7"/>
        <v>，4085198</v>
      </c>
      <c r="I128" t="str">
        <f>VLOOKUP(A128,HOP!A:U,21,0)</f>
        <v>直连</v>
      </c>
    </row>
    <row r="129" ht="14.25" hidden="1" customHeight="1" spans="1:9">
      <c r="A129" s="7" t="s">
        <v>1102</v>
      </c>
      <c r="B129" s="8" t="s">
        <v>284</v>
      </c>
      <c r="C129" s="8" t="s">
        <v>792</v>
      </c>
      <c r="D129" s="3">
        <v>524</v>
      </c>
      <c r="E129" t="str">
        <f>VLOOKUP(A129,HOP!A:L,12,0)</f>
        <v>524.00</v>
      </c>
      <c r="F129" t="str">
        <f>VLOOKUP(A129,HOP!A:C,3,0)</f>
        <v>4098291</v>
      </c>
      <c r="G129">
        <f t="shared" si="6"/>
        <v>0</v>
      </c>
      <c r="H129" t="str">
        <f t="shared" si="7"/>
        <v>，4098291</v>
      </c>
      <c r="I129" t="str">
        <f>VLOOKUP(A129,HOP!A:U,21,0)</f>
        <v>直采</v>
      </c>
    </row>
    <row r="130" ht="14.25" hidden="1" customHeight="1" spans="1:9">
      <c r="A130" s="7" t="s">
        <v>1104</v>
      </c>
      <c r="B130" s="8" t="s">
        <v>284</v>
      </c>
      <c r="C130" s="8" t="s">
        <v>792</v>
      </c>
      <c r="D130" s="3">
        <v>1554</v>
      </c>
      <c r="E130" t="str">
        <f>VLOOKUP(A130,HOP!A:L,12,0)</f>
        <v>1554.00</v>
      </c>
      <c r="F130" t="str">
        <f>VLOOKUP(A130,HOP!A:C,3,0)</f>
        <v>4101338</v>
      </c>
      <c r="G130">
        <f t="shared" si="6"/>
        <v>0</v>
      </c>
      <c r="H130" t="str">
        <f t="shared" si="7"/>
        <v>，4101338</v>
      </c>
      <c r="I130" t="str">
        <f>VLOOKUP(A130,HOP!A:U,21,0)</f>
        <v>直采</v>
      </c>
    </row>
    <row r="131" ht="14.25" hidden="1" customHeight="1" spans="1:9">
      <c r="A131" s="7" t="s">
        <v>1113</v>
      </c>
      <c r="B131" s="8" t="s">
        <v>284</v>
      </c>
      <c r="C131" s="8" t="s">
        <v>792</v>
      </c>
      <c r="D131" s="3">
        <v>147</v>
      </c>
      <c r="E131" t="str">
        <f>VLOOKUP(A131,HOP!A:L,12,0)</f>
        <v>147.00</v>
      </c>
      <c r="F131" t="str">
        <f>VLOOKUP(A131,HOP!A:C,3,0)</f>
        <v>4102990</v>
      </c>
      <c r="G131">
        <f t="shared" ref="G131:G158" si="8">D131-E131</f>
        <v>0</v>
      </c>
      <c r="H131" t="str">
        <f t="shared" ref="H131:H158" si="9">$H$1&amp;F131</f>
        <v>，4102990</v>
      </c>
      <c r="I131" t="str">
        <f>VLOOKUP(A131,HOP!A:U,21,0)</f>
        <v>直连</v>
      </c>
    </row>
    <row r="132" ht="14.25" hidden="1" customHeight="1" spans="1:9">
      <c r="A132" s="7" t="s">
        <v>1120</v>
      </c>
      <c r="B132" s="8" t="s">
        <v>284</v>
      </c>
      <c r="C132" s="8" t="s">
        <v>792</v>
      </c>
      <c r="D132" s="3">
        <v>130</v>
      </c>
      <c r="E132" t="str">
        <f>VLOOKUP(A132,HOP!A:L,12,0)</f>
        <v>130.00</v>
      </c>
      <c r="F132" t="str">
        <f>VLOOKUP(A132,HOP!A:C,3,0)</f>
        <v>4104457</v>
      </c>
      <c r="G132">
        <f t="shared" si="8"/>
        <v>0</v>
      </c>
      <c r="H132" t="str">
        <f t="shared" si="9"/>
        <v>，4104457</v>
      </c>
      <c r="I132" t="str">
        <f>VLOOKUP(A132,HOP!A:U,21,0)</f>
        <v>直连</v>
      </c>
    </row>
    <row r="133" ht="14.25" hidden="1" customHeight="1" spans="1:9">
      <c r="A133" s="7" t="s">
        <v>1128</v>
      </c>
      <c r="B133" s="8" t="s">
        <v>976</v>
      </c>
      <c r="C133" s="8" t="s">
        <v>960</v>
      </c>
      <c r="D133" s="3">
        <v>0</v>
      </c>
      <c r="E133" t="e">
        <f>VLOOKUP(A133,HOP!A:L,12,0)</f>
        <v>#N/A</v>
      </c>
      <c r="F133" t="e">
        <f>VLOOKUP(A133,HOP!A:C,3,0)</f>
        <v>#N/A</v>
      </c>
      <c r="G133" t="e">
        <f t="shared" si="8"/>
        <v>#N/A</v>
      </c>
      <c r="H133" t="e">
        <f t="shared" si="9"/>
        <v>#N/A</v>
      </c>
      <c r="I133" t="e">
        <f>VLOOKUP(A133,HOP!A:U,21,0)</f>
        <v>#N/A</v>
      </c>
    </row>
    <row r="134" ht="14.25" hidden="1" customHeight="1" spans="1:9">
      <c r="A134" s="7" t="s">
        <v>1136</v>
      </c>
      <c r="B134" s="8" t="s">
        <v>792</v>
      </c>
      <c r="C134" s="8" t="s">
        <v>953</v>
      </c>
      <c r="D134" s="3">
        <v>0</v>
      </c>
      <c r="E134" t="e">
        <f>VLOOKUP(A134,HOP!A:L,12,0)</f>
        <v>#N/A</v>
      </c>
      <c r="F134" t="e">
        <f>VLOOKUP(A134,HOP!A:C,3,0)</f>
        <v>#N/A</v>
      </c>
      <c r="G134" t="e">
        <f t="shared" si="8"/>
        <v>#N/A</v>
      </c>
      <c r="H134" t="e">
        <f t="shared" si="9"/>
        <v>#N/A</v>
      </c>
      <c r="I134" t="e">
        <f>VLOOKUP(A134,HOP!A:U,21,0)</f>
        <v>#N/A</v>
      </c>
    </row>
    <row r="135" ht="14.25" hidden="1" customHeight="1" spans="1:9">
      <c r="A135" s="7" t="s">
        <v>1144</v>
      </c>
      <c r="B135" s="8" t="s">
        <v>976</v>
      </c>
      <c r="C135" s="8" t="s">
        <v>499</v>
      </c>
      <c r="D135" s="3">
        <v>0</v>
      </c>
      <c r="E135" t="e">
        <f>VLOOKUP(A135,HOP!A:L,12,0)</f>
        <v>#N/A</v>
      </c>
      <c r="F135" t="e">
        <f>VLOOKUP(A135,HOP!A:C,3,0)</f>
        <v>#N/A</v>
      </c>
      <c r="G135" t="e">
        <f t="shared" si="8"/>
        <v>#N/A</v>
      </c>
      <c r="H135" t="e">
        <f t="shared" si="9"/>
        <v>#N/A</v>
      </c>
      <c r="I135" t="e">
        <f>VLOOKUP(A135,HOP!A:U,21,0)</f>
        <v>#N/A</v>
      </c>
    </row>
    <row r="136" ht="14.25" hidden="1" customHeight="1" spans="1:9">
      <c r="A136" s="7" t="s">
        <v>1153</v>
      </c>
      <c r="B136" s="8" t="s">
        <v>284</v>
      </c>
      <c r="C136" s="8" t="s">
        <v>953</v>
      </c>
      <c r="D136" s="3">
        <v>1494</v>
      </c>
      <c r="E136" t="str">
        <f>VLOOKUP(A136,HOP!A:L,12,0)</f>
        <v>1494.00</v>
      </c>
      <c r="F136" t="str">
        <f>VLOOKUP(A136,HOP!A:C,3,0)</f>
        <v>4082212</v>
      </c>
      <c r="G136">
        <f t="shared" si="8"/>
        <v>0</v>
      </c>
      <c r="H136" t="str">
        <f t="shared" si="9"/>
        <v>，4082212</v>
      </c>
      <c r="I136" t="str">
        <f>VLOOKUP(A136,HOP!A:U,21,0)</f>
        <v>直连</v>
      </c>
    </row>
    <row r="137" ht="14.25" hidden="1" customHeight="1" spans="1:9">
      <c r="A137" s="7" t="s">
        <v>1161</v>
      </c>
      <c r="B137" s="8" t="s">
        <v>283</v>
      </c>
      <c r="C137" s="8" t="s">
        <v>953</v>
      </c>
      <c r="D137" s="3">
        <v>3525</v>
      </c>
      <c r="E137" t="str">
        <f>VLOOKUP(A137,HOP!A:L,12,0)</f>
        <v>3525.00</v>
      </c>
      <c r="F137" t="str">
        <f>VLOOKUP(A137,HOP!A:C,3,0)</f>
        <v>4080272</v>
      </c>
      <c r="G137">
        <f t="shared" si="8"/>
        <v>0</v>
      </c>
      <c r="H137" t="str">
        <f t="shared" si="9"/>
        <v>，4080272</v>
      </c>
      <c r="I137" t="str">
        <f>VLOOKUP(A137,HOP!A:U,21,0)</f>
        <v>直连</v>
      </c>
    </row>
    <row r="138" ht="14.25" hidden="1" customHeight="1" spans="1:9">
      <c r="A138" s="7" t="s">
        <v>1167</v>
      </c>
      <c r="B138" s="8" t="s">
        <v>284</v>
      </c>
      <c r="C138" s="8" t="s">
        <v>953</v>
      </c>
      <c r="D138" s="3">
        <v>1362</v>
      </c>
      <c r="E138" t="str">
        <f>VLOOKUP(A138,HOP!A:L,12,0)</f>
        <v>1362.00</v>
      </c>
      <c r="F138" t="str">
        <f>VLOOKUP(A138,HOP!A:C,3,0)</f>
        <v>4085306</v>
      </c>
      <c r="G138">
        <f t="shared" si="8"/>
        <v>0</v>
      </c>
      <c r="H138" t="str">
        <f t="shared" si="9"/>
        <v>，4085306</v>
      </c>
      <c r="I138" t="str">
        <f>VLOOKUP(A138,HOP!A:U,21,0)</f>
        <v>直连</v>
      </c>
    </row>
    <row r="139" ht="14.25" hidden="1" customHeight="1" spans="1:9">
      <c r="A139" s="7" t="s">
        <v>1175</v>
      </c>
      <c r="B139" s="8" t="s">
        <v>792</v>
      </c>
      <c r="C139" s="8" t="s">
        <v>953</v>
      </c>
      <c r="D139" s="3">
        <v>1812</v>
      </c>
      <c r="E139" t="str">
        <f>VLOOKUP(A139,HOP!A:L,12,0)</f>
        <v>1812.00</v>
      </c>
      <c r="F139" t="str">
        <f>VLOOKUP(A139,HOP!A:C,3,0)</f>
        <v>3988227</v>
      </c>
      <c r="G139">
        <f t="shared" si="8"/>
        <v>0</v>
      </c>
      <c r="H139" t="str">
        <f t="shared" si="9"/>
        <v>，3988227</v>
      </c>
      <c r="I139" t="str">
        <f>VLOOKUP(A139,HOP!A:U,21,0)</f>
        <v>直连</v>
      </c>
    </row>
    <row r="140" ht="14.25" hidden="1" customHeight="1" spans="1:9">
      <c r="A140" s="7" t="s">
        <v>1184</v>
      </c>
      <c r="B140" s="8" t="s">
        <v>792</v>
      </c>
      <c r="C140" s="8" t="s">
        <v>953</v>
      </c>
      <c r="D140" s="3">
        <v>426</v>
      </c>
      <c r="E140" t="str">
        <f>VLOOKUP(A140,HOP!A:L,12,0)</f>
        <v>426.00</v>
      </c>
      <c r="F140" t="str">
        <f>VLOOKUP(A140,HOP!A:C,3,0)</f>
        <v>4077848</v>
      </c>
      <c r="G140">
        <f t="shared" si="8"/>
        <v>0</v>
      </c>
      <c r="H140" t="str">
        <f t="shared" si="9"/>
        <v>，4077848</v>
      </c>
      <c r="I140" t="str">
        <f>VLOOKUP(A140,HOP!A:U,21,0)</f>
        <v>直连</v>
      </c>
    </row>
    <row r="141" ht="14.25" hidden="1" customHeight="1" spans="1:9">
      <c r="A141" s="7" t="s">
        <v>1186</v>
      </c>
      <c r="B141" s="8" t="s">
        <v>722</v>
      </c>
      <c r="C141" s="8" t="s">
        <v>953</v>
      </c>
      <c r="D141" s="3">
        <v>1869</v>
      </c>
      <c r="E141" t="str">
        <f>VLOOKUP(A141,HOP!A:L,12,0)</f>
        <v>1869.00</v>
      </c>
      <c r="F141" t="str">
        <f>VLOOKUP(A141,HOP!A:C,3,0)</f>
        <v>4079018</v>
      </c>
      <c r="G141">
        <f t="shared" si="8"/>
        <v>0</v>
      </c>
      <c r="H141" t="str">
        <f t="shared" si="9"/>
        <v>，4079018</v>
      </c>
      <c r="I141" t="str">
        <f>VLOOKUP(A141,HOP!A:U,21,0)</f>
        <v>直连</v>
      </c>
    </row>
    <row r="142" ht="14.25" hidden="1" customHeight="1" spans="1:9">
      <c r="A142" s="7" t="s">
        <v>1192</v>
      </c>
      <c r="B142" s="8" t="s">
        <v>491</v>
      </c>
      <c r="C142" s="8" t="s">
        <v>953</v>
      </c>
      <c r="D142" s="3">
        <v>2436</v>
      </c>
      <c r="E142" t="str">
        <f>VLOOKUP(A142,HOP!A:L,12,0)</f>
        <v>2436.00</v>
      </c>
      <c r="F142" t="str">
        <f>VLOOKUP(A142,HOP!A:C,3,0)</f>
        <v>4089676</v>
      </c>
      <c r="G142">
        <f t="shared" si="8"/>
        <v>0</v>
      </c>
      <c r="H142" t="str">
        <f t="shared" si="9"/>
        <v>，4089676</v>
      </c>
      <c r="I142" t="str">
        <f>VLOOKUP(A142,HOP!A:U,21,0)</f>
        <v>直连</v>
      </c>
    </row>
    <row r="143" ht="14.25" hidden="1" customHeight="1" spans="1:9">
      <c r="A143" s="7" t="s">
        <v>1198</v>
      </c>
      <c r="B143" s="8" t="s">
        <v>792</v>
      </c>
      <c r="C143" s="8" t="s">
        <v>953</v>
      </c>
      <c r="D143" s="3">
        <v>2202</v>
      </c>
      <c r="E143" t="str">
        <f>VLOOKUP(A143,HOP!A:L,12,0)</f>
        <v>2202.00</v>
      </c>
      <c r="F143" t="str">
        <f>VLOOKUP(A143,HOP!A:C,3,0)</f>
        <v>4089584</v>
      </c>
      <c r="G143">
        <f t="shared" si="8"/>
        <v>0</v>
      </c>
      <c r="H143" t="str">
        <f t="shared" si="9"/>
        <v>，4089584</v>
      </c>
      <c r="I143" t="str">
        <f>VLOOKUP(A143,HOP!A:U,21,0)</f>
        <v>直连</v>
      </c>
    </row>
    <row r="144" ht="14.25" hidden="1" customHeight="1" spans="1:9">
      <c r="A144" s="7" t="s">
        <v>1204</v>
      </c>
      <c r="B144" s="8" t="s">
        <v>792</v>
      </c>
      <c r="C144" s="8" t="s">
        <v>953</v>
      </c>
      <c r="D144" s="3">
        <v>2352</v>
      </c>
      <c r="E144" t="str">
        <f>VLOOKUP(A144,HOP!A:L,12,0)</f>
        <v>2352.00</v>
      </c>
      <c r="F144" t="str">
        <f>VLOOKUP(A144,HOP!A:C,3,0)</f>
        <v>4097537</v>
      </c>
      <c r="G144">
        <f t="shared" si="8"/>
        <v>0</v>
      </c>
      <c r="H144" t="str">
        <f t="shared" si="9"/>
        <v>，4097537</v>
      </c>
      <c r="I144" t="str">
        <f>VLOOKUP(A144,HOP!A:U,21,0)</f>
        <v>直连</v>
      </c>
    </row>
    <row r="145" ht="14.25" hidden="1" customHeight="1" spans="1:9">
      <c r="A145" s="7" t="s">
        <v>1210</v>
      </c>
      <c r="B145" s="8" t="s">
        <v>284</v>
      </c>
      <c r="C145" s="8" t="s">
        <v>953</v>
      </c>
      <c r="D145" s="3">
        <v>856</v>
      </c>
      <c r="E145" t="str">
        <f>VLOOKUP(A145,HOP!A:L,12,0)</f>
        <v>856.00</v>
      </c>
      <c r="F145" t="str">
        <f>VLOOKUP(A145,HOP!A:C,3,0)</f>
        <v>4097964</v>
      </c>
      <c r="G145">
        <f t="shared" si="8"/>
        <v>0</v>
      </c>
      <c r="H145" t="str">
        <f t="shared" si="9"/>
        <v>，4097964</v>
      </c>
      <c r="I145" t="str">
        <f>VLOOKUP(A145,HOP!A:U,21,0)</f>
        <v>直连</v>
      </c>
    </row>
    <row r="146" ht="14.25" hidden="1" customHeight="1" spans="1:9">
      <c r="A146" s="7" t="s">
        <v>1215</v>
      </c>
      <c r="B146" s="8" t="s">
        <v>792</v>
      </c>
      <c r="C146" s="8" t="s">
        <v>953</v>
      </c>
      <c r="D146" s="3">
        <v>1068</v>
      </c>
      <c r="E146" t="str">
        <f>VLOOKUP(A146,HOP!A:L,12,0)</f>
        <v>1068.00</v>
      </c>
      <c r="F146" t="str">
        <f>VLOOKUP(A146,HOP!A:C,3,0)</f>
        <v>4102019</v>
      </c>
      <c r="G146">
        <f t="shared" si="8"/>
        <v>0</v>
      </c>
      <c r="H146" t="str">
        <f t="shared" si="9"/>
        <v>，4102019</v>
      </c>
      <c r="I146" t="str">
        <f>VLOOKUP(A146,HOP!A:U,21,0)</f>
        <v>直连</v>
      </c>
    </row>
    <row r="147" ht="14.25" hidden="1" customHeight="1" spans="1:9">
      <c r="A147" s="7" t="s">
        <v>1224</v>
      </c>
      <c r="B147" s="8" t="s">
        <v>792</v>
      </c>
      <c r="C147" s="8" t="s">
        <v>953</v>
      </c>
      <c r="D147" s="3">
        <v>1078</v>
      </c>
      <c r="E147" t="str">
        <f>VLOOKUP(A147,HOP!A:L,12,0)</f>
        <v>1078.00</v>
      </c>
      <c r="F147" t="str">
        <f>VLOOKUP(A147,HOP!A:C,3,0)</f>
        <v>4101105</v>
      </c>
      <c r="G147">
        <f t="shared" si="8"/>
        <v>0</v>
      </c>
      <c r="H147" t="str">
        <f t="shared" si="9"/>
        <v>，4101105</v>
      </c>
      <c r="I147" t="str">
        <f>VLOOKUP(A147,HOP!A:U,21,0)</f>
        <v>直连</v>
      </c>
    </row>
    <row r="148" ht="14.25" hidden="1" customHeight="1" spans="1:9">
      <c r="A148" s="7" t="s">
        <v>1229</v>
      </c>
      <c r="B148" s="8" t="s">
        <v>284</v>
      </c>
      <c r="C148" s="8" t="s">
        <v>953</v>
      </c>
      <c r="D148" s="3">
        <v>158</v>
      </c>
      <c r="E148" t="str">
        <f>VLOOKUP(A148,HOP!A:L,12,0)</f>
        <v>158.00</v>
      </c>
      <c r="F148" t="str">
        <f>VLOOKUP(A148,HOP!A:C,3,0)</f>
        <v>4039630</v>
      </c>
      <c r="G148">
        <f t="shared" si="8"/>
        <v>0</v>
      </c>
      <c r="H148" t="str">
        <f t="shared" si="9"/>
        <v>，4039630</v>
      </c>
      <c r="I148" t="str">
        <f>VLOOKUP(A148,HOP!A:U,21,0)</f>
        <v>直连</v>
      </c>
    </row>
    <row r="149" ht="14.25" hidden="1" customHeight="1" spans="1:9">
      <c r="A149" s="7" t="s">
        <v>1237</v>
      </c>
      <c r="B149" s="8" t="s">
        <v>792</v>
      </c>
      <c r="C149" s="8" t="s">
        <v>953</v>
      </c>
      <c r="D149" s="3">
        <v>445</v>
      </c>
      <c r="E149" t="str">
        <f>VLOOKUP(A149,HOP!A:L,12,0)</f>
        <v>445.00</v>
      </c>
      <c r="F149" t="str">
        <f>VLOOKUP(A149,HOP!A:C,3,0)</f>
        <v>4108499</v>
      </c>
      <c r="G149">
        <f t="shared" si="8"/>
        <v>0</v>
      </c>
      <c r="H149" t="str">
        <f t="shared" si="9"/>
        <v>，4108499</v>
      </c>
      <c r="I149" t="str">
        <f>VLOOKUP(A149,HOP!A:U,21,0)</f>
        <v>直连</v>
      </c>
    </row>
    <row r="150" ht="14.25" hidden="1" customHeight="1" spans="1:9">
      <c r="A150" s="7" t="s">
        <v>1245</v>
      </c>
      <c r="B150" s="8" t="s">
        <v>792</v>
      </c>
      <c r="C150" s="8" t="s">
        <v>953</v>
      </c>
      <c r="D150" s="3">
        <v>98</v>
      </c>
      <c r="E150" t="str">
        <f>VLOOKUP(A150,HOP!A:L,12,0)</f>
        <v>98.00</v>
      </c>
      <c r="F150" t="str">
        <f>VLOOKUP(A150,HOP!A:C,3,0)</f>
        <v>4108100</v>
      </c>
      <c r="G150">
        <f t="shared" si="8"/>
        <v>0</v>
      </c>
      <c r="H150" t="str">
        <f t="shared" si="9"/>
        <v>，4108100</v>
      </c>
      <c r="I150" t="str">
        <f>VLOOKUP(A150,HOP!A:U,21,0)</f>
        <v>直连</v>
      </c>
    </row>
    <row r="151" ht="14.25" hidden="1" customHeight="1" spans="1:9">
      <c r="A151" s="7" t="s">
        <v>1252</v>
      </c>
      <c r="B151" s="8" t="s">
        <v>799</v>
      </c>
      <c r="C151" s="8" t="s">
        <v>1257</v>
      </c>
      <c r="D151" s="3">
        <v>0</v>
      </c>
      <c r="E151" t="e">
        <f>VLOOKUP(A151,HOP!A:L,12,0)</f>
        <v>#N/A</v>
      </c>
      <c r="F151" t="e">
        <f>VLOOKUP(A151,HOP!A:C,3,0)</f>
        <v>#N/A</v>
      </c>
      <c r="G151" t="e">
        <f t="shared" si="8"/>
        <v>#N/A</v>
      </c>
      <c r="H151" t="e">
        <f t="shared" si="9"/>
        <v>#N/A</v>
      </c>
      <c r="I151" t="e">
        <f>VLOOKUP(A151,HOP!A:U,21,0)</f>
        <v>#N/A</v>
      </c>
    </row>
    <row r="152" ht="14.25" hidden="1" customHeight="1" spans="1:9">
      <c r="A152" s="7" t="s">
        <v>1266</v>
      </c>
      <c r="B152" s="8" t="s">
        <v>1271</v>
      </c>
      <c r="C152" s="8" t="s">
        <v>560</v>
      </c>
      <c r="D152" s="3">
        <v>0</v>
      </c>
      <c r="E152" t="e">
        <f>VLOOKUP(A152,HOP!A:L,12,0)</f>
        <v>#N/A</v>
      </c>
      <c r="F152" t="e">
        <f>VLOOKUP(A152,HOP!A:C,3,0)</f>
        <v>#N/A</v>
      </c>
      <c r="G152" t="e">
        <f t="shared" si="8"/>
        <v>#N/A</v>
      </c>
      <c r="H152" t="e">
        <f t="shared" si="9"/>
        <v>#N/A</v>
      </c>
      <c r="I152" t="e">
        <f>VLOOKUP(A152,HOP!A:U,21,0)</f>
        <v>#N/A</v>
      </c>
    </row>
    <row r="153" ht="14.25" customHeight="1" spans="1:10">
      <c r="A153" s="7" t="s">
        <v>1275</v>
      </c>
      <c r="B153" s="8" t="s">
        <v>532</v>
      </c>
      <c r="C153" s="8" t="s">
        <v>705</v>
      </c>
      <c r="D153" s="3">
        <v>855.17</v>
      </c>
      <c r="E153">
        <v>929.25</v>
      </c>
      <c r="F153">
        <v>4037608</v>
      </c>
      <c r="G153">
        <f t="shared" si="8"/>
        <v>-74.08</v>
      </c>
      <c r="H153" t="str">
        <f t="shared" si="9"/>
        <v>，4037608</v>
      </c>
      <c r="I153" s="6" t="s">
        <v>1334</v>
      </c>
      <c r="J153" s="6" t="s">
        <v>1335</v>
      </c>
    </row>
    <row r="154" ht="14.25" hidden="1" customHeight="1" spans="1:9">
      <c r="A154" s="7" t="s">
        <v>1287</v>
      </c>
      <c r="B154" s="8" t="s">
        <v>1292</v>
      </c>
      <c r="C154" s="8" t="s">
        <v>1293</v>
      </c>
      <c r="D154" s="3">
        <v>0</v>
      </c>
      <c r="E154" t="e">
        <f>VLOOKUP(A154,HOP!A:L,12,0)</f>
        <v>#N/A</v>
      </c>
      <c r="F154" t="e">
        <f>VLOOKUP(A154,HOP!A:C,3,0)</f>
        <v>#N/A</v>
      </c>
      <c r="G154" t="e">
        <f t="shared" si="8"/>
        <v>#N/A</v>
      </c>
      <c r="H154" t="e">
        <f t="shared" si="9"/>
        <v>#N/A</v>
      </c>
      <c r="I154" t="e">
        <f>VLOOKUP(A154,HOP!A:U,21,0)</f>
        <v>#N/A</v>
      </c>
    </row>
    <row r="155" ht="14.25" hidden="1" customHeight="1" spans="1:9">
      <c r="A155" s="7" t="s">
        <v>1297</v>
      </c>
      <c r="B155" s="8" t="s">
        <v>532</v>
      </c>
      <c r="C155" s="8" t="s">
        <v>560</v>
      </c>
      <c r="D155" s="3">
        <v>0</v>
      </c>
      <c r="E155" t="e">
        <f>VLOOKUP(A155,HOP!A:L,12,0)</f>
        <v>#N/A</v>
      </c>
      <c r="F155" t="e">
        <f>VLOOKUP(A155,HOP!A:C,3,0)</f>
        <v>#N/A</v>
      </c>
      <c r="G155" t="e">
        <f t="shared" si="8"/>
        <v>#N/A</v>
      </c>
      <c r="H155" t="e">
        <f t="shared" si="9"/>
        <v>#N/A</v>
      </c>
      <c r="I155" t="e">
        <f>VLOOKUP(A155,HOP!A:U,21,0)</f>
        <v>#N/A</v>
      </c>
    </row>
    <row r="156" ht="14.25" hidden="1" customHeight="1" spans="1:9">
      <c r="A156" s="7" t="s">
        <v>1301</v>
      </c>
      <c r="B156" s="8" t="s">
        <v>792</v>
      </c>
      <c r="C156" s="8" t="s">
        <v>953</v>
      </c>
      <c r="D156" s="3">
        <v>363</v>
      </c>
      <c r="E156" t="str">
        <f>VLOOKUP(A156,HOP!A:L,12,0)</f>
        <v>363.00</v>
      </c>
      <c r="F156" t="str">
        <f>VLOOKUP(A156,HOP!A:C,3,0)</f>
        <v>4075762</v>
      </c>
      <c r="G156">
        <f t="shared" si="8"/>
        <v>0</v>
      </c>
      <c r="H156" t="str">
        <f t="shared" si="9"/>
        <v>，4075762</v>
      </c>
      <c r="I156" t="str">
        <f>VLOOKUP(A156,HOP!A:U,21,0)</f>
        <v>直连</v>
      </c>
    </row>
    <row r="157" spans="1:10">
      <c r="A157" s="8" t="s">
        <v>1260</v>
      </c>
      <c r="D157" s="9">
        <v>-206</v>
      </c>
      <c r="E157" t="e">
        <f>VLOOKUP(A157,HOP!A:L,12,0)</f>
        <v>#N/A</v>
      </c>
      <c r="F157">
        <v>4093320</v>
      </c>
      <c r="G157" t="e">
        <f t="shared" si="8"/>
        <v>#N/A</v>
      </c>
      <c r="H157" t="str">
        <f t="shared" si="9"/>
        <v>，4093320</v>
      </c>
      <c r="I157" s="6" t="s">
        <v>1334</v>
      </c>
      <c r="J157" s="6" t="s">
        <v>1336</v>
      </c>
    </row>
    <row r="158" spans="1:10">
      <c r="A158" s="8" t="s">
        <v>1328</v>
      </c>
      <c r="D158" s="9">
        <v>-25</v>
      </c>
      <c r="E158" t="e">
        <f>VLOOKUP(A158,HOP!A:L,12,0)</f>
        <v>#N/A</v>
      </c>
      <c r="F158">
        <v>4103498</v>
      </c>
      <c r="G158" t="e">
        <f t="shared" si="8"/>
        <v>#N/A</v>
      </c>
      <c r="H158" t="str">
        <f t="shared" si="9"/>
        <v>，4103498</v>
      </c>
      <c r="I158" s="6" t="s">
        <v>1334</v>
      </c>
      <c r="J158" s="6" t="s">
        <v>1337</v>
      </c>
    </row>
    <row r="160" spans="4:4">
      <c r="D160" s="3">
        <f>SUM(D2:D159)</f>
        <v>158571.77</v>
      </c>
    </row>
    <row r="163" ht="14.25" spans="4:4">
      <c r="D163" s="10" t="s">
        <v>24</v>
      </c>
    </row>
    <row r="166" spans="1:3">
      <c r="A166" t="s">
        <v>1338</v>
      </c>
      <c r="C166">
        <v>56689</v>
      </c>
    </row>
    <row r="167" spans="1:3">
      <c r="A167" t="s">
        <v>1339</v>
      </c>
      <c r="C167">
        <v>101882.77</v>
      </c>
    </row>
    <row r="168" spans="1:3">
      <c r="A168" s="6" t="s">
        <v>1340</v>
      </c>
      <c r="C168">
        <f>SUBTOTAL(9,C166:C167)</f>
        <v>158571.77</v>
      </c>
    </row>
  </sheetData>
  <autoFilter ref="A1:I158">
    <filterColumn colId="3">
      <filters>
        <filter val="-206.00"/>
        <filter val="1,020.00"/>
        <filter val="1,025.00"/>
        <filter val="1,032.00"/>
        <filter val="1,068.00"/>
        <filter val="1,078.00"/>
        <filter val="1,086.00"/>
        <filter val="1,160.00"/>
        <filter val="1,294.00"/>
        <filter val="1,362.00"/>
        <filter val="1,376.00"/>
        <filter val="1,384.00"/>
        <filter val="1,390.00"/>
        <filter val="1,399.00"/>
        <filter val="1,494.00"/>
        <filter val="1,504.00"/>
        <filter val="1,554.00"/>
        <filter val="1,602.00"/>
        <filter val="1,694.00"/>
        <filter val="1,695.00"/>
        <filter val="1,714.00"/>
        <filter val="1,751.00"/>
        <filter val="1,812.00"/>
        <filter val="1,869.00"/>
        <filter val="1,974.00"/>
        <filter val="61.00"/>
        <filter val="72.00"/>
        <filter val="83.00"/>
        <filter val="98.00"/>
        <filter val="-25.00"/>
        <filter val="130.00"/>
        <filter val="147.00"/>
        <filter val="158.00"/>
        <filter val="167.00"/>
        <filter val="173.00"/>
        <filter val="204.00"/>
        <filter val="205.00"/>
        <filter val="213.00"/>
        <filter val="216.00"/>
        <filter val="218.00"/>
        <filter val="227.00"/>
        <filter val="239.00"/>
        <filter val="265.00"/>
        <filter val="268.00"/>
        <filter val="272.00"/>
        <filter val="280.00"/>
        <filter val="300.00"/>
        <filter val="304.00"/>
        <filter val="309.00"/>
        <filter val="313.00"/>
        <filter val="316.00"/>
        <filter val="322.00"/>
        <filter val="344.00"/>
        <filter val="363.00"/>
        <filter val="376.00"/>
        <filter val="392.00"/>
        <filter val="397.00"/>
        <filter val="411.00"/>
        <filter val="412.00"/>
        <filter val="424.00"/>
        <filter val="426.00"/>
        <filter val="436.00"/>
        <filter val="445.00"/>
        <filter val="456.00"/>
        <filter val="500.00"/>
        <filter val="512.00"/>
        <filter val="513.00"/>
        <filter val="524.00"/>
        <filter val="551.00"/>
        <filter val="585.00"/>
        <filter val="591.00"/>
        <filter val="612.00"/>
        <filter val="658.00"/>
        <filter val="684.00"/>
        <filter val="717.00"/>
        <filter val="796.00"/>
        <filter val="834.00"/>
        <filter val="846.00"/>
        <filter val="851.00"/>
        <filter val="855.00"/>
        <filter val="856.00"/>
        <filter val="858.00"/>
        <filter val="862.00"/>
        <filter val="873.00"/>
        <filter val="926.00"/>
        <filter val="928.00"/>
        <filter val="937.00"/>
        <filter val="945.00"/>
        <filter val="976.00"/>
        <filter val="989.00"/>
        <filter val="15,972.00"/>
        <filter val="855.17"/>
        <filter val="4,094.00"/>
        <filter val="4,450.00"/>
        <filter val="4,890.00"/>
        <filter val="3,370.00"/>
        <filter val="3,525.00"/>
        <filter val="2,167.00"/>
        <filter val="2,202.00"/>
        <filter val="2,352.00"/>
        <filter val="2,436.00"/>
        <filter val="859.60"/>
        <filter val="8,233.00"/>
        <filter val="8,370.00"/>
        <filter val="8,970.00"/>
        <filter val="7,684.00"/>
        <filter val="6,032.00"/>
      </filters>
    </filterColumn>
    <filterColumn colId="6">
      <filters>
        <filter val="#N/A"/>
        <filter val="-308.4"/>
        <filter val="-74.0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1341</v>
      </c>
      <c r="B1" s="2" t="s">
        <v>1342</v>
      </c>
      <c r="C1" s="2" t="s">
        <v>1343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1344</v>
      </c>
      <c r="I1" s="2" t="s">
        <v>1345</v>
      </c>
      <c r="J1" s="2" t="s">
        <v>1346</v>
      </c>
      <c r="K1" s="2" t="s">
        <v>1347</v>
      </c>
      <c r="L1" s="2" t="s">
        <v>1348</v>
      </c>
      <c r="M1" s="2" t="s">
        <v>1349</v>
      </c>
      <c r="N1" s="2" t="s">
        <v>1350</v>
      </c>
      <c r="O1" s="2" t="s">
        <v>1351</v>
      </c>
      <c r="P1" s="2" t="s">
        <v>1352</v>
      </c>
      <c r="Q1" s="2" t="s">
        <v>1353</v>
      </c>
      <c r="R1" s="2" t="s">
        <v>1354</v>
      </c>
      <c r="S1" s="2" t="s">
        <v>1355</v>
      </c>
      <c r="T1" s="2" t="s">
        <v>1356</v>
      </c>
      <c r="U1" s="2" t="s">
        <v>1357</v>
      </c>
      <c r="V1" s="2" t="s">
        <v>1358</v>
      </c>
    </row>
    <row r="2" s="1" customFormat="1" spans="1:22">
      <c r="A2" s="1" t="s">
        <v>1237</v>
      </c>
      <c r="B2" s="1" t="s">
        <v>792</v>
      </c>
      <c r="C2" s="1" t="s">
        <v>1238</v>
      </c>
      <c r="D2" s="1" t="s">
        <v>1359</v>
      </c>
      <c r="E2" s="1" t="s">
        <v>1360</v>
      </c>
      <c r="F2" s="1" t="s">
        <v>792</v>
      </c>
      <c r="G2" s="1" t="s">
        <v>953</v>
      </c>
      <c r="H2" s="1" t="s">
        <v>1361</v>
      </c>
      <c r="I2" s="1" t="s">
        <v>1362</v>
      </c>
      <c r="J2" s="1" t="s">
        <v>1363</v>
      </c>
      <c r="K2" s="1" t="s">
        <v>1362</v>
      </c>
      <c r="L2" s="1" t="s">
        <v>1362</v>
      </c>
      <c r="M2" s="1" t="s">
        <v>1364</v>
      </c>
      <c r="N2" s="1" t="s">
        <v>1364</v>
      </c>
      <c r="O2" s="1" t="s">
        <v>1365</v>
      </c>
      <c r="P2" s="1" t="s">
        <v>1366</v>
      </c>
      <c r="Q2" s="1" t="s">
        <v>1367</v>
      </c>
      <c r="R2" s="1" t="s">
        <v>1368</v>
      </c>
      <c r="S2" s="1" t="s">
        <v>76</v>
      </c>
      <c r="T2" s="1" t="s">
        <v>37</v>
      </c>
      <c r="U2" s="1" t="s">
        <v>1334</v>
      </c>
      <c r="V2" s="1" t="s">
        <v>1369</v>
      </c>
    </row>
    <row r="3" s="1" customFormat="1" spans="1:22">
      <c r="A3" s="1" t="s">
        <v>1245</v>
      </c>
      <c r="B3" s="1" t="s">
        <v>792</v>
      </c>
      <c r="C3" s="1" t="s">
        <v>1246</v>
      </c>
      <c r="D3" s="1" t="s">
        <v>1248</v>
      </c>
      <c r="E3" s="1" t="s">
        <v>1370</v>
      </c>
      <c r="F3" s="1" t="s">
        <v>792</v>
      </c>
      <c r="G3" s="1" t="s">
        <v>953</v>
      </c>
      <c r="H3" s="1" t="s">
        <v>1361</v>
      </c>
      <c r="I3" s="1" t="s">
        <v>1371</v>
      </c>
      <c r="J3" s="1" t="s">
        <v>1363</v>
      </c>
      <c r="K3" s="1" t="s">
        <v>1371</v>
      </c>
      <c r="L3" s="1" t="s">
        <v>1371</v>
      </c>
      <c r="M3" s="1" t="s">
        <v>1364</v>
      </c>
      <c r="N3" s="1" t="s">
        <v>1364</v>
      </c>
      <c r="O3" s="1" t="s">
        <v>1365</v>
      </c>
      <c r="P3" s="1" t="s">
        <v>1366</v>
      </c>
      <c r="Q3" s="1" t="s">
        <v>1367</v>
      </c>
      <c r="R3" s="1" t="s">
        <v>1372</v>
      </c>
      <c r="S3" s="1" t="s">
        <v>76</v>
      </c>
      <c r="T3" s="1" t="s">
        <v>37</v>
      </c>
      <c r="U3" s="1" t="s">
        <v>1334</v>
      </c>
      <c r="V3" s="1" t="s">
        <v>1373</v>
      </c>
    </row>
    <row r="4" s="1" customFormat="1" spans="1:22">
      <c r="A4" s="1" t="s">
        <v>1066</v>
      </c>
      <c r="B4" s="1" t="s">
        <v>284</v>
      </c>
      <c r="C4" s="1" t="s">
        <v>1067</v>
      </c>
      <c r="D4" s="1" t="s">
        <v>1069</v>
      </c>
      <c r="E4" s="1" t="s">
        <v>1374</v>
      </c>
      <c r="F4" s="1" t="s">
        <v>284</v>
      </c>
      <c r="G4" s="1" t="s">
        <v>792</v>
      </c>
      <c r="H4" s="1" t="s">
        <v>1361</v>
      </c>
      <c r="I4" s="1" t="s">
        <v>1375</v>
      </c>
      <c r="J4" s="1" t="s">
        <v>1363</v>
      </c>
      <c r="K4" s="1" t="s">
        <v>1375</v>
      </c>
      <c r="L4" s="1" t="s">
        <v>1375</v>
      </c>
      <c r="M4" s="1" t="s">
        <v>1364</v>
      </c>
      <c r="N4" s="1" t="s">
        <v>1364</v>
      </c>
      <c r="O4" s="1" t="s">
        <v>1365</v>
      </c>
      <c r="P4" s="1" t="s">
        <v>1366</v>
      </c>
      <c r="Q4" s="1" t="s">
        <v>1367</v>
      </c>
      <c r="R4" s="1" t="s">
        <v>1376</v>
      </c>
      <c r="S4" s="1" t="s">
        <v>76</v>
      </c>
      <c r="T4" s="1" t="s">
        <v>37</v>
      </c>
      <c r="U4" s="1" t="s">
        <v>1334</v>
      </c>
      <c r="V4" s="1" t="s">
        <v>1377</v>
      </c>
    </row>
    <row r="5" s="1" customFormat="1" spans="1:22">
      <c r="A5" s="1" t="s">
        <v>1120</v>
      </c>
      <c r="B5" s="1" t="s">
        <v>284</v>
      </c>
      <c r="C5" s="1" t="s">
        <v>1121</v>
      </c>
      <c r="D5" s="1" t="s">
        <v>1378</v>
      </c>
      <c r="E5" s="1" t="s">
        <v>1379</v>
      </c>
      <c r="F5" s="1" t="s">
        <v>284</v>
      </c>
      <c r="G5" s="1" t="s">
        <v>792</v>
      </c>
      <c r="H5" s="1" t="s">
        <v>1361</v>
      </c>
      <c r="I5" s="1" t="s">
        <v>1380</v>
      </c>
      <c r="J5" s="1" t="s">
        <v>1363</v>
      </c>
      <c r="K5" s="1" t="s">
        <v>1380</v>
      </c>
      <c r="L5" s="1" t="s">
        <v>1380</v>
      </c>
      <c r="M5" s="1" t="s">
        <v>1364</v>
      </c>
      <c r="N5" s="1" t="s">
        <v>1364</v>
      </c>
      <c r="O5" s="1" t="s">
        <v>1365</v>
      </c>
      <c r="P5" s="1" t="s">
        <v>1366</v>
      </c>
      <c r="Q5" s="1" t="s">
        <v>1367</v>
      </c>
      <c r="R5" s="1" t="s">
        <v>1381</v>
      </c>
      <c r="S5" s="1" t="s">
        <v>76</v>
      </c>
      <c r="T5" s="1" t="s">
        <v>37</v>
      </c>
      <c r="U5" s="1" t="s">
        <v>1334</v>
      </c>
      <c r="V5" s="1" t="s">
        <v>1382</v>
      </c>
    </row>
    <row r="6" s="1" customFormat="1" spans="1:22">
      <c r="A6" s="1" t="s">
        <v>1113</v>
      </c>
      <c r="B6" s="1" t="s">
        <v>284</v>
      </c>
      <c r="C6" s="1" t="s">
        <v>1114</v>
      </c>
      <c r="D6" s="1" t="s">
        <v>1116</v>
      </c>
      <c r="E6" s="1" t="s">
        <v>1383</v>
      </c>
      <c r="F6" s="1" t="s">
        <v>284</v>
      </c>
      <c r="G6" s="1" t="s">
        <v>792</v>
      </c>
      <c r="H6" s="1" t="s">
        <v>1361</v>
      </c>
      <c r="I6" s="1" t="s">
        <v>1384</v>
      </c>
      <c r="J6" s="1" t="s">
        <v>1363</v>
      </c>
      <c r="K6" s="1" t="s">
        <v>1384</v>
      </c>
      <c r="L6" s="1" t="s">
        <v>1384</v>
      </c>
      <c r="M6" s="1" t="s">
        <v>1364</v>
      </c>
      <c r="N6" s="1" t="s">
        <v>1364</v>
      </c>
      <c r="O6" s="1" t="s">
        <v>1365</v>
      </c>
      <c r="P6" s="1" t="s">
        <v>1366</v>
      </c>
      <c r="Q6" s="1" t="s">
        <v>1367</v>
      </c>
      <c r="R6" s="1" t="s">
        <v>1385</v>
      </c>
      <c r="S6" s="1" t="s">
        <v>76</v>
      </c>
      <c r="T6" s="1" t="s">
        <v>37</v>
      </c>
      <c r="U6" s="1" t="s">
        <v>1334</v>
      </c>
      <c r="V6" s="1" t="s">
        <v>1369</v>
      </c>
    </row>
    <row r="7" s="1" customFormat="1" spans="1:22">
      <c r="A7" s="1" t="s">
        <v>1215</v>
      </c>
      <c r="B7" s="1" t="s">
        <v>284</v>
      </c>
      <c r="C7" s="1" t="s">
        <v>1216</v>
      </c>
      <c r="D7" s="1" t="s">
        <v>1218</v>
      </c>
      <c r="E7" s="1" t="s">
        <v>1386</v>
      </c>
      <c r="F7" s="1" t="s">
        <v>792</v>
      </c>
      <c r="G7" s="1" t="s">
        <v>953</v>
      </c>
      <c r="H7" s="1" t="s">
        <v>1361</v>
      </c>
      <c r="I7" s="1" t="s">
        <v>1387</v>
      </c>
      <c r="J7" s="1" t="s">
        <v>1363</v>
      </c>
      <c r="K7" s="1" t="s">
        <v>1387</v>
      </c>
      <c r="L7" s="1" t="s">
        <v>1387</v>
      </c>
      <c r="M7" s="1" t="s">
        <v>1364</v>
      </c>
      <c r="N7" s="1" t="s">
        <v>1364</v>
      </c>
      <c r="O7" s="1" t="s">
        <v>1365</v>
      </c>
      <c r="P7" s="1" t="s">
        <v>1366</v>
      </c>
      <c r="Q7" s="1" t="s">
        <v>1367</v>
      </c>
      <c r="R7" s="1" t="s">
        <v>1388</v>
      </c>
      <c r="S7" s="1" t="s">
        <v>76</v>
      </c>
      <c r="T7" s="1" t="s">
        <v>37</v>
      </c>
      <c r="U7" s="1" t="s">
        <v>1334</v>
      </c>
      <c r="V7" s="1" t="s">
        <v>1389</v>
      </c>
    </row>
    <row r="8" s="1" customFormat="1" spans="1:22">
      <c r="A8" s="1" t="s">
        <v>1104</v>
      </c>
      <c r="B8" s="1" t="s">
        <v>284</v>
      </c>
      <c r="C8" s="1" t="s">
        <v>1105</v>
      </c>
      <c r="D8" s="1" t="s">
        <v>1390</v>
      </c>
      <c r="E8" s="1" t="s">
        <v>1391</v>
      </c>
      <c r="F8" s="1" t="s">
        <v>284</v>
      </c>
      <c r="G8" s="1" t="s">
        <v>792</v>
      </c>
      <c r="H8" s="1" t="s">
        <v>1361</v>
      </c>
      <c r="I8" s="1" t="s">
        <v>1392</v>
      </c>
      <c r="J8" s="1" t="s">
        <v>1363</v>
      </c>
      <c r="K8" s="1" t="s">
        <v>1392</v>
      </c>
      <c r="L8" s="1" t="s">
        <v>1392</v>
      </c>
      <c r="M8" s="1" t="s">
        <v>1364</v>
      </c>
      <c r="N8" s="1" t="s">
        <v>1364</v>
      </c>
      <c r="O8" s="1" t="s">
        <v>1365</v>
      </c>
      <c r="P8" s="1" t="s">
        <v>1366</v>
      </c>
      <c r="Q8" s="1" t="s">
        <v>1367</v>
      </c>
      <c r="R8" s="1" t="s">
        <v>1393</v>
      </c>
      <c r="S8" s="1" t="s">
        <v>76</v>
      </c>
      <c r="T8" s="1" t="s">
        <v>37</v>
      </c>
      <c r="U8" s="1" t="s">
        <v>1394</v>
      </c>
      <c r="V8" s="1" t="s">
        <v>1395</v>
      </c>
    </row>
    <row r="9" s="1" customFormat="1" spans="1:22">
      <c r="A9" s="1" t="s">
        <v>1224</v>
      </c>
      <c r="B9" s="1" t="s">
        <v>284</v>
      </c>
      <c r="C9" s="1" t="s">
        <v>1225</v>
      </c>
      <c r="D9" s="1" t="s">
        <v>1218</v>
      </c>
      <c r="E9" s="1" t="s">
        <v>1396</v>
      </c>
      <c r="F9" s="1" t="s">
        <v>792</v>
      </c>
      <c r="G9" s="1" t="s">
        <v>953</v>
      </c>
      <c r="H9" s="1" t="s">
        <v>1361</v>
      </c>
      <c r="I9" s="1" t="s">
        <v>1397</v>
      </c>
      <c r="J9" s="1" t="s">
        <v>1363</v>
      </c>
      <c r="K9" s="1" t="s">
        <v>1397</v>
      </c>
      <c r="L9" s="1" t="s">
        <v>1397</v>
      </c>
      <c r="M9" s="1" t="s">
        <v>1364</v>
      </c>
      <c r="N9" s="1" t="s">
        <v>1364</v>
      </c>
      <c r="O9" s="1" t="s">
        <v>1365</v>
      </c>
      <c r="P9" s="1" t="s">
        <v>1366</v>
      </c>
      <c r="Q9" s="1" t="s">
        <v>1367</v>
      </c>
      <c r="R9" s="1" t="s">
        <v>1398</v>
      </c>
      <c r="S9" s="1" t="s">
        <v>76</v>
      </c>
      <c r="T9" s="1" t="s">
        <v>37</v>
      </c>
      <c r="U9" s="1" t="s">
        <v>1334</v>
      </c>
      <c r="V9" s="1" t="s">
        <v>1389</v>
      </c>
    </row>
    <row r="10" s="1" customFormat="1" spans="1:22">
      <c r="A10" s="1" t="s">
        <v>1102</v>
      </c>
      <c r="B10" s="1" t="s">
        <v>722</v>
      </c>
      <c r="C10" s="1" t="s">
        <v>1103</v>
      </c>
      <c r="D10" s="1" t="s">
        <v>926</v>
      </c>
      <c r="E10" s="1" t="s">
        <v>1399</v>
      </c>
      <c r="F10" s="1" t="s">
        <v>284</v>
      </c>
      <c r="G10" s="1" t="s">
        <v>792</v>
      </c>
      <c r="H10" s="1" t="s">
        <v>1361</v>
      </c>
      <c r="I10" s="1" t="s">
        <v>1400</v>
      </c>
      <c r="J10" s="1" t="s">
        <v>1363</v>
      </c>
      <c r="K10" s="1" t="s">
        <v>1400</v>
      </c>
      <c r="L10" s="1" t="s">
        <v>1400</v>
      </c>
      <c r="M10" s="1" t="s">
        <v>1364</v>
      </c>
      <c r="N10" s="1" t="s">
        <v>1364</v>
      </c>
      <c r="O10" s="1" t="s">
        <v>1365</v>
      </c>
      <c r="P10" s="1" t="s">
        <v>1366</v>
      </c>
      <c r="Q10" s="1" t="s">
        <v>1367</v>
      </c>
      <c r="R10" s="1" t="s">
        <v>1401</v>
      </c>
      <c r="S10" s="1" t="s">
        <v>76</v>
      </c>
      <c r="T10" s="1" t="s">
        <v>37</v>
      </c>
      <c r="U10" s="1" t="s">
        <v>1394</v>
      </c>
      <c r="V10" s="1" t="s">
        <v>1382</v>
      </c>
    </row>
    <row r="11" s="1" customFormat="1" spans="1:22">
      <c r="A11" s="1" t="s">
        <v>1210</v>
      </c>
      <c r="B11" s="1" t="s">
        <v>722</v>
      </c>
      <c r="C11" s="1" t="s">
        <v>1211</v>
      </c>
      <c r="D11" s="1" t="s">
        <v>147</v>
      </c>
      <c r="E11" s="1" t="s">
        <v>1402</v>
      </c>
      <c r="F11" s="1" t="s">
        <v>284</v>
      </c>
      <c r="G11" s="1" t="s">
        <v>953</v>
      </c>
      <c r="H11" s="1" t="s">
        <v>1361</v>
      </c>
      <c r="I11" s="1" t="s">
        <v>1403</v>
      </c>
      <c r="J11" s="1" t="s">
        <v>1363</v>
      </c>
      <c r="K11" s="1" t="s">
        <v>1403</v>
      </c>
      <c r="L11" s="1" t="s">
        <v>1403</v>
      </c>
      <c r="M11" s="1" t="s">
        <v>1364</v>
      </c>
      <c r="N11" s="1" t="s">
        <v>1364</v>
      </c>
      <c r="O11" s="1" t="s">
        <v>1365</v>
      </c>
      <c r="P11" s="1" t="s">
        <v>1366</v>
      </c>
      <c r="Q11" s="1" t="s">
        <v>1367</v>
      </c>
      <c r="R11" s="1" t="s">
        <v>1404</v>
      </c>
      <c r="S11" s="1" t="s">
        <v>76</v>
      </c>
      <c r="T11" s="1" t="s">
        <v>37</v>
      </c>
      <c r="U11" s="1" t="s">
        <v>1334</v>
      </c>
      <c r="V11" s="1" t="s">
        <v>1377</v>
      </c>
    </row>
    <row r="12" s="1" customFormat="1" spans="1:22">
      <c r="A12" s="1" t="s">
        <v>1204</v>
      </c>
      <c r="B12" s="1" t="s">
        <v>722</v>
      </c>
      <c r="C12" s="1" t="s">
        <v>1205</v>
      </c>
      <c r="D12" s="1" t="s">
        <v>620</v>
      </c>
      <c r="E12" s="1" t="s">
        <v>1405</v>
      </c>
      <c r="F12" s="1" t="s">
        <v>792</v>
      </c>
      <c r="G12" s="1" t="s">
        <v>953</v>
      </c>
      <c r="H12" s="1" t="s">
        <v>1361</v>
      </c>
      <c r="I12" s="1" t="s">
        <v>1406</v>
      </c>
      <c r="J12" s="1" t="s">
        <v>1363</v>
      </c>
      <c r="K12" s="1" t="s">
        <v>1406</v>
      </c>
      <c r="L12" s="1" t="s">
        <v>1406</v>
      </c>
      <c r="M12" s="1" t="s">
        <v>1364</v>
      </c>
      <c r="N12" s="1" t="s">
        <v>1364</v>
      </c>
      <c r="O12" s="1" t="s">
        <v>1365</v>
      </c>
      <c r="P12" s="1" t="s">
        <v>1366</v>
      </c>
      <c r="Q12" s="1" t="s">
        <v>1367</v>
      </c>
      <c r="R12" s="1" t="s">
        <v>1407</v>
      </c>
      <c r="S12" s="1" t="s">
        <v>76</v>
      </c>
      <c r="T12" s="1" t="s">
        <v>37</v>
      </c>
      <c r="U12" s="1" t="s">
        <v>1334</v>
      </c>
      <c r="V12" s="1" t="s">
        <v>1389</v>
      </c>
    </row>
    <row r="13" s="1" customFormat="1" spans="1:22">
      <c r="A13" s="1" t="s">
        <v>923</v>
      </c>
      <c r="B13" s="1" t="s">
        <v>722</v>
      </c>
      <c r="C13" s="1" t="s">
        <v>924</v>
      </c>
      <c r="D13" s="1" t="s">
        <v>926</v>
      </c>
      <c r="E13" s="1" t="s">
        <v>1399</v>
      </c>
      <c r="F13" s="1" t="s">
        <v>722</v>
      </c>
      <c r="G13" s="1" t="s">
        <v>284</v>
      </c>
      <c r="H13" s="1" t="s">
        <v>1361</v>
      </c>
      <c r="I13" s="1" t="s">
        <v>1400</v>
      </c>
      <c r="J13" s="1" t="s">
        <v>1363</v>
      </c>
      <c r="K13" s="1" t="s">
        <v>1400</v>
      </c>
      <c r="L13" s="1" t="s">
        <v>1400</v>
      </c>
      <c r="M13" s="1" t="s">
        <v>1364</v>
      </c>
      <c r="N13" s="1" t="s">
        <v>1364</v>
      </c>
      <c r="O13" s="1" t="s">
        <v>1365</v>
      </c>
      <c r="P13" s="1" t="s">
        <v>1366</v>
      </c>
      <c r="Q13" s="1" t="s">
        <v>1367</v>
      </c>
      <c r="R13" s="1" t="s">
        <v>1408</v>
      </c>
      <c r="S13" s="1" t="s">
        <v>76</v>
      </c>
      <c r="T13" s="1" t="s">
        <v>37</v>
      </c>
      <c r="U13" s="1" t="s">
        <v>1394</v>
      </c>
      <c r="V13" s="1" t="s">
        <v>1382</v>
      </c>
    </row>
    <row r="14" s="1" customFormat="1" spans="1:22">
      <c r="A14" s="1" t="s">
        <v>1059</v>
      </c>
      <c r="B14" s="1" t="s">
        <v>722</v>
      </c>
      <c r="C14" s="1" t="s">
        <v>1060</v>
      </c>
      <c r="D14" s="1" t="s">
        <v>1409</v>
      </c>
      <c r="E14" s="1" t="s">
        <v>1410</v>
      </c>
      <c r="F14" s="1" t="s">
        <v>284</v>
      </c>
      <c r="G14" s="1" t="s">
        <v>792</v>
      </c>
      <c r="H14" s="1" t="s">
        <v>1361</v>
      </c>
      <c r="I14" s="1" t="s">
        <v>1411</v>
      </c>
      <c r="J14" s="1" t="s">
        <v>1363</v>
      </c>
      <c r="K14" s="1" t="s">
        <v>1411</v>
      </c>
      <c r="L14" s="1" t="s">
        <v>1411</v>
      </c>
      <c r="M14" s="1" t="s">
        <v>1364</v>
      </c>
      <c r="N14" s="1" t="s">
        <v>1364</v>
      </c>
      <c r="O14" s="1" t="s">
        <v>1365</v>
      </c>
      <c r="P14" s="1" t="s">
        <v>1366</v>
      </c>
      <c r="Q14" s="1" t="s">
        <v>1367</v>
      </c>
      <c r="R14" s="1" t="s">
        <v>1412</v>
      </c>
      <c r="S14" s="1" t="s">
        <v>76</v>
      </c>
      <c r="T14" s="1" t="s">
        <v>37</v>
      </c>
      <c r="U14" s="1" t="s">
        <v>1334</v>
      </c>
      <c r="V14" s="1" t="s">
        <v>1377</v>
      </c>
    </row>
    <row r="15" s="1" customFormat="1" spans="1:22">
      <c r="A15" s="1" t="s">
        <v>915</v>
      </c>
      <c r="B15" s="1" t="s">
        <v>722</v>
      </c>
      <c r="C15" s="1" t="s">
        <v>916</v>
      </c>
      <c r="D15" s="1" t="s">
        <v>1413</v>
      </c>
      <c r="E15" s="1" t="s">
        <v>1414</v>
      </c>
      <c r="F15" s="1" t="s">
        <v>722</v>
      </c>
      <c r="G15" s="1" t="s">
        <v>284</v>
      </c>
      <c r="H15" s="1" t="s">
        <v>1361</v>
      </c>
      <c r="I15" s="1" t="s">
        <v>1415</v>
      </c>
      <c r="J15" s="1" t="s">
        <v>1363</v>
      </c>
      <c r="K15" s="1" t="s">
        <v>1415</v>
      </c>
      <c r="L15" s="1" t="s">
        <v>1415</v>
      </c>
      <c r="M15" s="1" t="s">
        <v>1364</v>
      </c>
      <c r="N15" s="1" t="s">
        <v>1364</v>
      </c>
      <c r="O15" s="1" t="s">
        <v>1365</v>
      </c>
      <c r="P15" s="1" t="s">
        <v>1366</v>
      </c>
      <c r="Q15" s="1" t="s">
        <v>1367</v>
      </c>
      <c r="R15" s="1" t="s">
        <v>1416</v>
      </c>
      <c r="S15" s="1" t="s">
        <v>76</v>
      </c>
      <c r="T15" s="1" t="s">
        <v>37</v>
      </c>
      <c r="U15" s="1" t="s">
        <v>1334</v>
      </c>
      <c r="V15" s="1" t="s">
        <v>1369</v>
      </c>
    </row>
    <row r="16" s="1" customFormat="1" spans="1:22">
      <c r="A16" s="1" t="s">
        <v>1053</v>
      </c>
      <c r="B16" s="1" t="s">
        <v>722</v>
      </c>
      <c r="C16" s="1" t="s">
        <v>1054</v>
      </c>
      <c r="D16" s="1" t="s">
        <v>137</v>
      </c>
      <c r="E16" s="1" t="s">
        <v>1417</v>
      </c>
      <c r="F16" s="1" t="s">
        <v>722</v>
      </c>
      <c r="G16" s="1" t="s">
        <v>792</v>
      </c>
      <c r="H16" s="1" t="s">
        <v>1361</v>
      </c>
      <c r="I16" s="1" t="s">
        <v>1418</v>
      </c>
      <c r="J16" s="1" t="s">
        <v>1363</v>
      </c>
      <c r="K16" s="1" t="s">
        <v>1418</v>
      </c>
      <c r="L16" s="1" t="s">
        <v>1418</v>
      </c>
      <c r="M16" s="1" t="s">
        <v>1364</v>
      </c>
      <c r="N16" s="1" t="s">
        <v>1364</v>
      </c>
      <c r="O16" s="1" t="s">
        <v>1365</v>
      </c>
      <c r="P16" s="1" t="s">
        <v>1366</v>
      </c>
      <c r="Q16" s="1" t="s">
        <v>1367</v>
      </c>
      <c r="R16" s="1" t="s">
        <v>1419</v>
      </c>
      <c r="S16" s="1" t="s">
        <v>76</v>
      </c>
      <c r="T16" s="1" t="s">
        <v>37</v>
      </c>
      <c r="U16" s="1" t="s">
        <v>1334</v>
      </c>
      <c r="V16" s="1" t="s">
        <v>1377</v>
      </c>
    </row>
    <row r="17" s="1" customFormat="1" spans="1:22">
      <c r="A17" s="1" t="s">
        <v>941</v>
      </c>
      <c r="B17" s="1" t="s">
        <v>491</v>
      </c>
      <c r="C17" s="1" t="s">
        <v>942</v>
      </c>
      <c r="D17" s="1" t="s">
        <v>944</v>
      </c>
      <c r="E17" s="1" t="s">
        <v>1420</v>
      </c>
      <c r="F17" s="1" t="s">
        <v>722</v>
      </c>
      <c r="G17" s="1" t="s">
        <v>284</v>
      </c>
      <c r="H17" s="1" t="s">
        <v>1361</v>
      </c>
      <c r="I17" s="1" t="s">
        <v>1421</v>
      </c>
      <c r="J17" s="1" t="s">
        <v>1363</v>
      </c>
      <c r="K17" s="1" t="s">
        <v>1421</v>
      </c>
      <c r="L17" s="1" t="s">
        <v>1421</v>
      </c>
      <c r="M17" s="1" t="s">
        <v>1364</v>
      </c>
      <c r="N17" s="1" t="s">
        <v>1364</v>
      </c>
      <c r="O17" s="1" t="s">
        <v>1365</v>
      </c>
      <c r="P17" s="1" t="s">
        <v>1366</v>
      </c>
      <c r="Q17" s="1" t="s">
        <v>1367</v>
      </c>
      <c r="R17" s="1" t="s">
        <v>1422</v>
      </c>
      <c r="S17" s="1" t="s">
        <v>76</v>
      </c>
      <c r="T17" s="1" t="s">
        <v>37</v>
      </c>
      <c r="U17" s="1" t="s">
        <v>1334</v>
      </c>
      <c r="V17" s="1" t="s">
        <v>1423</v>
      </c>
    </row>
    <row r="18" s="1" customFormat="1" spans="1:22">
      <c r="A18" s="1" t="s">
        <v>1045</v>
      </c>
      <c r="B18" s="1" t="s">
        <v>491</v>
      </c>
      <c r="C18" s="1" t="s">
        <v>1046</v>
      </c>
      <c r="D18" s="1" t="s">
        <v>1424</v>
      </c>
      <c r="E18" s="1" t="s">
        <v>1425</v>
      </c>
      <c r="F18" s="1" t="s">
        <v>284</v>
      </c>
      <c r="G18" s="1" t="s">
        <v>792</v>
      </c>
      <c r="H18" s="1" t="s">
        <v>1361</v>
      </c>
      <c r="I18" s="1" t="s">
        <v>1426</v>
      </c>
      <c r="J18" s="1" t="s">
        <v>1363</v>
      </c>
      <c r="K18" s="1" t="s">
        <v>1426</v>
      </c>
      <c r="L18" s="1" t="s">
        <v>1426</v>
      </c>
      <c r="M18" s="1" t="s">
        <v>1364</v>
      </c>
      <c r="N18" s="1" t="s">
        <v>1364</v>
      </c>
      <c r="O18" s="1" t="s">
        <v>1365</v>
      </c>
      <c r="P18" s="1" t="s">
        <v>1366</v>
      </c>
      <c r="Q18" s="1" t="s">
        <v>1367</v>
      </c>
      <c r="R18" s="1" t="s">
        <v>1427</v>
      </c>
      <c r="S18" s="1" t="s">
        <v>76</v>
      </c>
      <c r="T18" s="1" t="s">
        <v>37</v>
      </c>
      <c r="U18" s="1" t="s">
        <v>1334</v>
      </c>
      <c r="V18" s="1" t="s">
        <v>1428</v>
      </c>
    </row>
    <row r="19" s="1" customFormat="1" spans="1:22">
      <c r="A19" s="1" t="s">
        <v>1083</v>
      </c>
      <c r="B19" s="1" t="s">
        <v>491</v>
      </c>
      <c r="C19" s="1" t="s">
        <v>1084</v>
      </c>
      <c r="D19" s="1" t="s">
        <v>1429</v>
      </c>
      <c r="E19" s="1" t="s">
        <v>1430</v>
      </c>
      <c r="F19" s="1" t="s">
        <v>722</v>
      </c>
      <c r="G19" s="1" t="s">
        <v>792</v>
      </c>
      <c r="H19" s="1" t="s">
        <v>1361</v>
      </c>
      <c r="I19" s="1" t="s">
        <v>1431</v>
      </c>
      <c r="J19" s="1" t="s">
        <v>1363</v>
      </c>
      <c r="K19" s="1" t="s">
        <v>1431</v>
      </c>
      <c r="L19" s="1" t="s">
        <v>1431</v>
      </c>
      <c r="M19" s="1" t="s">
        <v>1364</v>
      </c>
      <c r="N19" s="1" t="s">
        <v>1364</v>
      </c>
      <c r="O19" s="1" t="s">
        <v>1365</v>
      </c>
      <c r="P19" s="1" t="s">
        <v>1366</v>
      </c>
      <c r="Q19" s="1" t="s">
        <v>1367</v>
      </c>
      <c r="R19" s="1" t="s">
        <v>1432</v>
      </c>
      <c r="S19" s="1" t="s">
        <v>76</v>
      </c>
      <c r="T19" s="1" t="s">
        <v>37</v>
      </c>
      <c r="U19" s="1" t="s">
        <v>1394</v>
      </c>
      <c r="V19" s="1" t="s">
        <v>1382</v>
      </c>
    </row>
    <row r="20" s="1" customFormat="1" spans="1:22">
      <c r="A20" s="1" t="s">
        <v>1089</v>
      </c>
      <c r="B20" s="1" t="s">
        <v>491</v>
      </c>
      <c r="C20" s="1" t="s">
        <v>1090</v>
      </c>
      <c r="D20" s="1" t="s">
        <v>1092</v>
      </c>
      <c r="E20" s="1" t="s">
        <v>1433</v>
      </c>
      <c r="F20" s="1" t="s">
        <v>722</v>
      </c>
      <c r="G20" s="1" t="s">
        <v>792</v>
      </c>
      <c r="H20" s="1" t="s">
        <v>1361</v>
      </c>
      <c r="I20" s="1" t="s">
        <v>1434</v>
      </c>
      <c r="J20" s="1" t="s">
        <v>1363</v>
      </c>
      <c r="K20" s="1" t="s">
        <v>1434</v>
      </c>
      <c r="L20" s="1" t="s">
        <v>1434</v>
      </c>
      <c r="M20" s="1" t="s">
        <v>1364</v>
      </c>
      <c r="N20" s="1" t="s">
        <v>1364</v>
      </c>
      <c r="O20" s="1" t="s">
        <v>1365</v>
      </c>
      <c r="P20" s="1" t="s">
        <v>1366</v>
      </c>
      <c r="Q20" s="1" t="s">
        <v>1367</v>
      </c>
      <c r="R20" s="1" t="s">
        <v>1435</v>
      </c>
      <c r="S20" s="1" t="s">
        <v>76</v>
      </c>
      <c r="T20" s="1" t="s">
        <v>37</v>
      </c>
      <c r="U20" s="1" t="s">
        <v>1394</v>
      </c>
      <c r="V20" s="1" t="s">
        <v>1382</v>
      </c>
    </row>
    <row r="21" s="1" customFormat="1" spans="1:22">
      <c r="A21" s="1" t="s">
        <v>1018</v>
      </c>
      <c r="B21" s="1" t="s">
        <v>491</v>
      </c>
      <c r="C21" s="1" t="s">
        <v>1019</v>
      </c>
      <c r="D21" s="1" t="s">
        <v>1021</v>
      </c>
      <c r="E21" s="1" t="s">
        <v>1436</v>
      </c>
      <c r="F21" s="1" t="s">
        <v>284</v>
      </c>
      <c r="G21" s="1" t="s">
        <v>792</v>
      </c>
      <c r="H21" s="1" t="s">
        <v>1361</v>
      </c>
      <c r="I21" s="1" t="s">
        <v>1437</v>
      </c>
      <c r="J21" s="1" t="s">
        <v>1363</v>
      </c>
      <c r="K21" s="1" t="s">
        <v>1437</v>
      </c>
      <c r="L21" s="1" t="s">
        <v>1437</v>
      </c>
      <c r="M21" s="1" t="s">
        <v>1364</v>
      </c>
      <c r="N21" s="1" t="s">
        <v>1364</v>
      </c>
      <c r="O21" s="1" t="s">
        <v>1365</v>
      </c>
      <c r="P21" s="1" t="s">
        <v>1366</v>
      </c>
      <c r="Q21" s="1" t="s">
        <v>1367</v>
      </c>
      <c r="R21" s="1" t="s">
        <v>1438</v>
      </c>
      <c r="S21" s="1" t="s">
        <v>76</v>
      </c>
      <c r="T21" s="1" t="s">
        <v>37</v>
      </c>
      <c r="U21" s="1" t="s">
        <v>1334</v>
      </c>
      <c r="V21" s="1" t="s">
        <v>1439</v>
      </c>
    </row>
    <row r="22" s="1" customFormat="1" spans="1:22">
      <c r="A22" s="1" t="s">
        <v>774</v>
      </c>
      <c r="B22" s="1" t="s">
        <v>491</v>
      </c>
      <c r="C22" s="1" t="s">
        <v>775</v>
      </c>
      <c r="D22" s="1" t="s">
        <v>264</v>
      </c>
      <c r="E22" s="1" t="s">
        <v>1440</v>
      </c>
      <c r="F22" s="1" t="s">
        <v>491</v>
      </c>
      <c r="G22" s="1" t="s">
        <v>722</v>
      </c>
      <c r="H22" s="1" t="s">
        <v>1361</v>
      </c>
      <c r="I22" s="1" t="s">
        <v>1441</v>
      </c>
      <c r="J22" s="1" t="s">
        <v>1363</v>
      </c>
      <c r="K22" s="1" t="s">
        <v>1441</v>
      </c>
      <c r="L22" s="1" t="s">
        <v>1441</v>
      </c>
      <c r="M22" s="1" t="s">
        <v>1364</v>
      </c>
      <c r="N22" s="1" t="s">
        <v>1364</v>
      </c>
      <c r="O22" s="1" t="s">
        <v>1365</v>
      </c>
      <c r="P22" s="1" t="s">
        <v>1366</v>
      </c>
      <c r="Q22" s="1" t="s">
        <v>1367</v>
      </c>
      <c r="R22" s="1" t="s">
        <v>1442</v>
      </c>
      <c r="S22" s="1" t="s">
        <v>76</v>
      </c>
      <c r="T22" s="1" t="s">
        <v>37</v>
      </c>
      <c r="U22" s="1" t="s">
        <v>1394</v>
      </c>
      <c r="V22" s="1" t="s">
        <v>1382</v>
      </c>
    </row>
    <row r="23" s="1" customFormat="1" spans="1:22">
      <c r="A23" s="1" t="s">
        <v>906</v>
      </c>
      <c r="B23" s="1" t="s">
        <v>491</v>
      </c>
      <c r="C23" s="1" t="s">
        <v>907</v>
      </c>
      <c r="D23" s="1" t="s">
        <v>1429</v>
      </c>
      <c r="E23" s="1" t="s">
        <v>1443</v>
      </c>
      <c r="F23" s="1" t="s">
        <v>491</v>
      </c>
      <c r="G23" s="1" t="s">
        <v>284</v>
      </c>
      <c r="H23" s="1" t="s">
        <v>1361</v>
      </c>
      <c r="I23" s="1" t="s">
        <v>1431</v>
      </c>
      <c r="J23" s="1" t="s">
        <v>1363</v>
      </c>
      <c r="K23" s="1" t="s">
        <v>1431</v>
      </c>
      <c r="L23" s="1" t="s">
        <v>1431</v>
      </c>
      <c r="M23" s="1" t="s">
        <v>1364</v>
      </c>
      <c r="N23" s="1" t="s">
        <v>1364</v>
      </c>
      <c r="O23" s="1" t="s">
        <v>1365</v>
      </c>
      <c r="P23" s="1" t="s">
        <v>1366</v>
      </c>
      <c r="Q23" s="1" t="s">
        <v>1367</v>
      </c>
      <c r="R23" s="1" t="s">
        <v>1444</v>
      </c>
      <c r="S23" s="1" t="s">
        <v>76</v>
      </c>
      <c r="T23" s="1" t="s">
        <v>37</v>
      </c>
      <c r="U23" s="1" t="s">
        <v>1394</v>
      </c>
      <c r="V23" s="1" t="s">
        <v>1382</v>
      </c>
    </row>
    <row r="24" s="1" customFormat="1" spans="1:22">
      <c r="A24" s="1" t="s">
        <v>1192</v>
      </c>
      <c r="B24" s="1" t="s">
        <v>491</v>
      </c>
      <c r="C24" s="1" t="s">
        <v>1193</v>
      </c>
      <c r="D24" s="1" t="s">
        <v>405</v>
      </c>
      <c r="E24" s="1" t="s">
        <v>1445</v>
      </c>
      <c r="F24" s="1" t="s">
        <v>491</v>
      </c>
      <c r="G24" s="1" t="s">
        <v>953</v>
      </c>
      <c r="H24" s="1" t="s">
        <v>1361</v>
      </c>
      <c r="I24" s="1" t="s">
        <v>1446</v>
      </c>
      <c r="J24" s="1" t="s">
        <v>1363</v>
      </c>
      <c r="K24" s="1" t="s">
        <v>1446</v>
      </c>
      <c r="L24" s="1" t="s">
        <v>1446</v>
      </c>
      <c r="M24" s="1" t="s">
        <v>1364</v>
      </c>
      <c r="N24" s="1" t="s">
        <v>1364</v>
      </c>
      <c r="O24" s="1" t="s">
        <v>1365</v>
      </c>
      <c r="P24" s="1" t="s">
        <v>1366</v>
      </c>
      <c r="Q24" s="1" t="s">
        <v>1367</v>
      </c>
      <c r="R24" s="1" t="s">
        <v>1447</v>
      </c>
      <c r="S24" s="1" t="s">
        <v>76</v>
      </c>
      <c r="T24" s="1" t="s">
        <v>37</v>
      </c>
      <c r="U24" s="1" t="s">
        <v>1334</v>
      </c>
      <c r="V24" s="1" t="s">
        <v>1389</v>
      </c>
    </row>
    <row r="25" s="1" customFormat="1" spans="1:22">
      <c r="A25" s="1" t="s">
        <v>739</v>
      </c>
      <c r="B25" s="1" t="s">
        <v>491</v>
      </c>
      <c r="C25" s="1" t="s">
        <v>740</v>
      </c>
      <c r="D25" s="1" t="s">
        <v>742</v>
      </c>
      <c r="E25" s="1" t="s">
        <v>1448</v>
      </c>
      <c r="F25" s="1" t="s">
        <v>491</v>
      </c>
      <c r="G25" s="1" t="s">
        <v>722</v>
      </c>
      <c r="H25" s="1" t="s">
        <v>1361</v>
      </c>
      <c r="I25" s="1" t="s">
        <v>1449</v>
      </c>
      <c r="J25" s="1" t="s">
        <v>1363</v>
      </c>
      <c r="K25" s="1" t="s">
        <v>1449</v>
      </c>
      <c r="L25" s="1" t="s">
        <v>1449</v>
      </c>
      <c r="M25" s="1" t="s">
        <v>1364</v>
      </c>
      <c r="N25" s="1" t="s">
        <v>1364</v>
      </c>
      <c r="O25" s="1" t="s">
        <v>1365</v>
      </c>
      <c r="P25" s="1" t="s">
        <v>1366</v>
      </c>
      <c r="Q25" s="1" t="s">
        <v>1367</v>
      </c>
      <c r="R25" s="1" t="s">
        <v>1450</v>
      </c>
      <c r="S25" s="1" t="s">
        <v>76</v>
      </c>
      <c r="T25" s="1" t="s">
        <v>37</v>
      </c>
      <c r="U25" s="1" t="s">
        <v>1334</v>
      </c>
      <c r="V25" s="1" t="s">
        <v>1377</v>
      </c>
    </row>
    <row r="26" s="1" customFormat="1" spans="1:22">
      <c r="A26" s="1" t="s">
        <v>1198</v>
      </c>
      <c r="B26" s="1" t="s">
        <v>491</v>
      </c>
      <c r="C26" s="1" t="s">
        <v>1199</v>
      </c>
      <c r="D26" s="1" t="s">
        <v>620</v>
      </c>
      <c r="E26" s="1" t="s">
        <v>1451</v>
      </c>
      <c r="F26" s="1" t="s">
        <v>792</v>
      </c>
      <c r="G26" s="1" t="s">
        <v>953</v>
      </c>
      <c r="H26" s="1" t="s">
        <v>1361</v>
      </c>
      <c r="I26" s="1" t="s">
        <v>1452</v>
      </c>
      <c r="J26" s="1" t="s">
        <v>1363</v>
      </c>
      <c r="K26" s="1" t="s">
        <v>1452</v>
      </c>
      <c r="L26" s="1" t="s">
        <v>1452</v>
      </c>
      <c r="M26" s="1" t="s">
        <v>1364</v>
      </c>
      <c r="N26" s="1" t="s">
        <v>1364</v>
      </c>
      <c r="O26" s="1" t="s">
        <v>1365</v>
      </c>
      <c r="P26" s="1" t="s">
        <v>1366</v>
      </c>
      <c r="Q26" s="1" t="s">
        <v>1367</v>
      </c>
      <c r="R26" s="1" t="s">
        <v>1453</v>
      </c>
      <c r="S26" s="1" t="s">
        <v>76</v>
      </c>
      <c r="T26" s="1" t="s">
        <v>37</v>
      </c>
      <c r="U26" s="1" t="s">
        <v>1334</v>
      </c>
      <c r="V26" s="1" t="s">
        <v>1389</v>
      </c>
    </row>
    <row r="27" s="1" customFormat="1" spans="1:22">
      <c r="A27" s="1" t="s">
        <v>895</v>
      </c>
      <c r="B27" s="1" t="s">
        <v>491</v>
      </c>
      <c r="C27" s="1" t="s">
        <v>896</v>
      </c>
      <c r="D27" s="1" t="s">
        <v>137</v>
      </c>
      <c r="E27" s="1" t="s">
        <v>1454</v>
      </c>
      <c r="F27" s="1" t="s">
        <v>722</v>
      </c>
      <c r="G27" s="1" t="s">
        <v>284</v>
      </c>
      <c r="H27" s="1" t="s">
        <v>1361</v>
      </c>
      <c r="I27" s="1" t="s">
        <v>1421</v>
      </c>
      <c r="J27" s="1" t="s">
        <v>1363</v>
      </c>
      <c r="K27" s="1" t="s">
        <v>1421</v>
      </c>
      <c r="L27" s="1" t="s">
        <v>1421</v>
      </c>
      <c r="M27" s="1" t="s">
        <v>1364</v>
      </c>
      <c r="N27" s="1" t="s">
        <v>1364</v>
      </c>
      <c r="O27" s="1" t="s">
        <v>1365</v>
      </c>
      <c r="P27" s="1" t="s">
        <v>1366</v>
      </c>
      <c r="Q27" s="1" t="s">
        <v>1367</v>
      </c>
      <c r="R27" s="1" t="s">
        <v>1455</v>
      </c>
      <c r="S27" s="1" t="s">
        <v>76</v>
      </c>
      <c r="T27" s="1" t="s">
        <v>37</v>
      </c>
      <c r="U27" s="1" t="s">
        <v>1394</v>
      </c>
      <c r="V27" s="1" t="s">
        <v>1377</v>
      </c>
    </row>
    <row r="28" s="1" customFormat="1" spans="1:22">
      <c r="A28" s="1" t="s">
        <v>691</v>
      </c>
      <c r="B28" s="1" t="s">
        <v>283</v>
      </c>
      <c r="C28" s="1" t="s">
        <v>692</v>
      </c>
      <c r="D28" s="1" t="s">
        <v>1456</v>
      </c>
      <c r="E28" s="1" t="s">
        <v>1457</v>
      </c>
      <c r="F28" s="1" t="s">
        <v>283</v>
      </c>
      <c r="G28" s="1" t="s">
        <v>491</v>
      </c>
      <c r="H28" s="1" t="s">
        <v>1361</v>
      </c>
      <c r="I28" s="1" t="s">
        <v>1458</v>
      </c>
      <c r="J28" s="1" t="s">
        <v>1363</v>
      </c>
      <c r="K28" s="1" t="s">
        <v>1458</v>
      </c>
      <c r="L28" s="1" t="s">
        <v>1458</v>
      </c>
      <c r="M28" s="1" t="s">
        <v>1364</v>
      </c>
      <c r="N28" s="1" t="s">
        <v>1364</v>
      </c>
      <c r="O28" s="1" t="s">
        <v>1365</v>
      </c>
      <c r="P28" s="1" t="s">
        <v>1366</v>
      </c>
      <c r="Q28" s="1" t="s">
        <v>1367</v>
      </c>
      <c r="R28" s="1" t="s">
        <v>1459</v>
      </c>
      <c r="S28" s="1" t="s">
        <v>76</v>
      </c>
      <c r="T28" s="1" t="s">
        <v>37</v>
      </c>
      <c r="U28" s="1" t="s">
        <v>1334</v>
      </c>
      <c r="V28" s="1" t="s">
        <v>1460</v>
      </c>
    </row>
    <row r="29" s="1" customFormat="1" spans="1:22">
      <c r="A29" s="1" t="s">
        <v>674</v>
      </c>
      <c r="B29" s="1" t="s">
        <v>283</v>
      </c>
      <c r="C29" s="1" t="s">
        <v>675</v>
      </c>
      <c r="D29" s="1" t="s">
        <v>677</v>
      </c>
      <c r="E29" s="1" t="s">
        <v>1461</v>
      </c>
      <c r="F29" s="1" t="s">
        <v>283</v>
      </c>
      <c r="G29" s="1" t="s">
        <v>491</v>
      </c>
      <c r="H29" s="1" t="s">
        <v>1361</v>
      </c>
      <c r="I29" s="1" t="s">
        <v>1462</v>
      </c>
      <c r="J29" s="1" t="s">
        <v>1363</v>
      </c>
      <c r="K29" s="1" t="s">
        <v>1462</v>
      </c>
      <c r="L29" s="1" t="s">
        <v>1462</v>
      </c>
      <c r="M29" s="1" t="s">
        <v>1364</v>
      </c>
      <c r="N29" s="1" t="s">
        <v>1364</v>
      </c>
      <c r="O29" s="1" t="s">
        <v>1365</v>
      </c>
      <c r="P29" s="1" t="s">
        <v>1366</v>
      </c>
      <c r="Q29" s="1" t="s">
        <v>1367</v>
      </c>
      <c r="R29" s="1" t="s">
        <v>1463</v>
      </c>
      <c r="S29" s="1" t="s">
        <v>76</v>
      </c>
      <c r="T29" s="1" t="s">
        <v>37</v>
      </c>
      <c r="U29" s="1" t="s">
        <v>1334</v>
      </c>
      <c r="V29" s="1" t="s">
        <v>1369</v>
      </c>
    </row>
    <row r="30" s="1" customFormat="1" spans="1:22">
      <c r="A30" s="1" t="s">
        <v>642</v>
      </c>
      <c r="B30" s="1" t="s">
        <v>283</v>
      </c>
      <c r="C30" s="1" t="s">
        <v>643</v>
      </c>
      <c r="D30" s="1" t="s">
        <v>1464</v>
      </c>
      <c r="E30" s="1" t="s">
        <v>1465</v>
      </c>
      <c r="F30" s="1" t="s">
        <v>283</v>
      </c>
      <c r="G30" s="1" t="s">
        <v>491</v>
      </c>
      <c r="H30" s="1" t="s">
        <v>1361</v>
      </c>
      <c r="I30" s="1" t="s">
        <v>1466</v>
      </c>
      <c r="J30" s="1" t="s">
        <v>1363</v>
      </c>
      <c r="K30" s="1" t="s">
        <v>1466</v>
      </c>
      <c r="L30" s="1" t="s">
        <v>1466</v>
      </c>
      <c r="M30" s="1" t="s">
        <v>1364</v>
      </c>
      <c r="N30" s="1" t="s">
        <v>1364</v>
      </c>
      <c r="O30" s="1" t="s">
        <v>1365</v>
      </c>
      <c r="P30" s="1" t="s">
        <v>1366</v>
      </c>
      <c r="Q30" s="1" t="s">
        <v>1367</v>
      </c>
      <c r="R30" s="1" t="s">
        <v>1467</v>
      </c>
      <c r="S30" s="1" t="s">
        <v>76</v>
      </c>
      <c r="T30" s="1" t="s">
        <v>37</v>
      </c>
      <c r="U30" s="1" t="s">
        <v>1334</v>
      </c>
      <c r="V30" s="1" t="s">
        <v>1377</v>
      </c>
    </row>
    <row r="31" s="1" customFormat="1" spans="1:22">
      <c r="A31" s="1" t="s">
        <v>682</v>
      </c>
      <c r="B31" s="1" t="s">
        <v>283</v>
      </c>
      <c r="C31" s="1" t="s">
        <v>683</v>
      </c>
      <c r="D31" s="1" t="s">
        <v>685</v>
      </c>
      <c r="E31" s="1" t="s">
        <v>1468</v>
      </c>
      <c r="F31" s="1" t="s">
        <v>283</v>
      </c>
      <c r="G31" s="1" t="s">
        <v>491</v>
      </c>
      <c r="H31" s="1" t="s">
        <v>1361</v>
      </c>
      <c r="I31" s="1" t="s">
        <v>1469</v>
      </c>
      <c r="J31" s="1" t="s">
        <v>1363</v>
      </c>
      <c r="K31" s="1" t="s">
        <v>1469</v>
      </c>
      <c r="L31" s="1" t="s">
        <v>1469</v>
      </c>
      <c r="M31" s="1" t="s">
        <v>1364</v>
      </c>
      <c r="N31" s="1" t="s">
        <v>1364</v>
      </c>
      <c r="O31" s="1" t="s">
        <v>1365</v>
      </c>
      <c r="P31" s="1" t="s">
        <v>1366</v>
      </c>
      <c r="Q31" s="1" t="s">
        <v>1367</v>
      </c>
      <c r="R31" s="1" t="s">
        <v>1470</v>
      </c>
      <c r="S31" s="1" t="s">
        <v>76</v>
      </c>
      <c r="T31" s="1" t="s">
        <v>37</v>
      </c>
      <c r="U31" s="1" t="s">
        <v>1334</v>
      </c>
      <c r="V31" s="1" t="s">
        <v>1471</v>
      </c>
    </row>
    <row r="32" s="1" customFormat="1" spans="1:22">
      <c r="A32" s="1" t="s">
        <v>769</v>
      </c>
      <c r="B32" s="1" t="s">
        <v>283</v>
      </c>
      <c r="C32" s="1" t="s">
        <v>770</v>
      </c>
      <c r="D32" s="1" t="s">
        <v>481</v>
      </c>
      <c r="E32" s="1" t="s">
        <v>1472</v>
      </c>
      <c r="F32" s="1" t="s">
        <v>491</v>
      </c>
      <c r="G32" s="1" t="s">
        <v>722</v>
      </c>
      <c r="H32" s="1" t="s">
        <v>1361</v>
      </c>
      <c r="I32" s="1" t="s">
        <v>1473</v>
      </c>
      <c r="J32" s="1" t="s">
        <v>1363</v>
      </c>
      <c r="K32" s="1" t="s">
        <v>1473</v>
      </c>
      <c r="L32" s="1" t="s">
        <v>1473</v>
      </c>
      <c r="M32" s="1" t="s">
        <v>1364</v>
      </c>
      <c r="N32" s="1" t="s">
        <v>1364</v>
      </c>
      <c r="O32" s="1" t="s">
        <v>1365</v>
      </c>
      <c r="P32" s="1" t="s">
        <v>1366</v>
      </c>
      <c r="Q32" s="1" t="s">
        <v>1367</v>
      </c>
      <c r="R32" s="1" t="s">
        <v>1474</v>
      </c>
      <c r="S32" s="1" t="s">
        <v>76</v>
      </c>
      <c r="T32" s="1" t="s">
        <v>37</v>
      </c>
      <c r="U32" s="1" t="s">
        <v>1394</v>
      </c>
      <c r="V32" s="1" t="s">
        <v>1382</v>
      </c>
    </row>
    <row r="33" s="1" customFormat="1" spans="1:22">
      <c r="A33" s="1" t="s">
        <v>1167</v>
      </c>
      <c r="B33" s="1" t="s">
        <v>283</v>
      </c>
      <c r="C33" s="1" t="s">
        <v>1168</v>
      </c>
      <c r="D33" s="1" t="s">
        <v>1475</v>
      </c>
      <c r="E33" s="1" t="s">
        <v>1476</v>
      </c>
      <c r="F33" s="1" t="s">
        <v>284</v>
      </c>
      <c r="G33" s="1" t="s">
        <v>953</v>
      </c>
      <c r="H33" s="1" t="s">
        <v>1361</v>
      </c>
      <c r="I33" s="1" t="s">
        <v>1477</v>
      </c>
      <c r="J33" s="1" t="s">
        <v>1363</v>
      </c>
      <c r="K33" s="1" t="s">
        <v>1477</v>
      </c>
      <c r="L33" s="1" t="s">
        <v>1477</v>
      </c>
      <c r="M33" s="1" t="s">
        <v>1364</v>
      </c>
      <c r="N33" s="1" t="s">
        <v>1364</v>
      </c>
      <c r="O33" s="1" t="s">
        <v>1365</v>
      </c>
      <c r="P33" s="1" t="s">
        <v>1366</v>
      </c>
      <c r="Q33" s="1" t="s">
        <v>1367</v>
      </c>
      <c r="R33" s="1" t="s">
        <v>1478</v>
      </c>
      <c r="S33" s="1" t="s">
        <v>76</v>
      </c>
      <c r="T33" s="1" t="s">
        <v>37</v>
      </c>
      <c r="U33" s="1" t="s">
        <v>1334</v>
      </c>
      <c r="V33" s="1" t="s">
        <v>1479</v>
      </c>
    </row>
    <row r="34" s="1" customFormat="1" spans="1:22">
      <c r="A34" s="1" t="s">
        <v>1095</v>
      </c>
      <c r="B34" s="1" t="s">
        <v>283</v>
      </c>
      <c r="C34" s="1" t="s">
        <v>1096</v>
      </c>
      <c r="D34" s="1" t="s">
        <v>1480</v>
      </c>
      <c r="E34" s="1" t="s">
        <v>1481</v>
      </c>
      <c r="F34" s="1" t="s">
        <v>284</v>
      </c>
      <c r="G34" s="1" t="s">
        <v>792</v>
      </c>
      <c r="H34" s="1" t="s">
        <v>1361</v>
      </c>
      <c r="I34" s="1" t="s">
        <v>1482</v>
      </c>
      <c r="J34" s="1" t="s">
        <v>1363</v>
      </c>
      <c r="K34" s="1" t="s">
        <v>1482</v>
      </c>
      <c r="L34" s="1" t="s">
        <v>1482</v>
      </c>
      <c r="M34" s="1" t="s">
        <v>1364</v>
      </c>
      <c r="N34" s="1" t="s">
        <v>1364</v>
      </c>
      <c r="O34" s="1" t="s">
        <v>1365</v>
      </c>
      <c r="P34" s="1" t="s">
        <v>1366</v>
      </c>
      <c r="Q34" s="1" t="s">
        <v>1367</v>
      </c>
      <c r="R34" s="1" t="s">
        <v>1483</v>
      </c>
      <c r="S34" s="1" t="s">
        <v>76</v>
      </c>
      <c r="T34" s="1" t="s">
        <v>37</v>
      </c>
      <c r="U34" s="1" t="s">
        <v>1334</v>
      </c>
      <c r="V34" s="1" t="s">
        <v>1373</v>
      </c>
    </row>
    <row r="35" s="1" customFormat="1" spans="1:22">
      <c r="A35" s="1" t="s">
        <v>727</v>
      </c>
      <c r="B35" s="1" t="s">
        <v>283</v>
      </c>
      <c r="C35" s="1" t="s">
        <v>728</v>
      </c>
      <c r="D35" s="1" t="s">
        <v>365</v>
      </c>
      <c r="E35" s="1" t="s">
        <v>1484</v>
      </c>
      <c r="F35" s="1" t="s">
        <v>283</v>
      </c>
      <c r="G35" s="1" t="s">
        <v>722</v>
      </c>
      <c r="H35" s="1" t="s">
        <v>1361</v>
      </c>
      <c r="I35" s="1" t="s">
        <v>1485</v>
      </c>
      <c r="J35" s="1" t="s">
        <v>1363</v>
      </c>
      <c r="K35" s="1" t="s">
        <v>1485</v>
      </c>
      <c r="L35" s="1" t="s">
        <v>1485</v>
      </c>
      <c r="M35" s="1" t="s">
        <v>1364</v>
      </c>
      <c r="N35" s="1" t="s">
        <v>1364</v>
      </c>
      <c r="O35" s="1" t="s">
        <v>1365</v>
      </c>
      <c r="P35" s="1" t="s">
        <v>1366</v>
      </c>
      <c r="Q35" s="1" t="s">
        <v>1367</v>
      </c>
      <c r="R35" s="1" t="s">
        <v>1486</v>
      </c>
      <c r="S35" s="1" t="s">
        <v>76</v>
      </c>
      <c r="T35" s="1" t="s">
        <v>37</v>
      </c>
      <c r="U35" s="1" t="s">
        <v>1334</v>
      </c>
      <c r="V35" s="1" t="s">
        <v>1479</v>
      </c>
    </row>
    <row r="36" s="1" customFormat="1" spans="1:22">
      <c r="A36" s="1" t="s">
        <v>760</v>
      </c>
      <c r="B36" s="1" t="s">
        <v>283</v>
      </c>
      <c r="C36" s="1" t="s">
        <v>761</v>
      </c>
      <c r="D36" s="1" t="s">
        <v>1487</v>
      </c>
      <c r="E36" s="1" t="s">
        <v>1488</v>
      </c>
      <c r="F36" s="1" t="s">
        <v>491</v>
      </c>
      <c r="G36" s="1" t="s">
        <v>722</v>
      </c>
      <c r="H36" s="1" t="s">
        <v>1361</v>
      </c>
      <c r="I36" s="1" t="s">
        <v>1489</v>
      </c>
      <c r="J36" s="1" t="s">
        <v>1363</v>
      </c>
      <c r="K36" s="1" t="s">
        <v>1489</v>
      </c>
      <c r="L36" s="1" t="s">
        <v>1489</v>
      </c>
      <c r="M36" s="1" t="s">
        <v>1364</v>
      </c>
      <c r="N36" s="1" t="s">
        <v>1364</v>
      </c>
      <c r="O36" s="1" t="s">
        <v>1365</v>
      </c>
      <c r="P36" s="1" t="s">
        <v>1366</v>
      </c>
      <c r="Q36" s="1" t="s">
        <v>1367</v>
      </c>
      <c r="R36" s="1" t="s">
        <v>1490</v>
      </c>
      <c r="S36" s="1" t="s">
        <v>76</v>
      </c>
      <c r="T36" s="1" t="s">
        <v>37</v>
      </c>
      <c r="U36" s="1" t="s">
        <v>1334</v>
      </c>
      <c r="V36" s="1" t="s">
        <v>1373</v>
      </c>
    </row>
    <row r="37" s="1" customFormat="1" spans="1:22">
      <c r="A37" s="1" t="s">
        <v>585</v>
      </c>
      <c r="B37" s="1" t="s">
        <v>283</v>
      </c>
      <c r="C37" s="1" t="s">
        <v>586</v>
      </c>
      <c r="D37" s="1" t="s">
        <v>588</v>
      </c>
      <c r="E37" s="1" t="s">
        <v>1491</v>
      </c>
      <c r="F37" s="1" t="s">
        <v>283</v>
      </c>
      <c r="G37" s="1" t="s">
        <v>491</v>
      </c>
      <c r="H37" s="1" t="s">
        <v>1361</v>
      </c>
      <c r="I37" s="1" t="s">
        <v>1492</v>
      </c>
      <c r="J37" s="1" t="s">
        <v>1363</v>
      </c>
      <c r="K37" s="1" t="s">
        <v>1492</v>
      </c>
      <c r="L37" s="1" t="s">
        <v>1492</v>
      </c>
      <c r="M37" s="1" t="s">
        <v>1364</v>
      </c>
      <c r="N37" s="1" t="s">
        <v>1364</v>
      </c>
      <c r="O37" s="1" t="s">
        <v>1365</v>
      </c>
      <c r="P37" s="1" t="s">
        <v>1366</v>
      </c>
      <c r="Q37" s="1" t="s">
        <v>1367</v>
      </c>
      <c r="R37" s="1" t="s">
        <v>1493</v>
      </c>
      <c r="S37" s="1" t="s">
        <v>76</v>
      </c>
      <c r="T37" s="1" t="s">
        <v>37</v>
      </c>
      <c r="U37" s="1" t="s">
        <v>1334</v>
      </c>
      <c r="V37" s="1" t="s">
        <v>1479</v>
      </c>
    </row>
    <row r="38" s="1" customFormat="1" spans="1:22">
      <c r="A38" s="1" t="s">
        <v>1153</v>
      </c>
      <c r="B38" s="1" t="s">
        <v>84</v>
      </c>
      <c r="C38" s="1" t="s">
        <v>1154</v>
      </c>
      <c r="D38" s="1" t="s">
        <v>1494</v>
      </c>
      <c r="E38" s="1" t="s">
        <v>1495</v>
      </c>
      <c r="F38" s="1" t="s">
        <v>284</v>
      </c>
      <c r="G38" s="1" t="s">
        <v>953</v>
      </c>
      <c r="H38" s="1" t="s">
        <v>1361</v>
      </c>
      <c r="I38" s="1" t="s">
        <v>1496</v>
      </c>
      <c r="J38" s="1" t="s">
        <v>1363</v>
      </c>
      <c r="K38" s="1" t="s">
        <v>1496</v>
      </c>
      <c r="L38" s="1" t="s">
        <v>1496</v>
      </c>
      <c r="M38" s="1" t="s">
        <v>1364</v>
      </c>
      <c r="N38" s="1" t="s">
        <v>1364</v>
      </c>
      <c r="O38" s="1" t="s">
        <v>1365</v>
      </c>
      <c r="P38" s="1" t="s">
        <v>1366</v>
      </c>
      <c r="Q38" s="1" t="s">
        <v>1367</v>
      </c>
      <c r="R38" s="1" t="s">
        <v>1497</v>
      </c>
      <c r="S38" s="1" t="s">
        <v>76</v>
      </c>
      <c r="T38" s="1" t="s">
        <v>37</v>
      </c>
      <c r="U38" s="1" t="s">
        <v>1334</v>
      </c>
      <c r="V38" s="1" t="s">
        <v>1479</v>
      </c>
    </row>
    <row r="39" s="1" customFormat="1" spans="1:22">
      <c r="A39" s="1" t="s">
        <v>582</v>
      </c>
      <c r="B39" s="1" t="s">
        <v>84</v>
      </c>
      <c r="C39" s="1" t="s">
        <v>583</v>
      </c>
      <c r="D39" s="1" t="s">
        <v>365</v>
      </c>
      <c r="E39" s="1" t="s">
        <v>1498</v>
      </c>
      <c r="F39" s="1" t="s">
        <v>283</v>
      </c>
      <c r="G39" s="1" t="s">
        <v>491</v>
      </c>
      <c r="H39" s="1" t="s">
        <v>1361</v>
      </c>
      <c r="I39" s="1" t="s">
        <v>1499</v>
      </c>
      <c r="J39" s="1" t="s">
        <v>1363</v>
      </c>
      <c r="K39" s="1" t="s">
        <v>1499</v>
      </c>
      <c r="L39" s="1" t="s">
        <v>1499</v>
      </c>
      <c r="M39" s="1" t="s">
        <v>1364</v>
      </c>
      <c r="N39" s="1" t="s">
        <v>1364</v>
      </c>
      <c r="O39" s="1" t="s">
        <v>1365</v>
      </c>
      <c r="P39" s="1" t="s">
        <v>1366</v>
      </c>
      <c r="Q39" s="1" t="s">
        <v>1367</v>
      </c>
      <c r="R39" s="1" t="s">
        <v>1500</v>
      </c>
      <c r="S39" s="1" t="s">
        <v>76</v>
      </c>
      <c r="T39" s="1" t="s">
        <v>37</v>
      </c>
      <c r="U39" s="1" t="s">
        <v>1334</v>
      </c>
      <c r="V39" s="1" t="s">
        <v>1479</v>
      </c>
    </row>
    <row r="40" s="1" customFormat="1" spans="1:22">
      <c r="A40" s="1" t="s">
        <v>867</v>
      </c>
      <c r="B40" s="1" t="s">
        <v>84</v>
      </c>
      <c r="C40" s="1" t="s">
        <v>868</v>
      </c>
      <c r="D40" s="1" t="s">
        <v>870</v>
      </c>
      <c r="E40" s="1" t="s">
        <v>1501</v>
      </c>
      <c r="F40" s="1" t="s">
        <v>722</v>
      </c>
      <c r="G40" s="1" t="s">
        <v>284</v>
      </c>
      <c r="H40" s="1" t="s">
        <v>1361</v>
      </c>
      <c r="I40" s="1" t="s">
        <v>1502</v>
      </c>
      <c r="J40" s="1" t="s">
        <v>1363</v>
      </c>
      <c r="K40" s="1" t="s">
        <v>1502</v>
      </c>
      <c r="L40" s="1" t="s">
        <v>1502</v>
      </c>
      <c r="M40" s="1" t="s">
        <v>1364</v>
      </c>
      <c r="N40" s="1" t="s">
        <v>1364</v>
      </c>
      <c r="O40" s="1" t="s">
        <v>1365</v>
      </c>
      <c r="P40" s="1" t="s">
        <v>1366</v>
      </c>
      <c r="Q40" s="1" t="s">
        <v>1367</v>
      </c>
      <c r="R40" s="1" t="s">
        <v>1503</v>
      </c>
      <c r="S40" s="1" t="s">
        <v>76</v>
      </c>
      <c r="T40" s="1" t="s">
        <v>37</v>
      </c>
      <c r="U40" s="1" t="s">
        <v>1334</v>
      </c>
      <c r="V40" s="1" t="s">
        <v>1439</v>
      </c>
    </row>
    <row r="41" s="1" customFormat="1" spans="1:22">
      <c r="A41" s="1" t="s">
        <v>1161</v>
      </c>
      <c r="B41" s="1" t="s">
        <v>84</v>
      </c>
      <c r="C41" s="1" t="s">
        <v>1162</v>
      </c>
      <c r="D41" s="1" t="s">
        <v>1494</v>
      </c>
      <c r="E41" s="1" t="s">
        <v>1504</v>
      </c>
      <c r="F41" s="1" t="s">
        <v>283</v>
      </c>
      <c r="G41" s="1" t="s">
        <v>953</v>
      </c>
      <c r="H41" s="1" t="s">
        <v>1361</v>
      </c>
      <c r="I41" s="1" t="s">
        <v>1505</v>
      </c>
      <c r="J41" s="1" t="s">
        <v>1363</v>
      </c>
      <c r="K41" s="1" t="s">
        <v>1505</v>
      </c>
      <c r="L41" s="1" t="s">
        <v>1505</v>
      </c>
      <c r="M41" s="1" t="s">
        <v>1364</v>
      </c>
      <c r="N41" s="1" t="s">
        <v>1364</v>
      </c>
      <c r="O41" s="1" t="s">
        <v>1365</v>
      </c>
      <c r="P41" s="1" t="s">
        <v>1366</v>
      </c>
      <c r="Q41" s="1" t="s">
        <v>1367</v>
      </c>
      <c r="R41" s="1" t="s">
        <v>1506</v>
      </c>
      <c r="S41" s="1" t="s">
        <v>76</v>
      </c>
      <c r="T41" s="1" t="s">
        <v>37</v>
      </c>
      <c r="U41" s="1" t="s">
        <v>1334</v>
      </c>
      <c r="V41" s="1" t="s">
        <v>1479</v>
      </c>
    </row>
    <row r="42" s="1" customFormat="1" spans="1:22">
      <c r="A42" s="1" t="s">
        <v>411</v>
      </c>
      <c r="B42" s="1" t="s">
        <v>84</v>
      </c>
      <c r="C42" s="1" t="s">
        <v>412</v>
      </c>
      <c r="D42" s="1" t="s">
        <v>1507</v>
      </c>
      <c r="E42" s="1" t="s">
        <v>1508</v>
      </c>
      <c r="F42" s="1" t="s">
        <v>84</v>
      </c>
      <c r="G42" s="1" t="s">
        <v>283</v>
      </c>
      <c r="H42" s="1" t="s">
        <v>1361</v>
      </c>
      <c r="I42" s="1" t="s">
        <v>1509</v>
      </c>
      <c r="J42" s="1" t="s">
        <v>1363</v>
      </c>
      <c r="K42" s="1" t="s">
        <v>1509</v>
      </c>
      <c r="L42" s="1" t="s">
        <v>1509</v>
      </c>
      <c r="M42" s="1" t="s">
        <v>1364</v>
      </c>
      <c r="N42" s="1" t="s">
        <v>1364</v>
      </c>
      <c r="O42" s="1" t="s">
        <v>1365</v>
      </c>
      <c r="P42" s="1" t="s">
        <v>1366</v>
      </c>
      <c r="Q42" s="1" t="s">
        <v>1367</v>
      </c>
      <c r="R42" s="1" t="s">
        <v>1510</v>
      </c>
      <c r="S42" s="1" t="s">
        <v>76</v>
      </c>
      <c r="T42" s="1" t="s">
        <v>37</v>
      </c>
      <c r="U42" s="1" t="s">
        <v>1334</v>
      </c>
      <c r="V42" s="1" t="s">
        <v>1369</v>
      </c>
    </row>
    <row r="43" s="1" customFormat="1" spans="1:22">
      <c r="A43" s="1" t="s">
        <v>1074</v>
      </c>
      <c r="B43" s="1" t="s">
        <v>84</v>
      </c>
      <c r="C43" s="1" t="s">
        <v>1075</v>
      </c>
      <c r="D43" s="1" t="s">
        <v>1077</v>
      </c>
      <c r="E43" s="1" t="s">
        <v>1511</v>
      </c>
      <c r="F43" s="1" t="s">
        <v>283</v>
      </c>
      <c r="G43" s="1" t="s">
        <v>792</v>
      </c>
      <c r="H43" s="1" t="s">
        <v>1361</v>
      </c>
      <c r="I43" s="1" t="s">
        <v>1512</v>
      </c>
      <c r="J43" s="1" t="s">
        <v>1363</v>
      </c>
      <c r="K43" s="1" t="s">
        <v>1512</v>
      </c>
      <c r="L43" s="1" t="s">
        <v>1512</v>
      </c>
      <c r="M43" s="1" t="s">
        <v>1364</v>
      </c>
      <c r="N43" s="1" t="s">
        <v>1364</v>
      </c>
      <c r="O43" s="1" t="s">
        <v>1365</v>
      </c>
      <c r="P43" s="1" t="s">
        <v>1366</v>
      </c>
      <c r="Q43" s="1" t="s">
        <v>1367</v>
      </c>
      <c r="R43" s="1" t="s">
        <v>1513</v>
      </c>
      <c r="S43" s="1" t="s">
        <v>76</v>
      </c>
      <c r="T43" s="1" t="s">
        <v>37</v>
      </c>
      <c r="U43" s="1" t="s">
        <v>1394</v>
      </c>
      <c r="V43" s="1" t="s">
        <v>1382</v>
      </c>
    </row>
    <row r="44" s="1" customFormat="1" spans="1:22">
      <c r="A44" s="1" t="s">
        <v>402</v>
      </c>
      <c r="B44" s="1" t="s">
        <v>84</v>
      </c>
      <c r="C44" s="1" t="s">
        <v>403</v>
      </c>
      <c r="D44" s="1" t="s">
        <v>405</v>
      </c>
      <c r="E44" s="1" t="s">
        <v>1514</v>
      </c>
      <c r="F44" s="1" t="s">
        <v>84</v>
      </c>
      <c r="G44" s="1" t="s">
        <v>283</v>
      </c>
      <c r="H44" s="1" t="s">
        <v>1361</v>
      </c>
      <c r="I44" s="1" t="s">
        <v>1515</v>
      </c>
      <c r="J44" s="1" t="s">
        <v>1363</v>
      </c>
      <c r="K44" s="1" t="s">
        <v>1515</v>
      </c>
      <c r="L44" s="1" t="s">
        <v>1515</v>
      </c>
      <c r="M44" s="1" t="s">
        <v>1364</v>
      </c>
      <c r="N44" s="1" t="s">
        <v>1364</v>
      </c>
      <c r="O44" s="1" t="s">
        <v>1365</v>
      </c>
      <c r="P44" s="1" t="s">
        <v>1366</v>
      </c>
      <c r="Q44" s="1" t="s">
        <v>1367</v>
      </c>
      <c r="R44" s="1" t="s">
        <v>1516</v>
      </c>
      <c r="S44" s="1" t="s">
        <v>76</v>
      </c>
      <c r="T44" s="1" t="s">
        <v>37</v>
      </c>
      <c r="U44" s="1" t="s">
        <v>1334</v>
      </c>
      <c r="V44" s="1" t="s">
        <v>1389</v>
      </c>
    </row>
    <row r="45" s="1" customFormat="1" spans="1:22">
      <c r="A45" s="1" t="s">
        <v>1186</v>
      </c>
      <c r="B45" s="1" t="s">
        <v>84</v>
      </c>
      <c r="C45" s="1" t="s">
        <v>1187</v>
      </c>
      <c r="D45" s="1" t="s">
        <v>405</v>
      </c>
      <c r="E45" s="1" t="s">
        <v>1517</v>
      </c>
      <c r="F45" s="1" t="s">
        <v>722</v>
      </c>
      <c r="G45" s="1" t="s">
        <v>953</v>
      </c>
      <c r="H45" s="1" t="s">
        <v>1361</v>
      </c>
      <c r="I45" s="1" t="s">
        <v>1518</v>
      </c>
      <c r="J45" s="1" t="s">
        <v>1363</v>
      </c>
      <c r="K45" s="1" t="s">
        <v>1518</v>
      </c>
      <c r="L45" s="1" t="s">
        <v>1518</v>
      </c>
      <c r="M45" s="1" t="s">
        <v>1364</v>
      </c>
      <c r="N45" s="1" t="s">
        <v>1364</v>
      </c>
      <c r="O45" s="1" t="s">
        <v>1365</v>
      </c>
      <c r="P45" s="1" t="s">
        <v>1366</v>
      </c>
      <c r="Q45" s="1" t="s">
        <v>1367</v>
      </c>
      <c r="R45" s="1" t="s">
        <v>1519</v>
      </c>
      <c r="S45" s="1" t="s">
        <v>76</v>
      </c>
      <c r="T45" s="1" t="s">
        <v>37</v>
      </c>
      <c r="U45" s="1" t="s">
        <v>1334</v>
      </c>
      <c r="V45" s="1" t="s">
        <v>1389</v>
      </c>
    </row>
    <row r="46" s="1" customFormat="1" spans="1:22">
      <c r="A46" s="1" t="s">
        <v>456</v>
      </c>
      <c r="B46" s="1" t="s">
        <v>84</v>
      </c>
      <c r="C46" s="1" t="s">
        <v>457</v>
      </c>
      <c r="D46" s="1" t="s">
        <v>459</v>
      </c>
      <c r="E46" s="1" t="s">
        <v>1520</v>
      </c>
      <c r="F46" s="1" t="s">
        <v>84</v>
      </c>
      <c r="G46" s="1" t="s">
        <v>283</v>
      </c>
      <c r="H46" s="1" t="s">
        <v>1361</v>
      </c>
      <c r="I46" s="1" t="s">
        <v>1521</v>
      </c>
      <c r="J46" s="1" t="s">
        <v>1363</v>
      </c>
      <c r="K46" s="1" t="s">
        <v>1521</v>
      </c>
      <c r="L46" s="1" t="s">
        <v>1521</v>
      </c>
      <c r="M46" s="1" t="s">
        <v>1364</v>
      </c>
      <c r="N46" s="1" t="s">
        <v>1364</v>
      </c>
      <c r="O46" s="1" t="s">
        <v>1365</v>
      </c>
      <c r="P46" s="1" t="s">
        <v>1366</v>
      </c>
      <c r="Q46" s="1" t="s">
        <v>1367</v>
      </c>
      <c r="R46" s="1" t="s">
        <v>1522</v>
      </c>
      <c r="S46" s="1" t="s">
        <v>76</v>
      </c>
      <c r="T46" s="1" t="s">
        <v>37</v>
      </c>
      <c r="U46" s="1" t="s">
        <v>1334</v>
      </c>
      <c r="V46" s="1" t="s">
        <v>1382</v>
      </c>
    </row>
    <row r="47" s="1" customFormat="1" spans="1:22">
      <c r="A47" s="1" t="s">
        <v>478</v>
      </c>
      <c r="B47" s="1" t="s">
        <v>84</v>
      </c>
      <c r="C47" s="1" t="s">
        <v>479</v>
      </c>
      <c r="D47" s="1" t="s">
        <v>481</v>
      </c>
      <c r="E47" s="1" t="s">
        <v>1523</v>
      </c>
      <c r="F47" s="1" t="s">
        <v>84</v>
      </c>
      <c r="G47" s="1" t="s">
        <v>283</v>
      </c>
      <c r="H47" s="1" t="s">
        <v>1361</v>
      </c>
      <c r="I47" s="1" t="s">
        <v>1524</v>
      </c>
      <c r="J47" s="1" t="s">
        <v>1363</v>
      </c>
      <c r="K47" s="1" t="s">
        <v>1524</v>
      </c>
      <c r="L47" s="1" t="s">
        <v>1524</v>
      </c>
      <c r="M47" s="1" t="s">
        <v>1364</v>
      </c>
      <c r="N47" s="1" t="s">
        <v>1364</v>
      </c>
      <c r="O47" s="1" t="s">
        <v>1365</v>
      </c>
      <c r="P47" s="1" t="s">
        <v>1366</v>
      </c>
      <c r="Q47" s="1" t="s">
        <v>1367</v>
      </c>
      <c r="R47" s="1" t="s">
        <v>1525</v>
      </c>
      <c r="S47" s="1" t="s">
        <v>76</v>
      </c>
      <c r="T47" s="1" t="s">
        <v>37</v>
      </c>
      <c r="U47" s="1" t="s">
        <v>1394</v>
      </c>
      <c r="V47" s="1" t="s">
        <v>1382</v>
      </c>
    </row>
    <row r="48" s="1" customFormat="1" spans="1:22">
      <c r="A48" s="1" t="s">
        <v>428</v>
      </c>
      <c r="B48" s="1" t="s">
        <v>84</v>
      </c>
      <c r="C48" s="1" t="s">
        <v>429</v>
      </c>
      <c r="D48" s="1" t="s">
        <v>137</v>
      </c>
      <c r="E48" s="1" t="s">
        <v>1526</v>
      </c>
      <c r="F48" s="1" t="s">
        <v>84</v>
      </c>
      <c r="G48" s="1" t="s">
        <v>283</v>
      </c>
      <c r="H48" s="1" t="s">
        <v>1361</v>
      </c>
      <c r="I48" s="1" t="s">
        <v>1527</v>
      </c>
      <c r="J48" s="1" t="s">
        <v>1363</v>
      </c>
      <c r="K48" s="1" t="s">
        <v>1527</v>
      </c>
      <c r="L48" s="1" t="s">
        <v>1527</v>
      </c>
      <c r="M48" s="1" t="s">
        <v>1364</v>
      </c>
      <c r="N48" s="1" t="s">
        <v>1364</v>
      </c>
      <c r="O48" s="1" t="s">
        <v>1365</v>
      </c>
      <c r="P48" s="1" t="s">
        <v>1366</v>
      </c>
      <c r="Q48" s="1" t="s">
        <v>1367</v>
      </c>
      <c r="R48" s="1" t="s">
        <v>1528</v>
      </c>
      <c r="S48" s="1" t="s">
        <v>76</v>
      </c>
      <c r="T48" s="1" t="s">
        <v>37</v>
      </c>
      <c r="U48" s="1" t="s">
        <v>1334</v>
      </c>
      <c r="V48" s="1" t="s">
        <v>1377</v>
      </c>
    </row>
    <row r="49" s="1" customFormat="1" spans="1:22">
      <c r="A49" s="1" t="s">
        <v>900</v>
      </c>
      <c r="B49" s="1" t="s">
        <v>84</v>
      </c>
      <c r="C49" s="1" t="s">
        <v>901</v>
      </c>
      <c r="D49" s="1" t="s">
        <v>405</v>
      </c>
      <c r="E49" s="1" t="s">
        <v>1529</v>
      </c>
      <c r="F49" s="1" t="s">
        <v>491</v>
      </c>
      <c r="G49" s="1" t="s">
        <v>284</v>
      </c>
      <c r="H49" s="1" t="s">
        <v>1361</v>
      </c>
      <c r="I49" s="1" t="s">
        <v>1530</v>
      </c>
      <c r="J49" s="1" t="s">
        <v>1363</v>
      </c>
      <c r="K49" s="1" t="s">
        <v>1530</v>
      </c>
      <c r="L49" s="1" t="s">
        <v>1530</v>
      </c>
      <c r="M49" s="1" t="s">
        <v>1364</v>
      </c>
      <c r="N49" s="1" t="s">
        <v>1364</v>
      </c>
      <c r="O49" s="1" t="s">
        <v>1365</v>
      </c>
      <c r="P49" s="1" t="s">
        <v>1366</v>
      </c>
      <c r="Q49" s="1" t="s">
        <v>1367</v>
      </c>
      <c r="R49" s="1" t="s">
        <v>1531</v>
      </c>
      <c r="S49" s="1" t="s">
        <v>76</v>
      </c>
      <c r="T49" s="1" t="s">
        <v>37</v>
      </c>
      <c r="U49" s="1" t="s">
        <v>1334</v>
      </c>
      <c r="V49" s="1" t="s">
        <v>1389</v>
      </c>
    </row>
    <row r="50" s="1" customFormat="1" spans="1:22">
      <c r="A50" s="1" t="s">
        <v>362</v>
      </c>
      <c r="B50" s="1" t="s">
        <v>84</v>
      </c>
      <c r="C50" s="1" t="s">
        <v>363</v>
      </c>
      <c r="D50" s="1" t="s">
        <v>365</v>
      </c>
      <c r="E50" s="1" t="s">
        <v>1498</v>
      </c>
      <c r="F50" s="1" t="s">
        <v>84</v>
      </c>
      <c r="G50" s="1" t="s">
        <v>283</v>
      </c>
      <c r="H50" s="1" t="s">
        <v>1361</v>
      </c>
      <c r="I50" s="1" t="s">
        <v>1499</v>
      </c>
      <c r="J50" s="1" t="s">
        <v>1363</v>
      </c>
      <c r="K50" s="1" t="s">
        <v>1499</v>
      </c>
      <c r="L50" s="1" t="s">
        <v>1499</v>
      </c>
      <c r="M50" s="1" t="s">
        <v>1364</v>
      </c>
      <c r="N50" s="1" t="s">
        <v>1364</v>
      </c>
      <c r="O50" s="1" t="s">
        <v>1365</v>
      </c>
      <c r="P50" s="1" t="s">
        <v>1366</v>
      </c>
      <c r="Q50" s="1" t="s">
        <v>1367</v>
      </c>
      <c r="R50" s="1" t="s">
        <v>1532</v>
      </c>
      <c r="S50" s="1" t="s">
        <v>76</v>
      </c>
      <c r="T50" s="1" t="s">
        <v>37</v>
      </c>
      <c r="U50" s="1" t="s">
        <v>1334</v>
      </c>
      <c r="V50" s="1" t="s">
        <v>1479</v>
      </c>
    </row>
    <row r="51" s="1" customFormat="1" spans="1:22">
      <c r="A51" s="1" t="s">
        <v>667</v>
      </c>
      <c r="B51" s="1" t="s">
        <v>84</v>
      </c>
      <c r="C51" s="1" t="s">
        <v>668</v>
      </c>
      <c r="D51" s="1" t="s">
        <v>1533</v>
      </c>
      <c r="E51" s="1" t="s">
        <v>1534</v>
      </c>
      <c r="F51" s="1" t="s">
        <v>84</v>
      </c>
      <c r="G51" s="1" t="s">
        <v>491</v>
      </c>
      <c r="H51" s="1" t="s">
        <v>1361</v>
      </c>
      <c r="I51" s="1" t="s">
        <v>1535</v>
      </c>
      <c r="J51" s="1" t="s">
        <v>1363</v>
      </c>
      <c r="K51" s="1" t="s">
        <v>1535</v>
      </c>
      <c r="L51" s="1" t="s">
        <v>1535</v>
      </c>
      <c r="M51" s="1" t="s">
        <v>1364</v>
      </c>
      <c r="N51" s="1" t="s">
        <v>1364</v>
      </c>
      <c r="O51" s="1" t="s">
        <v>1365</v>
      </c>
      <c r="P51" s="1" t="s">
        <v>1366</v>
      </c>
      <c r="Q51" s="1" t="s">
        <v>1367</v>
      </c>
      <c r="R51" s="1" t="s">
        <v>1536</v>
      </c>
      <c r="S51" s="1" t="s">
        <v>76</v>
      </c>
      <c r="T51" s="1" t="s">
        <v>37</v>
      </c>
      <c r="U51" s="1" t="s">
        <v>1334</v>
      </c>
      <c r="V51" s="1" t="s">
        <v>1382</v>
      </c>
    </row>
    <row r="52" s="1" customFormat="1" spans="1:22">
      <c r="A52" s="1" t="s">
        <v>594</v>
      </c>
      <c r="B52" s="1" t="s">
        <v>84</v>
      </c>
      <c r="C52" s="1" t="s">
        <v>595</v>
      </c>
      <c r="D52" s="1" t="s">
        <v>1537</v>
      </c>
      <c r="E52" s="1" t="s">
        <v>1538</v>
      </c>
      <c r="F52" s="1" t="s">
        <v>283</v>
      </c>
      <c r="G52" s="1" t="s">
        <v>491</v>
      </c>
      <c r="H52" s="1" t="s">
        <v>1361</v>
      </c>
      <c r="I52" s="1" t="s">
        <v>1539</v>
      </c>
      <c r="J52" s="1" t="s">
        <v>1363</v>
      </c>
      <c r="K52" s="1" t="s">
        <v>1539</v>
      </c>
      <c r="L52" s="1" t="s">
        <v>1539</v>
      </c>
      <c r="M52" s="1" t="s">
        <v>1364</v>
      </c>
      <c r="N52" s="1" t="s">
        <v>1364</v>
      </c>
      <c r="O52" s="1" t="s">
        <v>1365</v>
      </c>
      <c r="P52" s="1" t="s">
        <v>1366</v>
      </c>
      <c r="Q52" s="1" t="s">
        <v>1367</v>
      </c>
      <c r="R52" s="1" t="s">
        <v>1540</v>
      </c>
      <c r="S52" s="1" t="s">
        <v>76</v>
      </c>
      <c r="T52" s="1" t="s">
        <v>37</v>
      </c>
      <c r="U52" s="1" t="s">
        <v>1394</v>
      </c>
      <c r="V52" s="1" t="s">
        <v>1439</v>
      </c>
    </row>
    <row r="53" s="1" customFormat="1" spans="1:22">
      <c r="A53" s="1" t="s">
        <v>1184</v>
      </c>
      <c r="B53" s="1" t="s">
        <v>84</v>
      </c>
      <c r="C53" s="1" t="s">
        <v>1185</v>
      </c>
      <c r="D53" s="1" t="s">
        <v>147</v>
      </c>
      <c r="E53" s="1" t="s">
        <v>1541</v>
      </c>
      <c r="F53" s="1" t="s">
        <v>792</v>
      </c>
      <c r="G53" s="1" t="s">
        <v>953</v>
      </c>
      <c r="H53" s="1" t="s">
        <v>1361</v>
      </c>
      <c r="I53" s="1" t="s">
        <v>1434</v>
      </c>
      <c r="J53" s="1" t="s">
        <v>1363</v>
      </c>
      <c r="K53" s="1" t="s">
        <v>1434</v>
      </c>
      <c r="L53" s="1" t="s">
        <v>1434</v>
      </c>
      <c r="M53" s="1" t="s">
        <v>1364</v>
      </c>
      <c r="N53" s="1" t="s">
        <v>1364</v>
      </c>
      <c r="O53" s="1" t="s">
        <v>1365</v>
      </c>
      <c r="P53" s="1" t="s">
        <v>1366</v>
      </c>
      <c r="Q53" s="1" t="s">
        <v>1367</v>
      </c>
      <c r="R53" s="1" t="s">
        <v>1542</v>
      </c>
      <c r="S53" s="1" t="s">
        <v>76</v>
      </c>
      <c r="T53" s="1" t="s">
        <v>37</v>
      </c>
      <c r="U53" s="1" t="s">
        <v>1334</v>
      </c>
      <c r="V53" s="1" t="s">
        <v>1377</v>
      </c>
    </row>
    <row r="54" s="1" customFormat="1" spans="1:22">
      <c r="A54" s="1" t="s">
        <v>1032</v>
      </c>
      <c r="B54" s="1" t="s">
        <v>84</v>
      </c>
      <c r="C54" s="1" t="s">
        <v>1033</v>
      </c>
      <c r="D54" s="1" t="s">
        <v>147</v>
      </c>
      <c r="E54" s="1" t="s">
        <v>1541</v>
      </c>
      <c r="F54" s="1" t="s">
        <v>284</v>
      </c>
      <c r="G54" s="1" t="s">
        <v>792</v>
      </c>
      <c r="H54" s="1" t="s">
        <v>1361</v>
      </c>
      <c r="I54" s="1" t="s">
        <v>1434</v>
      </c>
      <c r="J54" s="1" t="s">
        <v>1363</v>
      </c>
      <c r="K54" s="1" t="s">
        <v>1434</v>
      </c>
      <c r="L54" s="1" t="s">
        <v>1434</v>
      </c>
      <c r="M54" s="1" t="s">
        <v>1364</v>
      </c>
      <c r="N54" s="1" t="s">
        <v>1364</v>
      </c>
      <c r="O54" s="1" t="s">
        <v>1365</v>
      </c>
      <c r="P54" s="1" t="s">
        <v>1366</v>
      </c>
      <c r="Q54" s="1" t="s">
        <v>1367</v>
      </c>
      <c r="R54" s="1" t="s">
        <v>1543</v>
      </c>
      <c r="S54" s="1" t="s">
        <v>76</v>
      </c>
      <c r="T54" s="1" t="s">
        <v>37</v>
      </c>
      <c r="U54" s="1" t="s">
        <v>1334</v>
      </c>
      <c r="V54" s="1" t="s">
        <v>1377</v>
      </c>
    </row>
    <row r="55" s="1" customFormat="1" spans="1:22">
      <c r="A55" s="1" t="s">
        <v>419</v>
      </c>
      <c r="B55" s="1" t="s">
        <v>83</v>
      </c>
      <c r="C55" s="1" t="s">
        <v>420</v>
      </c>
      <c r="D55" s="1" t="s">
        <v>1544</v>
      </c>
      <c r="E55" s="1" t="s">
        <v>1545</v>
      </c>
      <c r="F55" s="1" t="s">
        <v>84</v>
      </c>
      <c r="G55" s="1" t="s">
        <v>283</v>
      </c>
      <c r="H55" s="1" t="s">
        <v>1361</v>
      </c>
      <c r="I55" s="1" t="s">
        <v>1546</v>
      </c>
      <c r="J55" s="1" t="s">
        <v>1363</v>
      </c>
      <c r="K55" s="1" t="s">
        <v>1546</v>
      </c>
      <c r="L55" s="1" t="s">
        <v>1546</v>
      </c>
      <c r="M55" s="1" t="s">
        <v>1364</v>
      </c>
      <c r="N55" s="1" t="s">
        <v>1364</v>
      </c>
      <c r="O55" s="1" t="s">
        <v>1365</v>
      </c>
      <c r="P55" s="1" t="s">
        <v>1366</v>
      </c>
      <c r="Q55" s="1" t="s">
        <v>1367</v>
      </c>
      <c r="R55" s="1" t="s">
        <v>1547</v>
      </c>
      <c r="S55" s="1" t="s">
        <v>76</v>
      </c>
      <c r="T55" s="1" t="s">
        <v>37</v>
      </c>
      <c r="U55" s="1" t="s">
        <v>1334</v>
      </c>
      <c r="V55" s="1" t="s">
        <v>1377</v>
      </c>
    </row>
    <row r="56" s="1" customFormat="1" spans="1:22">
      <c r="A56" s="1" t="s">
        <v>465</v>
      </c>
      <c r="B56" s="1" t="s">
        <v>83</v>
      </c>
      <c r="C56" s="1" t="s">
        <v>466</v>
      </c>
      <c r="D56" s="1" t="s">
        <v>255</v>
      </c>
      <c r="E56" s="1" t="s">
        <v>1548</v>
      </c>
      <c r="F56" s="1" t="s">
        <v>84</v>
      </c>
      <c r="G56" s="1" t="s">
        <v>283</v>
      </c>
      <c r="H56" s="1" t="s">
        <v>1361</v>
      </c>
      <c r="I56" s="1" t="s">
        <v>1499</v>
      </c>
      <c r="J56" s="1" t="s">
        <v>1363</v>
      </c>
      <c r="K56" s="1" t="s">
        <v>1499</v>
      </c>
      <c r="L56" s="1" t="s">
        <v>1499</v>
      </c>
      <c r="M56" s="1" t="s">
        <v>1364</v>
      </c>
      <c r="N56" s="1" t="s">
        <v>1364</v>
      </c>
      <c r="O56" s="1" t="s">
        <v>1365</v>
      </c>
      <c r="P56" s="1" t="s">
        <v>1366</v>
      </c>
      <c r="Q56" s="1" t="s">
        <v>1367</v>
      </c>
      <c r="R56" s="1" t="s">
        <v>1549</v>
      </c>
      <c r="S56" s="1" t="s">
        <v>76</v>
      </c>
      <c r="T56" s="1" t="s">
        <v>37</v>
      </c>
      <c r="U56" s="1" t="s">
        <v>1334</v>
      </c>
      <c r="V56" s="1" t="s">
        <v>1382</v>
      </c>
    </row>
    <row r="57" s="1" customFormat="1" spans="1:22">
      <c r="A57" s="1" t="s">
        <v>270</v>
      </c>
      <c r="B57" s="1" t="s">
        <v>83</v>
      </c>
      <c r="C57" s="1" t="s">
        <v>271</v>
      </c>
      <c r="D57" s="1" t="s">
        <v>273</v>
      </c>
      <c r="E57" s="1" t="s">
        <v>1550</v>
      </c>
      <c r="F57" s="1" t="s">
        <v>83</v>
      </c>
      <c r="G57" s="1" t="s">
        <v>84</v>
      </c>
      <c r="H57" s="1" t="s">
        <v>1361</v>
      </c>
      <c r="I57" s="1" t="s">
        <v>1551</v>
      </c>
      <c r="J57" s="1" t="s">
        <v>1363</v>
      </c>
      <c r="K57" s="1" t="s">
        <v>1551</v>
      </c>
      <c r="L57" s="1" t="s">
        <v>1551</v>
      </c>
      <c r="M57" s="1" t="s">
        <v>1364</v>
      </c>
      <c r="N57" s="1" t="s">
        <v>1364</v>
      </c>
      <c r="O57" s="1" t="s">
        <v>1365</v>
      </c>
      <c r="P57" s="1" t="s">
        <v>1366</v>
      </c>
      <c r="Q57" s="1" t="s">
        <v>1367</v>
      </c>
      <c r="R57" s="1" t="s">
        <v>1552</v>
      </c>
      <c r="S57" s="1" t="s">
        <v>76</v>
      </c>
      <c r="T57" s="1" t="s">
        <v>37</v>
      </c>
      <c r="U57" s="1" t="s">
        <v>1334</v>
      </c>
      <c r="V57" s="1" t="s">
        <v>1373</v>
      </c>
    </row>
    <row r="58" s="1" customFormat="1" spans="1:22">
      <c r="A58" s="1" t="s">
        <v>469</v>
      </c>
      <c r="B58" s="1" t="s">
        <v>83</v>
      </c>
      <c r="C58" s="1" t="s">
        <v>470</v>
      </c>
      <c r="D58" s="1" t="s">
        <v>1553</v>
      </c>
      <c r="E58" s="1" t="s">
        <v>1554</v>
      </c>
      <c r="F58" s="1" t="s">
        <v>84</v>
      </c>
      <c r="G58" s="1" t="s">
        <v>283</v>
      </c>
      <c r="H58" s="1" t="s">
        <v>1361</v>
      </c>
      <c r="I58" s="1" t="s">
        <v>1555</v>
      </c>
      <c r="J58" s="1" t="s">
        <v>1363</v>
      </c>
      <c r="K58" s="1" t="s">
        <v>1555</v>
      </c>
      <c r="L58" s="1" t="s">
        <v>1555</v>
      </c>
      <c r="M58" s="1" t="s">
        <v>1364</v>
      </c>
      <c r="N58" s="1" t="s">
        <v>1364</v>
      </c>
      <c r="O58" s="1" t="s">
        <v>1365</v>
      </c>
      <c r="P58" s="1" t="s">
        <v>1366</v>
      </c>
      <c r="Q58" s="1" t="s">
        <v>1367</v>
      </c>
      <c r="R58" s="1" t="s">
        <v>1556</v>
      </c>
      <c r="S58" s="1" t="s">
        <v>76</v>
      </c>
      <c r="T58" s="1" t="s">
        <v>37</v>
      </c>
      <c r="U58" s="1" t="s">
        <v>1334</v>
      </c>
      <c r="V58" s="1" t="s">
        <v>1382</v>
      </c>
    </row>
    <row r="59" s="1" customFormat="1" spans="1:22">
      <c r="A59" s="1" t="s">
        <v>1301</v>
      </c>
      <c r="B59" s="1" t="s">
        <v>83</v>
      </c>
      <c r="C59" s="1" t="s">
        <v>1302</v>
      </c>
      <c r="D59" s="1" t="s">
        <v>1304</v>
      </c>
      <c r="E59" s="1" t="s">
        <v>1557</v>
      </c>
      <c r="F59" s="1" t="s">
        <v>792</v>
      </c>
      <c r="G59" s="1" t="s">
        <v>953</v>
      </c>
      <c r="H59" s="1" t="s">
        <v>1361</v>
      </c>
      <c r="I59" s="1" t="s">
        <v>1558</v>
      </c>
      <c r="J59" s="1" t="s">
        <v>1363</v>
      </c>
      <c r="K59" s="1" t="s">
        <v>1558</v>
      </c>
      <c r="L59" s="1" t="s">
        <v>1558</v>
      </c>
      <c r="M59" s="1" t="s">
        <v>1364</v>
      </c>
      <c r="N59" s="1" t="s">
        <v>1364</v>
      </c>
      <c r="O59" s="1" t="s">
        <v>1365</v>
      </c>
      <c r="P59" s="1" t="s">
        <v>1366</v>
      </c>
      <c r="Q59" s="1" t="s">
        <v>1367</v>
      </c>
      <c r="R59" s="1" t="s">
        <v>1559</v>
      </c>
      <c r="S59" s="1" t="s">
        <v>76</v>
      </c>
      <c r="T59" s="1" t="s">
        <v>37</v>
      </c>
      <c r="U59" s="1" t="s">
        <v>1334</v>
      </c>
      <c r="V59" s="1" t="s">
        <v>1377</v>
      </c>
    </row>
    <row r="60" s="1" customFormat="1" spans="1:22">
      <c r="A60" s="1" t="s">
        <v>1009</v>
      </c>
      <c r="B60" s="1" t="s">
        <v>83</v>
      </c>
      <c r="C60" s="1" t="s">
        <v>1010</v>
      </c>
      <c r="D60" s="1" t="s">
        <v>1012</v>
      </c>
      <c r="E60" s="1" t="s">
        <v>1560</v>
      </c>
      <c r="F60" s="1" t="s">
        <v>284</v>
      </c>
      <c r="G60" s="1" t="s">
        <v>792</v>
      </c>
      <c r="H60" s="1" t="s">
        <v>1361</v>
      </c>
      <c r="I60" s="1" t="s">
        <v>1561</v>
      </c>
      <c r="J60" s="1" t="s">
        <v>1363</v>
      </c>
      <c r="K60" s="1" t="s">
        <v>1561</v>
      </c>
      <c r="L60" s="1" t="s">
        <v>1561</v>
      </c>
      <c r="M60" s="1" t="s">
        <v>1364</v>
      </c>
      <c r="N60" s="1" t="s">
        <v>1364</v>
      </c>
      <c r="O60" s="1" t="s">
        <v>1365</v>
      </c>
      <c r="P60" s="1" t="s">
        <v>1366</v>
      </c>
      <c r="Q60" s="1" t="s">
        <v>1367</v>
      </c>
      <c r="R60" s="1" t="s">
        <v>1562</v>
      </c>
      <c r="S60" s="1" t="s">
        <v>76</v>
      </c>
      <c r="T60" s="1" t="s">
        <v>37</v>
      </c>
      <c r="U60" s="1" t="s">
        <v>1334</v>
      </c>
      <c r="V60" s="1" t="s">
        <v>1439</v>
      </c>
    </row>
    <row r="61" s="1" customFormat="1" spans="1:22">
      <c r="A61" s="1" t="s">
        <v>201</v>
      </c>
      <c r="B61" s="1" t="s">
        <v>83</v>
      </c>
      <c r="C61" s="1" t="s">
        <v>202</v>
      </c>
      <c r="D61" s="1" t="s">
        <v>137</v>
      </c>
      <c r="E61" s="1" t="s">
        <v>1563</v>
      </c>
      <c r="F61" s="1" t="s">
        <v>83</v>
      </c>
      <c r="G61" s="1" t="s">
        <v>84</v>
      </c>
      <c r="H61" s="1" t="s">
        <v>1361</v>
      </c>
      <c r="I61" s="1" t="s">
        <v>1564</v>
      </c>
      <c r="J61" s="1" t="s">
        <v>1363</v>
      </c>
      <c r="K61" s="1" t="s">
        <v>1564</v>
      </c>
      <c r="L61" s="1" t="s">
        <v>1564</v>
      </c>
      <c r="M61" s="1" t="s">
        <v>1364</v>
      </c>
      <c r="N61" s="1" t="s">
        <v>1364</v>
      </c>
      <c r="O61" s="1" t="s">
        <v>1365</v>
      </c>
      <c r="P61" s="1" t="s">
        <v>1366</v>
      </c>
      <c r="Q61" s="1" t="s">
        <v>1367</v>
      </c>
      <c r="R61" s="1" t="s">
        <v>1565</v>
      </c>
      <c r="S61" s="1" t="s">
        <v>76</v>
      </c>
      <c r="T61" s="1" t="s">
        <v>37</v>
      </c>
      <c r="U61" s="1" t="s">
        <v>1334</v>
      </c>
      <c r="V61" s="1" t="s">
        <v>1377</v>
      </c>
    </row>
    <row r="62" s="1" customFormat="1" spans="1:22">
      <c r="A62" s="1" t="s">
        <v>194</v>
      </c>
      <c r="B62" s="1" t="s">
        <v>83</v>
      </c>
      <c r="C62" s="1" t="s">
        <v>195</v>
      </c>
      <c r="D62" s="1" t="s">
        <v>137</v>
      </c>
      <c r="E62" s="1" t="s">
        <v>1566</v>
      </c>
      <c r="F62" s="1" t="s">
        <v>83</v>
      </c>
      <c r="G62" s="1" t="s">
        <v>84</v>
      </c>
      <c r="H62" s="1" t="s">
        <v>1361</v>
      </c>
      <c r="I62" s="1" t="s">
        <v>1567</v>
      </c>
      <c r="J62" s="1" t="s">
        <v>1363</v>
      </c>
      <c r="K62" s="1" t="s">
        <v>1567</v>
      </c>
      <c r="L62" s="1" t="s">
        <v>1567</v>
      </c>
      <c r="M62" s="1" t="s">
        <v>1364</v>
      </c>
      <c r="N62" s="1" t="s">
        <v>1364</v>
      </c>
      <c r="O62" s="1" t="s">
        <v>1365</v>
      </c>
      <c r="P62" s="1" t="s">
        <v>1366</v>
      </c>
      <c r="Q62" s="1" t="s">
        <v>1367</v>
      </c>
      <c r="R62" s="1" t="s">
        <v>1568</v>
      </c>
      <c r="S62" s="1" t="s">
        <v>76</v>
      </c>
      <c r="T62" s="1" t="s">
        <v>37</v>
      </c>
      <c r="U62" s="1" t="s">
        <v>1334</v>
      </c>
      <c r="V62" s="1" t="s">
        <v>1377</v>
      </c>
    </row>
    <row r="63" s="1" customFormat="1" spans="1:22">
      <c r="A63" s="1" t="s">
        <v>188</v>
      </c>
      <c r="B63" s="1" t="s">
        <v>83</v>
      </c>
      <c r="C63" s="1" t="s">
        <v>189</v>
      </c>
      <c r="D63" s="1" t="s">
        <v>137</v>
      </c>
      <c r="E63" s="1" t="s">
        <v>1569</v>
      </c>
      <c r="F63" s="1" t="s">
        <v>83</v>
      </c>
      <c r="G63" s="1" t="s">
        <v>84</v>
      </c>
      <c r="H63" s="1" t="s">
        <v>1361</v>
      </c>
      <c r="I63" s="1" t="s">
        <v>1570</v>
      </c>
      <c r="J63" s="1" t="s">
        <v>1363</v>
      </c>
      <c r="K63" s="1" t="s">
        <v>1570</v>
      </c>
      <c r="L63" s="1" t="s">
        <v>1570</v>
      </c>
      <c r="M63" s="1" t="s">
        <v>1364</v>
      </c>
      <c r="N63" s="1" t="s">
        <v>1364</v>
      </c>
      <c r="O63" s="1" t="s">
        <v>1365</v>
      </c>
      <c r="P63" s="1" t="s">
        <v>1366</v>
      </c>
      <c r="Q63" s="1" t="s">
        <v>1367</v>
      </c>
      <c r="R63" s="1" t="s">
        <v>1571</v>
      </c>
      <c r="S63" s="1" t="s">
        <v>76</v>
      </c>
      <c r="T63" s="1" t="s">
        <v>37</v>
      </c>
      <c r="U63" s="1" t="s">
        <v>1334</v>
      </c>
      <c r="V63" s="1" t="s">
        <v>1377</v>
      </c>
    </row>
    <row r="64" s="1" customFormat="1" spans="1:22">
      <c r="A64" s="1" t="s">
        <v>332</v>
      </c>
      <c r="B64" s="1" t="s">
        <v>83</v>
      </c>
      <c r="C64" s="1" t="s">
        <v>333</v>
      </c>
      <c r="D64" s="1" t="s">
        <v>335</v>
      </c>
      <c r="E64" s="1" t="s">
        <v>1572</v>
      </c>
      <c r="F64" s="1" t="s">
        <v>83</v>
      </c>
      <c r="G64" s="1" t="s">
        <v>84</v>
      </c>
      <c r="H64" s="1" t="s">
        <v>1361</v>
      </c>
      <c r="I64" s="1" t="s">
        <v>1573</v>
      </c>
      <c r="J64" s="1" t="s">
        <v>1363</v>
      </c>
      <c r="K64" s="1" t="s">
        <v>1573</v>
      </c>
      <c r="L64" s="1" t="s">
        <v>1573</v>
      </c>
      <c r="M64" s="1" t="s">
        <v>1364</v>
      </c>
      <c r="N64" s="1" t="s">
        <v>1364</v>
      </c>
      <c r="O64" s="1" t="s">
        <v>1365</v>
      </c>
      <c r="P64" s="1" t="s">
        <v>1366</v>
      </c>
      <c r="Q64" s="1" t="s">
        <v>1367</v>
      </c>
      <c r="R64" s="1" t="s">
        <v>1574</v>
      </c>
      <c r="S64" s="1" t="s">
        <v>76</v>
      </c>
      <c r="T64" s="1" t="s">
        <v>37</v>
      </c>
      <c r="U64" s="1" t="s">
        <v>1334</v>
      </c>
      <c r="V64" s="1" t="s">
        <v>1575</v>
      </c>
    </row>
    <row r="65" s="1" customFormat="1" spans="1:22">
      <c r="A65" s="1" t="s">
        <v>341</v>
      </c>
      <c r="B65" s="1" t="s">
        <v>83</v>
      </c>
      <c r="C65" s="1" t="s">
        <v>342</v>
      </c>
      <c r="D65" s="1" t="s">
        <v>335</v>
      </c>
      <c r="E65" s="1" t="s">
        <v>1576</v>
      </c>
      <c r="F65" s="1" t="s">
        <v>83</v>
      </c>
      <c r="G65" s="1" t="s">
        <v>84</v>
      </c>
      <c r="H65" s="1" t="s">
        <v>1361</v>
      </c>
      <c r="I65" s="1" t="s">
        <v>1573</v>
      </c>
      <c r="J65" s="1" t="s">
        <v>1363</v>
      </c>
      <c r="K65" s="1" t="s">
        <v>1573</v>
      </c>
      <c r="L65" s="1" t="s">
        <v>1573</v>
      </c>
      <c r="M65" s="1" t="s">
        <v>1364</v>
      </c>
      <c r="N65" s="1" t="s">
        <v>1364</v>
      </c>
      <c r="O65" s="1" t="s">
        <v>1365</v>
      </c>
      <c r="P65" s="1" t="s">
        <v>1366</v>
      </c>
      <c r="Q65" s="1" t="s">
        <v>1367</v>
      </c>
      <c r="R65" s="1" t="s">
        <v>1577</v>
      </c>
      <c r="S65" s="1" t="s">
        <v>76</v>
      </c>
      <c r="T65" s="1" t="s">
        <v>37</v>
      </c>
      <c r="U65" s="1" t="s">
        <v>1334</v>
      </c>
      <c r="V65" s="1" t="s">
        <v>1575</v>
      </c>
    </row>
    <row r="66" s="1" customFormat="1" spans="1:22">
      <c r="A66" s="1" t="s">
        <v>261</v>
      </c>
      <c r="B66" s="1" t="s">
        <v>83</v>
      </c>
      <c r="C66" s="1" t="s">
        <v>262</v>
      </c>
      <c r="D66" s="1" t="s">
        <v>264</v>
      </c>
      <c r="E66" s="1" t="s">
        <v>1578</v>
      </c>
      <c r="F66" s="1" t="s">
        <v>83</v>
      </c>
      <c r="G66" s="1" t="s">
        <v>84</v>
      </c>
      <c r="H66" s="1" t="s">
        <v>1361</v>
      </c>
      <c r="I66" s="1" t="s">
        <v>1449</v>
      </c>
      <c r="J66" s="1" t="s">
        <v>1363</v>
      </c>
      <c r="K66" s="1" t="s">
        <v>1449</v>
      </c>
      <c r="L66" s="1" t="s">
        <v>1449</v>
      </c>
      <c r="M66" s="1" t="s">
        <v>1364</v>
      </c>
      <c r="N66" s="1" t="s">
        <v>1364</v>
      </c>
      <c r="O66" s="1" t="s">
        <v>1365</v>
      </c>
      <c r="P66" s="1" t="s">
        <v>1366</v>
      </c>
      <c r="Q66" s="1" t="s">
        <v>1367</v>
      </c>
      <c r="R66" s="1" t="s">
        <v>1579</v>
      </c>
      <c r="S66" s="1" t="s">
        <v>76</v>
      </c>
      <c r="T66" s="1" t="s">
        <v>37</v>
      </c>
      <c r="U66" s="1" t="s">
        <v>1394</v>
      </c>
      <c r="V66" s="1" t="s">
        <v>1382</v>
      </c>
    </row>
    <row r="67" s="1" customFormat="1" spans="1:22">
      <c r="A67" s="1" t="s">
        <v>396</v>
      </c>
      <c r="B67" s="1" t="s">
        <v>150</v>
      </c>
      <c r="C67" s="1" t="s">
        <v>397</v>
      </c>
      <c r="D67" s="1" t="s">
        <v>158</v>
      </c>
      <c r="E67" s="1" t="s">
        <v>1580</v>
      </c>
      <c r="F67" s="1" t="s">
        <v>84</v>
      </c>
      <c r="G67" s="1" t="s">
        <v>283</v>
      </c>
      <c r="H67" s="1" t="s">
        <v>1361</v>
      </c>
      <c r="I67" s="1" t="s">
        <v>1581</v>
      </c>
      <c r="J67" s="1" t="s">
        <v>1363</v>
      </c>
      <c r="K67" s="1" t="s">
        <v>1581</v>
      </c>
      <c r="L67" s="1" t="s">
        <v>1581</v>
      </c>
      <c r="M67" s="1" t="s">
        <v>1364</v>
      </c>
      <c r="N67" s="1" t="s">
        <v>1364</v>
      </c>
      <c r="O67" s="1" t="s">
        <v>1365</v>
      </c>
      <c r="P67" s="1" t="s">
        <v>1366</v>
      </c>
      <c r="Q67" s="1" t="s">
        <v>1367</v>
      </c>
      <c r="R67" s="1" t="s">
        <v>1582</v>
      </c>
      <c r="S67" s="1" t="s">
        <v>76</v>
      </c>
      <c r="T67" s="1" t="s">
        <v>37</v>
      </c>
      <c r="U67" s="1" t="s">
        <v>1394</v>
      </c>
      <c r="V67" s="1" t="s">
        <v>1377</v>
      </c>
    </row>
    <row r="68" s="1" customFormat="1" spans="1:22">
      <c r="A68" s="1" t="s">
        <v>650</v>
      </c>
      <c r="B68" s="1" t="s">
        <v>150</v>
      </c>
      <c r="C68" s="1" t="s">
        <v>651</v>
      </c>
      <c r="D68" s="1" t="s">
        <v>653</v>
      </c>
      <c r="E68" s="1" t="s">
        <v>1583</v>
      </c>
      <c r="F68" s="1" t="s">
        <v>84</v>
      </c>
      <c r="G68" s="1" t="s">
        <v>491</v>
      </c>
      <c r="H68" s="1" t="s">
        <v>1361</v>
      </c>
      <c r="I68" s="1" t="s">
        <v>1584</v>
      </c>
      <c r="J68" s="1" t="s">
        <v>1363</v>
      </c>
      <c r="K68" s="1" t="s">
        <v>1584</v>
      </c>
      <c r="L68" s="1" t="s">
        <v>1584</v>
      </c>
      <c r="M68" s="1" t="s">
        <v>1364</v>
      </c>
      <c r="N68" s="1" t="s">
        <v>1364</v>
      </c>
      <c r="O68" s="1" t="s">
        <v>1365</v>
      </c>
      <c r="P68" s="1" t="s">
        <v>1366</v>
      </c>
      <c r="Q68" s="1" t="s">
        <v>1367</v>
      </c>
      <c r="R68" s="1" t="s">
        <v>1585</v>
      </c>
      <c r="S68" s="1" t="s">
        <v>76</v>
      </c>
      <c r="T68" s="1" t="s">
        <v>37</v>
      </c>
      <c r="U68" s="1" t="s">
        <v>1334</v>
      </c>
      <c r="V68" s="1" t="s">
        <v>1382</v>
      </c>
    </row>
    <row r="69" s="1" customFormat="1" spans="1:22">
      <c r="A69" s="1" t="s">
        <v>252</v>
      </c>
      <c r="B69" s="1" t="s">
        <v>150</v>
      </c>
      <c r="C69" s="1" t="s">
        <v>253</v>
      </c>
      <c r="D69" s="1" t="s">
        <v>255</v>
      </c>
      <c r="E69" s="1" t="s">
        <v>1586</v>
      </c>
      <c r="F69" s="1" t="s">
        <v>83</v>
      </c>
      <c r="G69" s="1" t="s">
        <v>84</v>
      </c>
      <c r="H69" s="1" t="s">
        <v>1361</v>
      </c>
      <c r="I69" s="1" t="s">
        <v>1587</v>
      </c>
      <c r="J69" s="1" t="s">
        <v>1363</v>
      </c>
      <c r="K69" s="1" t="s">
        <v>1587</v>
      </c>
      <c r="L69" s="1" t="s">
        <v>1587</v>
      </c>
      <c r="M69" s="1" t="s">
        <v>1364</v>
      </c>
      <c r="N69" s="1" t="s">
        <v>1364</v>
      </c>
      <c r="O69" s="1" t="s">
        <v>1365</v>
      </c>
      <c r="P69" s="1" t="s">
        <v>1366</v>
      </c>
      <c r="Q69" s="1" t="s">
        <v>1367</v>
      </c>
      <c r="R69" s="1" t="s">
        <v>1588</v>
      </c>
      <c r="S69" s="1" t="s">
        <v>76</v>
      </c>
      <c r="T69" s="1" t="s">
        <v>37</v>
      </c>
      <c r="U69" s="1" t="s">
        <v>1334</v>
      </c>
      <c r="V69" s="1" t="s">
        <v>1382</v>
      </c>
    </row>
    <row r="70" s="1" customFormat="1" spans="1:22">
      <c r="A70" s="1" t="s">
        <v>353</v>
      </c>
      <c r="B70" s="1" t="s">
        <v>150</v>
      </c>
      <c r="C70" s="1" t="s">
        <v>354</v>
      </c>
      <c r="D70" s="1" t="s">
        <v>1589</v>
      </c>
      <c r="E70" s="1" t="s">
        <v>1590</v>
      </c>
      <c r="F70" s="1" t="s">
        <v>84</v>
      </c>
      <c r="G70" s="1" t="s">
        <v>283</v>
      </c>
      <c r="H70" s="1" t="s">
        <v>1361</v>
      </c>
      <c r="I70" s="1" t="s">
        <v>1591</v>
      </c>
      <c r="J70" s="1" t="s">
        <v>1363</v>
      </c>
      <c r="K70" s="1" t="s">
        <v>1591</v>
      </c>
      <c r="L70" s="1" t="s">
        <v>1591</v>
      </c>
      <c r="M70" s="1" t="s">
        <v>1364</v>
      </c>
      <c r="N70" s="1" t="s">
        <v>1364</v>
      </c>
      <c r="O70" s="1" t="s">
        <v>1365</v>
      </c>
      <c r="P70" s="1" t="s">
        <v>1366</v>
      </c>
      <c r="Q70" s="1" t="s">
        <v>1367</v>
      </c>
      <c r="R70" s="1" t="s">
        <v>1592</v>
      </c>
      <c r="S70" s="1" t="s">
        <v>76</v>
      </c>
      <c r="T70" s="1" t="s">
        <v>37</v>
      </c>
      <c r="U70" s="1" t="s">
        <v>1334</v>
      </c>
      <c r="V70" s="1" t="s">
        <v>1479</v>
      </c>
    </row>
    <row r="71" s="1" customFormat="1" spans="1:22">
      <c r="A71" s="1" t="s">
        <v>658</v>
      </c>
      <c r="B71" s="1" t="s">
        <v>150</v>
      </c>
      <c r="C71" s="1" t="s">
        <v>659</v>
      </c>
      <c r="D71" s="1" t="s">
        <v>661</v>
      </c>
      <c r="E71" s="1" t="s">
        <v>1593</v>
      </c>
      <c r="F71" s="1" t="s">
        <v>283</v>
      </c>
      <c r="G71" s="1" t="s">
        <v>491</v>
      </c>
      <c r="H71" s="1" t="s">
        <v>1361</v>
      </c>
      <c r="I71" s="1" t="s">
        <v>1594</v>
      </c>
      <c r="J71" s="1" t="s">
        <v>1363</v>
      </c>
      <c r="K71" s="1" t="s">
        <v>1594</v>
      </c>
      <c r="L71" s="1" t="s">
        <v>1594</v>
      </c>
      <c r="M71" s="1" t="s">
        <v>1364</v>
      </c>
      <c r="N71" s="1" t="s">
        <v>1364</v>
      </c>
      <c r="O71" s="1" t="s">
        <v>1365</v>
      </c>
      <c r="P71" s="1" t="s">
        <v>1366</v>
      </c>
      <c r="Q71" s="1" t="s">
        <v>1367</v>
      </c>
      <c r="R71" s="1" t="s">
        <v>1595</v>
      </c>
      <c r="S71" s="1" t="s">
        <v>76</v>
      </c>
      <c r="T71" s="1" t="s">
        <v>37</v>
      </c>
      <c r="U71" s="1" t="s">
        <v>1394</v>
      </c>
      <c r="V71" s="1" t="s">
        <v>1369</v>
      </c>
    </row>
    <row r="72" s="1" customFormat="1" spans="1:22">
      <c r="A72" s="1" t="s">
        <v>876</v>
      </c>
      <c r="B72" s="1" t="s">
        <v>150</v>
      </c>
      <c r="C72" s="1" t="s">
        <v>877</v>
      </c>
      <c r="D72" s="1" t="s">
        <v>879</v>
      </c>
      <c r="E72" s="1" t="s">
        <v>1596</v>
      </c>
      <c r="F72" s="1" t="s">
        <v>283</v>
      </c>
      <c r="G72" s="1" t="s">
        <v>284</v>
      </c>
      <c r="H72" s="1" t="s">
        <v>1361</v>
      </c>
      <c r="I72" s="1" t="s">
        <v>1597</v>
      </c>
      <c r="J72" s="1" t="s">
        <v>1363</v>
      </c>
      <c r="K72" s="1" t="s">
        <v>1597</v>
      </c>
      <c r="L72" s="1" t="s">
        <v>1597</v>
      </c>
      <c r="M72" s="1" t="s">
        <v>1364</v>
      </c>
      <c r="N72" s="1" t="s">
        <v>1364</v>
      </c>
      <c r="O72" s="1" t="s">
        <v>1365</v>
      </c>
      <c r="P72" s="1" t="s">
        <v>1366</v>
      </c>
      <c r="Q72" s="1" t="s">
        <v>1367</v>
      </c>
      <c r="R72" s="1" t="s">
        <v>1598</v>
      </c>
      <c r="S72" s="1" t="s">
        <v>76</v>
      </c>
      <c r="T72" s="1" t="s">
        <v>37</v>
      </c>
      <c r="U72" s="1" t="s">
        <v>1334</v>
      </c>
      <c r="V72" s="1" t="s">
        <v>1479</v>
      </c>
    </row>
    <row r="73" s="1" customFormat="1" spans="1:22">
      <c r="A73" s="1" t="s">
        <v>243</v>
      </c>
      <c r="B73" s="1" t="s">
        <v>150</v>
      </c>
      <c r="C73" s="1" t="s">
        <v>244</v>
      </c>
      <c r="D73" s="1" t="s">
        <v>1599</v>
      </c>
      <c r="E73" s="1" t="s">
        <v>1600</v>
      </c>
      <c r="F73" s="1" t="s">
        <v>83</v>
      </c>
      <c r="G73" s="1" t="s">
        <v>84</v>
      </c>
      <c r="H73" s="1" t="s">
        <v>1361</v>
      </c>
      <c r="I73" s="1" t="s">
        <v>1601</v>
      </c>
      <c r="J73" s="1" t="s">
        <v>1363</v>
      </c>
      <c r="K73" s="1" t="s">
        <v>1601</v>
      </c>
      <c r="L73" s="1" t="s">
        <v>1601</v>
      </c>
      <c r="M73" s="1" t="s">
        <v>1364</v>
      </c>
      <c r="N73" s="1" t="s">
        <v>1364</v>
      </c>
      <c r="O73" s="1" t="s">
        <v>1365</v>
      </c>
      <c r="P73" s="1" t="s">
        <v>1366</v>
      </c>
      <c r="Q73" s="1" t="s">
        <v>1367</v>
      </c>
      <c r="R73" s="1" t="s">
        <v>1602</v>
      </c>
      <c r="S73" s="1" t="s">
        <v>76</v>
      </c>
      <c r="T73" s="1" t="s">
        <v>37</v>
      </c>
      <c r="U73" s="1" t="s">
        <v>1334</v>
      </c>
      <c r="V73" s="1" t="s">
        <v>1395</v>
      </c>
    </row>
    <row r="74" s="1" customFormat="1" spans="1:22">
      <c r="A74" s="1" t="s">
        <v>447</v>
      </c>
      <c r="B74" s="1" t="s">
        <v>95</v>
      </c>
      <c r="C74" s="1" t="s">
        <v>448</v>
      </c>
      <c r="D74" s="1" t="s">
        <v>1603</v>
      </c>
      <c r="E74" s="1" t="s">
        <v>1604</v>
      </c>
      <c r="F74" s="1" t="s">
        <v>84</v>
      </c>
      <c r="G74" s="1" t="s">
        <v>283</v>
      </c>
      <c r="H74" s="1" t="s">
        <v>1361</v>
      </c>
      <c r="I74" s="1" t="s">
        <v>1605</v>
      </c>
      <c r="J74" s="1" t="s">
        <v>1363</v>
      </c>
      <c r="K74" s="1" t="s">
        <v>1605</v>
      </c>
      <c r="L74" s="1" t="s">
        <v>1605</v>
      </c>
      <c r="M74" s="1" t="s">
        <v>1364</v>
      </c>
      <c r="N74" s="1" t="s">
        <v>1364</v>
      </c>
      <c r="O74" s="1" t="s">
        <v>1365</v>
      </c>
      <c r="P74" s="1" t="s">
        <v>1366</v>
      </c>
      <c r="Q74" s="1" t="s">
        <v>1367</v>
      </c>
      <c r="R74" s="1" t="s">
        <v>1606</v>
      </c>
      <c r="S74" s="1" t="s">
        <v>76</v>
      </c>
      <c r="T74" s="1" t="s">
        <v>37</v>
      </c>
      <c r="U74" s="1" t="s">
        <v>1394</v>
      </c>
      <c r="V74" s="1" t="s">
        <v>1382</v>
      </c>
    </row>
    <row r="75" s="1" customFormat="1" spans="1:22">
      <c r="A75" s="1" t="s">
        <v>227</v>
      </c>
      <c r="B75" s="1" t="s">
        <v>95</v>
      </c>
      <c r="C75" s="1" t="s">
        <v>228</v>
      </c>
      <c r="D75" s="1" t="s">
        <v>230</v>
      </c>
      <c r="E75" s="1" t="s">
        <v>1607</v>
      </c>
      <c r="F75" s="1" t="s">
        <v>95</v>
      </c>
      <c r="G75" s="1" t="s">
        <v>84</v>
      </c>
      <c r="H75" s="1" t="s">
        <v>1361</v>
      </c>
      <c r="I75" s="1" t="s">
        <v>1608</v>
      </c>
      <c r="J75" s="1" t="s">
        <v>1363</v>
      </c>
      <c r="K75" s="1" t="s">
        <v>1608</v>
      </c>
      <c r="L75" s="1" t="s">
        <v>1608</v>
      </c>
      <c r="M75" s="1" t="s">
        <v>1364</v>
      </c>
      <c r="N75" s="1" t="s">
        <v>1364</v>
      </c>
      <c r="O75" s="1" t="s">
        <v>1365</v>
      </c>
      <c r="P75" s="1" t="s">
        <v>1366</v>
      </c>
      <c r="Q75" s="1" t="s">
        <v>1367</v>
      </c>
      <c r="R75" s="1" t="s">
        <v>1609</v>
      </c>
      <c r="S75" s="1" t="s">
        <v>76</v>
      </c>
      <c r="T75" s="1" t="s">
        <v>37</v>
      </c>
      <c r="U75" s="1" t="s">
        <v>1394</v>
      </c>
      <c r="V75" s="1" t="s">
        <v>1382</v>
      </c>
    </row>
    <row r="76" s="1" customFormat="1" spans="1:22">
      <c r="A76" s="1" t="s">
        <v>753</v>
      </c>
      <c r="B76" s="1" t="s">
        <v>95</v>
      </c>
      <c r="C76" s="1" t="s">
        <v>754</v>
      </c>
      <c r="D76" s="1" t="s">
        <v>653</v>
      </c>
      <c r="E76" s="1" t="s">
        <v>1610</v>
      </c>
      <c r="F76" s="1" t="s">
        <v>150</v>
      </c>
      <c r="G76" s="1" t="s">
        <v>722</v>
      </c>
      <c r="H76" s="1" t="s">
        <v>1361</v>
      </c>
      <c r="I76" s="1" t="s">
        <v>1611</v>
      </c>
      <c r="J76" s="1" t="s">
        <v>1363</v>
      </c>
      <c r="K76" s="1" t="s">
        <v>1611</v>
      </c>
      <c r="L76" s="1" t="s">
        <v>1611</v>
      </c>
      <c r="M76" s="1" t="s">
        <v>1364</v>
      </c>
      <c r="N76" s="1" t="s">
        <v>1364</v>
      </c>
      <c r="O76" s="1" t="s">
        <v>1365</v>
      </c>
      <c r="P76" s="1" t="s">
        <v>1366</v>
      </c>
      <c r="Q76" s="1" t="s">
        <v>1367</v>
      </c>
      <c r="R76" s="1" t="s">
        <v>1612</v>
      </c>
      <c r="S76" s="1" t="s">
        <v>76</v>
      </c>
      <c r="T76" s="1" t="s">
        <v>37</v>
      </c>
      <c r="U76" s="1" t="s">
        <v>1334</v>
      </c>
      <c r="V76" s="1" t="s">
        <v>1382</v>
      </c>
    </row>
    <row r="77" s="1" customFormat="1" spans="1:22">
      <c r="A77" s="1" t="s">
        <v>236</v>
      </c>
      <c r="B77" s="1" t="s">
        <v>95</v>
      </c>
      <c r="C77" s="1" t="s">
        <v>237</v>
      </c>
      <c r="D77" s="1" t="s">
        <v>1613</v>
      </c>
      <c r="E77" s="1" t="s">
        <v>1614</v>
      </c>
      <c r="F77" s="1" t="s">
        <v>150</v>
      </c>
      <c r="G77" s="1" t="s">
        <v>84</v>
      </c>
      <c r="H77" s="1" t="s">
        <v>1361</v>
      </c>
      <c r="I77" s="1" t="s">
        <v>1615</v>
      </c>
      <c r="J77" s="1" t="s">
        <v>1363</v>
      </c>
      <c r="K77" s="1" t="s">
        <v>1615</v>
      </c>
      <c r="L77" s="1" t="s">
        <v>1615</v>
      </c>
      <c r="M77" s="1" t="s">
        <v>1364</v>
      </c>
      <c r="N77" s="1" t="s">
        <v>1364</v>
      </c>
      <c r="O77" s="1" t="s">
        <v>1365</v>
      </c>
      <c r="P77" s="1" t="s">
        <v>1366</v>
      </c>
      <c r="Q77" s="1" t="s">
        <v>1367</v>
      </c>
      <c r="R77" s="1" t="s">
        <v>1616</v>
      </c>
      <c r="S77" s="1" t="s">
        <v>76</v>
      </c>
      <c r="T77" s="1" t="s">
        <v>37</v>
      </c>
      <c r="U77" s="1" t="s">
        <v>1394</v>
      </c>
      <c r="V77" s="1" t="s">
        <v>1382</v>
      </c>
    </row>
    <row r="78" s="1" customFormat="1" spans="1:22">
      <c r="A78" s="1" t="s">
        <v>90</v>
      </c>
      <c r="B78" s="1" t="s">
        <v>95</v>
      </c>
      <c r="C78" s="1" t="s">
        <v>91</v>
      </c>
      <c r="D78" s="1" t="s">
        <v>1617</v>
      </c>
      <c r="E78" s="1" t="s">
        <v>1618</v>
      </c>
      <c r="F78" s="1" t="s">
        <v>83</v>
      </c>
      <c r="G78" s="1" t="s">
        <v>84</v>
      </c>
      <c r="H78" s="1" t="s">
        <v>1361</v>
      </c>
      <c r="I78" s="1" t="s">
        <v>1619</v>
      </c>
      <c r="J78" s="1" t="s">
        <v>1363</v>
      </c>
      <c r="K78" s="1" t="s">
        <v>1619</v>
      </c>
      <c r="L78" s="1" t="s">
        <v>1619</v>
      </c>
      <c r="M78" s="1" t="s">
        <v>1364</v>
      </c>
      <c r="N78" s="1" t="s">
        <v>1364</v>
      </c>
      <c r="O78" s="1" t="s">
        <v>1365</v>
      </c>
      <c r="P78" s="1" t="s">
        <v>1366</v>
      </c>
      <c r="Q78" s="1" t="s">
        <v>1367</v>
      </c>
      <c r="R78" s="1" t="s">
        <v>1620</v>
      </c>
      <c r="S78" s="1" t="s">
        <v>76</v>
      </c>
      <c r="T78" s="1" t="s">
        <v>37</v>
      </c>
      <c r="U78" s="1" t="s">
        <v>1334</v>
      </c>
      <c r="V78" s="1" t="s">
        <v>1479</v>
      </c>
    </row>
    <row r="79" s="1" customFormat="1" spans="1:22">
      <c r="A79" s="1" t="s">
        <v>390</v>
      </c>
      <c r="B79" s="1" t="s">
        <v>95</v>
      </c>
      <c r="C79" s="1" t="s">
        <v>391</v>
      </c>
      <c r="D79" s="1" t="s">
        <v>137</v>
      </c>
      <c r="E79" s="1" t="s">
        <v>1621</v>
      </c>
      <c r="F79" s="1" t="s">
        <v>150</v>
      </c>
      <c r="G79" s="1" t="s">
        <v>283</v>
      </c>
      <c r="H79" s="1" t="s">
        <v>1361</v>
      </c>
      <c r="I79" s="1" t="s">
        <v>1622</v>
      </c>
      <c r="J79" s="1" t="s">
        <v>1363</v>
      </c>
      <c r="K79" s="1" t="s">
        <v>1622</v>
      </c>
      <c r="L79" s="1" t="s">
        <v>1622</v>
      </c>
      <c r="M79" s="1" t="s">
        <v>1364</v>
      </c>
      <c r="N79" s="1" t="s">
        <v>1364</v>
      </c>
      <c r="O79" s="1" t="s">
        <v>1365</v>
      </c>
      <c r="P79" s="1" t="s">
        <v>1366</v>
      </c>
      <c r="Q79" s="1" t="s">
        <v>1367</v>
      </c>
      <c r="R79" s="1" t="s">
        <v>1623</v>
      </c>
      <c r="S79" s="1" t="s">
        <v>76</v>
      </c>
      <c r="T79" s="1" t="s">
        <v>37</v>
      </c>
      <c r="U79" s="1" t="s">
        <v>1334</v>
      </c>
      <c r="V79" s="1" t="s">
        <v>1377</v>
      </c>
    </row>
    <row r="80" s="1" customFormat="1" spans="1:22">
      <c r="A80" s="1" t="s">
        <v>323</v>
      </c>
      <c r="B80" s="1" t="s">
        <v>95</v>
      </c>
      <c r="C80" s="1" t="s">
        <v>324</v>
      </c>
      <c r="D80" s="1" t="s">
        <v>326</v>
      </c>
      <c r="E80" s="1" t="s">
        <v>1624</v>
      </c>
      <c r="F80" s="1" t="s">
        <v>83</v>
      </c>
      <c r="G80" s="1" t="s">
        <v>84</v>
      </c>
      <c r="H80" s="1" t="s">
        <v>1361</v>
      </c>
      <c r="I80" s="1" t="s">
        <v>1625</v>
      </c>
      <c r="J80" s="1" t="s">
        <v>1363</v>
      </c>
      <c r="K80" s="1" t="s">
        <v>1625</v>
      </c>
      <c r="L80" s="1" t="s">
        <v>1625</v>
      </c>
      <c r="M80" s="1" t="s">
        <v>1364</v>
      </c>
      <c r="N80" s="1" t="s">
        <v>1364</v>
      </c>
      <c r="O80" s="1" t="s">
        <v>1365</v>
      </c>
      <c r="P80" s="1" t="s">
        <v>1366</v>
      </c>
      <c r="Q80" s="1" t="s">
        <v>1367</v>
      </c>
      <c r="R80" s="1" t="s">
        <v>1626</v>
      </c>
      <c r="S80" s="1" t="s">
        <v>76</v>
      </c>
      <c r="T80" s="1" t="s">
        <v>37</v>
      </c>
      <c r="U80" s="1" t="s">
        <v>1334</v>
      </c>
      <c r="V80" s="1" t="s">
        <v>1575</v>
      </c>
    </row>
    <row r="81" s="1" customFormat="1" spans="1:22">
      <c r="A81" s="1" t="s">
        <v>610</v>
      </c>
      <c r="B81" s="1" t="s">
        <v>95</v>
      </c>
      <c r="C81" s="1" t="s">
        <v>611</v>
      </c>
      <c r="D81" s="1" t="s">
        <v>124</v>
      </c>
      <c r="E81" s="1" t="s">
        <v>1627</v>
      </c>
      <c r="F81" s="1" t="s">
        <v>283</v>
      </c>
      <c r="G81" s="1" t="s">
        <v>491</v>
      </c>
      <c r="H81" s="1" t="s">
        <v>1361</v>
      </c>
      <c r="I81" s="1" t="s">
        <v>1628</v>
      </c>
      <c r="J81" s="1" t="s">
        <v>1363</v>
      </c>
      <c r="K81" s="1" t="s">
        <v>1628</v>
      </c>
      <c r="L81" s="1" t="s">
        <v>1628</v>
      </c>
      <c r="M81" s="1" t="s">
        <v>1364</v>
      </c>
      <c r="N81" s="1" t="s">
        <v>1364</v>
      </c>
      <c r="O81" s="1" t="s">
        <v>1365</v>
      </c>
      <c r="P81" s="1" t="s">
        <v>1366</v>
      </c>
      <c r="Q81" s="1" t="s">
        <v>1367</v>
      </c>
      <c r="R81" s="1" t="s">
        <v>1629</v>
      </c>
      <c r="S81" s="1" t="s">
        <v>76</v>
      </c>
      <c r="T81" s="1" t="s">
        <v>37</v>
      </c>
      <c r="U81" s="1" t="s">
        <v>1394</v>
      </c>
      <c r="V81" s="1" t="s">
        <v>1377</v>
      </c>
    </row>
    <row r="82" s="1" customFormat="1" spans="1:22">
      <c r="A82" s="1" t="s">
        <v>344</v>
      </c>
      <c r="B82" s="1" t="s">
        <v>106</v>
      </c>
      <c r="C82" s="1" t="s">
        <v>345</v>
      </c>
      <c r="D82" s="1" t="s">
        <v>347</v>
      </c>
      <c r="E82" s="1" t="s">
        <v>1630</v>
      </c>
      <c r="F82" s="1" t="s">
        <v>84</v>
      </c>
      <c r="G82" s="1" t="s">
        <v>283</v>
      </c>
      <c r="H82" s="1" t="s">
        <v>1361</v>
      </c>
      <c r="I82" s="1" t="s">
        <v>1631</v>
      </c>
      <c r="J82" s="1" t="s">
        <v>1363</v>
      </c>
      <c r="K82" s="1" t="s">
        <v>1631</v>
      </c>
      <c r="L82" s="1" t="s">
        <v>1631</v>
      </c>
      <c r="M82" s="1" t="s">
        <v>1364</v>
      </c>
      <c r="N82" s="1" t="s">
        <v>1364</v>
      </c>
      <c r="O82" s="1" t="s">
        <v>1365</v>
      </c>
      <c r="P82" s="1" t="s">
        <v>1366</v>
      </c>
      <c r="Q82" s="1" t="s">
        <v>1367</v>
      </c>
      <c r="R82" s="1" t="s">
        <v>1632</v>
      </c>
      <c r="S82" s="1" t="s">
        <v>76</v>
      </c>
      <c r="T82" s="1" t="s">
        <v>37</v>
      </c>
      <c r="U82" s="1" t="s">
        <v>1334</v>
      </c>
      <c r="V82" s="1" t="s">
        <v>1439</v>
      </c>
    </row>
    <row r="83" s="1" customFormat="1" spans="1:22">
      <c r="A83" s="1" t="s">
        <v>1037</v>
      </c>
      <c r="B83" s="1" t="s">
        <v>106</v>
      </c>
      <c r="C83" s="1" t="s">
        <v>1038</v>
      </c>
      <c r="D83" s="1" t="s">
        <v>1040</v>
      </c>
      <c r="E83" s="1" t="s">
        <v>1633</v>
      </c>
      <c r="F83" s="1" t="s">
        <v>284</v>
      </c>
      <c r="G83" s="1" t="s">
        <v>792</v>
      </c>
      <c r="H83" s="1" t="s">
        <v>1361</v>
      </c>
      <c r="I83" s="1" t="s">
        <v>1634</v>
      </c>
      <c r="J83" s="1" t="s">
        <v>1363</v>
      </c>
      <c r="K83" s="1" t="s">
        <v>1634</v>
      </c>
      <c r="L83" s="1" t="s">
        <v>1634</v>
      </c>
      <c r="M83" s="1" t="s">
        <v>1364</v>
      </c>
      <c r="N83" s="1" t="s">
        <v>1364</v>
      </c>
      <c r="O83" s="1" t="s">
        <v>1365</v>
      </c>
      <c r="P83" s="1" t="s">
        <v>1366</v>
      </c>
      <c r="Q83" s="1" t="s">
        <v>1367</v>
      </c>
      <c r="R83" s="1" t="s">
        <v>1635</v>
      </c>
      <c r="S83" s="1" t="s">
        <v>76</v>
      </c>
      <c r="T83" s="1" t="s">
        <v>37</v>
      </c>
      <c r="U83" s="1" t="s">
        <v>1394</v>
      </c>
      <c r="V83" s="1" t="s">
        <v>1377</v>
      </c>
    </row>
    <row r="84" s="1" customFormat="1" spans="1:22">
      <c r="A84" s="1" t="s">
        <v>626</v>
      </c>
      <c r="B84" s="1" t="s">
        <v>106</v>
      </c>
      <c r="C84" s="1" t="s">
        <v>627</v>
      </c>
      <c r="D84" s="1" t="s">
        <v>620</v>
      </c>
      <c r="E84" s="1" t="s">
        <v>1636</v>
      </c>
      <c r="F84" s="1" t="s">
        <v>283</v>
      </c>
      <c r="G84" s="1" t="s">
        <v>491</v>
      </c>
      <c r="H84" s="1" t="s">
        <v>1361</v>
      </c>
      <c r="I84" s="1" t="s">
        <v>1637</v>
      </c>
      <c r="J84" s="1" t="s">
        <v>1363</v>
      </c>
      <c r="K84" s="1" t="s">
        <v>1637</v>
      </c>
      <c r="L84" s="1" t="s">
        <v>1637</v>
      </c>
      <c r="M84" s="1" t="s">
        <v>1364</v>
      </c>
      <c r="N84" s="1" t="s">
        <v>1364</v>
      </c>
      <c r="O84" s="1" t="s">
        <v>1365</v>
      </c>
      <c r="P84" s="1" t="s">
        <v>1366</v>
      </c>
      <c r="Q84" s="1" t="s">
        <v>1367</v>
      </c>
      <c r="R84" s="1" t="s">
        <v>1638</v>
      </c>
      <c r="S84" s="1" t="s">
        <v>76</v>
      </c>
      <c r="T84" s="1" t="s">
        <v>37</v>
      </c>
      <c r="U84" s="1" t="s">
        <v>1334</v>
      </c>
      <c r="V84" s="1" t="s">
        <v>1389</v>
      </c>
    </row>
    <row r="85" s="1" customFormat="1" spans="1:22">
      <c r="A85" s="1" t="s">
        <v>144</v>
      </c>
      <c r="B85" s="1" t="s">
        <v>149</v>
      </c>
      <c r="C85" s="1" t="s">
        <v>145</v>
      </c>
      <c r="D85" s="1" t="s">
        <v>147</v>
      </c>
      <c r="E85" s="1" t="s">
        <v>1639</v>
      </c>
      <c r="F85" s="1" t="s">
        <v>150</v>
      </c>
      <c r="G85" s="1" t="s">
        <v>84</v>
      </c>
      <c r="H85" s="1" t="s">
        <v>1361</v>
      </c>
      <c r="I85" s="1" t="s">
        <v>1640</v>
      </c>
      <c r="J85" s="1" t="s">
        <v>1363</v>
      </c>
      <c r="K85" s="1" t="s">
        <v>1640</v>
      </c>
      <c r="L85" s="1" t="s">
        <v>1640</v>
      </c>
      <c r="M85" s="1" t="s">
        <v>1364</v>
      </c>
      <c r="N85" s="1" t="s">
        <v>1364</v>
      </c>
      <c r="O85" s="1" t="s">
        <v>1365</v>
      </c>
      <c r="P85" s="1" t="s">
        <v>1366</v>
      </c>
      <c r="Q85" s="1" t="s">
        <v>1367</v>
      </c>
      <c r="R85" s="1" t="s">
        <v>1641</v>
      </c>
      <c r="S85" s="1" t="s">
        <v>76</v>
      </c>
      <c r="T85" s="1" t="s">
        <v>37</v>
      </c>
      <c r="U85" s="1" t="s">
        <v>1334</v>
      </c>
      <c r="V85" s="1" t="s">
        <v>1377</v>
      </c>
    </row>
    <row r="86" s="1" customFormat="1" spans="1:22">
      <c r="A86" s="1" t="s">
        <v>381</v>
      </c>
      <c r="B86" s="1" t="s">
        <v>149</v>
      </c>
      <c r="C86" s="1" t="s">
        <v>382</v>
      </c>
      <c r="D86" s="1" t="s">
        <v>384</v>
      </c>
      <c r="E86" s="1" t="s">
        <v>1642</v>
      </c>
      <c r="F86" s="1" t="s">
        <v>95</v>
      </c>
      <c r="G86" s="1" t="s">
        <v>283</v>
      </c>
      <c r="H86" s="1" t="s">
        <v>1361</v>
      </c>
      <c r="I86" s="1" t="s">
        <v>1643</v>
      </c>
      <c r="J86" s="1" t="s">
        <v>1363</v>
      </c>
      <c r="K86" s="1" t="s">
        <v>1643</v>
      </c>
      <c r="L86" s="1" t="s">
        <v>1643</v>
      </c>
      <c r="M86" s="1" t="s">
        <v>1364</v>
      </c>
      <c r="N86" s="1" t="s">
        <v>1364</v>
      </c>
      <c r="O86" s="1" t="s">
        <v>1365</v>
      </c>
      <c r="P86" s="1" t="s">
        <v>1366</v>
      </c>
      <c r="Q86" s="1" t="s">
        <v>1367</v>
      </c>
      <c r="R86" s="1" t="s">
        <v>1644</v>
      </c>
      <c r="S86" s="1" t="s">
        <v>76</v>
      </c>
      <c r="T86" s="1" t="s">
        <v>37</v>
      </c>
      <c r="U86" s="1" t="s">
        <v>1334</v>
      </c>
      <c r="V86" s="1" t="s">
        <v>1389</v>
      </c>
    </row>
    <row r="87" s="1" customFormat="1" spans="1:22">
      <c r="A87" s="1" t="s">
        <v>603</v>
      </c>
      <c r="B87" s="1" t="s">
        <v>149</v>
      </c>
      <c r="C87" s="1" t="s">
        <v>604</v>
      </c>
      <c r="D87" s="1" t="s">
        <v>124</v>
      </c>
      <c r="E87" s="1" t="s">
        <v>1645</v>
      </c>
      <c r="F87" s="1" t="s">
        <v>283</v>
      </c>
      <c r="G87" s="1" t="s">
        <v>491</v>
      </c>
      <c r="H87" s="1" t="s">
        <v>1361</v>
      </c>
      <c r="I87" s="1" t="s">
        <v>1646</v>
      </c>
      <c r="J87" s="1" t="s">
        <v>1363</v>
      </c>
      <c r="K87" s="1" t="s">
        <v>1646</v>
      </c>
      <c r="L87" s="1" t="s">
        <v>1646</v>
      </c>
      <c r="M87" s="1" t="s">
        <v>1364</v>
      </c>
      <c r="N87" s="1" t="s">
        <v>1364</v>
      </c>
      <c r="O87" s="1" t="s">
        <v>1365</v>
      </c>
      <c r="P87" s="1" t="s">
        <v>1366</v>
      </c>
      <c r="Q87" s="1" t="s">
        <v>1367</v>
      </c>
      <c r="R87" s="1" t="s">
        <v>1647</v>
      </c>
      <c r="S87" s="1" t="s">
        <v>76</v>
      </c>
      <c r="T87" s="1" t="s">
        <v>37</v>
      </c>
      <c r="U87" s="1" t="s">
        <v>1394</v>
      </c>
      <c r="V87" s="1" t="s">
        <v>1377</v>
      </c>
    </row>
    <row r="88" s="1" customFormat="1" spans="1:22">
      <c r="A88" s="1" t="s">
        <v>155</v>
      </c>
      <c r="B88" s="1" t="s">
        <v>149</v>
      </c>
      <c r="C88" s="1" t="s">
        <v>156</v>
      </c>
      <c r="D88" s="1" t="s">
        <v>158</v>
      </c>
      <c r="E88" s="1" t="s">
        <v>1648</v>
      </c>
      <c r="F88" s="1" t="s">
        <v>150</v>
      </c>
      <c r="G88" s="1" t="s">
        <v>84</v>
      </c>
      <c r="H88" s="1" t="s">
        <v>1361</v>
      </c>
      <c r="I88" s="1" t="s">
        <v>1649</v>
      </c>
      <c r="J88" s="1" t="s">
        <v>1363</v>
      </c>
      <c r="K88" s="1" t="s">
        <v>1649</v>
      </c>
      <c r="L88" s="1" t="s">
        <v>1649</v>
      </c>
      <c r="M88" s="1" t="s">
        <v>1364</v>
      </c>
      <c r="N88" s="1" t="s">
        <v>1364</v>
      </c>
      <c r="O88" s="1" t="s">
        <v>1365</v>
      </c>
      <c r="P88" s="1" t="s">
        <v>1366</v>
      </c>
      <c r="Q88" s="1" t="s">
        <v>1367</v>
      </c>
      <c r="R88" s="1" t="s">
        <v>1650</v>
      </c>
      <c r="S88" s="1" t="s">
        <v>76</v>
      </c>
      <c r="T88" s="1" t="s">
        <v>37</v>
      </c>
      <c r="U88" s="1" t="s">
        <v>1394</v>
      </c>
      <c r="V88" s="1" t="s">
        <v>1377</v>
      </c>
    </row>
    <row r="89" s="1" customFormat="1" spans="1:22">
      <c r="A89" s="1" t="s">
        <v>164</v>
      </c>
      <c r="B89" s="1" t="s">
        <v>139</v>
      </c>
      <c r="C89" s="1" t="s">
        <v>165</v>
      </c>
      <c r="D89" s="1" t="s">
        <v>147</v>
      </c>
      <c r="E89" s="1" t="s">
        <v>1651</v>
      </c>
      <c r="F89" s="1" t="s">
        <v>150</v>
      </c>
      <c r="G89" s="1" t="s">
        <v>84</v>
      </c>
      <c r="H89" s="1" t="s">
        <v>1361</v>
      </c>
      <c r="I89" s="1" t="s">
        <v>1652</v>
      </c>
      <c r="J89" s="1" t="s">
        <v>1363</v>
      </c>
      <c r="K89" s="1" t="s">
        <v>1652</v>
      </c>
      <c r="L89" s="1" t="s">
        <v>1652</v>
      </c>
      <c r="M89" s="1" t="s">
        <v>1364</v>
      </c>
      <c r="N89" s="1" t="s">
        <v>1364</v>
      </c>
      <c r="O89" s="1" t="s">
        <v>1365</v>
      </c>
      <c r="P89" s="1" t="s">
        <v>1366</v>
      </c>
      <c r="Q89" s="1" t="s">
        <v>1367</v>
      </c>
      <c r="R89" s="1" t="s">
        <v>1653</v>
      </c>
      <c r="S89" s="1" t="s">
        <v>76</v>
      </c>
      <c r="T89" s="1" t="s">
        <v>37</v>
      </c>
      <c r="U89" s="1" t="s">
        <v>1334</v>
      </c>
      <c r="V89" s="1" t="s">
        <v>1377</v>
      </c>
    </row>
    <row r="90" s="1" customFormat="1" spans="1:22">
      <c r="A90" s="1" t="s">
        <v>734</v>
      </c>
      <c r="B90" s="1" t="s">
        <v>139</v>
      </c>
      <c r="C90" s="1" t="s">
        <v>735</v>
      </c>
      <c r="D90" s="1" t="s">
        <v>137</v>
      </c>
      <c r="E90" s="1" t="s">
        <v>1654</v>
      </c>
      <c r="F90" s="1" t="s">
        <v>83</v>
      </c>
      <c r="G90" s="1" t="s">
        <v>722</v>
      </c>
      <c r="H90" s="1" t="s">
        <v>1361</v>
      </c>
      <c r="I90" s="1" t="s">
        <v>1655</v>
      </c>
      <c r="J90" s="1" t="s">
        <v>1363</v>
      </c>
      <c r="K90" s="1" t="s">
        <v>1655</v>
      </c>
      <c r="L90" s="1" t="s">
        <v>1655</v>
      </c>
      <c r="M90" s="1" t="s">
        <v>1364</v>
      </c>
      <c r="N90" s="1" t="s">
        <v>1364</v>
      </c>
      <c r="O90" s="1" t="s">
        <v>1365</v>
      </c>
      <c r="P90" s="1" t="s">
        <v>1366</v>
      </c>
      <c r="Q90" s="1" t="s">
        <v>1367</v>
      </c>
      <c r="R90" s="1" t="s">
        <v>1656</v>
      </c>
      <c r="S90" s="1" t="s">
        <v>76</v>
      </c>
      <c r="T90" s="1" t="s">
        <v>37</v>
      </c>
      <c r="U90" s="1" t="s">
        <v>1334</v>
      </c>
      <c r="V90" s="1" t="s">
        <v>1377</v>
      </c>
    </row>
    <row r="91" s="1" customFormat="1" spans="1:22">
      <c r="A91" s="1" t="s">
        <v>134</v>
      </c>
      <c r="B91" s="1" t="s">
        <v>139</v>
      </c>
      <c r="C91" s="1" t="s">
        <v>135</v>
      </c>
      <c r="D91" s="1" t="s">
        <v>137</v>
      </c>
      <c r="E91" s="1" t="s">
        <v>1657</v>
      </c>
      <c r="F91" s="1" t="s">
        <v>83</v>
      </c>
      <c r="G91" s="1" t="s">
        <v>84</v>
      </c>
      <c r="H91" s="1" t="s">
        <v>1361</v>
      </c>
      <c r="I91" s="1" t="s">
        <v>1658</v>
      </c>
      <c r="J91" s="1" t="s">
        <v>1363</v>
      </c>
      <c r="K91" s="1" t="s">
        <v>1658</v>
      </c>
      <c r="L91" s="1" t="s">
        <v>1658</v>
      </c>
      <c r="M91" s="1" t="s">
        <v>1364</v>
      </c>
      <c r="N91" s="1" t="s">
        <v>1364</v>
      </c>
      <c r="O91" s="1" t="s">
        <v>1365</v>
      </c>
      <c r="P91" s="1" t="s">
        <v>1366</v>
      </c>
      <c r="Q91" s="1" t="s">
        <v>1367</v>
      </c>
      <c r="R91" s="1" t="s">
        <v>1659</v>
      </c>
      <c r="S91" s="1" t="s">
        <v>76</v>
      </c>
      <c r="T91" s="1" t="s">
        <v>37</v>
      </c>
      <c r="U91" s="1" t="s">
        <v>1394</v>
      </c>
      <c r="V91" s="1" t="s">
        <v>1377</v>
      </c>
    </row>
    <row r="92" s="1" customFormat="1" spans="1:22">
      <c r="A92" s="1" t="s">
        <v>617</v>
      </c>
      <c r="B92" s="1" t="s">
        <v>139</v>
      </c>
      <c r="C92" s="1" t="s">
        <v>618</v>
      </c>
      <c r="D92" s="1" t="s">
        <v>620</v>
      </c>
      <c r="E92" s="1" t="s">
        <v>1660</v>
      </c>
      <c r="F92" s="1" t="s">
        <v>283</v>
      </c>
      <c r="G92" s="1" t="s">
        <v>491</v>
      </c>
      <c r="H92" s="1" t="s">
        <v>1361</v>
      </c>
      <c r="I92" s="1" t="s">
        <v>1661</v>
      </c>
      <c r="J92" s="1" t="s">
        <v>1363</v>
      </c>
      <c r="K92" s="1" t="s">
        <v>1661</v>
      </c>
      <c r="L92" s="1" t="s">
        <v>1661</v>
      </c>
      <c r="M92" s="1" t="s">
        <v>1364</v>
      </c>
      <c r="N92" s="1" t="s">
        <v>1364</v>
      </c>
      <c r="O92" s="1" t="s">
        <v>1365</v>
      </c>
      <c r="P92" s="1" t="s">
        <v>1366</v>
      </c>
      <c r="Q92" s="1" t="s">
        <v>1367</v>
      </c>
      <c r="R92" s="1" t="s">
        <v>1662</v>
      </c>
      <c r="S92" s="1" t="s">
        <v>76</v>
      </c>
      <c r="T92" s="1" t="s">
        <v>37</v>
      </c>
      <c r="U92" s="1" t="s">
        <v>1334</v>
      </c>
      <c r="V92" s="1" t="s">
        <v>1389</v>
      </c>
    </row>
    <row r="93" s="1" customFormat="1" spans="1:22">
      <c r="A93" s="1" t="s">
        <v>171</v>
      </c>
      <c r="B93" s="1" t="s">
        <v>174</v>
      </c>
      <c r="C93" s="1" t="s">
        <v>172</v>
      </c>
      <c r="D93" s="1" t="s">
        <v>137</v>
      </c>
      <c r="E93" s="1" t="s">
        <v>1663</v>
      </c>
      <c r="F93" s="1" t="s">
        <v>83</v>
      </c>
      <c r="G93" s="1" t="s">
        <v>84</v>
      </c>
      <c r="H93" s="1" t="s">
        <v>1361</v>
      </c>
      <c r="I93" s="1" t="s">
        <v>1664</v>
      </c>
      <c r="J93" s="1" t="s">
        <v>1363</v>
      </c>
      <c r="K93" s="1" t="s">
        <v>1664</v>
      </c>
      <c r="L93" s="1" t="s">
        <v>1664</v>
      </c>
      <c r="M93" s="1" t="s">
        <v>1364</v>
      </c>
      <c r="N93" s="1" t="s">
        <v>1364</v>
      </c>
      <c r="O93" s="1" t="s">
        <v>1365</v>
      </c>
      <c r="P93" s="1" t="s">
        <v>1366</v>
      </c>
      <c r="Q93" s="1" t="s">
        <v>1367</v>
      </c>
      <c r="R93" s="1" t="s">
        <v>1665</v>
      </c>
      <c r="S93" s="1" t="s">
        <v>76</v>
      </c>
      <c r="T93" s="1" t="s">
        <v>37</v>
      </c>
      <c r="U93" s="1" t="s">
        <v>1334</v>
      </c>
      <c r="V93" s="1" t="s">
        <v>1377</v>
      </c>
    </row>
    <row r="94" s="1" customFormat="1" spans="1:22">
      <c r="A94" s="1" t="s">
        <v>536</v>
      </c>
      <c r="B94" s="1" t="s">
        <v>174</v>
      </c>
      <c r="C94" s="1" t="s">
        <v>537</v>
      </c>
      <c r="D94" s="1" t="s">
        <v>539</v>
      </c>
      <c r="E94" s="1" t="s">
        <v>1666</v>
      </c>
      <c r="F94" s="1" t="s">
        <v>84</v>
      </c>
      <c r="G94" s="1" t="s">
        <v>283</v>
      </c>
      <c r="H94" s="1" t="s">
        <v>1361</v>
      </c>
      <c r="I94" s="1" t="s">
        <v>1667</v>
      </c>
      <c r="J94" s="1" t="s">
        <v>1363</v>
      </c>
      <c r="K94" s="1" t="s">
        <v>1667</v>
      </c>
      <c r="L94" s="1" t="s">
        <v>1667</v>
      </c>
      <c r="M94" s="1" t="s">
        <v>1364</v>
      </c>
      <c r="N94" s="1" t="s">
        <v>1364</v>
      </c>
      <c r="O94" s="1" t="s">
        <v>1365</v>
      </c>
      <c r="P94" s="1" t="s">
        <v>1366</v>
      </c>
      <c r="Q94" s="1" t="s">
        <v>1367</v>
      </c>
      <c r="R94" s="1" t="s">
        <v>1668</v>
      </c>
      <c r="S94" s="1" t="s">
        <v>76</v>
      </c>
      <c r="T94" s="1" t="s">
        <v>37</v>
      </c>
      <c r="U94" s="1" t="s">
        <v>1334</v>
      </c>
      <c r="V94" s="1" t="s">
        <v>1669</v>
      </c>
    </row>
    <row r="95" s="1" customFormat="1" spans="1:22">
      <c r="A95" s="1" t="s">
        <v>371</v>
      </c>
      <c r="B95" s="1" t="s">
        <v>376</v>
      </c>
      <c r="C95" s="1" t="s">
        <v>372</v>
      </c>
      <c r="D95" s="1" t="s">
        <v>1670</v>
      </c>
      <c r="E95" s="1" t="s">
        <v>1671</v>
      </c>
      <c r="F95" s="1" t="s">
        <v>106</v>
      </c>
      <c r="G95" s="1" t="s">
        <v>283</v>
      </c>
      <c r="H95" s="1" t="s">
        <v>1361</v>
      </c>
      <c r="I95" s="1" t="s">
        <v>1672</v>
      </c>
      <c r="J95" s="1" t="s">
        <v>1363</v>
      </c>
      <c r="K95" s="1" t="s">
        <v>1672</v>
      </c>
      <c r="L95" s="1" t="s">
        <v>1672</v>
      </c>
      <c r="M95" s="1" t="s">
        <v>1364</v>
      </c>
      <c r="N95" s="1" t="s">
        <v>1364</v>
      </c>
      <c r="O95" s="1" t="s">
        <v>1365</v>
      </c>
      <c r="P95" s="1" t="s">
        <v>1366</v>
      </c>
      <c r="Q95" s="1" t="s">
        <v>1367</v>
      </c>
      <c r="R95" s="1" t="s">
        <v>1673</v>
      </c>
      <c r="S95" s="1" t="s">
        <v>76</v>
      </c>
      <c r="T95" s="1" t="s">
        <v>37</v>
      </c>
      <c r="U95" s="1" t="s">
        <v>1334</v>
      </c>
      <c r="V95" s="1" t="s">
        <v>1428</v>
      </c>
    </row>
    <row r="96" s="1" customFormat="1" spans="1:22">
      <c r="A96" s="1" t="s">
        <v>1229</v>
      </c>
      <c r="B96" s="1" t="s">
        <v>376</v>
      </c>
      <c r="C96" s="1" t="s">
        <v>1230</v>
      </c>
      <c r="D96" s="1" t="s">
        <v>1674</v>
      </c>
      <c r="E96" s="1" t="s">
        <v>1675</v>
      </c>
      <c r="F96" s="1" t="s">
        <v>284</v>
      </c>
      <c r="G96" s="1" t="s">
        <v>953</v>
      </c>
      <c r="H96" s="1" t="s">
        <v>1361</v>
      </c>
      <c r="I96" s="1" t="s">
        <v>1676</v>
      </c>
      <c r="J96" s="1" t="s">
        <v>1363</v>
      </c>
      <c r="K96" s="1" t="s">
        <v>1676</v>
      </c>
      <c r="L96" s="1" t="s">
        <v>1676</v>
      </c>
      <c r="M96" s="1" t="s">
        <v>1364</v>
      </c>
      <c r="N96" s="1" t="s">
        <v>1364</v>
      </c>
      <c r="O96" s="1" t="s">
        <v>1365</v>
      </c>
      <c r="P96" s="1" t="s">
        <v>1366</v>
      </c>
      <c r="Q96" s="1" t="s">
        <v>1367</v>
      </c>
      <c r="R96" s="1" t="s">
        <v>1677</v>
      </c>
      <c r="S96" s="1" t="s">
        <v>76</v>
      </c>
      <c r="T96" s="1" t="s">
        <v>37</v>
      </c>
      <c r="U96" s="1" t="s">
        <v>1334</v>
      </c>
      <c r="V96" s="1" t="s">
        <v>1382</v>
      </c>
    </row>
    <row r="97" s="1" customFormat="1" spans="1:22">
      <c r="A97" s="1" t="s">
        <v>717</v>
      </c>
      <c r="B97" s="1" t="s">
        <v>376</v>
      </c>
      <c r="C97" s="1" t="s">
        <v>718</v>
      </c>
      <c r="D97" s="1" t="s">
        <v>720</v>
      </c>
      <c r="E97" s="1" t="s">
        <v>1678</v>
      </c>
      <c r="F97" s="1" t="s">
        <v>491</v>
      </c>
      <c r="G97" s="1" t="s">
        <v>722</v>
      </c>
      <c r="H97" s="1" t="s">
        <v>1361</v>
      </c>
      <c r="I97" s="1" t="s">
        <v>1679</v>
      </c>
      <c r="J97" s="1" t="s">
        <v>1363</v>
      </c>
      <c r="K97" s="1" t="s">
        <v>1679</v>
      </c>
      <c r="L97" s="1" t="s">
        <v>1679</v>
      </c>
      <c r="M97" s="1" t="s">
        <v>1364</v>
      </c>
      <c r="N97" s="1" t="s">
        <v>1364</v>
      </c>
      <c r="O97" s="1" t="s">
        <v>1365</v>
      </c>
      <c r="P97" s="1" t="s">
        <v>1366</v>
      </c>
      <c r="Q97" s="1" t="s">
        <v>1367</v>
      </c>
      <c r="R97" s="1" t="s">
        <v>1680</v>
      </c>
      <c r="S97" s="1" t="s">
        <v>76</v>
      </c>
      <c r="T97" s="1" t="s">
        <v>37</v>
      </c>
      <c r="U97" s="1" t="s">
        <v>1334</v>
      </c>
      <c r="V97" s="1" t="s">
        <v>1479</v>
      </c>
    </row>
    <row r="98" s="1" customFormat="1" spans="1:22">
      <c r="A98" s="1" t="s">
        <v>857</v>
      </c>
      <c r="B98" s="1" t="s">
        <v>862</v>
      </c>
      <c r="C98" s="1" t="s">
        <v>858</v>
      </c>
      <c r="D98" s="1" t="s">
        <v>860</v>
      </c>
      <c r="E98" s="1" t="s">
        <v>1681</v>
      </c>
      <c r="F98" s="1" t="s">
        <v>491</v>
      </c>
      <c r="G98" s="1" t="s">
        <v>284</v>
      </c>
      <c r="H98" s="1" t="s">
        <v>1361</v>
      </c>
      <c r="I98" s="1" t="s">
        <v>1682</v>
      </c>
      <c r="J98" s="1" t="s">
        <v>1363</v>
      </c>
      <c r="K98" s="1" t="s">
        <v>1682</v>
      </c>
      <c r="L98" s="1" t="s">
        <v>1682</v>
      </c>
      <c r="M98" s="1" t="s">
        <v>1364</v>
      </c>
      <c r="N98" s="1" t="s">
        <v>1364</v>
      </c>
      <c r="O98" s="1" t="s">
        <v>1365</v>
      </c>
      <c r="P98" s="1" t="s">
        <v>1366</v>
      </c>
      <c r="Q98" s="1" t="s">
        <v>1367</v>
      </c>
      <c r="R98" s="1" t="s">
        <v>1683</v>
      </c>
      <c r="S98" s="1" t="s">
        <v>76</v>
      </c>
      <c r="T98" s="1" t="s">
        <v>37</v>
      </c>
      <c r="U98" s="1" t="s">
        <v>1334</v>
      </c>
      <c r="V98" s="1" t="s">
        <v>1479</v>
      </c>
    </row>
    <row r="99" s="1" customFormat="1" spans="1:22">
      <c r="A99" s="1" t="s">
        <v>1026</v>
      </c>
      <c r="B99" s="1" t="s">
        <v>183</v>
      </c>
      <c r="C99" s="1" t="s">
        <v>1027</v>
      </c>
      <c r="D99" s="1" t="s">
        <v>158</v>
      </c>
      <c r="E99" s="1" t="s">
        <v>1684</v>
      </c>
      <c r="F99" s="1" t="s">
        <v>722</v>
      </c>
      <c r="G99" s="1" t="s">
        <v>792</v>
      </c>
      <c r="H99" s="1" t="s">
        <v>1361</v>
      </c>
      <c r="I99" s="1" t="s">
        <v>1685</v>
      </c>
      <c r="J99" s="1" t="s">
        <v>1363</v>
      </c>
      <c r="K99" s="1" t="s">
        <v>1685</v>
      </c>
      <c r="L99" s="1" t="s">
        <v>1685</v>
      </c>
      <c r="M99" s="1" t="s">
        <v>1364</v>
      </c>
      <c r="N99" s="1" t="s">
        <v>1364</v>
      </c>
      <c r="O99" s="1" t="s">
        <v>1365</v>
      </c>
      <c r="P99" s="1" t="s">
        <v>1366</v>
      </c>
      <c r="Q99" s="1" t="s">
        <v>1367</v>
      </c>
      <c r="R99" s="1" t="s">
        <v>1686</v>
      </c>
      <c r="S99" s="1" t="s">
        <v>76</v>
      </c>
      <c r="T99" s="1" t="s">
        <v>37</v>
      </c>
      <c r="U99" s="1" t="s">
        <v>1394</v>
      </c>
      <c r="V99" s="1" t="s">
        <v>1377</v>
      </c>
    </row>
    <row r="100" s="1" customFormat="1" spans="1:22">
      <c r="A100" s="1" t="s">
        <v>178</v>
      </c>
      <c r="B100" s="1" t="s">
        <v>183</v>
      </c>
      <c r="C100" s="1" t="s">
        <v>179</v>
      </c>
      <c r="D100" s="1" t="s">
        <v>181</v>
      </c>
      <c r="E100" s="1" t="s">
        <v>1687</v>
      </c>
      <c r="F100" s="1" t="s">
        <v>150</v>
      </c>
      <c r="G100" s="1" t="s">
        <v>84</v>
      </c>
      <c r="H100" s="1" t="s">
        <v>1361</v>
      </c>
      <c r="I100" s="1" t="s">
        <v>1688</v>
      </c>
      <c r="J100" s="1" t="s">
        <v>1363</v>
      </c>
      <c r="K100" s="1" t="s">
        <v>1688</v>
      </c>
      <c r="L100" s="1" t="s">
        <v>1688</v>
      </c>
      <c r="M100" s="1" t="s">
        <v>1364</v>
      </c>
      <c r="N100" s="1" t="s">
        <v>1364</v>
      </c>
      <c r="O100" s="1" t="s">
        <v>1365</v>
      </c>
      <c r="P100" s="1" t="s">
        <v>1366</v>
      </c>
      <c r="Q100" s="1" t="s">
        <v>1367</v>
      </c>
      <c r="R100" s="1" t="s">
        <v>1689</v>
      </c>
      <c r="S100" s="1" t="s">
        <v>76</v>
      </c>
      <c r="T100" s="1" t="s">
        <v>37</v>
      </c>
      <c r="U100" s="1" t="s">
        <v>1334</v>
      </c>
      <c r="V100" s="1" t="s">
        <v>1389</v>
      </c>
    </row>
    <row r="101" s="1" customFormat="1" spans="1:22">
      <c r="A101" s="1" t="s">
        <v>632</v>
      </c>
      <c r="B101" s="1" t="s">
        <v>637</v>
      </c>
      <c r="C101" s="1" t="s">
        <v>633</v>
      </c>
      <c r="D101" s="1" t="s">
        <v>1690</v>
      </c>
      <c r="E101" s="1" t="s">
        <v>1691</v>
      </c>
      <c r="F101" s="1" t="s">
        <v>84</v>
      </c>
      <c r="G101" s="1" t="s">
        <v>491</v>
      </c>
      <c r="H101" s="1" t="s">
        <v>1361</v>
      </c>
      <c r="I101" s="1" t="s">
        <v>1692</v>
      </c>
      <c r="J101" s="1" t="s">
        <v>1363</v>
      </c>
      <c r="K101" s="1" t="s">
        <v>1692</v>
      </c>
      <c r="L101" s="1" t="s">
        <v>1692</v>
      </c>
      <c r="M101" s="1" t="s">
        <v>1364</v>
      </c>
      <c r="N101" s="1" t="s">
        <v>1364</v>
      </c>
      <c r="O101" s="1" t="s">
        <v>1365</v>
      </c>
      <c r="P101" s="1" t="s">
        <v>1366</v>
      </c>
      <c r="Q101" s="1" t="s">
        <v>1367</v>
      </c>
      <c r="R101" s="1" t="s">
        <v>1693</v>
      </c>
      <c r="S101" s="1" t="s">
        <v>76</v>
      </c>
      <c r="T101" s="1" t="s">
        <v>37</v>
      </c>
      <c r="U101" s="1" t="s">
        <v>1334</v>
      </c>
      <c r="V101" s="1" t="s">
        <v>1428</v>
      </c>
    </row>
    <row r="102" s="1" customFormat="1" spans="1:22">
      <c r="A102" s="1" t="s">
        <v>299</v>
      </c>
      <c r="B102" s="1" t="s">
        <v>304</v>
      </c>
      <c r="C102" s="1" t="s">
        <v>300</v>
      </c>
      <c r="D102" s="1" t="s">
        <v>1694</v>
      </c>
      <c r="E102" s="1" t="s">
        <v>1695</v>
      </c>
      <c r="F102" s="1" t="s">
        <v>83</v>
      </c>
      <c r="G102" s="1" t="s">
        <v>84</v>
      </c>
      <c r="H102" s="1" t="s">
        <v>1361</v>
      </c>
      <c r="I102" s="1" t="s">
        <v>1696</v>
      </c>
      <c r="J102" s="1" t="s">
        <v>1363</v>
      </c>
      <c r="K102" s="1" t="s">
        <v>1696</v>
      </c>
      <c r="L102" s="1" t="s">
        <v>1696</v>
      </c>
      <c r="M102" s="1" t="s">
        <v>1364</v>
      </c>
      <c r="N102" s="1" t="s">
        <v>1364</v>
      </c>
      <c r="O102" s="1" t="s">
        <v>1365</v>
      </c>
      <c r="P102" s="1" t="s">
        <v>1366</v>
      </c>
      <c r="Q102" s="1" t="s">
        <v>1367</v>
      </c>
      <c r="R102" s="1" t="s">
        <v>1697</v>
      </c>
      <c r="S102" s="1" t="s">
        <v>76</v>
      </c>
      <c r="T102" s="1" t="s">
        <v>37</v>
      </c>
      <c r="U102" s="1" t="s">
        <v>1334</v>
      </c>
      <c r="V102" s="1" t="s">
        <v>1575</v>
      </c>
    </row>
    <row r="103" s="1" customFormat="1" spans="1:22">
      <c r="A103" s="1" t="s">
        <v>131</v>
      </c>
      <c r="B103" s="1" t="s">
        <v>126</v>
      </c>
      <c r="C103" s="1" t="s">
        <v>132</v>
      </c>
      <c r="D103" s="1" t="s">
        <v>124</v>
      </c>
      <c r="E103" s="1" t="s">
        <v>1698</v>
      </c>
      <c r="F103" s="1" t="s">
        <v>95</v>
      </c>
      <c r="G103" s="1" t="s">
        <v>84</v>
      </c>
      <c r="H103" s="1" t="s">
        <v>1361</v>
      </c>
      <c r="I103" s="1" t="s">
        <v>1699</v>
      </c>
      <c r="J103" s="1" t="s">
        <v>1363</v>
      </c>
      <c r="K103" s="1" t="s">
        <v>1699</v>
      </c>
      <c r="L103" s="1" t="s">
        <v>1699</v>
      </c>
      <c r="M103" s="1" t="s">
        <v>1364</v>
      </c>
      <c r="N103" s="1" t="s">
        <v>1364</v>
      </c>
      <c r="O103" s="1" t="s">
        <v>1365</v>
      </c>
      <c r="P103" s="1" t="s">
        <v>1366</v>
      </c>
      <c r="Q103" s="1" t="s">
        <v>1367</v>
      </c>
      <c r="R103" s="1" t="s">
        <v>1700</v>
      </c>
      <c r="S103" s="1" t="s">
        <v>76</v>
      </c>
      <c r="T103" s="1" t="s">
        <v>37</v>
      </c>
      <c r="U103" s="1" t="s">
        <v>1394</v>
      </c>
      <c r="V103" s="1" t="s">
        <v>1377</v>
      </c>
    </row>
    <row r="104" s="1" customFormat="1" spans="1:22">
      <c r="A104" s="1" t="s">
        <v>121</v>
      </c>
      <c r="B104" s="1" t="s">
        <v>126</v>
      </c>
      <c r="C104" s="1" t="s">
        <v>122</v>
      </c>
      <c r="D104" s="1" t="s">
        <v>124</v>
      </c>
      <c r="E104" s="1" t="s">
        <v>1701</v>
      </c>
      <c r="F104" s="1" t="s">
        <v>95</v>
      </c>
      <c r="G104" s="1" t="s">
        <v>84</v>
      </c>
      <c r="H104" s="1" t="s">
        <v>1361</v>
      </c>
      <c r="I104" s="1" t="s">
        <v>1699</v>
      </c>
      <c r="J104" s="1" t="s">
        <v>1363</v>
      </c>
      <c r="K104" s="1" t="s">
        <v>1699</v>
      </c>
      <c r="L104" s="1" t="s">
        <v>1699</v>
      </c>
      <c r="M104" s="1" t="s">
        <v>1364</v>
      </c>
      <c r="N104" s="1" t="s">
        <v>1364</v>
      </c>
      <c r="O104" s="1" t="s">
        <v>1365</v>
      </c>
      <c r="P104" s="1" t="s">
        <v>1366</v>
      </c>
      <c r="Q104" s="1" t="s">
        <v>1367</v>
      </c>
      <c r="R104" s="1" t="s">
        <v>1702</v>
      </c>
      <c r="S104" s="1" t="s">
        <v>76</v>
      </c>
      <c r="T104" s="1" t="s">
        <v>37</v>
      </c>
      <c r="U104" s="1" t="s">
        <v>1394</v>
      </c>
      <c r="V104" s="1" t="s">
        <v>1377</v>
      </c>
    </row>
    <row r="105" s="1" customFormat="1" spans="1:22">
      <c r="A105" s="1" t="s">
        <v>744</v>
      </c>
      <c r="B105" s="1" t="s">
        <v>126</v>
      </c>
      <c r="C105" s="1" t="s">
        <v>745</v>
      </c>
      <c r="D105" s="1" t="s">
        <v>747</v>
      </c>
      <c r="E105" s="1" t="s">
        <v>1703</v>
      </c>
      <c r="F105" s="1" t="s">
        <v>83</v>
      </c>
      <c r="G105" s="1" t="s">
        <v>722</v>
      </c>
      <c r="H105" s="1" t="s">
        <v>1361</v>
      </c>
      <c r="I105" s="1" t="s">
        <v>1704</v>
      </c>
      <c r="J105" s="1" t="s">
        <v>1363</v>
      </c>
      <c r="K105" s="1" t="s">
        <v>1704</v>
      </c>
      <c r="L105" s="1" t="s">
        <v>1704</v>
      </c>
      <c r="M105" s="1" t="s">
        <v>1364</v>
      </c>
      <c r="N105" s="1" t="s">
        <v>1364</v>
      </c>
      <c r="O105" s="1" t="s">
        <v>1365</v>
      </c>
      <c r="P105" s="1" t="s">
        <v>1366</v>
      </c>
      <c r="Q105" s="1" t="s">
        <v>1367</v>
      </c>
      <c r="R105" s="1" t="s">
        <v>1705</v>
      </c>
      <c r="S105" s="1" t="s">
        <v>76</v>
      </c>
      <c r="T105" s="1" t="s">
        <v>37</v>
      </c>
      <c r="U105" s="1" t="s">
        <v>1394</v>
      </c>
      <c r="V105" s="1" t="s">
        <v>1382</v>
      </c>
    </row>
    <row r="106" s="1" customFormat="1" spans="1:22">
      <c r="A106" s="1" t="s">
        <v>217</v>
      </c>
      <c r="B106" s="1" t="s">
        <v>222</v>
      </c>
      <c r="C106" s="1" t="s">
        <v>218</v>
      </c>
      <c r="D106" s="1" t="s">
        <v>1613</v>
      </c>
      <c r="E106" s="1" t="s">
        <v>1706</v>
      </c>
      <c r="F106" s="1" t="s">
        <v>149</v>
      </c>
      <c r="G106" s="1" t="s">
        <v>84</v>
      </c>
      <c r="H106" s="1" t="s">
        <v>1361</v>
      </c>
      <c r="I106" s="1" t="s">
        <v>1707</v>
      </c>
      <c r="J106" s="1" t="s">
        <v>1363</v>
      </c>
      <c r="K106" s="1" t="s">
        <v>1707</v>
      </c>
      <c r="L106" s="1" t="s">
        <v>1707</v>
      </c>
      <c r="M106" s="1" t="s">
        <v>1364</v>
      </c>
      <c r="N106" s="1" t="s">
        <v>1364</v>
      </c>
      <c r="O106" s="1" t="s">
        <v>1365</v>
      </c>
      <c r="P106" s="1" t="s">
        <v>1366</v>
      </c>
      <c r="Q106" s="1" t="s">
        <v>1367</v>
      </c>
      <c r="R106" s="1" t="s">
        <v>1708</v>
      </c>
      <c r="S106" s="1" t="s">
        <v>76</v>
      </c>
      <c r="T106" s="1" t="s">
        <v>37</v>
      </c>
      <c r="U106" s="1" t="s">
        <v>1394</v>
      </c>
      <c r="V106" s="1" t="s">
        <v>1382</v>
      </c>
    </row>
    <row r="107" s="1" customFormat="1" spans="1:22">
      <c r="A107" s="1" t="s">
        <v>1175</v>
      </c>
      <c r="B107" s="1" t="s">
        <v>1180</v>
      </c>
      <c r="C107" s="1" t="s">
        <v>1176</v>
      </c>
      <c r="D107" s="1" t="s">
        <v>1178</v>
      </c>
      <c r="E107" s="1" t="s">
        <v>1709</v>
      </c>
      <c r="F107" s="1" t="s">
        <v>792</v>
      </c>
      <c r="G107" s="1" t="s">
        <v>953</v>
      </c>
      <c r="H107" s="1" t="s">
        <v>1361</v>
      </c>
      <c r="I107" s="1" t="s">
        <v>1710</v>
      </c>
      <c r="J107" s="1" t="s">
        <v>1363</v>
      </c>
      <c r="K107" s="1" t="s">
        <v>1710</v>
      </c>
      <c r="L107" s="1" t="s">
        <v>1710</v>
      </c>
      <c r="M107" s="1" t="s">
        <v>1364</v>
      </c>
      <c r="N107" s="1" t="s">
        <v>1364</v>
      </c>
      <c r="O107" s="1" t="s">
        <v>1365</v>
      </c>
      <c r="P107" s="1" t="s">
        <v>1366</v>
      </c>
      <c r="Q107" s="1" t="s">
        <v>1367</v>
      </c>
      <c r="R107" s="1" t="s">
        <v>1711</v>
      </c>
      <c r="S107" s="1" t="s">
        <v>76</v>
      </c>
      <c r="T107" s="1" t="s">
        <v>37</v>
      </c>
      <c r="U107" s="1" t="s">
        <v>1334</v>
      </c>
      <c r="V107" s="1" t="s">
        <v>1389</v>
      </c>
    </row>
    <row r="108" s="1" customFormat="1" spans="1:22">
      <c r="A108" s="1" t="s">
        <v>444</v>
      </c>
      <c r="B108" s="1" t="s">
        <v>439</v>
      </c>
      <c r="C108" s="1" t="s">
        <v>445</v>
      </c>
      <c r="D108" s="1" t="s">
        <v>437</v>
      </c>
      <c r="E108" s="1" t="s">
        <v>1712</v>
      </c>
      <c r="F108" s="1" t="s">
        <v>83</v>
      </c>
      <c r="G108" s="1" t="s">
        <v>283</v>
      </c>
      <c r="H108" s="1" t="s">
        <v>1361</v>
      </c>
      <c r="I108" s="1" t="s">
        <v>1713</v>
      </c>
      <c r="J108" s="1" t="s">
        <v>1363</v>
      </c>
      <c r="K108" s="1" t="s">
        <v>1713</v>
      </c>
      <c r="L108" s="1" t="s">
        <v>1713</v>
      </c>
      <c r="M108" s="1" t="s">
        <v>1364</v>
      </c>
      <c r="N108" s="1" t="s">
        <v>1364</v>
      </c>
      <c r="O108" s="1" t="s">
        <v>1365</v>
      </c>
      <c r="P108" s="1" t="s">
        <v>1366</v>
      </c>
      <c r="Q108" s="1" t="s">
        <v>1367</v>
      </c>
      <c r="R108" s="1" t="s">
        <v>1714</v>
      </c>
      <c r="S108" s="1" t="s">
        <v>76</v>
      </c>
      <c r="T108" s="1" t="s">
        <v>37</v>
      </c>
      <c r="U108" s="1" t="s">
        <v>1394</v>
      </c>
      <c r="V108" s="1" t="s">
        <v>1382</v>
      </c>
    </row>
    <row r="109" s="1" customFormat="1" spans="1:22">
      <c r="A109" s="1" t="s">
        <v>434</v>
      </c>
      <c r="B109" s="1" t="s">
        <v>439</v>
      </c>
      <c r="C109" s="1" t="s">
        <v>435</v>
      </c>
      <c r="D109" s="1" t="s">
        <v>437</v>
      </c>
      <c r="E109" s="1" t="s">
        <v>1715</v>
      </c>
      <c r="F109" s="1" t="s">
        <v>83</v>
      </c>
      <c r="G109" s="1" t="s">
        <v>283</v>
      </c>
      <c r="H109" s="1" t="s">
        <v>1361</v>
      </c>
      <c r="I109" s="1" t="s">
        <v>1713</v>
      </c>
      <c r="J109" s="1" t="s">
        <v>1363</v>
      </c>
      <c r="K109" s="1" t="s">
        <v>1713</v>
      </c>
      <c r="L109" s="1" t="s">
        <v>1713</v>
      </c>
      <c r="M109" s="1" t="s">
        <v>1364</v>
      </c>
      <c r="N109" s="1" t="s">
        <v>1364</v>
      </c>
      <c r="O109" s="1" t="s">
        <v>1365</v>
      </c>
      <c r="P109" s="1" t="s">
        <v>1366</v>
      </c>
      <c r="Q109" s="1" t="s">
        <v>1367</v>
      </c>
      <c r="R109" s="1" t="s">
        <v>1716</v>
      </c>
      <c r="S109" s="1" t="s">
        <v>76</v>
      </c>
      <c r="T109" s="1" t="s">
        <v>37</v>
      </c>
      <c r="U109" s="1" t="s">
        <v>1394</v>
      </c>
      <c r="V109" s="1" t="s">
        <v>1382</v>
      </c>
    </row>
    <row r="110" s="1" customFormat="1" spans="1:22">
      <c r="A110" s="1" t="s">
        <v>999</v>
      </c>
      <c r="B110" s="1" t="s">
        <v>1004</v>
      </c>
      <c r="C110" s="1" t="s">
        <v>1000</v>
      </c>
      <c r="D110" s="1" t="s">
        <v>1717</v>
      </c>
      <c r="E110" s="1" t="s">
        <v>1718</v>
      </c>
      <c r="F110" s="1" t="s">
        <v>284</v>
      </c>
      <c r="G110" s="1" t="s">
        <v>792</v>
      </c>
      <c r="H110" s="1" t="s">
        <v>1361</v>
      </c>
      <c r="I110" s="1" t="s">
        <v>1719</v>
      </c>
      <c r="J110" s="1" t="s">
        <v>1363</v>
      </c>
      <c r="K110" s="1" t="s">
        <v>1719</v>
      </c>
      <c r="L110" s="1" t="s">
        <v>1719</v>
      </c>
      <c r="M110" s="1" t="s">
        <v>1364</v>
      </c>
      <c r="N110" s="1" t="s">
        <v>1364</v>
      </c>
      <c r="O110" s="1" t="s">
        <v>1365</v>
      </c>
      <c r="P110" s="1" t="s">
        <v>1366</v>
      </c>
      <c r="Q110" s="1" t="s">
        <v>1367</v>
      </c>
      <c r="R110" s="1" t="s">
        <v>1720</v>
      </c>
      <c r="S110" s="1" t="s">
        <v>76</v>
      </c>
      <c r="T110" s="1" t="s">
        <v>37</v>
      </c>
      <c r="U110" s="1" t="s">
        <v>1334</v>
      </c>
      <c r="V110" s="1" t="s">
        <v>1479</v>
      </c>
    </row>
    <row r="111" s="1" customFormat="1" spans="1:22">
      <c r="A111" s="1" t="s">
        <v>73</v>
      </c>
      <c r="B111" s="1" t="s">
        <v>82</v>
      </c>
      <c r="C111" s="1" t="s">
        <v>74</v>
      </c>
      <c r="D111" s="1" t="s">
        <v>79</v>
      </c>
      <c r="E111" s="1" t="s">
        <v>1721</v>
      </c>
      <c r="F111" s="1" t="s">
        <v>83</v>
      </c>
      <c r="G111" s="1" t="s">
        <v>84</v>
      </c>
      <c r="H111" s="1" t="s">
        <v>1361</v>
      </c>
      <c r="I111" s="1" t="s">
        <v>1722</v>
      </c>
      <c r="J111" s="1" t="s">
        <v>1363</v>
      </c>
      <c r="K111" s="1" t="s">
        <v>1722</v>
      </c>
      <c r="L111" s="1" t="s">
        <v>1722</v>
      </c>
      <c r="M111" s="1" t="s">
        <v>1364</v>
      </c>
      <c r="N111" s="1" t="s">
        <v>1364</v>
      </c>
      <c r="O111" s="1" t="s">
        <v>1365</v>
      </c>
      <c r="P111" s="1" t="s">
        <v>1366</v>
      </c>
      <c r="Q111" s="1" t="s">
        <v>1367</v>
      </c>
      <c r="R111" s="1" t="s">
        <v>1723</v>
      </c>
      <c r="S111" s="1" t="s">
        <v>76</v>
      </c>
      <c r="T111" s="1" t="s">
        <v>37</v>
      </c>
      <c r="U111" s="1" t="s">
        <v>1394</v>
      </c>
      <c r="V111" s="1" t="s">
        <v>1479</v>
      </c>
    </row>
    <row r="112" s="1" customFormat="1" spans="1:22">
      <c r="A112" s="1" t="s">
        <v>885</v>
      </c>
      <c r="B112" s="1" t="s">
        <v>890</v>
      </c>
      <c r="C112" s="1" t="s">
        <v>886</v>
      </c>
      <c r="D112" s="1" t="s">
        <v>1724</v>
      </c>
      <c r="E112" s="1" t="s">
        <v>1725</v>
      </c>
      <c r="F112" s="1" t="s">
        <v>722</v>
      </c>
      <c r="G112" s="1" t="s">
        <v>284</v>
      </c>
      <c r="H112" s="1" t="s">
        <v>1361</v>
      </c>
      <c r="I112" s="1" t="s">
        <v>1726</v>
      </c>
      <c r="J112" s="1" t="s">
        <v>1363</v>
      </c>
      <c r="K112" s="1" t="s">
        <v>1726</v>
      </c>
      <c r="L112" s="1" t="s">
        <v>1726</v>
      </c>
      <c r="M112" s="1" t="s">
        <v>1364</v>
      </c>
      <c r="N112" s="1" t="s">
        <v>1364</v>
      </c>
      <c r="O112" s="1" t="s">
        <v>1365</v>
      </c>
      <c r="P112" s="1" t="s">
        <v>1366</v>
      </c>
      <c r="Q112" s="1" t="s">
        <v>1367</v>
      </c>
      <c r="R112" s="1" t="s">
        <v>1727</v>
      </c>
      <c r="S112" s="1" t="s">
        <v>76</v>
      </c>
      <c r="T112" s="1" t="s">
        <v>37</v>
      </c>
      <c r="U112" s="1" t="s">
        <v>1394</v>
      </c>
      <c r="V112" s="1" t="s">
        <v>1428</v>
      </c>
    </row>
    <row r="113" s="1" customFormat="1" spans="1:22">
      <c r="A113" s="1" t="s">
        <v>572</v>
      </c>
      <c r="B113" s="1" t="s">
        <v>577</v>
      </c>
      <c r="C113" s="1" t="s">
        <v>573</v>
      </c>
      <c r="D113" s="1" t="s">
        <v>1728</v>
      </c>
      <c r="E113" s="1" t="s">
        <v>1729</v>
      </c>
      <c r="F113" s="1" t="s">
        <v>84</v>
      </c>
      <c r="G113" s="1" t="s">
        <v>491</v>
      </c>
      <c r="H113" s="1" t="s">
        <v>1361</v>
      </c>
      <c r="I113" s="1" t="s">
        <v>1730</v>
      </c>
      <c r="J113" s="1" t="s">
        <v>1363</v>
      </c>
      <c r="K113" s="1" t="s">
        <v>1730</v>
      </c>
      <c r="L113" s="1" t="s">
        <v>1730</v>
      </c>
      <c r="M113" s="1" t="s">
        <v>1364</v>
      </c>
      <c r="N113" s="1" t="s">
        <v>1364</v>
      </c>
      <c r="O113" s="1" t="s">
        <v>1365</v>
      </c>
      <c r="P113" s="1" t="s">
        <v>1366</v>
      </c>
      <c r="Q113" s="1" t="s">
        <v>1367</v>
      </c>
      <c r="R113" s="1" t="s">
        <v>1731</v>
      </c>
      <c r="S113" s="1" t="s">
        <v>76</v>
      </c>
      <c r="T113" s="1" t="s">
        <v>37</v>
      </c>
      <c r="U113" s="1" t="s">
        <v>1334</v>
      </c>
      <c r="V113" s="1" t="s">
        <v>1479</v>
      </c>
    </row>
    <row r="114" s="1" customFormat="1" spans="1:22">
      <c r="A114" s="1" t="s">
        <v>111</v>
      </c>
      <c r="B114" s="1" t="s">
        <v>116</v>
      </c>
      <c r="C114" s="1" t="s">
        <v>112</v>
      </c>
      <c r="D114" s="1" t="s">
        <v>114</v>
      </c>
      <c r="E114" s="1" t="s">
        <v>1732</v>
      </c>
      <c r="F114" s="1" t="s">
        <v>106</v>
      </c>
      <c r="G114" s="1" t="s">
        <v>84</v>
      </c>
      <c r="H114" s="1" t="s">
        <v>1361</v>
      </c>
      <c r="I114" s="1" t="s">
        <v>1733</v>
      </c>
      <c r="J114" s="1" t="s">
        <v>1363</v>
      </c>
      <c r="K114" s="1" t="s">
        <v>1733</v>
      </c>
      <c r="L114" s="1" t="s">
        <v>1733</v>
      </c>
      <c r="M114" s="1" t="s">
        <v>1364</v>
      </c>
      <c r="N114" s="1" t="s">
        <v>1364</v>
      </c>
      <c r="O114" s="1" t="s">
        <v>1365</v>
      </c>
      <c r="P114" s="1" t="s">
        <v>1366</v>
      </c>
      <c r="Q114" s="1" t="s">
        <v>1367</v>
      </c>
      <c r="R114" s="1" t="s">
        <v>1734</v>
      </c>
      <c r="S114" s="1" t="s">
        <v>76</v>
      </c>
      <c r="T114" s="1" t="s">
        <v>37</v>
      </c>
      <c r="U114" s="1" t="s">
        <v>1334</v>
      </c>
      <c r="V114" s="1" t="s">
        <v>1389</v>
      </c>
    </row>
    <row r="115" s="1" customFormat="1" spans="1:22">
      <c r="A115" s="1" t="s">
        <v>207</v>
      </c>
      <c r="B115" s="1" t="s">
        <v>212</v>
      </c>
      <c r="C115" s="1" t="s">
        <v>208</v>
      </c>
      <c r="D115" s="1" t="s">
        <v>210</v>
      </c>
      <c r="E115" s="1" t="s">
        <v>1735</v>
      </c>
      <c r="F115" s="1" t="s">
        <v>95</v>
      </c>
      <c r="G115" s="1" t="s">
        <v>84</v>
      </c>
      <c r="H115" s="1" t="s">
        <v>1361</v>
      </c>
      <c r="I115" s="1" t="s">
        <v>1736</v>
      </c>
      <c r="J115" s="1" t="s">
        <v>1363</v>
      </c>
      <c r="K115" s="1" t="s">
        <v>1736</v>
      </c>
      <c r="L115" s="1" t="s">
        <v>1736</v>
      </c>
      <c r="M115" s="1" t="s">
        <v>1364</v>
      </c>
      <c r="N115" s="1" t="s">
        <v>1364</v>
      </c>
      <c r="O115" s="1" t="s">
        <v>1365</v>
      </c>
      <c r="P115" s="1" t="s">
        <v>1366</v>
      </c>
      <c r="Q115" s="1" t="s">
        <v>1367</v>
      </c>
      <c r="R115" s="1" t="s">
        <v>1737</v>
      </c>
      <c r="S115" s="1" t="s">
        <v>76</v>
      </c>
      <c r="T115" s="1" t="s">
        <v>37</v>
      </c>
      <c r="U115" s="1" t="s">
        <v>1394</v>
      </c>
      <c r="V115" s="1" t="s">
        <v>1382</v>
      </c>
    </row>
    <row r="116" s="1" customFormat="1" spans="1:22">
      <c r="A116" s="1" t="s">
        <v>100</v>
      </c>
      <c r="B116" s="1" t="s">
        <v>105</v>
      </c>
      <c r="C116" s="1" t="s">
        <v>101</v>
      </c>
      <c r="D116" s="1" t="s">
        <v>103</v>
      </c>
      <c r="E116" s="1" t="s">
        <v>1738</v>
      </c>
      <c r="F116" s="1" t="s">
        <v>106</v>
      </c>
      <c r="G116" s="1" t="s">
        <v>84</v>
      </c>
      <c r="H116" s="1" t="s">
        <v>1361</v>
      </c>
      <c r="I116" s="1" t="s">
        <v>1739</v>
      </c>
      <c r="J116" s="1" t="s">
        <v>1363</v>
      </c>
      <c r="K116" s="1" t="s">
        <v>1739</v>
      </c>
      <c r="L116" s="1" t="s">
        <v>1739</v>
      </c>
      <c r="M116" s="1" t="s">
        <v>1364</v>
      </c>
      <c r="N116" s="1" t="s">
        <v>1364</v>
      </c>
      <c r="O116" s="1" t="s">
        <v>1365</v>
      </c>
      <c r="P116" s="1" t="s">
        <v>1366</v>
      </c>
      <c r="Q116" s="1" t="s">
        <v>1367</v>
      </c>
      <c r="R116" s="1" t="s">
        <v>1740</v>
      </c>
      <c r="S116" s="1" t="s">
        <v>76</v>
      </c>
      <c r="T116" s="1" t="s">
        <v>37</v>
      </c>
      <c r="U116" s="1" t="s">
        <v>1334</v>
      </c>
      <c r="V116" s="1" t="s">
        <v>1389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2023-10-27T06:26:06Z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2189A446ED4541E987256BE3A5868BF3_12</vt:lpwstr>
  </property>
</Properties>
</file>