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CNY" sheetId="5" r:id="rId3"/>
    <sheet name="USD" sheetId="4" r:id="rId4"/>
    <sheet name="HOP" sheetId="3" r:id="rId5"/>
  </sheets>
  <definedNames>
    <definedName name="_xlnm._FilterDatabase" localSheetId="2" hidden="1">CNY!$1:$168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<sst xmlns="http://schemas.openxmlformats.org/spreadsheetml/2006/main" count="5699" uniqueCount="1764">
  <si>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</si>
  <si>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</si>
  <si>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</si>
  <si>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</si>
  <si>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</si>
  <si>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</si>
  <si>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</si>
  <si>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</si>
  <si>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</si>
  <si>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</si>
  <si>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</si>
  <si>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</si>
  <si>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</si>
  <si>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</si>
  <si>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</si>
  <si>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</si>
  <si>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</si>
  <si>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</si>
  <si>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</si>
  <si>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</si>
  <si>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</si>
  <si>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</si>
  <si>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</si>
  <si>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</si>
  <si>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</si>
  <si>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999222832878696	</t>
  </si>
  <si>
    <t>Ctrip</t>
  </si>
  <si>
    <t>正常</t>
  </si>
  <si>
    <t>[曼谷]曼谷索拉利亚西铁酒店(Solaria Nishitetsu Hotel Bangkok)(102642575)</t>
  </si>
  <si>
    <t>标准双床房&lt;特惠专享&gt;&lt;双人入住&gt;&lt;无早&gt;</t>
  </si>
  <si>
    <t>CNY</t>
  </si>
  <si>
    <t>POONN/KA LAI</t>
  </si>
  <si>
    <t>CA2019231026CNY</t>
  </si>
  <si>
    <t>未提现</t>
  </si>
  <si>
    <t>携程开票</t>
  </si>
  <si>
    <t xml:space="preserve">3049221	</t>
  </si>
  <si>
    <t xml:space="preserve">256257034	</t>
  </si>
  <si>
    <t xml:space="preserve">999222986744114	</t>
  </si>
  <si>
    <t>[宿务]宿务滨海前线酒店 - 北开垦(Bayfront Hotel Cebu – North Reclamation)(8235106)</t>
  </si>
  <si>
    <t>高级房&lt;今日特价 &gt;&lt;双人入住&gt;&lt;双早&gt;</t>
  </si>
  <si>
    <t>Tan/Roy,Tan/Roy</t>
  </si>
  <si>
    <t xml:space="preserve">3082082	</t>
  </si>
  <si>
    <t xml:space="preserve">112672	</t>
  </si>
  <si>
    <t xml:space="preserve">999224513611478	</t>
  </si>
  <si>
    <t>[曼谷]索菲特曼谷素坤逸酒店(Sofitel Bangkok Sukhumvit)(4119444)</t>
  </si>
  <si>
    <t>精彩特大床房(至少提前45天预订)(至少连住2晚及以上)&lt;双人入住&gt;&lt;不适用泰国客人&gt;&lt;双早&gt;</t>
  </si>
  <si>
    <t>WOLFF/CLAUDIA MAGDALENA</t>
  </si>
  <si>
    <t xml:space="preserve">3443963	</t>
  </si>
  <si>
    <t xml:space="preserve">	</t>
  </si>
  <si>
    <t xml:space="preserve">999224673214872	</t>
  </si>
  <si>
    <t>[曼谷]曼谷京华大酒店(Hotel Royal Bangkok@Chinatown)(17263358)</t>
  </si>
  <si>
    <t>高级房(无窗)(至少连住2晚及以上)&lt;双人入住&gt;&lt;无早&gt;</t>
  </si>
  <si>
    <t>Aw/Williamica,Aw/Williamica</t>
  </si>
  <si>
    <t xml:space="preserve">3478210	</t>
  </si>
  <si>
    <t xml:space="preserve">999224854118411	</t>
  </si>
  <si>
    <t>[迪拜]派拉蒙市中心酒店(Paramount Hotel Midtown)(98510651)</t>
  </si>
  <si>
    <t>海岸房(至少提前45天预订)&lt;双人入住&gt;&lt;双早&gt;</t>
  </si>
  <si>
    <t>Hacarameli/Adi,Hacarameli/Adi</t>
  </si>
  <si>
    <t xml:space="preserve">3525483	</t>
  </si>
  <si>
    <t xml:space="preserve">6143476	</t>
  </si>
  <si>
    <t xml:space="preserve">999225032128244	</t>
  </si>
  <si>
    <t>namthai/Sirirat,namthai/Sirirat,namthai/Sirirat,namthai/Sirirat,namthai/Sirirat,namthai/Sirirat</t>
  </si>
  <si>
    <t xml:space="preserve">3570694	</t>
  </si>
  <si>
    <t xml:space="preserve">999225045276178	</t>
  </si>
  <si>
    <t>[普吉岛]普吉岛阿克塞斯度假村及别墅(Access Resort &amp; Villas)(4036554)</t>
  </si>
  <si>
    <t>绿翼直通泳池房&lt;三人入住&gt;&lt;早餐&gt;</t>
  </si>
  <si>
    <t>HUNG/SOTERIA TSZ YAN,HO/CHAU FAN,HUNG/KAM CHUEN</t>
  </si>
  <si>
    <t xml:space="preserve">3573812	</t>
  </si>
  <si>
    <t xml:space="preserve">999225132796703	</t>
  </si>
  <si>
    <t>[宿务]宿务滨海前线酒店 - 北开垦(Bayfront Hotel Cebu North Reclamation)(8235106)</t>
  </si>
  <si>
    <t>Rita Tanya Villanueva/Maria,Rita Tanya Villanueva/Maria,Rita Tanya Villanueva/Maria,Rita Tanya Villanueva/Maria</t>
  </si>
  <si>
    <t xml:space="preserve">3594772	</t>
  </si>
  <si>
    <t xml:space="preserve">125388	</t>
  </si>
  <si>
    <t xml:space="preserve">999225596214217	</t>
  </si>
  <si>
    <t>[胡志明市]西贡融合套房酒店(Fusion Suites Saigon)(5716739)</t>
  </si>
  <si>
    <t>双人套房(至少连住2晚及以上)&lt;今日特价 &gt;&lt;双人入住&gt;&lt;不适用韩国客人&gt;&lt;双早&gt;</t>
  </si>
  <si>
    <t>HO/CHUN KI,LEE/HIU LAM</t>
  </si>
  <si>
    <t xml:space="preserve">3687198	</t>
  </si>
  <si>
    <t xml:space="preserve">64294	</t>
  </si>
  <si>
    <t xml:space="preserve">999225705259994	</t>
  </si>
  <si>
    <t>[仁川]仁川机场贝斯特韦斯特精品酒店(Best Western Premier Incheon Airport Hotel)(5923817)</t>
  </si>
  <si>
    <t>豪华双床房&lt;双人入住&gt;&lt;不适用韩国客人&gt;&lt;无早&gt;</t>
  </si>
  <si>
    <t>HO/YUNYUE</t>
  </si>
  <si>
    <t xml:space="preserve">3710974	</t>
  </si>
  <si>
    <t xml:space="preserve">23264526	</t>
  </si>
  <si>
    <t xml:space="preserve">999225717509478	</t>
  </si>
  <si>
    <t>[首尔]首尔弘大智选假日酒店(Holiday Inn Express Seoul Hongdae, an IHG Hotel)(28670148)</t>
  </si>
  <si>
    <t>高级房(连住3晚及以上)&lt;今日特价 &gt;&lt;双人入住&gt;&lt;中宾&gt;&lt;双早&gt;</t>
  </si>
  <si>
    <t>LEUNG/SAU HA,FUNG/CHUNKEI</t>
  </si>
  <si>
    <t xml:space="preserve">3712782	</t>
  </si>
  <si>
    <t xml:space="preserve">26397016	</t>
  </si>
  <si>
    <t xml:space="preserve">999225746331670	</t>
  </si>
  <si>
    <t>[仁川]仁川华美达酒店(Ramada by Wyndham Incheon)(105864556)</t>
  </si>
  <si>
    <t>豪华双床房&lt;今日特价 &gt;&lt;双人入住&gt;&lt;不适用韩国客人&gt;&lt;无早&gt;</t>
  </si>
  <si>
    <t>CHIU/MAN WA GOLDILOCKS</t>
  </si>
  <si>
    <t xml:space="preserve">3719394	</t>
  </si>
  <si>
    <t>取消</t>
  </si>
  <si>
    <t xml:space="preserve">999225786629783	</t>
  </si>
  <si>
    <t>[首尔]明洞大使宜必思酒店(Ibis Ambassador Myeongdong)(5015823)</t>
  </si>
  <si>
    <t>标准双床房&lt;超值特惠&gt;&lt;双人入住&gt;&lt;不适用韩国客人&gt;&lt;无早&gt;</t>
  </si>
  <si>
    <t>CHOI/PING NAM</t>
  </si>
  <si>
    <t xml:space="preserve">3727268	</t>
  </si>
  <si>
    <t xml:space="preserve">1242867	</t>
  </si>
  <si>
    <t xml:space="preserve">999225832305849	</t>
  </si>
  <si>
    <t>标准大床房&lt;超值特惠&gt;&lt;双人入住&gt;&lt;不适用韩国客人&gt;&lt;无早&gt;</t>
  </si>
  <si>
    <t xml:space="preserve">3736955	</t>
  </si>
  <si>
    <t xml:space="preserve">1243301	</t>
  </si>
  <si>
    <t xml:space="preserve">999225847334249	</t>
  </si>
  <si>
    <t>[曼谷]曼谷标准酒店 丹德大京都大厦(The Standard, Bangkok Mahanakhon)(91246959)</t>
  </si>
  <si>
    <t>标准特大床房&lt;双人入住&gt;&lt;不适用泰国客人&gt;&lt;限量促销&gt;&lt;双早&gt;</t>
  </si>
  <si>
    <t>LEE/PUI YU</t>
  </si>
  <si>
    <t xml:space="preserve">3739381	</t>
  </si>
  <si>
    <t xml:space="preserve">305333748	</t>
  </si>
  <si>
    <t xml:space="preserve">999226067080728	</t>
  </si>
  <si>
    <t>[曼谷]曼谷拉差达宜必思尚品酒店(Ibis Styles Bangkok Ratchada)(46080525)</t>
  </si>
  <si>
    <t>标准大床房(至少连住2晚及以上)&lt;双人入住&gt;&lt;不适用泰国客人&gt;&lt;双早&gt;</t>
  </si>
  <si>
    <t>goh/chong meng</t>
  </si>
  <si>
    <t xml:space="preserve">3787574	</t>
  </si>
  <si>
    <t xml:space="preserve">999226136674154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</si>
  <si>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</si>
  <si>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</si>
  <si>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YEUNG/CHI KAM PEGGY,CHAN/WAI SZE</t>
  </si>
  <si>
    <t xml:space="preserve">3801009	</t>
  </si>
  <si>
    <t xml:space="preserve">999226324859543	</t>
  </si>
  <si>
    <t>[普吉岛]普吉岛麦考安纳塔拉别墅度假酒店(Anantara Mai Khao Phuket Villas)(4038225)</t>
  </si>
  <si>
    <t>礁湖池景别墅(至少连住2晚及以上)&lt;特惠专享&gt;&lt;双人入住&gt;&lt;双早&gt;</t>
  </si>
  <si>
    <t>TUNG/ALEX KIHAM</t>
  </si>
  <si>
    <t xml:space="preserve">3825801	</t>
  </si>
  <si>
    <t xml:space="preserve">62126446	</t>
  </si>
  <si>
    <t xml:space="preserve">999226497659518	</t>
  </si>
  <si>
    <t>[新加坡]欧文之家酒店公寓(Owen House by Hmlet)(105712501)</t>
  </si>
  <si>
    <t>豪华大床房&lt;今日特价 &gt;&lt;双人入住&gt;&lt;无早&gt;</t>
  </si>
  <si>
    <t>KULSOPONPONG/TANACHAPORN</t>
  </si>
  <si>
    <t xml:space="preserve">3860538	</t>
  </si>
  <si>
    <t xml:space="preserve">ROWEN11164	</t>
  </si>
  <si>
    <t xml:space="preserve">999226497871641	</t>
  </si>
  <si>
    <t>三人房(至少连住2晚及以上)&lt;三人入住&gt;&lt;不适用泰国客人&gt;&lt;早餐&gt;</t>
  </si>
  <si>
    <t>LI/MAN FUNG,WONG/KWAI TAK,WONG/CHI HANG</t>
  </si>
  <si>
    <t xml:space="preserve">3860719	</t>
  </si>
  <si>
    <t xml:space="preserve">191569	</t>
  </si>
  <si>
    <t xml:space="preserve">999226601672474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</si>
  <si>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</si>
  <si>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</si>
  <si>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DENG/CHENFENG,DENG/JIANMING</t>
  </si>
  <si>
    <t xml:space="preserve">3874732	</t>
  </si>
  <si>
    <t xml:space="preserve"> 89860529	</t>
  </si>
  <si>
    <t xml:space="preserve">999226613255486	</t>
  </si>
  <si>
    <t>alsowinea/Sufyan,alsowinea/Sufyan</t>
  </si>
  <si>
    <t xml:space="preserve">3879717	</t>
  </si>
  <si>
    <t xml:space="preserve">62137807	</t>
  </si>
  <si>
    <t xml:space="preserve">999226615448658	</t>
  </si>
  <si>
    <t>[曼谷]素坤逸富丽华阿索克酒店(FuramaXclusive Asoke, Bangkok)(28681035)</t>
  </si>
  <si>
    <t>豪华房&lt;双人入住&gt;&lt;无早&gt;</t>
  </si>
  <si>
    <t>Ratipanich/Uraiwan</t>
  </si>
  <si>
    <t xml:space="preserve">3880125	</t>
  </si>
  <si>
    <t xml:space="preserve">160221	</t>
  </si>
  <si>
    <t xml:space="preserve">999226735214065	</t>
  </si>
  <si>
    <t>[雪邦]吉隆坡机场图恩酒店(Tune Hotel KLIA Aeropolis (Airport Hotel))(28566827)</t>
  </si>
  <si>
    <t>大床房&lt;双人入住&gt;&lt;无早&gt;</t>
  </si>
  <si>
    <t>bin adenan/Mohammad,bin adenan/Mohammad</t>
  </si>
  <si>
    <t xml:space="preserve">3911255	</t>
  </si>
  <si>
    <t xml:space="preserve">157897	</t>
  </si>
  <si>
    <t xml:space="preserve">999226743171960	</t>
  </si>
  <si>
    <t>[巴厘岛]瑞士贝林雷根酒店(Swiss-Belinn Legian)(6385306)</t>
  </si>
  <si>
    <t>高级房&lt;双人入住&gt;&lt;中宾&gt;&lt;特价&gt;&lt;双早&gt;</t>
  </si>
  <si>
    <t>FENG/SHUNHENG,LONG/GONGYUN</t>
  </si>
  <si>
    <t xml:space="preserve">3914047	</t>
  </si>
  <si>
    <t xml:space="preserve">170816	</t>
  </si>
  <si>
    <t xml:space="preserve">999226778392686	</t>
  </si>
  <si>
    <t>[普吉岛]芭东帕拉贡水疗度假酒店(Patong Paragon Resort &amp; Spa)(9786098)</t>
  </si>
  <si>
    <t>豪华房(连住3晚及以上)&lt;双人入住&gt;&lt;双早&gt;</t>
  </si>
  <si>
    <t>Swain/Devina,Swain/Devina</t>
  </si>
  <si>
    <t xml:space="preserve">3930043	</t>
  </si>
  <si>
    <t xml:space="preserve">238394	</t>
  </si>
  <si>
    <t xml:space="preserve">999226790623811	</t>
  </si>
  <si>
    <t>[普吉岛]美地概念酒店(Metadee Concept Hotel)(3736816)</t>
  </si>
  <si>
    <t>底层双床精致套房可通往泳池&lt;今日特价 &gt;&lt;三人入住&gt;&lt;早餐&gt;</t>
  </si>
  <si>
    <t>ZHANG/JING,Alferez/Melbie Paglinawan,SZETO/CHUN YEE</t>
  </si>
  <si>
    <t xml:space="preserve">3936562	</t>
  </si>
  <si>
    <t xml:space="preserve">999226791743036	</t>
  </si>
  <si>
    <t>&lt;今日特价 &gt;&lt;三人入住&gt;&lt;早餐&gt;</t>
  </si>
  <si>
    <t xml:space="preserve">3936987	</t>
  </si>
  <si>
    <t xml:space="preserve">999226793800756	</t>
  </si>
  <si>
    <t>[Rim Tai]清迈四季度假酒店(Four Seasons Resort Chiang Mai)(3801158)</t>
  </si>
  <si>
    <t>二楼花园阁(连住3晚及以上)&lt;双人入住&gt;&lt;中宾&gt;&lt;升级特惠&gt;&lt;双早&gt;&lt;机票面纱&gt;&lt;火酒交叉用户&gt;&lt;交叉用户&gt;&lt;黄金会员&gt;</t>
  </si>
  <si>
    <t>WANG/QIAN</t>
  </si>
  <si>
    <t xml:space="preserve">3937920	</t>
  </si>
  <si>
    <t xml:space="preserve">999226794613105	</t>
  </si>
  <si>
    <t>精致套房带露台&lt;特价大促销&gt;&lt;双人入住&gt;&lt;双早&gt;</t>
  </si>
  <si>
    <t>ZHANG/JING,SZETO/CHUN YEE</t>
  </si>
  <si>
    <t xml:space="preserve">3938368	</t>
  </si>
  <si>
    <t xml:space="preserve">19116	</t>
  </si>
  <si>
    <t xml:space="preserve">999226794624953	</t>
  </si>
  <si>
    <t>Alferez/Melbie Paglinawan,Szeto/YEEKIU</t>
  </si>
  <si>
    <t xml:space="preserve">3938372	</t>
  </si>
  <si>
    <t xml:space="preserve">26797021746	</t>
  </si>
  <si>
    <t>&lt;今日特价 &gt;&lt;双人入住&gt;&lt;双早&gt;</t>
  </si>
  <si>
    <t>Alferez/Melbie Paglinawan,ZHANG/JING</t>
  </si>
  <si>
    <t xml:space="preserve">3939599	</t>
  </si>
  <si>
    <t xml:space="preserve">19124	</t>
  </si>
  <si>
    <t xml:space="preserve">999226837592740	</t>
  </si>
  <si>
    <t>[长滩岛]长滩岛区酒店(The District Boracay)(5175373)</t>
  </si>
  <si>
    <t>至尊房&lt;特价大促销&gt;&lt;双人入住&gt;&lt;双早&gt;</t>
  </si>
  <si>
    <t>CONG/MINGMING</t>
  </si>
  <si>
    <t xml:space="preserve">3946736	</t>
  </si>
  <si>
    <t xml:space="preserve">9820902	</t>
  </si>
  <si>
    <t xml:space="preserve">999226837605889	</t>
  </si>
  <si>
    <t xml:space="preserve">3946738	</t>
  </si>
  <si>
    <t xml:space="preserve">9820903	</t>
  </si>
  <si>
    <t xml:space="preserve">999226842652919	</t>
  </si>
  <si>
    <t xml:space="preserve">999226842651960	</t>
  </si>
  <si>
    <t xml:space="preserve">999226846360836	</t>
  </si>
  <si>
    <t>[曼谷]曼谷阿尔玛斯酒店(Almas Hotel Bangkok)(112363936)</t>
  </si>
  <si>
    <t>豪华特大床房&lt;双人入住&gt;&lt;双早&gt;</t>
  </si>
  <si>
    <t>AHMAD LATIFFI/ABDUL HAKIM</t>
  </si>
  <si>
    <t xml:space="preserve">3953493	</t>
  </si>
  <si>
    <t xml:space="preserve">9093	</t>
  </si>
  <si>
    <t xml:space="preserve">999226905827476	</t>
  </si>
  <si>
    <t>[新加坡]新加坡半岛怡东 – 温德姆酒店(Peninsula Excelsior Singapore, A Wyndham Hotel)(4984383)</t>
  </si>
  <si>
    <t>尊贵房&lt;特惠&gt;&lt;双人入住&gt;&lt;双早&gt;</t>
  </si>
  <si>
    <t>BU/CHUNHUA</t>
  </si>
  <si>
    <t xml:space="preserve">3966941	</t>
  </si>
  <si>
    <t xml:space="preserve">267018835	</t>
  </si>
  <si>
    <t xml:space="preserve">999226919550059	</t>
  </si>
  <si>
    <t>WANG/YAQI</t>
  </si>
  <si>
    <t xml:space="preserve">3972192	</t>
  </si>
  <si>
    <t xml:space="preserve">267040588	</t>
  </si>
  <si>
    <t xml:space="preserve">999226930558155	</t>
  </si>
  <si>
    <t>[宿务]宿务蒙特贝罗别墅酒店(Montebello Villa Hotel Cebu)(8235110)</t>
  </si>
  <si>
    <t>标准房&lt;双人入住&gt;&lt;双早&gt;</t>
  </si>
  <si>
    <t>KIM/SENA</t>
  </si>
  <si>
    <t xml:space="preserve">3977300	</t>
  </si>
  <si>
    <t xml:space="preserve">7771190450231	</t>
  </si>
  <si>
    <t xml:space="preserve">999227006718160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</si>
  <si>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</si>
  <si>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(Essential)(至少连住2晚及以上)&lt;双人入住&gt;&lt;适用于除泰国的亚洲客人&gt;&lt;双早&gt;</t>
  </si>
  <si>
    <t>LEI/LEI,HU/TIEJUN</t>
  </si>
  <si>
    <t xml:space="preserve">3981837	</t>
  </si>
  <si>
    <t xml:space="preserve">87789270	</t>
  </si>
  <si>
    <t xml:space="preserve">999227023441286	</t>
  </si>
  <si>
    <t>[首尔]首尔大使 - 铂尔曼酒店(The Ambassador Seoul - A Pullman Hotel)(2332004)</t>
  </si>
  <si>
    <t>高级特大床房&lt;促销&gt;&lt;双人入住&gt;&lt;无早&gt;</t>
  </si>
  <si>
    <t>KIM/MI HYEON</t>
  </si>
  <si>
    <t xml:space="preserve">3982686	</t>
  </si>
  <si>
    <t xml:space="preserve">112487476	</t>
  </si>
  <si>
    <t xml:space="preserve">999227032018713	</t>
  </si>
  <si>
    <t>[曼谷]曼谷林布兰套房酒店(Rembrandt Hotel and Suites Bangkok)(28597383)</t>
  </si>
  <si>
    <t>高级房&lt;双人入住&gt;&lt;适用于除泰国的亚洲客人&gt;&lt;双早&gt;</t>
  </si>
  <si>
    <t>MAENG/SEULKI</t>
  </si>
  <si>
    <t xml:space="preserve">3984723	</t>
  </si>
  <si>
    <t xml:space="preserve">130630256	</t>
  </si>
  <si>
    <t xml:space="preserve">999227034060616	</t>
  </si>
  <si>
    <t>[巴拉望]H Hotel El Nido - Vegetarian Vegan Hotel(110198012)</t>
  </si>
  <si>
    <t>Mael/Dem</t>
  </si>
  <si>
    <t xml:space="preserve">3985574	</t>
  </si>
  <si>
    <t xml:space="preserve">999227042754224	</t>
  </si>
  <si>
    <t>[新加坡]华乐酒店(One Farrer Hotel)(25395215)</t>
  </si>
  <si>
    <t>薄荷房&lt;双人入住&gt;&lt;双早&gt;</t>
  </si>
  <si>
    <t>KUK/jung eul,KUK/jung eul</t>
  </si>
  <si>
    <t xml:space="preserve">3987600	</t>
  </si>
  <si>
    <t xml:space="preserve">141801	</t>
  </si>
  <si>
    <t xml:space="preserve">999227047534923	</t>
  </si>
  <si>
    <t>[岘港]阿达莫酒店(Yarra Ocean Suites Danang)(27839919)</t>
  </si>
  <si>
    <t>海景双床间&lt;三人入住&gt;&lt;早餐&gt;</t>
  </si>
  <si>
    <t>Phusiri/Natthamon,Phusiri/Natthamon,Phusiri/Natthamon</t>
  </si>
  <si>
    <t xml:space="preserve">3988781	</t>
  </si>
  <si>
    <t xml:space="preserve">102804	</t>
  </si>
  <si>
    <t xml:space="preserve">999227054347739	</t>
  </si>
  <si>
    <t>山景豪华双人间&lt;双人入住&gt;&lt;双早&gt;</t>
  </si>
  <si>
    <t>Fetzer/Dylan</t>
  </si>
  <si>
    <t xml:space="preserve">3991206	</t>
  </si>
  <si>
    <t xml:space="preserve">Acknowledged	</t>
  </si>
  <si>
    <t xml:space="preserve">999227055008169	</t>
  </si>
  <si>
    <t>[Racha Thewa]阿玛拉素万那普酒店(Amaranth Suvarnabhumi Hotel  Certified)(4984706)</t>
  </si>
  <si>
    <t>豪华房&lt;特惠专享&gt;&lt;单人入住&gt;&lt;单早&gt;</t>
  </si>
  <si>
    <t>MAU/DANIELLE NICOLE</t>
  </si>
  <si>
    <t xml:space="preserve">3991459	</t>
  </si>
  <si>
    <t xml:space="preserve">76136	</t>
  </si>
  <si>
    <t xml:space="preserve">999227058789367	</t>
  </si>
  <si>
    <t>[兰卡威]四季度假酒店(Four Seasons Resort Langkawi)(3735761)</t>
  </si>
  <si>
    <t>部分海景楼上楼阁(至少连住2晚及以上)&lt;双人入住&gt;&lt;不适用CIS国家客人&gt;&lt;双早&gt;</t>
  </si>
  <si>
    <t>wang/hu,yuan/song</t>
  </si>
  <si>
    <t xml:space="preserve">3993236	</t>
  </si>
  <si>
    <t xml:space="preserve">2400579	</t>
  </si>
  <si>
    <t xml:space="preserve">999227089994630	</t>
  </si>
  <si>
    <t>[普吉岛]普吉岛迈考美利亚酒店(MELIÁ Phuket Mai Khao)(92000607)</t>
  </si>
  <si>
    <t>一卧室别墅（带私人泳池）(至少连住2晚及以上)&lt;特价大促销&gt;&lt;双人入住&gt;&lt;双早&gt;</t>
  </si>
  <si>
    <t>Hanputpakdikul/Gap</t>
  </si>
  <si>
    <t xml:space="preserve">3997176	</t>
  </si>
  <si>
    <t xml:space="preserve">63964	</t>
  </si>
  <si>
    <t xml:space="preserve">999227090024889	</t>
  </si>
  <si>
    <t>一卧室套房（带室外浴缸）(至少连住2晚及以上)&lt;特价大促销&gt;&lt;双人入住&gt;&lt;双早&gt;</t>
  </si>
  <si>
    <t xml:space="preserve">3997178	</t>
  </si>
  <si>
    <t xml:space="preserve">63967	</t>
  </si>
  <si>
    <t xml:space="preserve">999227095861043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</si>
  <si>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</si>
  <si>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</si>
  <si>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SUN/SHANGWEN,WANG/JIAOJIAO</t>
  </si>
  <si>
    <t xml:space="preserve">3998826	</t>
  </si>
  <si>
    <t xml:space="preserve">113888604	</t>
  </si>
  <si>
    <t xml:space="preserve">999227096427275	</t>
  </si>
  <si>
    <t>[首尔]明洞亲爱酒店(Dears Myeongdong)(105594077)</t>
  </si>
  <si>
    <t>布雷夫双人房&lt;双人入住&gt;&lt;限量抢购&gt;&lt;无早&gt;</t>
  </si>
  <si>
    <t>TSANG/HOYIN,SONOKAWA/YUI</t>
  </si>
  <si>
    <t xml:space="preserve">3999090	</t>
  </si>
  <si>
    <t xml:space="preserve">23043888/23043890	</t>
  </si>
  <si>
    <t xml:space="preserve">999227102191576	</t>
  </si>
  <si>
    <t>[普吉岛]卡马拉普吉岛套房及度假村(Radisson Resort and Suite Phuket)(4498536)</t>
  </si>
  <si>
    <t>避风港两卧室套房(至少连住2晚及以上)&lt;全日特价&gt;&lt;四人入住&gt;&lt;早餐&gt;</t>
  </si>
  <si>
    <t>THOMAS/RUNGTHIWA</t>
  </si>
  <si>
    <t xml:space="preserve">4003470	</t>
  </si>
  <si>
    <t xml:space="preserve">318144848	</t>
  </si>
  <si>
    <t xml:space="preserve">999227104281331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</si>
  <si>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</si>
  <si>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</si>
  <si>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Hu/Yue</t>
  </si>
  <si>
    <t xml:space="preserve">4004640	</t>
  </si>
  <si>
    <t xml:space="preserve">4315010	</t>
  </si>
  <si>
    <t xml:space="preserve">999227107322044	</t>
  </si>
  <si>
    <t>[济州市]济州格洛斯特酒店(Gloucester Hotel Jeju)(28524837)</t>
  </si>
  <si>
    <t>家庭双床房&lt;今日特价 &gt;&lt;三人入住&gt;&lt;不适用韩国客人&gt;&lt;无早&gt;</t>
  </si>
  <si>
    <t>Liu/silu</t>
  </si>
  <si>
    <t xml:space="preserve">4006599	</t>
  </si>
  <si>
    <t xml:space="preserve">23577706	</t>
  </si>
  <si>
    <t xml:space="preserve">999227173316286	</t>
  </si>
  <si>
    <t>[柑林县]金兰融合度假酒店 - Spa全包(Fusion Resort Cam Ranh -  All Spa Inclusive)(5176017)</t>
  </si>
  <si>
    <t>别致一室套房&lt;双人入住&gt;&lt;不适用韩国\日本客人&gt;&lt;双早&gt;&lt;日历房套餐高价值&gt;&lt;新酒店礼盒&gt;</t>
  </si>
  <si>
    <t>LI/HOI YAN</t>
  </si>
  <si>
    <t xml:space="preserve">4012605	</t>
  </si>
  <si>
    <t xml:space="preserve">118775	</t>
  </si>
  <si>
    <t xml:space="preserve">999227177594171	</t>
  </si>
  <si>
    <t>XU/QIN,CHEN/QIULI,YANG/YIQUN</t>
  </si>
  <si>
    <t xml:space="preserve">4013491	</t>
  </si>
  <si>
    <t xml:space="preserve">999227191457756	</t>
  </si>
  <si>
    <t>[普吉岛]甜蜜滨海度假酒店 - 艺术 - 卡伦海滩(Sugar Marina Hotel - Art - Karon Beach)(3699975)</t>
  </si>
  <si>
    <t>雅姿豪华房(至少连住2晚及以上)&lt;双人入住&gt;&lt;双早&gt;</t>
  </si>
  <si>
    <t>PLUZHNIKOV/MIKHAIL</t>
  </si>
  <si>
    <t xml:space="preserve">4022845	</t>
  </si>
  <si>
    <t xml:space="preserve">2309395	</t>
  </si>
  <si>
    <t xml:space="preserve">999227293677166	</t>
  </si>
  <si>
    <t>[新加坡]庄家大酒店(Hotel Boss)(4373844)</t>
  </si>
  <si>
    <t>高级大床房&lt;双人入住&gt;&lt;适用于除印度及次大陆国家客人&gt;&lt;无早&gt;</t>
  </si>
  <si>
    <t>SU/ZIHUI</t>
  </si>
  <si>
    <t xml:space="preserve">4037908	</t>
  </si>
  <si>
    <t xml:space="preserve">326476238	</t>
  </si>
  <si>
    <t xml:space="preserve">999227295196693	</t>
  </si>
  <si>
    <t>家庭暖炕房&lt;今日特价 &gt;&lt;四人入住&gt;&lt;不适用韩国客人&gt;&lt;无早&gt;</t>
  </si>
  <si>
    <t>Wang/Yixuan,Liang/Ye,Guan/Wenzhen,Wang/Peiyu</t>
  </si>
  <si>
    <t xml:space="preserve">4038319	</t>
  </si>
  <si>
    <t xml:space="preserve">23579556	</t>
  </si>
  <si>
    <t xml:space="preserve">999227295231451	</t>
  </si>
  <si>
    <t>[芭堤雅]A-One芭提雅皇家邮轮酒店(A-One the Royal Cruise Hotel Pattaya)(4037063)</t>
  </si>
  <si>
    <t>豪华双人床房(至少连住2晚及以上)&lt;双人入住&gt;&lt;不适用印度客人&gt;&lt;双早&gt;</t>
  </si>
  <si>
    <t>KIM/HANSANG</t>
  </si>
  <si>
    <t xml:space="preserve">4038328	</t>
  </si>
  <si>
    <t xml:space="preserve">999227327625162	</t>
  </si>
  <si>
    <t>[普吉岛]攀瓦布里海滨度假村(Panwaburi Beachfront Resort)(96362785)</t>
  </si>
  <si>
    <t>&lt;双人入住&gt;&lt;无早&gt;</t>
  </si>
  <si>
    <t>ENGLISCH/DENNIS,FENDLER/MARIE,KALUZA/LUCAS</t>
  </si>
  <si>
    <t xml:space="preserve">4049111	</t>
  </si>
  <si>
    <t xml:space="preserve">27320	</t>
  </si>
  <si>
    <t xml:space="preserve">999227337160997	</t>
  </si>
  <si>
    <t>薄荷书房&lt;三人入住&gt;&lt;早餐&gt;</t>
  </si>
  <si>
    <t>GUNASEKARAN/VELUCHAMY,GUNASEKARAN/VELUCHAMY,GUNASEKARAN/VELUCHAMY</t>
  </si>
  <si>
    <t xml:space="preserve">4054184	</t>
  </si>
  <si>
    <t xml:space="preserve">142917	</t>
  </si>
  <si>
    <t xml:space="preserve">999227337524545	</t>
  </si>
  <si>
    <t>[普吉岛]客莱福巴东普吉岛酒店(Hotel Clover Patong Phuket)(23884681)</t>
  </si>
  <si>
    <t>豪华房（带按摩浴缸）&lt;双人入住&gt;&lt;无早&gt;</t>
  </si>
  <si>
    <t>Kumar/Saurav</t>
  </si>
  <si>
    <t xml:space="preserve">4054758	</t>
  </si>
  <si>
    <t xml:space="preserve">327863	</t>
  </si>
  <si>
    <t xml:space="preserve">999227344592070	</t>
  </si>
  <si>
    <t>Eka Hernita/Virly,Eka Hernita/Virly</t>
  </si>
  <si>
    <t xml:space="preserve">4057439	</t>
  </si>
  <si>
    <t xml:space="preserve">999227351984097	</t>
  </si>
  <si>
    <t>[曼谷]曼谷日航都市酒店(Hotel JAL City Bangkok)(112142834)</t>
  </si>
  <si>
    <t>至尊标准特大床房&lt;双人入住&gt;&lt;双早&gt;</t>
  </si>
  <si>
    <t>YAMAGUCHI/JUNICHI</t>
  </si>
  <si>
    <t xml:space="preserve">4060005	</t>
  </si>
  <si>
    <t xml:space="preserve">24273	</t>
  </si>
  <si>
    <t xml:space="preserve">999227352072600	</t>
  </si>
  <si>
    <t>MITANI/TAKASHI</t>
  </si>
  <si>
    <t xml:space="preserve">4060176	</t>
  </si>
  <si>
    <t xml:space="preserve">24279	</t>
  </si>
  <si>
    <t xml:space="preserve">999227352090591	</t>
  </si>
  <si>
    <t>AOKI/IPPEI</t>
  </si>
  <si>
    <t xml:space="preserve">4060182	</t>
  </si>
  <si>
    <t xml:space="preserve">24280	</t>
  </si>
  <si>
    <t xml:space="preserve">999227352105366	</t>
  </si>
  <si>
    <t>NOJIRI/EISHI</t>
  </si>
  <si>
    <t xml:space="preserve">4060190	</t>
  </si>
  <si>
    <t xml:space="preserve">24267	</t>
  </si>
  <si>
    <t xml:space="preserve">999227355257016	</t>
  </si>
  <si>
    <t>[刁曼岛]刁曼岛成功度假村(Berjaya Tioman Resort)(23850783)</t>
  </si>
  <si>
    <t>园景小屋&lt;限量特价&gt;&lt;双人入住&gt;&lt;双早&gt;</t>
  </si>
  <si>
    <t>TAN/XIAO</t>
  </si>
  <si>
    <t xml:space="preserve">4061671	</t>
  </si>
  <si>
    <t xml:space="preserve">522809	</t>
  </si>
  <si>
    <t xml:space="preserve">999227345371496	</t>
  </si>
  <si>
    <t>[旧金山]格里芬酒店(Hotel Griffon)(113533878)</t>
  </si>
  <si>
    <t>标准间-大床&lt;今日特价 &gt;&lt;双人入住&gt;&lt;无早&gt;</t>
  </si>
  <si>
    <t>Jones/Samuel</t>
  </si>
  <si>
    <t xml:space="preserve">4057698	</t>
  </si>
  <si>
    <t xml:space="preserve">264397130	</t>
  </si>
  <si>
    <t xml:space="preserve">999227375359503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</si>
  <si>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</si>
  <si>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</si>
  <si>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SEO/JEONGWOO,SEOL/MOONYOUNG</t>
  </si>
  <si>
    <t xml:space="preserve">4062991	</t>
  </si>
  <si>
    <t xml:space="preserve">155362	</t>
  </si>
  <si>
    <t xml:space="preserve">999227381382813	</t>
  </si>
  <si>
    <t>[首尔]安达仕首尔江南酒店(Andaz Seoul Gangnam)(110852049)</t>
  </si>
  <si>
    <t>豪华双床房&lt;今日特价 &gt;&lt;双人入住&gt;&lt;中宾&gt;&lt;无早&gt;</t>
  </si>
  <si>
    <t>GAO/JIAYI</t>
  </si>
  <si>
    <t xml:space="preserve">4065625	</t>
  </si>
  <si>
    <t xml:space="preserve">3034979	</t>
  </si>
  <si>
    <t xml:space="preserve">999227387171183	</t>
  </si>
  <si>
    <t>HUANG/YANXIANG,LUO/JIAXIN</t>
  </si>
  <si>
    <t xml:space="preserve">4067990	</t>
  </si>
  <si>
    <t xml:space="preserve">ROWEN11176	</t>
  </si>
  <si>
    <t xml:space="preserve">999227399233522	</t>
  </si>
  <si>
    <t>[曼谷]曼谷拉查丹利都喜套房酒店公寓(Dusit Suites Hotel Ratchadamri, Bangkok)(4998306)</t>
  </si>
  <si>
    <t>一卧室高级套房(至少连住2晚及以上)&lt;双人入住&gt;&lt;中宾&gt;&lt;双早&gt;</t>
  </si>
  <si>
    <t>LIU/GANG</t>
  </si>
  <si>
    <t xml:space="preserve">4068981	</t>
  </si>
  <si>
    <t xml:space="preserve">242547	</t>
  </si>
  <si>
    <t xml:space="preserve">999227437350077	</t>
  </si>
  <si>
    <t>MA/YUE</t>
  </si>
  <si>
    <t xml:space="preserve">4075381	</t>
  </si>
  <si>
    <t xml:space="preserve">119684094	</t>
  </si>
  <si>
    <t xml:space="preserve">999227437901001	</t>
  </si>
  <si>
    <t>[曼谷]SC 公园酒店(SC Park Hotel)(28410206)</t>
  </si>
  <si>
    <t>高级双人床房&lt;特惠专享&gt;&lt;双人入住&gt;&lt;双早&gt;</t>
  </si>
  <si>
    <t>ZHANG/CHI</t>
  </si>
  <si>
    <t xml:space="preserve">4075495	</t>
  </si>
  <si>
    <t xml:space="preserve">999227442247991	</t>
  </si>
  <si>
    <t>[曼谷]曼谷香格里拉大酒店(Shangri-La Bangkok)(3243791)</t>
  </si>
  <si>
    <t>香格里拉楼豪华阳台双床房(至少连住2晚及以上)&lt;促销&gt;&lt;双人入住&gt;&lt;不适用泰国客人&gt;&lt;双早&gt;</t>
  </si>
  <si>
    <t>ZHANG/YINGCHEN</t>
  </si>
  <si>
    <t xml:space="preserve">4077519	</t>
  </si>
  <si>
    <t xml:space="preserve">11611772	</t>
  </si>
  <si>
    <t xml:space="preserve">999227442880524	</t>
  </si>
  <si>
    <t>[济州市]济州岛梅生格拉德酒店(Maison Glad Jeju)(4498957)</t>
  </si>
  <si>
    <t>甄选双床房&lt;特惠专享&gt;&lt;三人入住&gt;&lt;不适用韩国客人&gt;&lt;无早&gt;</t>
  </si>
  <si>
    <t>CHEN/SHENGCHU</t>
  </si>
  <si>
    <t xml:space="preserve">4077822	</t>
  </si>
  <si>
    <t xml:space="preserve">90872950	</t>
  </si>
  <si>
    <t xml:space="preserve">999227446447188	</t>
  </si>
  <si>
    <t>[曼谷]拉差达 CMYK 我的酒店(Myhotel Cmyk@Ratchada)(28558049)</t>
  </si>
  <si>
    <t>豪华房(至少连住2晚及以上)&lt;促销&gt;&lt;双人入住&gt;&lt;无早&gt;</t>
  </si>
  <si>
    <t>WANPEN/CHANAMON</t>
  </si>
  <si>
    <t xml:space="preserve">4079003	</t>
  </si>
  <si>
    <t xml:space="preserve">999227448205486	</t>
  </si>
  <si>
    <t>[曼谷]沙吞伊斯汀大酒店(Eastin Grand Hotel Sathorn)(5014959)</t>
  </si>
  <si>
    <t>高级房&lt;今日特价 &gt;&lt;三人入住&gt;&lt;早餐&gt;</t>
  </si>
  <si>
    <t>Chaudhary/Simran,Chaudhary/Simran,Chaudhary/Simran</t>
  </si>
  <si>
    <t xml:space="preserve">4079696	</t>
  </si>
  <si>
    <t xml:space="preserve">487905	</t>
  </si>
  <si>
    <t xml:space="preserve">999227950133053	</t>
  </si>
  <si>
    <t>[新山]希思尔新山酒店(Thistle Johor Bahru)(5624049)</t>
  </si>
  <si>
    <t>海景豪华特大床房&lt;双人入住&gt;&lt;双早&gt;</t>
  </si>
  <si>
    <t>MOHD JUNOS/KAMARUZAMAN</t>
  </si>
  <si>
    <t xml:space="preserve">4083736	</t>
  </si>
  <si>
    <t xml:space="preserve">1046930	</t>
  </si>
  <si>
    <t xml:space="preserve">999227952570480	</t>
  </si>
  <si>
    <t>[吉隆坡]菲斯酒店(The Face Suites)(6286739)</t>
  </si>
  <si>
    <t>一卧室豪华房&lt;双人入住&gt;&lt;无早&gt;</t>
  </si>
  <si>
    <t>LIU/JUNQIAO,liu/junqiao</t>
  </si>
  <si>
    <t xml:space="preserve">4084868	</t>
  </si>
  <si>
    <t xml:space="preserve">113626	</t>
  </si>
  <si>
    <t xml:space="preserve">999227953319116	</t>
  </si>
  <si>
    <t>[仰光]诺富特仰光大酒店(Novotel Yangon Max)(5411389)</t>
  </si>
  <si>
    <t>豪华房&lt;双人入住&gt;&lt;双早&gt;</t>
  </si>
  <si>
    <t>ZHANG/YICHU,HUANG/JUN</t>
  </si>
  <si>
    <t xml:space="preserve">4085215	</t>
  </si>
  <si>
    <t xml:space="preserve">999227956418575	</t>
  </si>
  <si>
    <t>[迪拜]迪拜阿瓦尼+棕榈景套房酒店(Avani+ Palm View Dubai Hotel &amp; Suites)(108611650)</t>
  </si>
  <si>
    <t>一室房&lt;双人入住&gt;&lt;不适用阿联酋客人&gt;&lt;双早&gt;</t>
  </si>
  <si>
    <t>GOFAR/MAHAENDRA IBRAHIM</t>
  </si>
  <si>
    <t xml:space="preserve">4086577	</t>
  </si>
  <si>
    <t xml:space="preserve">361720	</t>
  </si>
  <si>
    <t xml:space="preserve">999227956705492	</t>
  </si>
  <si>
    <t>[甲抛峇底]贝塔姆水上乐园度假村(Bertam Resort, Penang)(112772881)</t>
  </si>
  <si>
    <t>高级特大床房&lt;双人入住&gt;&lt;双早&gt;</t>
  </si>
  <si>
    <t>ismun/johan</t>
  </si>
  <si>
    <t xml:space="preserve">4086861	</t>
  </si>
  <si>
    <t xml:space="preserve">T003949	</t>
  </si>
  <si>
    <t xml:space="preserve">999227956764248	</t>
  </si>
  <si>
    <t>豪华双床房&lt;双人入住&gt;&lt;双早&gt;</t>
  </si>
  <si>
    <t>harun/habibah</t>
  </si>
  <si>
    <t xml:space="preserve">4086880	</t>
  </si>
  <si>
    <t xml:space="preserve">T003916	</t>
  </si>
  <si>
    <t xml:space="preserve">27960321332	</t>
  </si>
  <si>
    <t>[芭堤雅]芭堤雅宜必思酒店(Ibis Pattaya)(3628267)</t>
  </si>
  <si>
    <t>标准双人床房(至少提前3天预订)(至少连住2晚及以上)&lt;双人入住&gt;&lt;中宾&gt;&lt;无早&gt;</t>
  </si>
  <si>
    <t>SHEN/XUAN</t>
  </si>
  <si>
    <t xml:space="preserve">4086935	</t>
  </si>
  <si>
    <t xml:space="preserve">8983294	</t>
  </si>
  <si>
    <t xml:space="preserve">999227965156489	</t>
  </si>
  <si>
    <t>标准房&lt;三人入住&gt;&lt;早餐&gt;</t>
  </si>
  <si>
    <t>KIM/YUNHO,LEE/JAEHYEOP,PARK/JOOHWAN</t>
  </si>
  <si>
    <t xml:space="preserve">4088631	</t>
  </si>
  <si>
    <t xml:space="preserve">4501547877010	</t>
  </si>
  <si>
    <t xml:space="preserve">999227965979453	</t>
  </si>
  <si>
    <t>TANG/RUINI</t>
  </si>
  <si>
    <t xml:space="preserve">4089166	</t>
  </si>
  <si>
    <t xml:space="preserve">120597340	</t>
  </si>
  <si>
    <t xml:space="preserve">999227966457901	</t>
  </si>
  <si>
    <t>[吉隆坡]吉隆坡皇家朱兰酒店(Royale Chulan Kuala Lumpur)(5280527)</t>
  </si>
  <si>
    <t>豪华房&lt;今日特价 &gt;&lt;双人入住&gt;&lt;无早&gt;</t>
  </si>
  <si>
    <t>SAIFULLIZAN/HANIS ARISYAH</t>
  </si>
  <si>
    <t xml:space="preserve">4089438	</t>
  </si>
  <si>
    <t xml:space="preserve">10010693230	</t>
  </si>
  <si>
    <t xml:space="preserve">999227966671247	</t>
  </si>
  <si>
    <t>标准特大床房&lt;双人入住&gt;&lt;双早&gt;</t>
  </si>
  <si>
    <t>TADA/SOU</t>
  </si>
  <si>
    <t xml:space="preserve">4089552	</t>
  </si>
  <si>
    <t xml:space="preserve">24758	</t>
  </si>
  <si>
    <t xml:space="preserve">999227967927554	</t>
  </si>
  <si>
    <t>[曼谷]宜必思尚品曼谷是隆酒店(Ibis Styles Bangkok Silom)(110362621)</t>
  </si>
  <si>
    <t>YANG/MING FENG</t>
  </si>
  <si>
    <t xml:space="preserve">4090063	</t>
  </si>
  <si>
    <t xml:space="preserve">120610004	</t>
  </si>
  <si>
    <t xml:space="preserve">999227974608320	</t>
  </si>
  <si>
    <t>[曼谷]曼谷三叶草阿索克酒店(Hotel Clover Asoke)(18046020)</t>
  </si>
  <si>
    <t>经典房&lt;特惠专享&gt;&lt;双人入住&gt;&lt;无早&gt;</t>
  </si>
  <si>
    <t>Yurika/Kato</t>
  </si>
  <si>
    <t xml:space="preserve">4093097	</t>
  </si>
  <si>
    <t xml:space="preserve">999227977452705	</t>
  </si>
  <si>
    <t>[吉隆坡]吉隆坡邵氏广场美居酒店(Mercure Kuala Lumpur Shaw Parade)(28538026)</t>
  </si>
  <si>
    <t>豪华大床房(至少连住2晚及以上)&lt;特惠专享&gt;&lt;单人入住&gt;&lt;单早&gt;</t>
  </si>
  <si>
    <t>WANG/YUPU</t>
  </si>
  <si>
    <t xml:space="preserve">4093352	</t>
  </si>
  <si>
    <t xml:space="preserve">125272786	</t>
  </si>
  <si>
    <t xml:space="preserve">999227984087889	</t>
  </si>
  <si>
    <t>[吉隆坡]吉隆坡 EQ 酒店(EQ Kuala Lumpur)(67313921)</t>
  </si>
  <si>
    <t>双塔景豪华特大号床间(至少连住2晚及以上)&lt;双人入住&gt;&lt;双早&gt;</t>
  </si>
  <si>
    <t>SUN/JIE,LI/XINWEI</t>
  </si>
  <si>
    <t xml:space="preserve">4095179	</t>
  </si>
  <si>
    <t xml:space="preserve">49576652-1	</t>
  </si>
  <si>
    <t xml:space="preserve">999227985171939	</t>
  </si>
  <si>
    <t>SOFIAN/SOFIAN MD ALI MERICAN</t>
  </si>
  <si>
    <t xml:space="preserve">4095492	</t>
  </si>
  <si>
    <t xml:space="preserve">10010693211	</t>
  </si>
  <si>
    <t xml:space="preserve">999227985518496	</t>
  </si>
  <si>
    <t>[曼谷]曼谷丽笙世嘉酒店(Radisson Blu Plaza Bangkok)(5243539)</t>
  </si>
  <si>
    <t>甄选豪华房(至少连住2晚及以上)&lt;双人入住&gt;&lt;仅适用亚洲客人&gt;&lt;双早&gt;</t>
  </si>
  <si>
    <t>YEE/WAIKUEN</t>
  </si>
  <si>
    <t xml:space="preserve">4095735	</t>
  </si>
  <si>
    <t xml:space="preserve">610943	</t>
  </si>
  <si>
    <t xml:space="preserve">999227987209740	</t>
  </si>
  <si>
    <t>[清迈]清迈阿凯拉马诺尔酒店(Akyra Manor Chiang Mai)(4984302)</t>
  </si>
  <si>
    <t>豪华房&lt;特价大促销&gt;&lt;双人入住&gt;&lt;中宾&gt;&lt;双早&gt;</t>
  </si>
  <si>
    <t>LIN/ZHIZHUO</t>
  </si>
  <si>
    <t xml:space="preserve">4096250	</t>
  </si>
  <si>
    <t xml:space="preserve">328282437	</t>
  </si>
  <si>
    <t xml:space="preserve">999227987297446	</t>
  </si>
  <si>
    <t>[吉隆坡]京华精选酒店(Hotel Royal Signature)(112203309)</t>
  </si>
  <si>
    <t>TSANG/CHIU HING SIMON,LAW/SHUK YEE</t>
  </si>
  <si>
    <t xml:space="preserve">4096263	</t>
  </si>
  <si>
    <t xml:space="preserve">328735992	</t>
  </si>
  <si>
    <t xml:space="preserve">999227989932676	</t>
  </si>
  <si>
    <t>[普吉岛]我们的卡塔豪华酒店(Wekata Luxury)(105246585)</t>
  </si>
  <si>
    <t>高级双人房 禁烟&lt;双人入住&gt;&lt;无早&gt;</t>
  </si>
  <si>
    <t>YANG/FAN</t>
  </si>
  <si>
    <t xml:space="preserve">4097207	</t>
  </si>
  <si>
    <t xml:space="preserve">8021	</t>
  </si>
  <si>
    <t xml:space="preserve">999227995771445	</t>
  </si>
  <si>
    <t>[普吉岛]安达曼卡纳西尔度假村及水疗中心-SHA高级认证(Andaman Cannacia Resort &amp; Spa Phuket)(4984010)</t>
  </si>
  <si>
    <t>豪华房(至少连住2晚及以上)&lt;双人入住&gt;&lt;双早&gt;</t>
  </si>
  <si>
    <t>Rettenbacher/Sophia</t>
  </si>
  <si>
    <t xml:space="preserve">4099380	</t>
  </si>
  <si>
    <t xml:space="preserve">999228003438868	</t>
  </si>
  <si>
    <t>[依斯干达公主城]双威大盒子酒店(Sunway Hotel Big Box)(91411884)</t>
  </si>
  <si>
    <t>豪华特大床房&lt;单人入住&gt;&lt;单早&gt;</t>
  </si>
  <si>
    <t>HOU/JIANAN</t>
  </si>
  <si>
    <t xml:space="preserve">4100485	</t>
  </si>
  <si>
    <t xml:space="preserve">104398	</t>
  </si>
  <si>
    <t xml:space="preserve">999228003833055	</t>
  </si>
  <si>
    <t>WANG/KUI</t>
  </si>
  <si>
    <t xml:space="preserve">4100734	</t>
  </si>
  <si>
    <t xml:space="preserve">999228004388202	</t>
  </si>
  <si>
    <t>[乔治市]槟城皇家朱兰酒店(Royale Chulan Penang)(12046718)</t>
  </si>
  <si>
    <t>高级房&lt;双人入住&gt;&lt;双早&gt;</t>
  </si>
  <si>
    <t>OSMAN/ABU BAKAR</t>
  </si>
  <si>
    <t xml:space="preserve">4100751	</t>
  </si>
  <si>
    <t xml:space="preserve">9069183	</t>
  </si>
  <si>
    <t xml:space="preserve">28006323894	</t>
  </si>
  <si>
    <t>[吉隆坡]菲斯时尚酒店(The Face Style)(112268920)</t>
  </si>
  <si>
    <t>豪华双床间&lt;双人入住&gt;&lt;无早&gt;</t>
  </si>
  <si>
    <t>LIU/JIE</t>
  </si>
  <si>
    <t xml:space="preserve">4101419	</t>
  </si>
  <si>
    <t xml:space="preserve">127986	</t>
  </si>
  <si>
    <t xml:space="preserve">999228006224483	</t>
  </si>
  <si>
    <t>[普吉岛]芭东艾希莉高地酒店公寓(Ashlee Heights Patong Hotel &amp; Suites)(5175432)</t>
  </si>
  <si>
    <t>高级房&lt;双人入住&gt;&lt;无早&gt;</t>
  </si>
  <si>
    <t>Longomo /Joffrey</t>
  </si>
  <si>
    <t xml:space="preserve">4101402	</t>
  </si>
  <si>
    <t xml:space="preserve">999228007491649	</t>
  </si>
  <si>
    <t>[曼谷]宜必思曼谷河滨酒店(Ibis Bangkok Riverside)(1586190)</t>
  </si>
  <si>
    <t>ZHANG/YONGJI</t>
  </si>
  <si>
    <t xml:space="preserve">4101856	</t>
  </si>
  <si>
    <t xml:space="preserve">8987953	</t>
  </si>
  <si>
    <t xml:space="preserve">999228012236717	</t>
  </si>
  <si>
    <t>HIZARULLAH/MOHD FIRDAUS</t>
  </si>
  <si>
    <t xml:space="preserve">4103403	</t>
  </si>
  <si>
    <t xml:space="preserve">104582	</t>
  </si>
  <si>
    <t xml:space="preserve">999228016229701	</t>
  </si>
  <si>
    <t>[Bo Win]罗宾逊生活博温GO酒店(Go! Hotel Bowin at Robinson Lifestyle Bowin)(112530685)</t>
  </si>
  <si>
    <t>高级双人间&lt;双人入住&gt;&lt;无早&gt;</t>
  </si>
  <si>
    <t>Bandasakdi/Sansanee</t>
  </si>
  <si>
    <t xml:space="preserve">4104761	</t>
  </si>
  <si>
    <t xml:space="preserve">RR23003178	</t>
  </si>
  <si>
    <t xml:space="preserve">999228017898356	</t>
  </si>
  <si>
    <t>[曼谷]曼谷 137 Pillars 公寓酒店(137 Pillars Residences Bangkok)(8538553)</t>
  </si>
  <si>
    <t>支柱一卧室公寓(至少连住2晚及以上)&lt;双人入住&gt;&lt;中宾&gt;&lt;双早&gt;</t>
  </si>
  <si>
    <t>CHAN/YING TUNG</t>
  </si>
  <si>
    <t xml:space="preserve">4105198	</t>
  </si>
  <si>
    <t xml:space="preserve">231169	</t>
  </si>
  <si>
    <t xml:space="preserve">28018398108	</t>
  </si>
  <si>
    <t>[哥打京那巴鲁]哥打京那巴鲁凯悦尚萃酒店(Hyatt Centric Kota Kinabalu)(103784833)</t>
  </si>
  <si>
    <t>客房（2张单人床）&lt;双人入住&gt;&lt;内宾&gt;&lt;双早&gt;</t>
  </si>
  <si>
    <t>ZHANG/WEIDONG</t>
  </si>
  <si>
    <t xml:space="preserve">4105494	</t>
  </si>
  <si>
    <t xml:space="preserve">38020650	</t>
  </si>
  <si>
    <t xml:space="preserve">28018398101	</t>
  </si>
  <si>
    <t>客房（1张特大床）&lt;双人入住&gt;&lt;内宾&gt;&lt;双早&gt;</t>
  </si>
  <si>
    <t>GAO/HAIBING</t>
  </si>
  <si>
    <t xml:space="preserve">4105493	</t>
  </si>
  <si>
    <t xml:space="preserve">28232084	</t>
  </si>
  <si>
    <t xml:space="preserve">999228019177976	</t>
  </si>
  <si>
    <t>BENG KEONG/PANG</t>
  </si>
  <si>
    <t xml:space="preserve">4105794	</t>
  </si>
  <si>
    <t xml:space="preserve">199363	</t>
  </si>
  <si>
    <t xml:space="preserve">999228028079068	</t>
  </si>
  <si>
    <t>[曼谷]曼谷素坤逸航站 21 中心酒店(Grande Centre Point Hotel Terminal 21)(5908161)</t>
  </si>
  <si>
    <t>行政套房&lt;特惠专享&gt;&lt;双人入住&gt;&lt;双早&gt;&lt;net rate mode&gt;</t>
  </si>
  <si>
    <t>SASSON/UZI</t>
  </si>
  <si>
    <t xml:space="preserve">4106469	</t>
  </si>
  <si>
    <t xml:space="preserve">456770	</t>
  </si>
  <si>
    <t xml:space="preserve">999228035610140	</t>
  </si>
  <si>
    <t>[Sala Dan]甲米兰达岛双莲水疗度假酒店(Twin Lotus Resort &amp; Spa Koh Lanta)(5771418)</t>
  </si>
  <si>
    <t>私人豪华泳池房(连住3晚及以上)&lt;双人入住&gt;&lt;中宾&gt;&lt;双早&gt;</t>
  </si>
  <si>
    <t>DAI/XIAOYU</t>
  </si>
  <si>
    <t xml:space="preserve">4108996	</t>
  </si>
  <si>
    <t xml:space="preserve">17777	</t>
  </si>
  <si>
    <t xml:space="preserve">999228037199793	</t>
  </si>
  <si>
    <t>[普吉岛]普吉岛苏林酒店(The Surin Phuket)(4654333)</t>
  </si>
  <si>
    <t>一卧室山坡小屋&lt;双人入住&gt;&lt;双早&gt;</t>
  </si>
  <si>
    <t>HE/XIAO LI</t>
  </si>
  <si>
    <t xml:space="preserve">4109649	</t>
  </si>
  <si>
    <t xml:space="preserve">329483169	</t>
  </si>
  <si>
    <t xml:space="preserve">999228037719302	</t>
  </si>
  <si>
    <t>LU/HUOYANG,QU/RUNCAI,LU/CHIJIA,XIE/MANLIN</t>
  </si>
  <si>
    <t xml:space="preserve">4109775	</t>
  </si>
  <si>
    <t xml:space="preserve">128151	</t>
  </si>
  <si>
    <t xml:space="preserve">999228038385086	</t>
  </si>
  <si>
    <t>[普吉岛]皇家普吉城市酒店(Royal Phuket City Hotel)(96408688)</t>
  </si>
  <si>
    <t>MEEKAEW/SUPATTRA</t>
  </si>
  <si>
    <t xml:space="preserve">4109930	</t>
  </si>
  <si>
    <t xml:space="preserve">999228039242636	</t>
  </si>
  <si>
    <t>[普吉岛]拉威棕榈滩度假酒店(Rawai Palm Beach Resort)(4398832)</t>
  </si>
  <si>
    <t>高级池景房(至少连住2晚及以上)&lt;双人入住&gt;&lt;双早&gt;</t>
  </si>
  <si>
    <t>joerin/Ilana</t>
  </si>
  <si>
    <t xml:space="preserve">4110369	</t>
  </si>
  <si>
    <t xml:space="preserve">153240	</t>
  </si>
  <si>
    <t xml:space="preserve">999228039846518	</t>
  </si>
  <si>
    <t>KIM/SOHYUN,KIM/SOHYUN</t>
  </si>
  <si>
    <t xml:space="preserve">4110642	</t>
  </si>
  <si>
    <t xml:space="preserve">999228039519024	</t>
  </si>
  <si>
    <t>[仁川]百乐达斯城(Paradise City)(28523875)</t>
  </si>
  <si>
    <t>豪华双人床房&lt;今日特惠&gt;&lt;双人入住&gt;&lt;不适用韩国客人&gt;&lt;无早&gt;</t>
  </si>
  <si>
    <t>Jian/Wenjing</t>
  </si>
  <si>
    <t xml:space="preserve">4110478	</t>
  </si>
  <si>
    <t xml:space="preserve">1596643	</t>
  </si>
  <si>
    <t xml:space="preserve">999228043130695	</t>
  </si>
  <si>
    <t>KAMATH/ANOOP</t>
  </si>
  <si>
    <t xml:space="preserve">4111626	</t>
  </si>
  <si>
    <t xml:space="preserve">65497	</t>
  </si>
  <si>
    <t xml:space="preserve">999228044994395	</t>
  </si>
  <si>
    <t>[首尔]三井酒店(Hotel Samjung)(28525707)</t>
  </si>
  <si>
    <t>双床房&lt;双人入住&gt;&lt;无早&gt;</t>
  </si>
  <si>
    <t>Lee/Euijin</t>
  </si>
  <si>
    <t xml:space="preserve">4112344	</t>
  </si>
  <si>
    <t xml:space="preserve">23062495	</t>
  </si>
  <si>
    <t xml:space="preserve">999228045117269	</t>
  </si>
  <si>
    <t>[怡保]怡保怡东酒店(Hotel Excelsior Ipoh)(28538294)</t>
  </si>
  <si>
    <t>豪华房&lt;今日特价 &gt;&lt;双人入住&gt;&lt;双早&gt;</t>
  </si>
  <si>
    <t>HE/MING</t>
  </si>
  <si>
    <t xml:space="preserve">4112381	</t>
  </si>
  <si>
    <t xml:space="preserve">120778	</t>
  </si>
  <si>
    <t xml:space="preserve">999228045224651	</t>
  </si>
  <si>
    <t>Seo/Nayeon</t>
  </si>
  <si>
    <t xml:space="preserve">4112404	</t>
  </si>
  <si>
    <t xml:space="preserve">23062496	</t>
  </si>
  <si>
    <t xml:space="preserve">999228046073714	</t>
  </si>
  <si>
    <t>[曼谷]曼谷安曼纳酒店(Amara Bangkok Hotel)(4911046)</t>
  </si>
  <si>
    <t>行政房(至少连住2晚及以上)&lt;今日特价 &gt;&lt;双人入住&gt;&lt;双早&gt;</t>
  </si>
  <si>
    <t>Poontawanith/Suthit,Poontawanith/Suthit</t>
  </si>
  <si>
    <t xml:space="preserve">4112752	</t>
  </si>
  <si>
    <t xml:space="preserve">53700419-1	</t>
  </si>
  <si>
    <t xml:space="preserve">999228044820151	</t>
  </si>
  <si>
    <t>[Hung Dinh]平阳中央馨乐庭酒店(Citadines Central Binh Duong)(112893361)</t>
  </si>
  <si>
    <t>行政一室房&lt;单人入住&gt;&lt;单早&gt;</t>
  </si>
  <si>
    <t>XIAO/WEIYING</t>
  </si>
  <si>
    <t xml:space="preserve">4113055	</t>
  </si>
  <si>
    <t xml:space="preserve">10632349	</t>
  </si>
  <si>
    <t xml:space="preserve">999228047067728	</t>
  </si>
  <si>
    <t>[大山脚]槟城标致酒店(Iconic Hotel Penang)(28537947)</t>
  </si>
  <si>
    <t>高级房&lt;单人入住&gt;&lt;单早&gt;</t>
  </si>
  <si>
    <t>zheng/jinlong</t>
  </si>
  <si>
    <t xml:space="preserve">4113164	</t>
  </si>
  <si>
    <t xml:space="preserve">455099	</t>
  </si>
  <si>
    <t xml:space="preserve">999228062512565	</t>
  </si>
  <si>
    <t>XIE/YAO,Zhao/Jiahui</t>
  </si>
  <si>
    <t xml:space="preserve">4114084	</t>
  </si>
  <si>
    <t xml:space="preserve">20453	</t>
  </si>
  <si>
    <t xml:space="preserve">999228062535155	</t>
  </si>
  <si>
    <t>YANG/SONG</t>
  </si>
  <si>
    <t xml:space="preserve">4114088	</t>
  </si>
  <si>
    <t xml:space="preserve">20454	</t>
  </si>
  <si>
    <t xml:space="preserve">999228063003152	</t>
  </si>
  <si>
    <t>豪华双床房(至少连住2晚及以上)&lt;不适用印度客人&gt;&lt;双早&gt;</t>
  </si>
  <si>
    <t>STEIN/ERWIN</t>
  </si>
  <si>
    <t xml:space="preserve">4114217	</t>
  </si>
  <si>
    <t xml:space="preserve">992818	</t>
  </si>
  <si>
    <t xml:space="preserve">999228064785090	</t>
  </si>
  <si>
    <t>[济州市]Index 济州岛梦幻酒店(Index Hotel J Dream)(112490694)</t>
  </si>
  <si>
    <t>标准大床房&lt;今日特价 &gt;&lt;单人入住&gt;&lt;不适用韩国客人&gt;&lt;无早&gt;</t>
  </si>
  <si>
    <t>Jiang/wanjing</t>
  </si>
  <si>
    <t xml:space="preserve">4115240	</t>
  </si>
  <si>
    <t xml:space="preserve">16862124	</t>
  </si>
  <si>
    <t xml:space="preserve">999228064789685	</t>
  </si>
  <si>
    <t>[阿布扎比]安纳塔拉东方曼格罗夫阿布扎比酒店(Anantara Eastern Mangroves Abu Dhabi)(103172909)</t>
  </si>
  <si>
    <t>红树林豪华房(带阳台)&lt;双人入住&gt;&lt;双早&gt;</t>
  </si>
  <si>
    <t>Beljafla/Shamsa</t>
  </si>
  <si>
    <t xml:space="preserve">4115243	</t>
  </si>
  <si>
    <t xml:space="preserve">46858276	</t>
  </si>
  <si>
    <t xml:space="preserve">999228064844510	</t>
  </si>
  <si>
    <t>豪华特大床房&lt;双人入住&gt;&lt;无早&gt;</t>
  </si>
  <si>
    <t>DELA CRUZ/CLARITA</t>
  </si>
  <si>
    <t xml:space="preserve">4115268	</t>
  </si>
  <si>
    <t xml:space="preserve">10010693863	</t>
  </si>
  <si>
    <t xml:space="preserve">999228067040801	</t>
  </si>
  <si>
    <t>[普吉岛]复古度假村(La Vintage Resort)(31432625)</t>
  </si>
  <si>
    <t>豪华工作室&lt;特惠&gt;&lt;双人入住&gt;&lt;不适用泰国客人&gt;&lt;双早&gt;</t>
  </si>
  <si>
    <t>WHITE/ALFREDO</t>
  </si>
  <si>
    <t xml:space="preserve">4116530	</t>
  </si>
  <si>
    <t xml:space="preserve">60894	</t>
  </si>
  <si>
    <t xml:space="preserve">999228067210735	</t>
  </si>
  <si>
    <t>[普吉岛]普吉盛泰乐别墅度假村(Centara Villas Phuket)(4727188)</t>
  </si>
  <si>
    <t>水疗别墅&lt;特惠&gt;&lt;双人入住&gt;&lt;适用于除泰国的亚洲客人&gt;&lt;双早&gt;</t>
  </si>
  <si>
    <t>LIU/SITANG</t>
  </si>
  <si>
    <t xml:space="preserve">4116576	</t>
  </si>
  <si>
    <t xml:space="preserve">330013546	</t>
  </si>
  <si>
    <t xml:space="preserve">999228068058545	</t>
  </si>
  <si>
    <t>Wong/Carmen</t>
  </si>
  <si>
    <t xml:space="preserve">4116981	</t>
  </si>
  <si>
    <t xml:space="preserve">455129	</t>
  </si>
  <si>
    <t xml:space="preserve">999228068445673	</t>
  </si>
  <si>
    <t>豪华别墅&lt;双人入住&gt;&lt;适用于除泰国的亚洲客人&gt;&lt;双早&gt;</t>
  </si>
  <si>
    <t>LIU/YINGYING,LU/KWOKWA</t>
  </si>
  <si>
    <t xml:space="preserve">4117271	</t>
  </si>
  <si>
    <t xml:space="preserve">330062575	</t>
  </si>
  <si>
    <t xml:space="preserve">999228068940230	</t>
  </si>
  <si>
    <t>[苏梅岛]苏梅岛凯悦酒店(Hyatt Regency Koh Samui)(109129255)</t>
  </si>
  <si>
    <t>花园景特大床房&lt;特惠&gt;&lt;双人入住&gt;&lt;中宾&gt;&lt;双早&gt;</t>
  </si>
  <si>
    <t>LIU/HAOXIN</t>
  </si>
  <si>
    <t xml:space="preserve">4117434	</t>
  </si>
  <si>
    <t xml:space="preserve">64268228	</t>
  </si>
  <si>
    <t xml:space="preserve">999228068381156	</t>
  </si>
  <si>
    <t>一卧室套房（带室外浴缸）(至少连住2晚及以上)&lt;促销&gt;&lt;双人入住&gt;&lt;双早&gt;</t>
  </si>
  <si>
    <t>ZERROUK/ZAKARIYA</t>
  </si>
  <si>
    <t xml:space="preserve">4117257	</t>
  </si>
  <si>
    <t xml:space="preserve">65554	</t>
  </si>
  <si>
    <t xml:space="preserve">999228071392735	</t>
  </si>
  <si>
    <t>[曼谷]曼谷飞越大酒店(The Grand Fourwings Convention Hotel Bangkok)(28681182)</t>
  </si>
  <si>
    <t>至尊豪华特大床房&lt;双人入住&gt;&lt;无早&gt;</t>
  </si>
  <si>
    <t>Pan/Xiaoxin</t>
  </si>
  <si>
    <t xml:space="preserve">4118463	</t>
  </si>
  <si>
    <t xml:space="preserve">88520044	</t>
  </si>
  <si>
    <t xml:space="preserve">28071636147	</t>
  </si>
  <si>
    <t>ZHOU/MI,PENG/QIAO</t>
  </si>
  <si>
    <t xml:space="preserve">4118669	</t>
  </si>
  <si>
    <t xml:space="preserve">999228071811443	</t>
  </si>
  <si>
    <t>[曼谷]宜必思尚品曼谷素坤逸康福酒店(Ibis Styles Bangkok Sukhumvit Phra Khanong)(19680484)</t>
  </si>
  <si>
    <t>标准双人房&lt;双人入住&gt;&lt;不适用泰国客人&gt;&lt;无早&gt;</t>
  </si>
  <si>
    <t>ZHANG/MENGYUAN</t>
  </si>
  <si>
    <t xml:space="preserve">4118709	</t>
  </si>
  <si>
    <t xml:space="preserve">362465	</t>
  </si>
  <si>
    <t xml:space="preserve">999228073317782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</si>
  <si>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</si>
  <si>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</si>
  <si>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wang/lei,wu/hao,li/xiaobo</t>
  </si>
  <si>
    <t xml:space="preserve">4119517	</t>
  </si>
  <si>
    <t xml:space="preserve">bk032840-42	</t>
  </si>
  <si>
    <t xml:space="preserve">999228074088981	</t>
  </si>
  <si>
    <t>行政豪华城景&lt;双人入住&gt;&lt;无早&gt;</t>
  </si>
  <si>
    <t>TENG/QINGWU</t>
  </si>
  <si>
    <t xml:space="preserve">4119973	</t>
  </si>
  <si>
    <t xml:space="preserve">128319	</t>
  </si>
  <si>
    <t xml:space="preserve">999228074098625	</t>
  </si>
  <si>
    <t>GE/TIANJIAN</t>
  </si>
  <si>
    <t xml:space="preserve">4120082	</t>
  </si>
  <si>
    <t xml:space="preserve">128321	</t>
  </si>
  <si>
    <t xml:space="preserve">999228074584080	</t>
  </si>
  <si>
    <t>高级特大床房&lt;特惠&gt;&lt;双人入住&gt;&lt;无早&gt;</t>
  </si>
  <si>
    <t>ZAINUDIN/ZAIRUL AIZEC</t>
  </si>
  <si>
    <t xml:space="preserve">4120304	</t>
  </si>
  <si>
    <t xml:space="preserve">T004023	</t>
  </si>
  <si>
    <t xml:space="preserve">999228075247892	</t>
  </si>
  <si>
    <t>[曼谷]曼谷盛泰澜中央世界商业中心酒店(Centara Grand &amp; Bangkok Convention Centre at CentralWorld)(5527365)</t>
  </si>
  <si>
    <t>高级好莱坞房&lt;双人入住&gt;&lt;不适用泰国客人&gt;&lt;特价促销&gt;&lt;无早&gt;</t>
  </si>
  <si>
    <t>Liu/Chang</t>
  </si>
  <si>
    <t xml:space="preserve">4120517	</t>
  </si>
  <si>
    <t xml:space="preserve">330463902	</t>
  </si>
  <si>
    <t xml:space="preserve">999228075255974	</t>
  </si>
  <si>
    <t>Zhao/Jianguang</t>
  </si>
  <si>
    <t xml:space="preserve">4120521	</t>
  </si>
  <si>
    <t xml:space="preserve">330462176	</t>
  </si>
  <si>
    <t xml:space="preserve">999228075887243	</t>
  </si>
  <si>
    <t>XU/JUNJIE</t>
  </si>
  <si>
    <t xml:space="preserve">4121010	</t>
  </si>
  <si>
    <t xml:space="preserve">16875300	</t>
  </si>
  <si>
    <t xml:space="preserve">999228086175073	</t>
  </si>
  <si>
    <t>[春武里]GO! Hotel Chonburi at Central Chonburi(112530619)</t>
  </si>
  <si>
    <t>标准双人间&lt;双人入住&gt;&lt;无早&gt;</t>
  </si>
  <si>
    <t>LANGSTAR/JUREEPORN</t>
  </si>
  <si>
    <t xml:space="preserve">4121907	</t>
  </si>
  <si>
    <t xml:space="preserve">RR23000891	</t>
  </si>
  <si>
    <t xml:space="preserve">999228086671227	</t>
  </si>
  <si>
    <t>[芭堤雅]芭堤雅旅客之家(Travelodge Pattaya)(13860228)</t>
  </si>
  <si>
    <t>标准房&lt;今日特价 &gt;&lt;双人入住&gt;&lt;无早&gt;</t>
  </si>
  <si>
    <t>finni/kari</t>
  </si>
  <si>
    <t xml:space="preserve">4121935	</t>
  </si>
  <si>
    <t xml:space="preserve">57024	</t>
  </si>
  <si>
    <t xml:space="preserve">999228087339962	</t>
  </si>
  <si>
    <t>PARK/JAEJIN,PARK/JAEJIN</t>
  </si>
  <si>
    <t xml:space="preserve">4122007	</t>
  </si>
  <si>
    <t xml:space="preserve">57027	</t>
  </si>
  <si>
    <t xml:space="preserve">999228089194235	</t>
  </si>
  <si>
    <t>豪华房&lt;双人入住&gt;&lt;中宾&gt;&lt;双早&gt;</t>
  </si>
  <si>
    <t>ZHANG/YUE</t>
  </si>
  <si>
    <t xml:space="preserve">4122408	</t>
  </si>
  <si>
    <t xml:space="preserve">330550657	</t>
  </si>
  <si>
    <t xml:space="preserve">999228090702851	</t>
  </si>
  <si>
    <t>XU/YING</t>
  </si>
  <si>
    <t xml:space="preserve">4123026	</t>
  </si>
  <si>
    <t xml:space="preserve">330617412	</t>
  </si>
  <si>
    <t xml:space="preserve">999228090912291	</t>
  </si>
  <si>
    <t>LIN/YINSHENG</t>
  </si>
  <si>
    <t xml:space="preserve">4123073	</t>
  </si>
  <si>
    <t xml:space="preserve">330616267	</t>
  </si>
  <si>
    <t xml:space="preserve">999228090940589	</t>
  </si>
  <si>
    <t>[金边]金界综合度假酒店(NagaWorld Hotel &amp; Entertainment Complex)(28762786)</t>
  </si>
  <si>
    <t>高级房&lt;双人入住&gt;&lt;中宾&gt;&lt;双早&gt;</t>
  </si>
  <si>
    <t>ZHONG/SURONG,XIE/Shuangmei</t>
  </si>
  <si>
    <t xml:space="preserve">4123078	</t>
  </si>
  <si>
    <t xml:space="preserve">947082	</t>
  </si>
  <si>
    <t xml:space="preserve">999228091337481	</t>
  </si>
  <si>
    <t>豪华双床房&lt;今日特价 &gt;&lt;双人入住&gt;&lt;不适用泰国客人&gt;&lt;无早&gt;</t>
  </si>
  <si>
    <t>LIU/TAO,Liu/Tao</t>
  </si>
  <si>
    <t xml:space="preserve">4123300	</t>
  </si>
  <si>
    <t xml:space="preserve">999228091412694	</t>
  </si>
  <si>
    <t>[碧瑶]碧瑶广场小屋(The Plaza Lodge Baguio)(109455867)</t>
  </si>
  <si>
    <t>松景豪华房&lt;双人入住&gt;&lt;无早&gt;</t>
  </si>
  <si>
    <t>CUI/XIN</t>
  </si>
  <si>
    <t xml:space="preserve">4123318	</t>
  </si>
  <si>
    <t xml:space="preserve">151971	</t>
  </si>
  <si>
    <t xml:space="preserve">999228092403878	</t>
  </si>
  <si>
    <t>[芭堤雅]达拉角度假村(Cape Dara Resort)(5470678)</t>
  </si>
  <si>
    <t>豪华特大床房&lt;促销&gt;&lt;双人入住&gt;&lt;不适用泰国/印度次大陆客人&gt;&lt;双早&gt;</t>
  </si>
  <si>
    <t>CAO/XIANG</t>
  </si>
  <si>
    <t xml:space="preserve">4123695	</t>
  </si>
  <si>
    <t xml:space="preserve">532604	</t>
  </si>
  <si>
    <t xml:space="preserve">999228092427298	</t>
  </si>
  <si>
    <t>WU/RONGHAI</t>
  </si>
  <si>
    <t xml:space="preserve">4123699	</t>
  </si>
  <si>
    <t xml:space="preserve">532603	</t>
  </si>
  <si>
    <t xml:space="preserve">999227982238899	</t>
  </si>
  <si>
    <t>退单</t>
  </si>
  <si>
    <t>[曼谷]彩虹套房酒店(Baiyoke Suite Hotel)(112026789)</t>
  </si>
  <si>
    <t>高级套房&lt;单人入住&gt;&lt;单早&gt;</t>
  </si>
  <si>
    <t>IBANEZ/MARIPET</t>
  </si>
  <si>
    <t xml:space="preserve">4094528	</t>
  </si>
  <si>
    <t xml:space="preserve">78467	</t>
  </si>
  <si>
    <t xml:space="preserve">25788397626	</t>
  </si>
  <si>
    <t>调整</t>
  </si>
  <si>
    <t>[阿噶比亚]盖斯尔奥萨拉安纳塔拉沙漠度假酒店(Anantara Qasr Al Sarab Desert Resort)(108692969)</t>
  </si>
  <si>
    <t>园景豪华房&lt;双人入住&gt;&lt;适用于非阿联酋客人&gt;&lt;双早&gt;</t>
  </si>
  <si>
    <t>LING/ZHI,YAN/CHENG</t>
  </si>
  <si>
    <t xml:space="preserve">3727674	</t>
  </si>
  <si>
    <t xml:space="preserve">17350313	</t>
  </si>
  <si>
    <t xml:space="preserve">999227349003070	</t>
  </si>
  <si>
    <t>[库纳瓦希岛]马尔代夫乐宜度假村库纳瓦西岛(Nooe Maldives Kunaavashi)(107854170)</t>
  </si>
  <si>
    <t>Sea-Renade 水上别墅带私人泳池(至少连住2晚及以上)&lt;双人入住&gt;&lt;早+晚餐&gt;</t>
  </si>
  <si>
    <t>USD</t>
  </si>
  <si>
    <t>FENG/LIMING</t>
  </si>
  <si>
    <t>CA2019231026USD</t>
  </si>
  <si>
    <t>，</t>
  </si>
  <si>
    <t>999224854118411</t>
  </si>
  <si>
    <t>直采</t>
  </si>
  <si>
    <t>本期收回5052元</t>
  </si>
  <si>
    <t>999227437901001</t>
  </si>
  <si>
    <t>999228037199793</t>
  </si>
  <si>
    <t>999227982238899</t>
  </si>
  <si>
    <t>可退584元</t>
  </si>
  <si>
    <t>本期收回2744元</t>
  </si>
  <si>
    <t>A231026095413481</t>
  </si>
  <si>
    <t>A231026095551481</t>
  </si>
  <si>
    <t>CNY / HKD 当前参考汇率: 1.066860124</t>
  </si>
  <si>
    <t>总计：277941 CNY/
296524.17 HKD</t>
  </si>
  <si>
    <t>999227346848638水上飞机的补款单 。</t>
  </si>
  <si>
    <t>A231026093412481</t>
  </si>
  <si>
    <t>USD / HKD 当前参考汇率: 7.82304</t>
  </si>
  <si>
    <t>总计：860 USD/
6727.81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</si>
  <si>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</si>
  <si>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</si>
  <si>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</si>
  <si>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</si>
  <si>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</si>
  <si>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</si>
  <si>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</si>
  <si>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</si>
  <si>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</si>
  <si>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</si>
  <si>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</si>
  <si>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</si>
  <si>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</si>
  <si>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</si>
  <si>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</si>
  <si>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</si>
  <si>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</si>
  <si>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</si>
  <si>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</si>
  <si>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2023-10-24</t>
  </si>
  <si>
    <t>4123699</t>
  </si>
  <si>
    <t>达拉海角度假酒店</t>
  </si>
  <si>
    <t>WU RONGHAI</t>
  </si>
  <si>
    <t>2023-10-25</t>
  </si>
  <si>
    <t>退房日周结</t>
  </si>
  <si>
    <t>760.00</t>
  </si>
  <si>
    <t>RMB</t>
  </si>
  <si>
    <t>0</t>
  </si>
  <si>
    <t>0.00</t>
  </si>
  <si>
    <t>携程国际直连(DD)</t>
  </si>
  <si>
    <t>01.011174</t>
  </si>
  <si>
    <t>2023-10-24 16:30:54</t>
  </si>
  <si>
    <t>否</t>
  </si>
  <si>
    <t>汇智国际旅游发展有限公司</t>
  </si>
  <si>
    <t>泰国</t>
  </si>
  <si>
    <t>4123695</t>
  </si>
  <si>
    <t>CAO XIANG</t>
  </si>
  <si>
    <t>2023-10-24 16:32:25</t>
  </si>
  <si>
    <t>4123318</t>
  </si>
  <si>
    <t>碧瑶广场小屋</t>
  </si>
  <si>
    <t>CUI XIN</t>
  </si>
  <si>
    <t>420.00</t>
  </si>
  <si>
    <t>2023-10-24 15:26:14</t>
  </si>
  <si>
    <t>菲律宾</t>
  </si>
  <si>
    <t>4123300</t>
  </si>
  <si>
    <t>曼谷盛泰澜中央世界商业中心酒店</t>
  </si>
  <si>
    <t>LIU TAO,Liu Tao</t>
  </si>
  <si>
    <t>1118.00</t>
  </si>
  <si>
    <t>2023-10-24 15:24:27</t>
  </si>
  <si>
    <t>4123078</t>
  </si>
  <si>
    <t>金边娱乐综合大楼酒店</t>
  </si>
  <si>
    <t>ZHONG SURONG,XIE Shuangmei</t>
  </si>
  <si>
    <t>535.00</t>
  </si>
  <si>
    <t>2023-10-24 14:52:38</t>
  </si>
  <si>
    <t>柬埔寨</t>
  </si>
  <si>
    <t>4123073</t>
  </si>
  <si>
    <t>普吉盛泰乐别墅度假村(SHA Extra Plus)</t>
  </si>
  <si>
    <t>LIN YINSHENG</t>
  </si>
  <si>
    <t>842.00</t>
  </si>
  <si>
    <t>2023-10-24 14:53:23</t>
  </si>
  <si>
    <t>4123026</t>
  </si>
  <si>
    <t>XU YING</t>
  </si>
  <si>
    <t>1090.00</t>
  </si>
  <si>
    <t>2023-10-24 14:53:18</t>
  </si>
  <si>
    <t>4122408</t>
  </si>
  <si>
    <t>清迈阿基拉马诺尔酒店</t>
  </si>
  <si>
    <t>ZHANG YUE</t>
  </si>
  <si>
    <t>654.00</t>
  </si>
  <si>
    <t>2023-10-24 13:08:03</t>
  </si>
  <si>
    <t>4122007</t>
  </si>
  <si>
    <t>芭堤雅旅客之家酒店</t>
  </si>
  <si>
    <t>PARK JAEJIN,PARK JAEJIN</t>
  </si>
  <si>
    <t>185.00</t>
  </si>
  <si>
    <t>2023-10-24 11:42:41</t>
  </si>
  <si>
    <t>4121935</t>
  </si>
  <si>
    <t>finni kari</t>
  </si>
  <si>
    <t>2023-10-24 11:17:52</t>
  </si>
  <si>
    <t>4121907</t>
  </si>
  <si>
    <t>GO! Hotel Chonburi at Central Chonburi</t>
  </si>
  <si>
    <t>LANGSTAR JUREEPORN</t>
  </si>
  <si>
    <t>200.00</t>
  </si>
  <si>
    <t>2023-10-24 12:39:37</t>
  </si>
  <si>
    <t>4121010</t>
  </si>
  <si>
    <t>Index济州岛梦幻酒店</t>
  </si>
  <si>
    <t>XU JUNJIE</t>
  </si>
  <si>
    <t>282.00</t>
  </si>
  <si>
    <t>2023-10-24 08:27:37</t>
  </si>
  <si>
    <t>韩国</t>
  </si>
  <si>
    <t>4120521</t>
  </si>
  <si>
    <t>Zhao Jianguang</t>
  </si>
  <si>
    <t>1032.00</t>
  </si>
  <si>
    <t>2023-10-24 10:30:16</t>
  </si>
  <si>
    <t>4120517</t>
  </si>
  <si>
    <t>Liu Chang</t>
  </si>
  <si>
    <t>2023-10-24 10:33:55</t>
  </si>
  <si>
    <t>2023-10-23</t>
  </si>
  <si>
    <t>4120304</t>
  </si>
  <si>
    <t>贝塔姆水上乐园度假村</t>
  </si>
  <si>
    <t>ZAINUDIN ZAIRUL AIZEC</t>
  </si>
  <si>
    <t>505.00</t>
  </si>
  <si>
    <t>2023-10-24 10:42:40</t>
  </si>
  <si>
    <t>马来西亚</t>
  </si>
  <si>
    <t>4120082</t>
  </si>
  <si>
    <t>菲斯时尚酒店</t>
  </si>
  <si>
    <t>GE TIANJIAN</t>
  </si>
  <si>
    <t>458.00</t>
  </si>
  <si>
    <t>2023-10-24 08:47:47</t>
  </si>
  <si>
    <t>直连</t>
  </si>
  <si>
    <t>4119973</t>
  </si>
  <si>
    <t>TENG QINGWU</t>
  </si>
  <si>
    <t>2023-10-24 08:48:18</t>
  </si>
  <si>
    <t>4119517</t>
  </si>
  <si>
    <t>芭堤雅贝斯特韦斯特优质尼克森酒店-SHA认证</t>
  </si>
  <si>
    <t>wang lei,wu hao,li xiaobo</t>
  </si>
  <si>
    <t>744.00</t>
  </si>
  <si>
    <t>2023-10-24 09:12:22</t>
  </si>
  <si>
    <t>4118709</t>
  </si>
  <si>
    <t>宜必思尚品曼谷素坤逸康福酒店</t>
  </si>
  <si>
    <t>ZHANG MENGYUAN</t>
  </si>
  <si>
    <t>250.00</t>
  </si>
  <si>
    <t>2023-10-23 19:35:55</t>
  </si>
  <si>
    <t>4118463</t>
  </si>
  <si>
    <t>曼谷飞越大酒店</t>
  </si>
  <si>
    <t>Pan Xiaoxin</t>
  </si>
  <si>
    <t>682.00</t>
  </si>
  <si>
    <t>2023-10-23 18:27:29</t>
  </si>
  <si>
    <t>4117434</t>
  </si>
  <si>
    <t>苏梅岛凯悦酒店</t>
  </si>
  <si>
    <t>LIU HAOXIN</t>
  </si>
  <si>
    <t>871.00</t>
  </si>
  <si>
    <t>2023-10-23 15:01:43</t>
  </si>
  <si>
    <t>4117271</t>
  </si>
  <si>
    <t>LIU YINGYING,LU KWOKWA</t>
  </si>
  <si>
    <t>367.00</t>
  </si>
  <si>
    <t>2023-10-23 14:27:55</t>
  </si>
  <si>
    <t>4117257</t>
  </si>
  <si>
    <t>普吉岛迈考美丽亚酒店(SHA Extra Plus)</t>
  </si>
  <si>
    <t>ZERROUK ZAKARIYA</t>
  </si>
  <si>
    <t>2040.00</t>
  </si>
  <si>
    <t>2023-10-23 14:17:59</t>
  </si>
  <si>
    <t>4116981</t>
  </si>
  <si>
    <t>槟城标致酒店</t>
  </si>
  <si>
    <t>Wong Carmen</t>
  </si>
  <si>
    <t>552.00</t>
  </si>
  <si>
    <t>2023-10-23 13:19:18</t>
  </si>
  <si>
    <t>4116576</t>
  </si>
  <si>
    <t>LIU SITANG</t>
  </si>
  <si>
    <t>2023-10-23 13:01:40</t>
  </si>
  <si>
    <t>4116530</t>
  </si>
  <si>
    <t>复古度假酒店</t>
  </si>
  <si>
    <t>WHITE ALFREDO</t>
  </si>
  <si>
    <t>464.00</t>
  </si>
  <si>
    <t>2023-10-23 11:53:56</t>
  </si>
  <si>
    <t>4115268</t>
  </si>
  <si>
    <t>吉隆坡皇家朱兰酒店</t>
  </si>
  <si>
    <t>DELA CRUZ CLARITA</t>
  </si>
  <si>
    <t>390.00</t>
  </si>
  <si>
    <t>2023-10-24 14:18:06</t>
  </si>
  <si>
    <t>4115243</t>
  </si>
  <si>
    <t>安纳塔拉东方曼格罗夫阿布扎比酒店</t>
  </si>
  <si>
    <t>Beljafla Shamsa</t>
  </si>
  <si>
    <t>3090.00</t>
  </si>
  <si>
    <t>2023-10-23 12:42:52</t>
  </si>
  <si>
    <t>阿拉伯联合酋长国</t>
  </si>
  <si>
    <t>4115240</t>
  </si>
  <si>
    <t>Jiang wanjing</t>
  </si>
  <si>
    <t>287.00</t>
  </si>
  <si>
    <t>2023-10-23 08:22:45</t>
  </si>
  <si>
    <t>2023-10-22</t>
  </si>
  <si>
    <t>4114217</t>
  </si>
  <si>
    <t>芭堤雅爱湾皇家巡航酒店 (SHA Extra Plus)</t>
  </si>
  <si>
    <t>STEIN ERWIN</t>
  </si>
  <si>
    <t>692.00</t>
  </si>
  <si>
    <t>2023-10-23 08:50:32</t>
  </si>
  <si>
    <t>4114088</t>
  </si>
  <si>
    <t>美地概念酒店 (政府卫生认证)</t>
  </si>
  <si>
    <t>YANG SONG</t>
  </si>
  <si>
    <t>426.00</t>
  </si>
  <si>
    <t>2023-10-23 11:24:24</t>
  </si>
  <si>
    <t>4114084</t>
  </si>
  <si>
    <t>XIE YAO,Zhao Jiahui</t>
  </si>
  <si>
    <t>2023-10-23 10:55:19</t>
  </si>
  <si>
    <t>4113164</t>
  </si>
  <si>
    <t>zheng jinlong</t>
  </si>
  <si>
    <t>996.00</t>
  </si>
  <si>
    <t>2023-10-23 08:58:50</t>
  </si>
  <si>
    <t>4113055</t>
  </si>
  <si>
    <t>平阳中央馨乐庭酒店</t>
  </si>
  <si>
    <t>XIAO WEIYING</t>
  </si>
  <si>
    <t>843.00</t>
  </si>
  <si>
    <t>2023-10-22 18:13:31</t>
  </si>
  <si>
    <t>越南</t>
  </si>
  <si>
    <t>4112752</t>
  </si>
  <si>
    <t>曼谷安曼纳酒店</t>
  </si>
  <si>
    <t>Poontawanith Suthit,Poontawanith Suthit</t>
  </si>
  <si>
    <t>1234.00</t>
  </si>
  <si>
    <t>2023-10-23 12:45:25</t>
  </si>
  <si>
    <t>4112404</t>
  </si>
  <si>
    <t>首尔三井酒店</t>
  </si>
  <si>
    <t>Seo Nayeon</t>
  </si>
  <si>
    <t>700.00</t>
  </si>
  <si>
    <t>2023-10-22 21:54:49</t>
  </si>
  <si>
    <t>4112381</t>
  </si>
  <si>
    <t>怡保怡东酒店</t>
  </si>
  <si>
    <t>HE MING</t>
  </si>
  <si>
    <t>656.00</t>
  </si>
  <si>
    <t>2023-10-23 11:49:15</t>
  </si>
  <si>
    <t>4112344</t>
  </si>
  <si>
    <t>Lee Euijin</t>
  </si>
  <si>
    <t>2023-10-22 21:53:37</t>
  </si>
  <si>
    <t>4111626</t>
  </si>
  <si>
    <t>KAMATH ANOOP</t>
  </si>
  <si>
    <t>1904.00</t>
  </si>
  <si>
    <t>2023-10-22 15:24:05</t>
  </si>
  <si>
    <t>4110478</t>
  </si>
  <si>
    <t>百乐达斯城</t>
  </si>
  <si>
    <t>Jian Wenjing</t>
  </si>
  <si>
    <t>2082.00</t>
  </si>
  <si>
    <t>2023-10-22 10:10:20</t>
  </si>
  <si>
    <t>4110369</t>
  </si>
  <si>
    <t>拉威棕榈滩度假酒店(SHA Extra Plus)</t>
  </si>
  <si>
    <t>joerin Ilana</t>
  </si>
  <si>
    <t>430.00</t>
  </si>
  <si>
    <t>2023-10-22 11:45:01</t>
  </si>
  <si>
    <t>2023-10-21</t>
  </si>
  <si>
    <t>4109775</t>
  </si>
  <si>
    <t>LU HUOYANG,QU RUNCAI,LU CHIJIA,XIE MANLIN</t>
  </si>
  <si>
    <t>828.00</t>
  </si>
  <si>
    <t>2023-10-22 11:15:10</t>
  </si>
  <si>
    <t>4109649</t>
  </si>
  <si>
    <t>普吉岛苏林酒店</t>
  </si>
  <si>
    <t>HE XIAO LI</t>
  </si>
  <si>
    <t>1600.00</t>
  </si>
  <si>
    <t>2023-10-22 09:58:08</t>
  </si>
  <si>
    <t>4108996</t>
  </si>
  <si>
    <t>甲米兰达岛双莲水疗度假酒店(SHA Extra Plus)</t>
  </si>
  <si>
    <t>DAI XIAOYU</t>
  </si>
  <si>
    <t>1110.00</t>
  </si>
  <si>
    <t>2023-10-21 20:58:03</t>
  </si>
  <si>
    <t>4106469</t>
  </si>
  <si>
    <t>曼谷素坤逸航站 21 中心酒店</t>
  </si>
  <si>
    <t>SASSON UZI</t>
  </si>
  <si>
    <t>4722.00</t>
  </si>
  <si>
    <t>2023-10-21 13:42:35</t>
  </si>
  <si>
    <t>4105794</t>
  </si>
  <si>
    <t>曼谷拉差达宜必思尚品酒店</t>
  </si>
  <si>
    <t>BENG KEONG PANG</t>
  </si>
  <si>
    <t>720.00</t>
  </si>
  <si>
    <t>2023-10-21 11:06:11</t>
  </si>
  <si>
    <t>4105494</t>
  </si>
  <si>
    <t>哥打京那巴鲁凯悦尚萃酒店</t>
  </si>
  <si>
    <t>ZHANG WEIDONG</t>
  </si>
  <si>
    <t>653.00</t>
  </si>
  <si>
    <t>2023-10-22 08:05:05</t>
  </si>
  <si>
    <t>4105493</t>
  </si>
  <si>
    <t>GAO HAIBING</t>
  </si>
  <si>
    <t>2023-10-23 21:46:55</t>
  </si>
  <si>
    <t>4105198</t>
  </si>
  <si>
    <t>曼谷137柱公寓酒店</t>
  </si>
  <si>
    <t>CHAN YING TUNG</t>
  </si>
  <si>
    <t>1976.00</t>
  </si>
  <si>
    <t>2023-10-21 09:39:54</t>
  </si>
  <si>
    <t>2023-10-20</t>
  </si>
  <si>
    <t>4104761</t>
  </si>
  <si>
    <t>罗宾逊生活博温GO酒店</t>
  </si>
  <si>
    <t>Bandasakdi Sansanee</t>
  </si>
  <si>
    <t>460.00</t>
  </si>
  <si>
    <t>2023-10-21 10:59:39</t>
  </si>
  <si>
    <t>4103403</t>
  </si>
  <si>
    <t>双威大盒子酒店</t>
  </si>
  <si>
    <t>HIZARULLAH MOHD FIRDAUS</t>
  </si>
  <si>
    <t>764.00</t>
  </si>
  <si>
    <t>2023-10-21 16:20:00</t>
  </si>
  <si>
    <t>4101856</t>
  </si>
  <si>
    <t>宜必思曼谷河滨酒店</t>
  </si>
  <si>
    <t>ZHANG YONGJI</t>
  </si>
  <si>
    <t>550.00</t>
  </si>
  <si>
    <t>2023-10-20 18:36:01</t>
  </si>
  <si>
    <t>4101419</t>
  </si>
  <si>
    <t>LIU JIE</t>
  </si>
  <si>
    <t>2023-10-20 13:52:50</t>
  </si>
  <si>
    <t>4101402</t>
  </si>
  <si>
    <t>芭东艾希莉高地酒店公寓 (SHA Extra Plus)</t>
  </si>
  <si>
    <t>Longomo Joffrey</t>
  </si>
  <si>
    <t>696.00</t>
  </si>
  <si>
    <t>2023-10-20 14:12:11</t>
  </si>
  <si>
    <t>4100751</t>
  </si>
  <si>
    <t>槟城皇家朱兰酒店</t>
  </si>
  <si>
    <t>OSMAN ABU BAKAR</t>
  </si>
  <si>
    <t>378.00</t>
  </si>
  <si>
    <t>2023-10-20 19:05:16</t>
  </si>
  <si>
    <t>4100485</t>
  </si>
  <si>
    <t>HOU JIANAN</t>
  </si>
  <si>
    <t>1146.00</t>
  </si>
  <si>
    <t>2023-10-20 10:59:29</t>
  </si>
  <si>
    <t>2023-10-19</t>
  </si>
  <si>
    <t>4099380</t>
  </si>
  <si>
    <t>普吉岛安达曼卡纳西尔度假村</t>
  </si>
  <si>
    <t>Rettenbacher Sophia</t>
  </si>
  <si>
    <t>1200.00</t>
  </si>
  <si>
    <t>2023-10-20 10:18:09</t>
  </si>
  <si>
    <t>4097207</t>
  </si>
  <si>
    <t>我们的卡塔豪华酒店</t>
  </si>
  <si>
    <t>YANG FAN</t>
  </si>
  <si>
    <t>1455.00</t>
  </si>
  <si>
    <t>2023-10-19 17:31:17</t>
  </si>
  <si>
    <t>4096263</t>
  </si>
  <si>
    <t>吉隆坡皇家特色酒店</t>
  </si>
  <si>
    <t>TSANG CHIU HING SIMON,LAW SHUK YEE</t>
  </si>
  <si>
    <t>866.00</t>
  </si>
  <si>
    <t>2023-10-20 21:24:00</t>
  </si>
  <si>
    <t>4096250</t>
  </si>
  <si>
    <t>LIN ZHIZHUO</t>
  </si>
  <si>
    <t>2628.00</t>
  </si>
  <si>
    <t>2023-10-20 09:09:06</t>
  </si>
  <si>
    <t>4095735</t>
  </si>
  <si>
    <t>曼谷丽笙广场酒店</t>
  </si>
  <si>
    <t>YEE WAIKUEN</t>
  </si>
  <si>
    <t>2880.00</t>
  </si>
  <si>
    <t>2023-10-19 17:36:18</t>
  </si>
  <si>
    <t>4095492</t>
  </si>
  <si>
    <t>SOFIAN SOFIAN MD ALI MERICAN</t>
  </si>
  <si>
    <t>372.00</t>
  </si>
  <si>
    <t>2023-10-24 11:49:00</t>
  </si>
  <si>
    <t>4095179</t>
  </si>
  <si>
    <t>吉隆坡EQ酒店</t>
  </si>
  <si>
    <t>SUN JIE,LI XINWEI</t>
  </si>
  <si>
    <t>2838.00</t>
  </si>
  <si>
    <t>2023-10-19 16:19:15</t>
  </si>
  <si>
    <t>2023-10-18</t>
  </si>
  <si>
    <t>4093874</t>
  </si>
  <si>
    <t>马六甲大华酒店</t>
  </si>
  <si>
    <t>mueller karine</t>
  </si>
  <si>
    <t>2023-10-19 09:48:13</t>
  </si>
  <si>
    <t>是</t>
  </si>
  <si>
    <t>4093352</t>
  </si>
  <si>
    <t>吉隆坡邵氏广场美居酒店</t>
  </si>
  <si>
    <t>WANG YUPU</t>
  </si>
  <si>
    <t>1425.00</t>
  </si>
  <si>
    <t>2023-10-20 12:49:44</t>
  </si>
  <si>
    <t>4090063</t>
  </si>
  <si>
    <t>宜必思尚品曼谷是隆酒店</t>
  </si>
  <si>
    <t>YANG MING FENG</t>
  </si>
  <si>
    <t>1317.00</t>
  </si>
  <si>
    <t>2023-10-18 13:39:48</t>
  </si>
  <si>
    <t>4089552</t>
  </si>
  <si>
    <t>Hotel JAL City Bangkok</t>
  </si>
  <si>
    <t>TADA SOU</t>
  </si>
  <si>
    <t>1230.00</t>
  </si>
  <si>
    <t>2023-10-18 09:28:01</t>
  </si>
  <si>
    <t>4089438</t>
  </si>
  <si>
    <t>SAIFULLIZAN HANIS ARISYAH</t>
  </si>
  <si>
    <t>2023-10-21 18:00:05</t>
  </si>
  <si>
    <t>4089166</t>
  </si>
  <si>
    <t>铂尔曼普吉岛卡隆海滩度假酒店</t>
  </si>
  <si>
    <t>TANG RUINI</t>
  </si>
  <si>
    <t>2235.00</t>
  </si>
  <si>
    <t>2023-10-18 11:29:42</t>
  </si>
  <si>
    <t>2023-10-17</t>
  </si>
  <si>
    <t>4088631</t>
  </si>
  <si>
    <t>宿务蒙特贝罗别墅酒店</t>
  </si>
  <si>
    <t>KIM YUNHO,LEE JAEHYEOP,PARK JOOHWAN</t>
  </si>
  <si>
    <t>1770.00</t>
  </si>
  <si>
    <t>2023-10-18 08:11:43</t>
  </si>
  <si>
    <t>4086935</t>
  </si>
  <si>
    <t>芭堤雅宜必思酒店</t>
  </si>
  <si>
    <t>SHEN XUAN</t>
  </si>
  <si>
    <t>639.00</t>
  </si>
  <si>
    <t>2023-10-18 16:02:24</t>
  </si>
  <si>
    <t>4086880</t>
  </si>
  <si>
    <t>harun habibah</t>
  </si>
  <si>
    <t>2478.00</t>
  </si>
  <si>
    <t>2023-10-18 16:06:31</t>
  </si>
  <si>
    <t>4086861</t>
  </si>
  <si>
    <t>ismun johan</t>
  </si>
  <si>
    <t>1794.00</t>
  </si>
  <si>
    <t>2023-10-19 17:37:13</t>
  </si>
  <si>
    <t>4086577</t>
  </si>
  <si>
    <t>迪拜阿瓦尼棕榈景套房酒店</t>
  </si>
  <si>
    <t>GOFAR MAHAENDRA IBRAHIM</t>
  </si>
  <si>
    <t>1535.00</t>
  </si>
  <si>
    <t>2023-10-17 21:15:25</t>
  </si>
  <si>
    <t>4085215</t>
  </si>
  <si>
    <t>诺富特仰光大酒店</t>
  </si>
  <si>
    <t>ZHANG YICHU,HUANG JUN</t>
  </si>
  <si>
    <t>2112.00</t>
  </si>
  <si>
    <t>2023-10-17 18:23:53</t>
  </si>
  <si>
    <t>缅甸</t>
  </si>
  <si>
    <t>4084868</t>
  </si>
  <si>
    <t>菲斯酒店</t>
  </si>
  <si>
    <t>LIU JUNQIAO,liu junqiao</t>
  </si>
  <si>
    <t>2181.00</t>
  </si>
  <si>
    <t>2023-10-17 13:29:11</t>
  </si>
  <si>
    <t>4083736</t>
  </si>
  <si>
    <t>希思尔新山酒店</t>
  </si>
  <si>
    <t>MOHD JUNOS KAMARUZAMAN</t>
  </si>
  <si>
    <t>1149.00</t>
  </si>
  <si>
    <t>2023-10-18 15:26:39</t>
  </si>
  <si>
    <t>2023-10-16</t>
  </si>
  <si>
    <t>4079714</t>
  </si>
  <si>
    <t>曼谷泰雅酒店</t>
  </si>
  <si>
    <t>WU TAO,PANG ZHIMING</t>
  </si>
  <si>
    <t>520.00</t>
  </si>
  <si>
    <t>-520</t>
  </si>
  <si>
    <t>--</t>
  </si>
  <si>
    <t>4079696</t>
  </si>
  <si>
    <t>沙通易思婷大酒店</t>
  </si>
  <si>
    <t>Chaudhary Simran,Chaudhary Simran,Chaudhary Simran</t>
  </si>
  <si>
    <t>2050.00</t>
  </si>
  <si>
    <t>2023-10-16 18:46:27</t>
  </si>
  <si>
    <t>4079003</t>
  </si>
  <si>
    <t>CMYK我的酒店@拉查达店</t>
  </si>
  <si>
    <t>WANPEN CHANAMON</t>
  </si>
  <si>
    <t>528.00</t>
  </si>
  <si>
    <t>2023-10-16 12:00:38</t>
  </si>
  <si>
    <t>4077822</t>
  </si>
  <si>
    <t>济州岛梅生格拉德酒店</t>
  </si>
  <si>
    <t>CHEN SHENGCHU</t>
  </si>
  <si>
    <t>869.00</t>
  </si>
  <si>
    <t>2023-10-16 08:42:06</t>
  </si>
  <si>
    <t>2023-10-15</t>
  </si>
  <si>
    <t>4077519</t>
  </si>
  <si>
    <t>曼谷香格里拉大酒店</t>
  </si>
  <si>
    <t>ZHANG YINGCHEN</t>
  </si>
  <si>
    <t>4665.00</t>
  </si>
  <si>
    <t>2023-10-17 21:00:32</t>
  </si>
  <si>
    <t>4075381</t>
  </si>
  <si>
    <t>MA YUE</t>
  </si>
  <si>
    <t>1490.00</t>
  </si>
  <si>
    <t>2023-10-15 17:57:00</t>
  </si>
  <si>
    <t>2023-10-14</t>
  </si>
  <si>
    <t>4068981</t>
  </si>
  <si>
    <t>曼谷杜斯特套房酒店式公寓</t>
  </si>
  <si>
    <t>LIU GANG</t>
  </si>
  <si>
    <t>6128.00</t>
  </si>
  <si>
    <t>2023-10-14 11:07:53</t>
  </si>
  <si>
    <t>2023-10-13</t>
  </si>
  <si>
    <t>4067990</t>
  </si>
  <si>
    <t>欧文之家酒店公寓</t>
  </si>
  <si>
    <t>HUANG YANXIANG,LUO JIAXIN</t>
  </si>
  <si>
    <t>714.00</t>
  </si>
  <si>
    <t>2023-10-16 10:59:54</t>
  </si>
  <si>
    <t>新加坡</t>
  </si>
  <si>
    <t>4065625</t>
  </si>
  <si>
    <t>安达仕首尔江南酒店</t>
  </si>
  <si>
    <t>GAO JIAYI</t>
  </si>
  <si>
    <t>6908.00</t>
  </si>
  <si>
    <t>2023-10-13 16:40:27</t>
  </si>
  <si>
    <t>4062991</t>
  </si>
  <si>
    <t>康斯特白拉热带海滩度假村</t>
  </si>
  <si>
    <t>SEO JEONGWOO,SEOL MOONYOUNG</t>
  </si>
  <si>
    <t>1710.00</t>
  </si>
  <si>
    <t>2023-10-13 12:53:44</t>
  </si>
  <si>
    <t>2023-10-12</t>
  </si>
  <si>
    <t>4061671</t>
  </si>
  <si>
    <t>刁曼岛成功度假村</t>
  </si>
  <si>
    <t>TAN XIAO</t>
  </si>
  <si>
    <t>2400.00</t>
  </si>
  <si>
    <t>2023-10-13 11:26:05</t>
  </si>
  <si>
    <t>4060190</t>
  </si>
  <si>
    <t>NOJIRI EISHI</t>
  </si>
  <si>
    <t>675.00</t>
  </si>
  <si>
    <t>2023-10-12 16:16:29</t>
  </si>
  <si>
    <t>4060182</t>
  </si>
  <si>
    <t>AOKI IPPEI</t>
  </si>
  <si>
    <t>2023-10-12 16:23:41</t>
  </si>
  <si>
    <t>4060176</t>
  </si>
  <si>
    <t>MITANI TAKASHI</t>
  </si>
  <si>
    <t>2023-10-12 16:18:42</t>
  </si>
  <si>
    <t>4060005</t>
  </si>
  <si>
    <t>YAMAGUCHI JUNICHI</t>
  </si>
  <si>
    <t>2023-10-12 16:09:54</t>
  </si>
  <si>
    <t>4057698</t>
  </si>
  <si>
    <t>格里芬酒店</t>
  </si>
  <si>
    <t>Jones Samuel</t>
  </si>
  <si>
    <t>2900.00</t>
  </si>
  <si>
    <t>2023-10-13 00:13:14</t>
  </si>
  <si>
    <t>美国</t>
  </si>
  <si>
    <t>2023-10-11</t>
  </si>
  <si>
    <t>4054758</t>
  </si>
  <si>
    <t>客莱福巴东普吉岛酒店 (SHA Plus+)</t>
  </si>
  <si>
    <t>Kumar Saurav</t>
  </si>
  <si>
    <t>1142.00</t>
  </si>
  <si>
    <t>2023-10-11 18:19:16</t>
  </si>
  <si>
    <t>4054184</t>
  </si>
  <si>
    <t>华乐酒店</t>
  </si>
  <si>
    <t>GUNASEKARAN VELUCHAMY,GUNASEKARAN VELUCHAMY,GUNASEKARAN VELUCHAMY</t>
  </si>
  <si>
    <t>5862.00</t>
  </si>
  <si>
    <t>2023-10-11 15:11:59</t>
  </si>
  <si>
    <t>4052130</t>
  </si>
  <si>
    <t>甲米奥南菲奥雷度假村</t>
  </si>
  <si>
    <t>CHAILERT WARINYA</t>
  </si>
  <si>
    <t>4140.00</t>
  </si>
  <si>
    <t>-4140</t>
  </si>
  <si>
    <t>2023-10-13 22:22:32</t>
  </si>
  <si>
    <t>2023-10-10</t>
  </si>
  <si>
    <t>4049111</t>
  </si>
  <si>
    <t>攀瓦布里海滨度假村(SHA Extra Plus)</t>
  </si>
  <si>
    <t>ENGLISCH DENNIS,FENDLER MARIE,KALUZA LUCAS</t>
  </si>
  <si>
    <t>5590.00</t>
  </si>
  <si>
    <t>2023-10-10 16:48:17</t>
  </si>
  <si>
    <t>999227295231451;,</t>
  </si>
  <si>
    <t>2023-10-08</t>
  </si>
  <si>
    <t>4038484</t>
  </si>
  <si>
    <t>KIM HANSANG</t>
  </si>
  <si>
    <t>2023-10-13 18:08:37</t>
  </si>
  <si>
    <t>4038328</t>
  </si>
  <si>
    <t>2140.00</t>
  </si>
  <si>
    <t>2023-10-10 16:27:30</t>
  </si>
  <si>
    <t>4038319</t>
  </si>
  <si>
    <t>济州君临海域酒店</t>
  </si>
  <si>
    <t>Wang Yixuan,Liang Ye,Guan Wenzhen,Wang Peiyu</t>
  </si>
  <si>
    <t>1449.00</t>
  </si>
  <si>
    <t>2023-10-10 08:47:58</t>
  </si>
  <si>
    <t>4037908</t>
  </si>
  <si>
    <t>新加坡庄家大酒店</t>
  </si>
  <si>
    <t>SU ZIHUI</t>
  </si>
  <si>
    <t>2268.00</t>
  </si>
  <si>
    <t>2023-10-12 10:45:04</t>
  </si>
  <si>
    <t>999227440717282,</t>
  </si>
  <si>
    <t>2023-10-06</t>
  </si>
  <si>
    <t>4030143</t>
  </si>
  <si>
    <t>明洞大使宜必思酒店</t>
  </si>
  <si>
    <t>CAI QI</t>
  </si>
  <si>
    <t>2023-10-16 10:55:47</t>
  </si>
  <si>
    <t>2023-10-05</t>
  </si>
  <si>
    <t>4024863</t>
  </si>
  <si>
    <t>瑟达宿务中央集团酒店</t>
  </si>
  <si>
    <t>KANDA MAKOTO</t>
  </si>
  <si>
    <t>4300.00</t>
  </si>
  <si>
    <t>-4300</t>
  </si>
  <si>
    <t>2023-10-18 08:14:59</t>
  </si>
  <si>
    <t>2023-10-04</t>
  </si>
  <si>
    <t>4022845</t>
  </si>
  <si>
    <t>甜蜜滨海度假酒店 - 艺术 - 卡伦海滩</t>
  </si>
  <si>
    <t>PLUZHNIKOV MIKHAIL</t>
  </si>
  <si>
    <t>1310.00</t>
  </si>
  <si>
    <t>2023-10-04 22:35:22</t>
  </si>
  <si>
    <t>2023-10-02</t>
  </si>
  <si>
    <t>4012605</t>
  </si>
  <si>
    <t>金兰富神度假酒店</t>
  </si>
  <si>
    <t>LI HOI YAN</t>
  </si>
  <si>
    <t>1645.00</t>
  </si>
  <si>
    <t>2023-10-03 11:32:56</t>
  </si>
  <si>
    <t>2023-09-30</t>
  </si>
  <si>
    <t>4006599</t>
  </si>
  <si>
    <t>Liu silu</t>
  </si>
  <si>
    <t>2023-10-01 09:13:20</t>
  </si>
  <si>
    <t>4004640</t>
  </si>
  <si>
    <t>首尔世贸中心洲际酒店</t>
  </si>
  <si>
    <t>Hu Yue</t>
  </si>
  <si>
    <t>4446.00</t>
  </si>
  <si>
    <t>2023-09-30 18:47:38</t>
  </si>
  <si>
    <t>4003470</t>
  </si>
  <si>
    <t>普吉岛丽笙度假套房酒店</t>
  </si>
  <si>
    <t>THOMAS RUNGTHIWA</t>
  </si>
  <si>
    <t>844.00</t>
  </si>
  <si>
    <t>2023-09-30 13:01:45</t>
  </si>
  <si>
    <t>2023-09-28</t>
  </si>
  <si>
    <t>3999090</t>
  </si>
  <si>
    <t>Dears Myeongdong</t>
  </si>
  <si>
    <t>TSANG HOYIN,SONOKAWA YUI</t>
  </si>
  <si>
    <t>1240.00</t>
  </si>
  <si>
    <t>2023-09-29 00:06:49</t>
  </si>
  <si>
    <t>3997178</t>
  </si>
  <si>
    <t>Hanputpakdikul Gap</t>
  </si>
  <si>
    <t>1960.00</t>
  </si>
  <si>
    <t>2023-09-30 11:50:08</t>
  </si>
  <si>
    <t>3997176</t>
  </si>
  <si>
    <t>3064.00</t>
  </si>
  <si>
    <t>2023-09-29 16:05:07</t>
  </si>
  <si>
    <t>2023-09-27</t>
  </si>
  <si>
    <t>3993236</t>
  </si>
  <si>
    <t>兰卡威四季度假酒店</t>
  </si>
  <si>
    <t>wang hu,yuan song</t>
  </si>
  <si>
    <t>13232.00</t>
  </si>
  <si>
    <t>2023-10-01 09:24:46</t>
  </si>
  <si>
    <t>3991459</t>
  </si>
  <si>
    <t>阿玛拉素万那普酒店</t>
  </si>
  <si>
    <t>MAU DANIELLE NICOLE</t>
  </si>
  <si>
    <t>1188.00</t>
  </si>
  <si>
    <t>2023-09-27 12:48:57</t>
  </si>
  <si>
    <t>3991206</t>
  </si>
  <si>
    <t>H Hotel El Nido - Vegetarian Vegan Hotel</t>
  </si>
  <si>
    <t>Fetzer Dylan</t>
  </si>
  <si>
    <t>3560.00</t>
  </si>
  <si>
    <t>2023-09-27 11:32:08</t>
  </si>
  <si>
    <t>2023-09-26</t>
  </si>
  <si>
    <t>3988781</t>
  </si>
  <si>
    <t>阿达莫酒店</t>
  </si>
  <si>
    <t>Phusiri Natthamon,Phusiri Natthamon,Phusiri Natthamon</t>
  </si>
  <si>
    <t>391.00</t>
  </si>
  <si>
    <t>2023-09-26 18:31:15</t>
  </si>
  <si>
    <t>3987600</t>
  </si>
  <si>
    <t>KUK jung eul,KUK jung eul</t>
  </si>
  <si>
    <t>6112.00</t>
  </si>
  <si>
    <t>2023-09-26 14:44:33</t>
  </si>
  <si>
    <t>2023-09-25</t>
  </si>
  <si>
    <t>3985574</t>
  </si>
  <si>
    <t>Mael Dem</t>
  </si>
  <si>
    <t>2640.00</t>
  </si>
  <si>
    <t>2023-09-26 00:00:34</t>
  </si>
  <si>
    <t>3984723</t>
  </si>
  <si>
    <t>曼谷瑞博朗得酒店</t>
  </si>
  <si>
    <t>MAENG SEULKI</t>
  </si>
  <si>
    <t>1053.00</t>
  </si>
  <si>
    <t>2023-09-26 10:23:14</t>
  </si>
  <si>
    <t>3982686</t>
  </si>
  <si>
    <t>首尔大使铂尔曼酒店</t>
  </si>
  <si>
    <t>KIM MI HYEON</t>
  </si>
  <si>
    <t>1130.00</t>
  </si>
  <si>
    <t>2023-09-25 12:28:58</t>
  </si>
  <si>
    <t>3981837</t>
  </si>
  <si>
    <t>金普顿基塔莱苏梅岛酒店 - 洲际酒店集团旗下</t>
  </si>
  <si>
    <t>LEI LEI,HU TIEJUN</t>
  </si>
  <si>
    <t>5340.00</t>
  </si>
  <si>
    <t>2023-09-25 10:16:24</t>
  </si>
  <si>
    <t>2023-09-24</t>
  </si>
  <si>
    <t>3977300</t>
  </si>
  <si>
    <t>KIM SENA</t>
  </si>
  <si>
    <t>664.00</t>
  </si>
  <si>
    <t>2023-09-25 10:13:23</t>
  </si>
  <si>
    <t>2023-09-22</t>
  </si>
  <si>
    <t>3972192</t>
  </si>
  <si>
    <t>新加坡半岛怡东酒店</t>
  </si>
  <si>
    <t>WANG YAQI</t>
  </si>
  <si>
    <t>15980.00</t>
  </si>
  <si>
    <t>2023-09-25 08:43:10</t>
  </si>
  <si>
    <t>2023-09-21</t>
  </si>
  <si>
    <t>3966941</t>
  </si>
  <si>
    <t>BU CHUNHUA</t>
  </si>
  <si>
    <t>1335.00</t>
  </si>
  <si>
    <t>2023-09-22 08:27:56</t>
  </si>
  <si>
    <t>2023-09-19</t>
  </si>
  <si>
    <t>3953493</t>
  </si>
  <si>
    <t>曼谷阿尔玛斯酒店</t>
  </si>
  <si>
    <t>AHMAD LATIFFI ABDUL HAKIM</t>
  </si>
  <si>
    <t>334.00</t>
  </si>
  <si>
    <t>2023-09-19 11:32:10</t>
  </si>
  <si>
    <t>2023-09-17</t>
  </si>
  <si>
    <t>3946738</t>
  </si>
  <si>
    <t>区域长滩岛酒店</t>
  </si>
  <si>
    <t>CONG MINGMING</t>
  </si>
  <si>
    <t>3880.00</t>
  </si>
  <si>
    <t>2023-09-18 09:31:40</t>
  </si>
  <si>
    <t>3946736</t>
  </si>
  <si>
    <t>2023-09-18 09:23:17</t>
  </si>
  <si>
    <t>2023-09-16</t>
  </si>
  <si>
    <t>3939599</t>
  </si>
  <si>
    <t>Alferez Melbie Paglinawan,ZHANG JING</t>
  </si>
  <si>
    <t>1494.00</t>
  </si>
  <si>
    <t>2023-09-16 14:52:25</t>
  </si>
  <si>
    <t>3938368</t>
  </si>
  <si>
    <t>ZHANG JING,SZETO CHUN YEE</t>
  </si>
  <si>
    <t>1395.00</t>
  </si>
  <si>
    <t>2023-09-16 12:32:09</t>
  </si>
  <si>
    <t>3937920</t>
  </si>
  <si>
    <t>清迈四季度假酒店</t>
  </si>
  <si>
    <t>WANG QIAN</t>
  </si>
  <si>
    <t>3402.00</t>
  </si>
  <si>
    <t>-3402</t>
  </si>
  <si>
    <t>2023-09-29 17:57:05</t>
  </si>
  <si>
    <t>2023-09-14</t>
  </si>
  <si>
    <t>3930043</t>
  </si>
  <si>
    <t>芭东帕拉贡温泉度假酒店 (SHA Extra Plus)</t>
  </si>
  <si>
    <t>Swain Devina,Swain Devina</t>
  </si>
  <si>
    <t>963.00</t>
  </si>
  <si>
    <t>2023-09-14 17:31:50</t>
  </si>
  <si>
    <t>2023-09-11</t>
  </si>
  <si>
    <t>3914047</t>
  </si>
  <si>
    <t>瑞士贝林雷根酒店</t>
  </si>
  <si>
    <t>FENG SHUNHENG,Gong yunlong</t>
  </si>
  <si>
    <t>232.00</t>
  </si>
  <si>
    <t>2023-09-11 13:13:18</t>
  </si>
  <si>
    <t>印度尼西亚</t>
  </si>
  <si>
    <t>2023-09-10</t>
  </si>
  <si>
    <t>3911255</t>
  </si>
  <si>
    <t>吉隆坡国际机场航空城图恩酒店（机场酒店）</t>
  </si>
  <si>
    <t>bin adenan Mohammad,bin adenan Mohammad</t>
  </si>
  <si>
    <t>222.00</t>
  </si>
  <si>
    <t>2023-09-10 20:51:56</t>
  </si>
  <si>
    <t>2023-09-04</t>
  </si>
  <si>
    <t>3880125</t>
  </si>
  <si>
    <t>曼谷优尼富丽华机场酒店</t>
  </si>
  <si>
    <t>Ratipanich Uraiwan</t>
  </si>
  <si>
    <t>1364.00</t>
  </si>
  <si>
    <t>2023-09-04 17:08:01</t>
  </si>
  <si>
    <t>3879717</t>
  </si>
  <si>
    <t>普吉岛麦考安纳塔拉别墅度假酒店</t>
  </si>
  <si>
    <t>alsowinea Sufyan,alsowinea Sufyan</t>
  </si>
  <si>
    <t>5832.00</t>
  </si>
  <si>
    <t>2023-09-04 11:21:39</t>
  </si>
  <si>
    <t>2023-09-02</t>
  </si>
  <si>
    <t>3874732</t>
  </si>
  <si>
    <t>新加坡樟宜机场皇冠假日酒店</t>
  </si>
  <si>
    <t>DENG CHENFENG,DENG JIANMING</t>
  </si>
  <si>
    <t>7936.00</t>
  </si>
  <si>
    <t>2023-09-12 13:26:46</t>
  </si>
  <si>
    <t>2023-08-31</t>
  </si>
  <si>
    <t>3860719</t>
  </si>
  <si>
    <t>LI MAN FUNG,WONG KWAI TAK,WONG CHI HANG</t>
  </si>
  <si>
    <t>2450.00</t>
  </si>
  <si>
    <t>2023-08-31 11:43:10</t>
  </si>
  <si>
    <t>2023-08-30</t>
  </si>
  <si>
    <t>3860538</t>
  </si>
  <si>
    <t>KULSOPONPONG TANACHAPORN</t>
  </si>
  <si>
    <t>3730.00</t>
  </si>
  <si>
    <t>2023-08-31 06:48:19</t>
  </si>
  <si>
    <t>2023-08-29</t>
  </si>
  <si>
    <t>3854969</t>
  </si>
  <si>
    <t>ZHU XIAOTING</t>
  </si>
  <si>
    <t>2023-10-10 13:11:20</t>
  </si>
  <si>
    <t>2023-08-23</t>
  </si>
  <si>
    <t>3825801</t>
  </si>
  <si>
    <t>TUNG ALEX KIHAM</t>
  </si>
  <si>
    <t>3896.00</t>
  </si>
  <si>
    <t>2023-08-24 12:51:23</t>
  </si>
  <si>
    <t>2023-08-18</t>
  </si>
  <si>
    <t>3801009</t>
  </si>
  <si>
    <t>曼谷盛泰乐水门酒店</t>
  </si>
  <si>
    <t>YEUNG CHI KAM PEGGY,CHAN WAI SZE</t>
  </si>
  <si>
    <t>1086.00</t>
  </si>
  <si>
    <t>2023-08-18 18:58:28</t>
  </si>
  <si>
    <t>2023-08-15</t>
  </si>
  <si>
    <t>3787574</t>
  </si>
  <si>
    <t>goh chong meng</t>
  </si>
  <si>
    <t>1450.00</t>
  </si>
  <si>
    <t>2023-08-16 11:41:25</t>
  </si>
  <si>
    <t>2023-08-07</t>
  </si>
  <si>
    <t>3745544</t>
  </si>
  <si>
    <t>VAZQUEZ RAMIREZ IVAN</t>
  </si>
  <si>
    <t>804.00</t>
  </si>
  <si>
    <t>2023-08-07 14:34:45</t>
  </si>
  <si>
    <t>2023-08-06</t>
  </si>
  <si>
    <t>3739381</t>
  </si>
  <si>
    <t>标准酒店 - 曼谷大都会大厦</t>
  </si>
  <si>
    <t>LEE PUI YU</t>
  </si>
  <si>
    <t>3714.00</t>
  </si>
  <si>
    <t>2023-08-06 16:38:56</t>
  </si>
  <si>
    <t>2023-08-05</t>
  </si>
  <si>
    <t>3736955</t>
  </si>
  <si>
    <t>CHOI PING NAM</t>
  </si>
  <si>
    <t>2563.00</t>
  </si>
  <si>
    <t>2023-08-05 15:30:35</t>
  </si>
  <si>
    <t>2023-08-04</t>
  </si>
  <si>
    <t>3732855</t>
  </si>
  <si>
    <t>和南恩泻胡度假酒店</t>
  </si>
  <si>
    <t>AN HEE JIN,KOO JONG MIN,KOO MIN SOL</t>
  </si>
  <si>
    <t>5079.00</t>
  </si>
  <si>
    <t>2023-09-06 10:01:21</t>
  </si>
  <si>
    <t>2023-08-03</t>
  </si>
  <si>
    <t>3729977</t>
  </si>
  <si>
    <t>皇家普吉城市酒店(SHA Plus+)</t>
  </si>
  <si>
    <t>lim ho soon</t>
  </si>
  <si>
    <t>6825.00</t>
  </si>
  <si>
    <t>2023-08-04 11:31:22</t>
  </si>
  <si>
    <t>3727268</t>
  </si>
  <si>
    <t>2023-08-03 16:22:17</t>
  </si>
  <si>
    <t>2023-07-31</t>
  </si>
  <si>
    <t>3712782</t>
  </si>
  <si>
    <t>智选假日酒店首尔弘大</t>
  </si>
  <si>
    <t>LEUNG SAU HA,FUNG CHUNKEI</t>
  </si>
  <si>
    <t>5446.00</t>
  </si>
  <si>
    <t>2023-10-10 15:48:45</t>
  </si>
  <si>
    <t>3710974</t>
  </si>
  <si>
    <t>仁川机场贝斯特韦斯特精品酒店</t>
  </si>
  <si>
    <t>HO YUNYUE</t>
  </si>
  <si>
    <t>432.00</t>
  </si>
  <si>
    <t>2023-07-31 12:57:30</t>
  </si>
  <si>
    <t>2023-07-28</t>
  </si>
  <si>
    <t>3697939</t>
  </si>
  <si>
    <t>曼谷是隆假日酒店 - IHG 旗下酒店</t>
  </si>
  <si>
    <t>LEE YUEN TING</t>
  </si>
  <si>
    <t>2080.00</t>
  </si>
  <si>
    <t>2023-07-28 17:35:21</t>
  </si>
  <si>
    <t>3697027</t>
  </si>
  <si>
    <t>OMO5 东京大塚 by 星野集团</t>
  </si>
  <si>
    <t>Chien Yiwen</t>
  </si>
  <si>
    <t>2278.00</t>
  </si>
  <si>
    <t>2023-07-28 15:24:25</t>
  </si>
  <si>
    <t>日本</t>
  </si>
  <si>
    <t>2023-07-26</t>
  </si>
  <si>
    <t>3687198</t>
  </si>
  <si>
    <t>胡志明西贡融合套房酒店</t>
  </si>
  <si>
    <t>HO CHUN KI,LEE HIU LAM</t>
  </si>
  <si>
    <t>1258.00</t>
  </si>
  <si>
    <t>2023-07-26 14:22:21</t>
  </si>
  <si>
    <t>2023-07-15</t>
  </si>
  <si>
    <t>3639383</t>
  </si>
  <si>
    <t>芭堤雅布赖顿大酒店</t>
  </si>
  <si>
    <t>MAR CHIU FAI</t>
  </si>
  <si>
    <t>358.00</t>
  </si>
  <si>
    <t>2023-07-15 17:52:18</t>
  </si>
  <si>
    <t>3639378</t>
  </si>
  <si>
    <t>LAW CHUN FAI</t>
  </si>
  <si>
    <t>2023-07-15 17:55:29</t>
  </si>
  <si>
    <t>2023-07-05</t>
  </si>
  <si>
    <t>3594772</t>
  </si>
  <si>
    <t>宿务滨海前线酒店 - 北开垦</t>
  </si>
  <si>
    <t>Rita Tanya Villanueva Maria,Rita Tanya Villanueva Maria,Rita Tanya Villanueva Maria,Rita Tanya Villanueva Maria</t>
  </si>
  <si>
    <t>2800.00</t>
  </si>
  <si>
    <t>2023-07-05 13:52:02</t>
  </si>
  <si>
    <t>2023-07-03</t>
  </si>
  <si>
    <t>3585488</t>
  </si>
  <si>
    <t>莱恩酒店</t>
  </si>
  <si>
    <t>TASCI SALIM,LAU YI LEI</t>
  </si>
  <si>
    <t>1300.00</t>
  </si>
  <si>
    <t>2023-07-04 11:32:20</t>
  </si>
  <si>
    <t>2023-06-30</t>
  </si>
  <si>
    <t>3573812</t>
  </si>
  <si>
    <t>阿克塞斯别墅度假酒店</t>
  </si>
  <si>
    <t>HUNG SOTERIA TSZ YAN,HO CHAU FAN,HUNG KAM CHUEN</t>
  </si>
  <si>
    <t>1893.00</t>
  </si>
  <si>
    <t>2023-06-30 17:42:24</t>
  </si>
  <si>
    <t>2023-06-29</t>
  </si>
  <si>
    <t>3570694</t>
  </si>
  <si>
    <t>曼谷京华大酒店</t>
  </si>
  <si>
    <t>namthai Sirirat,namthai Sirirat,namthai Sirirat,namthai Sirirat,namthai Sirirat,namthai Sirirat</t>
  </si>
  <si>
    <t>1470.00</t>
  </si>
  <si>
    <t>2023-06-30 11:10:12</t>
  </si>
  <si>
    <t>2023-06-08</t>
  </si>
  <si>
    <t>3478210</t>
  </si>
  <si>
    <t>Aw Williamica,Aw Williamica</t>
  </si>
  <si>
    <t>1225.00</t>
  </si>
  <si>
    <t>2023-06-09 09:46:40</t>
  </si>
  <si>
    <t>2023-05-31</t>
  </si>
  <si>
    <t>3443963</t>
  </si>
  <si>
    <t>索菲特曼谷素坤逸酒店</t>
  </si>
  <si>
    <t>WOLFF CLAUDIA MAGDALENA</t>
  </si>
  <si>
    <t>3405.00</t>
  </si>
  <si>
    <t>2023-06-01 11:21:10</t>
  </si>
  <si>
    <t>2023-04-13</t>
  </si>
  <si>
    <t>3221264</t>
  </si>
  <si>
    <t>合艾盛泰乐酒店</t>
  </si>
  <si>
    <t>TAN GERALDINE AI LING</t>
  </si>
  <si>
    <t>1716.00</t>
  </si>
  <si>
    <t>2023-04-13 10:04:14</t>
  </si>
  <si>
    <t>2023-03-02</t>
  </si>
  <si>
    <t>3082082</t>
  </si>
  <si>
    <t>Tan Roy,Tan Roy</t>
  </si>
  <si>
    <t>2023-03-02 18:41:22</t>
  </si>
  <si>
    <t>2023-02-20</t>
  </si>
  <si>
    <t>3049221</t>
  </si>
  <si>
    <t>曼谷索拉利亚西铁酒店</t>
  </si>
  <si>
    <t>POONN KA LAI</t>
  </si>
  <si>
    <t>1284.00</t>
  </si>
  <si>
    <t>2023-02-20 17:45:40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</si>
</sst>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179</xdr:row>
      <xdr:rowOff>0</xdr:rowOff>
    </xdr:from>
    <xdr:to>
      <xdr:col>14</xdr:col>
      <xdr:colOff>371475</xdr:colOff>
      <xdr:row>209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734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352425</xdr:colOff>
      <xdr:row>45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9250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1"/>
  <sheetViews>
    <sheetView topLeftCell="A90" workbookViewId="0">
      <selection activeCell="A131" sqref="$A131:$XFD131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45220</v>
      </c>
      <c r="G2" s="7">
        <v>45222</v>
      </c>
      <c r="H2" s="5">
        <v>1</v>
      </c>
      <c r="I2" s="5">
        <v>2</v>
      </c>
      <c r="J2" s="5">
        <v>2</v>
      </c>
      <c r="K2" s="5" t="s">
        <v>30</v>
      </c>
      <c r="L2" s="5">
        <v>1284</v>
      </c>
      <c r="M2" s="5">
        <v>1284</v>
      </c>
      <c r="N2" s="5" t="s">
        <v>31</v>
      </c>
      <c r="O2" s="5" t="s">
        <v>32</v>
      </c>
      <c r="P2" s="5" t="s">
        <v>33</v>
      </c>
      <c r="Q2" s="5">
        <v>0</v>
      </c>
      <c r="R2" s="8">
        <v>44977</v>
      </c>
      <c r="S2" s="7">
        <v>45225</v>
      </c>
      <c r="T2" s="5" t="s">
        <v>34</v>
      </c>
      <c r="U2" s="5">
        <v>1284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45220</v>
      </c>
      <c r="G3" s="7">
        <v>45222</v>
      </c>
      <c r="H3" s="5">
        <v>1</v>
      </c>
      <c r="I3" s="5">
        <v>2</v>
      </c>
      <c r="J3" s="5">
        <v>2</v>
      </c>
      <c r="K3" s="5" t="s">
        <v>30</v>
      </c>
      <c r="L3" s="5">
        <v>700</v>
      </c>
      <c r="M3" s="5">
        <v>700</v>
      </c>
      <c r="N3" s="5" t="s">
        <v>40</v>
      </c>
      <c r="O3" s="5" t="s">
        <v>32</v>
      </c>
      <c r="P3" s="5" t="s">
        <v>33</v>
      </c>
      <c r="Q3" s="5">
        <v>0</v>
      </c>
      <c r="R3" s="8">
        <v>44987</v>
      </c>
      <c r="S3" s="7">
        <v>45225</v>
      </c>
      <c r="T3" s="5" t="s">
        <v>34</v>
      </c>
      <c r="U3" s="5">
        <v>700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45219</v>
      </c>
      <c r="G4" s="7">
        <v>45222</v>
      </c>
      <c r="H4" s="5">
        <v>1</v>
      </c>
      <c r="I4" s="5">
        <v>3</v>
      </c>
      <c r="J4" s="5">
        <v>3</v>
      </c>
      <c r="K4" s="5" t="s">
        <v>30</v>
      </c>
      <c r="L4" s="5">
        <v>3405</v>
      </c>
      <c r="M4" s="5">
        <v>3405</v>
      </c>
      <c r="N4" s="5" t="s">
        <v>46</v>
      </c>
      <c r="O4" s="5" t="s">
        <v>32</v>
      </c>
      <c r="P4" s="5" t="s">
        <v>33</v>
      </c>
      <c r="Q4" s="5">
        <v>0</v>
      </c>
      <c r="R4" s="8">
        <v>45077</v>
      </c>
      <c r="S4" s="7">
        <v>45225</v>
      </c>
      <c r="T4" s="5" t="s">
        <v>34</v>
      </c>
      <c r="U4" s="5">
        <v>3405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45217</v>
      </c>
      <c r="G5" s="7">
        <v>45222</v>
      </c>
      <c r="H5" s="5">
        <v>1</v>
      </c>
      <c r="I5" s="5">
        <v>5</v>
      </c>
      <c r="J5" s="5">
        <v>5</v>
      </c>
      <c r="K5" s="5" t="s">
        <v>30</v>
      </c>
      <c r="L5" s="5">
        <v>1225</v>
      </c>
      <c r="M5" s="5">
        <v>1225</v>
      </c>
      <c r="N5" s="5" t="s">
        <v>52</v>
      </c>
      <c r="O5" s="5" t="s">
        <v>32</v>
      </c>
      <c r="P5" s="5" t="s">
        <v>33</v>
      </c>
      <c r="Q5" s="5">
        <v>0</v>
      </c>
      <c r="R5" s="8">
        <v>45085</v>
      </c>
      <c r="S5" s="7">
        <v>45225</v>
      </c>
      <c r="T5" s="5" t="s">
        <v>34</v>
      </c>
      <c r="U5" s="5">
        <v>1225</v>
      </c>
      <c r="V5" s="5">
        <v>0</v>
      </c>
      <c r="W5" s="5">
        <v>0</v>
      </c>
      <c r="X5" s="5" t="s">
        <v>53</v>
      </c>
      <c r="Y5" s="5" t="s">
        <v>48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45218</v>
      </c>
      <c r="G6" s="7">
        <v>45222</v>
      </c>
      <c r="H6" s="5">
        <v>1</v>
      </c>
      <c r="I6" s="5">
        <v>4</v>
      </c>
      <c r="J6" s="5">
        <v>4</v>
      </c>
      <c r="K6" s="5" t="s">
        <v>30</v>
      </c>
      <c r="L6" s="5">
        <v>5052</v>
      </c>
      <c r="M6" s="5">
        <v>5052</v>
      </c>
      <c r="N6" s="5" t="s">
        <v>57</v>
      </c>
      <c r="O6" s="5" t="s">
        <v>32</v>
      </c>
      <c r="P6" s="5" t="s">
        <v>33</v>
      </c>
      <c r="Q6" s="5">
        <v>0</v>
      </c>
      <c r="R6" s="8">
        <v>45096</v>
      </c>
      <c r="S6" s="7">
        <v>45225</v>
      </c>
      <c r="T6" s="5" t="s">
        <v>34</v>
      </c>
      <c r="U6" s="5">
        <v>5052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50</v>
      </c>
      <c r="E7" s="5" t="s">
        <v>51</v>
      </c>
      <c r="F7" s="7">
        <v>45220</v>
      </c>
      <c r="G7" s="7">
        <v>45222</v>
      </c>
      <c r="H7" s="5">
        <v>3</v>
      </c>
      <c r="I7" s="5">
        <v>2</v>
      </c>
      <c r="J7" s="5">
        <v>6</v>
      </c>
      <c r="K7" s="5" t="s">
        <v>30</v>
      </c>
      <c r="L7" s="5">
        <v>1470</v>
      </c>
      <c r="M7" s="5">
        <v>1470</v>
      </c>
      <c r="N7" s="5" t="s">
        <v>61</v>
      </c>
      <c r="O7" s="5" t="s">
        <v>32</v>
      </c>
      <c r="P7" s="5" t="s">
        <v>33</v>
      </c>
      <c r="Q7" s="5">
        <v>0</v>
      </c>
      <c r="R7" s="8">
        <v>45106</v>
      </c>
      <c r="S7" s="7">
        <v>45225</v>
      </c>
      <c r="T7" s="5" t="s">
        <v>34</v>
      </c>
      <c r="U7" s="5">
        <v>1470</v>
      </c>
      <c r="V7" s="5">
        <v>0</v>
      </c>
      <c r="W7" s="5">
        <v>0</v>
      </c>
      <c r="X7" s="5" t="s">
        <v>62</v>
      </c>
      <c r="Y7" s="5" t="s">
        <v>48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45219</v>
      </c>
      <c r="G8" s="7">
        <v>45222</v>
      </c>
      <c r="H8" s="5">
        <v>1</v>
      </c>
      <c r="I8" s="5">
        <v>3</v>
      </c>
      <c r="J8" s="5">
        <v>3</v>
      </c>
      <c r="K8" s="5" t="s">
        <v>30</v>
      </c>
      <c r="L8" s="5">
        <v>1893</v>
      </c>
      <c r="M8" s="5">
        <v>1893</v>
      </c>
      <c r="N8" s="5" t="s">
        <v>66</v>
      </c>
      <c r="O8" s="5" t="s">
        <v>32</v>
      </c>
      <c r="P8" s="5" t="s">
        <v>33</v>
      </c>
      <c r="Q8" s="5">
        <v>0</v>
      </c>
      <c r="R8" s="8">
        <v>45107.0000115741</v>
      </c>
      <c r="S8" s="7">
        <v>45225</v>
      </c>
      <c r="T8" s="5" t="s">
        <v>34</v>
      </c>
      <c r="U8" s="5">
        <v>1893</v>
      </c>
      <c r="V8" s="5">
        <v>0</v>
      </c>
      <c r="W8" s="5">
        <v>0</v>
      </c>
      <c r="X8" s="5" t="s">
        <v>67</v>
      </c>
      <c r="Y8" s="5" t="s">
        <v>48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39</v>
      </c>
      <c r="F9" s="7">
        <v>45218</v>
      </c>
      <c r="G9" s="7">
        <v>45222</v>
      </c>
      <c r="H9" s="5">
        <v>2</v>
      </c>
      <c r="I9" s="5">
        <v>4</v>
      </c>
      <c r="J9" s="5">
        <v>8</v>
      </c>
      <c r="K9" s="5" t="s">
        <v>30</v>
      </c>
      <c r="L9" s="5">
        <v>2800</v>
      </c>
      <c r="M9" s="5">
        <v>2800</v>
      </c>
      <c r="N9" s="5" t="s">
        <v>70</v>
      </c>
      <c r="O9" s="5" t="s">
        <v>32</v>
      </c>
      <c r="P9" s="5" t="s">
        <v>33</v>
      </c>
      <c r="Q9" s="5">
        <v>0</v>
      </c>
      <c r="R9" s="8">
        <v>45112.0000115741</v>
      </c>
      <c r="S9" s="7">
        <v>45225</v>
      </c>
      <c r="T9" s="5" t="s">
        <v>34</v>
      </c>
      <c r="U9" s="5">
        <v>2800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45220</v>
      </c>
      <c r="G10" s="7">
        <v>45222</v>
      </c>
      <c r="H10" s="5">
        <v>1</v>
      </c>
      <c r="I10" s="5">
        <v>2</v>
      </c>
      <c r="J10" s="5">
        <v>2</v>
      </c>
      <c r="K10" s="5" t="s">
        <v>30</v>
      </c>
      <c r="L10" s="5">
        <v>1258</v>
      </c>
      <c r="M10" s="5">
        <v>1258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45133</v>
      </c>
      <c r="S10" s="7">
        <v>45225</v>
      </c>
      <c r="T10" s="5" t="s">
        <v>34</v>
      </c>
      <c r="U10" s="5">
        <v>1258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45221</v>
      </c>
      <c r="G11" s="7">
        <v>45222</v>
      </c>
      <c r="H11" s="5">
        <v>1</v>
      </c>
      <c r="I11" s="5">
        <v>1</v>
      </c>
      <c r="J11" s="5">
        <v>1</v>
      </c>
      <c r="K11" s="5" t="s">
        <v>30</v>
      </c>
      <c r="L11" s="5">
        <v>432</v>
      </c>
      <c r="M11" s="5">
        <v>432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45138</v>
      </c>
      <c r="S11" s="7">
        <v>45225</v>
      </c>
      <c r="T11" s="5" t="s">
        <v>34</v>
      </c>
      <c r="U11" s="5">
        <v>432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45218</v>
      </c>
      <c r="G12" s="7">
        <v>45222</v>
      </c>
      <c r="H12" s="5">
        <v>1</v>
      </c>
      <c r="I12" s="5">
        <v>4</v>
      </c>
      <c r="J12" s="5">
        <v>4</v>
      </c>
      <c r="K12" s="5" t="s">
        <v>30</v>
      </c>
      <c r="L12" s="5">
        <v>5446</v>
      </c>
      <c r="M12" s="5">
        <v>5446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45138</v>
      </c>
      <c r="S12" s="7">
        <v>45225</v>
      </c>
      <c r="T12" s="5" t="s">
        <v>34</v>
      </c>
      <c r="U12" s="5">
        <v>5446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45218</v>
      </c>
      <c r="G13" s="7">
        <v>45222</v>
      </c>
      <c r="H13" s="5">
        <v>1</v>
      </c>
      <c r="I13" s="5">
        <v>4</v>
      </c>
      <c r="J13" s="5">
        <v>4</v>
      </c>
      <c r="K13" s="5" t="s">
        <v>30</v>
      </c>
      <c r="L13" s="5">
        <v>2194</v>
      </c>
      <c r="M13" s="5">
        <v>2194</v>
      </c>
      <c r="N13" s="5" t="s">
        <v>94</v>
      </c>
      <c r="O13" s="5" t="s">
        <v>32</v>
      </c>
      <c r="P13" s="5" t="s">
        <v>33</v>
      </c>
      <c r="Q13" s="5">
        <v>0</v>
      </c>
      <c r="R13" s="8">
        <v>45139.0000115741</v>
      </c>
      <c r="S13" s="7">
        <v>45225</v>
      </c>
      <c r="T13" s="5" t="s">
        <v>34</v>
      </c>
      <c r="U13" s="5">
        <v>2194</v>
      </c>
      <c r="V13" s="5">
        <v>0</v>
      </c>
      <c r="W13" s="5">
        <v>0</v>
      </c>
      <c r="X13" s="5" t="s">
        <v>95</v>
      </c>
      <c r="Y13" s="5" t="s">
        <v>48</v>
      </c>
    </row>
    <row r="14" s="5" customFormat="1" spans="1:25">
      <c r="A14" s="5" t="s">
        <v>91</v>
      </c>
      <c r="B14" s="5" t="s">
        <v>26</v>
      </c>
      <c r="C14" s="5" t="s">
        <v>96</v>
      </c>
      <c r="D14" s="5" t="s">
        <v>92</v>
      </c>
      <c r="E14" s="5" t="s">
        <v>93</v>
      </c>
      <c r="F14" s="7">
        <v>45218</v>
      </c>
      <c r="G14" s="7">
        <v>45222</v>
      </c>
      <c r="H14" s="5">
        <v>1</v>
      </c>
      <c r="I14" s="5">
        <v>4</v>
      </c>
      <c r="J14" s="5">
        <v>4</v>
      </c>
      <c r="K14" s="5" t="s">
        <v>30</v>
      </c>
      <c r="L14" s="5">
        <v>-2194</v>
      </c>
      <c r="M14" s="5">
        <v>-2194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45139.0000115741</v>
      </c>
      <c r="S14" s="7">
        <v>45225</v>
      </c>
      <c r="T14" s="5" t="s">
        <v>34</v>
      </c>
      <c r="U14" s="5">
        <v>-2194</v>
      </c>
      <c r="V14" s="5">
        <v>0</v>
      </c>
      <c r="W14" s="5">
        <v>0</v>
      </c>
      <c r="X14" s="5" t="s">
        <v>95</v>
      </c>
      <c r="Y14" s="5" t="s">
        <v>48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45219</v>
      </c>
      <c r="G15" s="7">
        <v>45222</v>
      </c>
      <c r="H15" s="5">
        <v>1</v>
      </c>
      <c r="I15" s="5">
        <v>3</v>
      </c>
      <c r="J15" s="5">
        <v>3</v>
      </c>
      <c r="K15" s="5" t="s">
        <v>30</v>
      </c>
      <c r="L15" s="5">
        <v>2563</v>
      </c>
      <c r="M15" s="5">
        <v>2563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45141.0000115741</v>
      </c>
      <c r="S15" s="7">
        <v>45225</v>
      </c>
      <c r="T15" s="5" t="s">
        <v>34</v>
      </c>
      <c r="U15" s="5">
        <v>2563</v>
      </c>
      <c r="V15" s="5">
        <v>0</v>
      </c>
      <c r="W15" s="5">
        <v>0</v>
      </c>
      <c r="X15" s="5" t="s">
        <v>101</v>
      </c>
      <c r="Y15" s="5" t="s">
        <v>102</v>
      </c>
    </row>
    <row r="16" s="5" customFormat="1" spans="1:25">
      <c r="A16" s="5" t="s">
        <v>103</v>
      </c>
      <c r="B16" s="5" t="s">
        <v>26</v>
      </c>
      <c r="C16" s="5" t="s">
        <v>27</v>
      </c>
      <c r="D16" s="5" t="s">
        <v>98</v>
      </c>
      <c r="E16" s="5" t="s">
        <v>104</v>
      </c>
      <c r="F16" s="7">
        <v>45219</v>
      </c>
      <c r="G16" s="7">
        <v>45222</v>
      </c>
      <c r="H16" s="5">
        <v>1</v>
      </c>
      <c r="I16" s="5">
        <v>3</v>
      </c>
      <c r="J16" s="5">
        <v>3</v>
      </c>
      <c r="K16" s="5" t="s">
        <v>30</v>
      </c>
      <c r="L16" s="5">
        <v>2563</v>
      </c>
      <c r="M16" s="5">
        <v>2563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45143.0000115741</v>
      </c>
      <c r="S16" s="7">
        <v>45225</v>
      </c>
      <c r="T16" s="5" t="s">
        <v>34</v>
      </c>
      <c r="U16" s="5">
        <v>2563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45219</v>
      </c>
      <c r="G17" s="7">
        <v>45222</v>
      </c>
      <c r="H17" s="5">
        <v>1</v>
      </c>
      <c r="I17" s="5">
        <v>3</v>
      </c>
      <c r="J17" s="5">
        <v>3</v>
      </c>
      <c r="K17" s="5" t="s">
        <v>30</v>
      </c>
      <c r="L17" s="5">
        <v>3714</v>
      </c>
      <c r="M17" s="5">
        <v>3714</v>
      </c>
      <c r="N17" s="5" t="s">
        <v>110</v>
      </c>
      <c r="O17" s="5" t="s">
        <v>32</v>
      </c>
      <c r="P17" s="5" t="s">
        <v>33</v>
      </c>
      <c r="Q17" s="5">
        <v>0</v>
      </c>
      <c r="R17" s="8">
        <v>45144</v>
      </c>
      <c r="S17" s="7">
        <v>45225</v>
      </c>
      <c r="T17" s="5" t="s">
        <v>34</v>
      </c>
      <c r="U17" s="5">
        <v>3714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45220</v>
      </c>
      <c r="G18" s="7">
        <v>45224</v>
      </c>
      <c r="H18" s="5">
        <v>1</v>
      </c>
      <c r="I18" s="5">
        <v>4</v>
      </c>
      <c r="J18" s="5">
        <v>4</v>
      </c>
      <c r="K18" s="5" t="s">
        <v>30</v>
      </c>
      <c r="L18" s="5">
        <v>1450</v>
      </c>
      <c r="M18" s="5">
        <v>1450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45153</v>
      </c>
      <c r="S18" s="7">
        <v>45225</v>
      </c>
      <c r="T18" s="5" t="s">
        <v>34</v>
      </c>
      <c r="U18" s="5">
        <v>1450</v>
      </c>
      <c r="V18" s="5">
        <v>0</v>
      </c>
      <c r="W18" s="5">
        <v>0</v>
      </c>
      <c r="X18" s="5" t="s">
        <v>117</v>
      </c>
      <c r="Y18" s="5" t="s">
        <v>48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7">
        <v>45222</v>
      </c>
      <c r="G19" s="7">
        <v>45224</v>
      </c>
      <c r="H19" s="5">
        <v>1</v>
      </c>
      <c r="I19" s="5">
        <v>2</v>
      </c>
      <c r="J19" s="5">
        <v>2</v>
      </c>
      <c r="K19" s="5" t="s">
        <v>30</v>
      </c>
      <c r="L19" s="5">
        <v>1086</v>
      </c>
      <c r="M19" s="5">
        <v>1086</v>
      </c>
      <c r="N19" s="5" t="s">
        <v>121</v>
      </c>
      <c r="O19" s="5" t="s">
        <v>32</v>
      </c>
      <c r="P19" s="5" t="s">
        <v>33</v>
      </c>
      <c r="Q19" s="5">
        <v>0</v>
      </c>
      <c r="R19" s="8">
        <v>45156</v>
      </c>
      <c r="S19" s="7">
        <v>45225</v>
      </c>
      <c r="T19" s="5" t="s">
        <v>34</v>
      </c>
      <c r="U19" s="5">
        <v>1086</v>
      </c>
      <c r="V19" s="5">
        <v>0</v>
      </c>
      <c r="W19" s="5">
        <v>0</v>
      </c>
      <c r="X19" s="5" t="s">
        <v>122</v>
      </c>
      <c r="Y19" s="5" t="s">
        <v>48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45222</v>
      </c>
      <c r="G20" s="7">
        <v>45224</v>
      </c>
      <c r="H20" s="5">
        <v>1</v>
      </c>
      <c r="I20" s="5">
        <v>2</v>
      </c>
      <c r="J20" s="5">
        <v>2</v>
      </c>
      <c r="K20" s="5" t="s">
        <v>30</v>
      </c>
      <c r="L20" s="5">
        <v>3896</v>
      </c>
      <c r="M20" s="5">
        <v>3896</v>
      </c>
      <c r="N20" s="5" t="s">
        <v>126</v>
      </c>
      <c r="O20" s="5" t="s">
        <v>32</v>
      </c>
      <c r="P20" s="5" t="s">
        <v>33</v>
      </c>
      <c r="Q20" s="5">
        <v>0</v>
      </c>
      <c r="R20" s="8">
        <v>45161</v>
      </c>
      <c r="S20" s="7">
        <v>45225</v>
      </c>
      <c r="T20" s="5" t="s">
        <v>34</v>
      </c>
      <c r="U20" s="5">
        <v>3896</v>
      </c>
      <c r="V20" s="5">
        <v>0</v>
      </c>
      <c r="W20" s="5">
        <v>0</v>
      </c>
      <c r="X20" s="5" t="s">
        <v>127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45219</v>
      </c>
      <c r="G21" s="7">
        <v>45224</v>
      </c>
      <c r="H21" s="5">
        <v>1</v>
      </c>
      <c r="I21" s="5">
        <v>5</v>
      </c>
      <c r="J21" s="5">
        <v>5</v>
      </c>
      <c r="K21" s="5" t="s">
        <v>30</v>
      </c>
      <c r="L21" s="5">
        <v>3730</v>
      </c>
      <c r="M21" s="5">
        <v>3730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45168.0000115741</v>
      </c>
      <c r="S21" s="7">
        <v>45225</v>
      </c>
      <c r="T21" s="5" t="s">
        <v>34</v>
      </c>
      <c r="U21" s="5">
        <v>3730</v>
      </c>
      <c r="V21" s="5">
        <v>0</v>
      </c>
      <c r="W21" s="5">
        <v>0</v>
      </c>
      <c r="X21" s="5" t="s">
        <v>133</v>
      </c>
      <c r="Y21" s="5" t="s">
        <v>134</v>
      </c>
    </row>
    <row r="22" s="5" customFormat="1" spans="1:25">
      <c r="A22" s="5" t="s">
        <v>135</v>
      </c>
      <c r="B22" s="5" t="s">
        <v>26</v>
      </c>
      <c r="C22" s="5" t="s">
        <v>27</v>
      </c>
      <c r="D22" s="5" t="s">
        <v>114</v>
      </c>
      <c r="E22" s="5" t="s">
        <v>136</v>
      </c>
      <c r="F22" s="7">
        <v>45220</v>
      </c>
      <c r="G22" s="7">
        <v>45224</v>
      </c>
      <c r="H22" s="5">
        <v>1</v>
      </c>
      <c r="I22" s="5">
        <v>4</v>
      </c>
      <c r="J22" s="5">
        <v>4</v>
      </c>
      <c r="K22" s="5" t="s">
        <v>30</v>
      </c>
      <c r="L22" s="5">
        <v>2450</v>
      </c>
      <c r="M22" s="5">
        <v>2450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45169.0000115741</v>
      </c>
      <c r="S22" s="7">
        <v>45225</v>
      </c>
      <c r="T22" s="5" t="s">
        <v>34</v>
      </c>
      <c r="U22" s="5">
        <v>2450</v>
      </c>
      <c r="V22" s="5">
        <v>0</v>
      </c>
      <c r="W22" s="5">
        <v>0</v>
      </c>
      <c r="X22" s="5" t="s">
        <v>138</v>
      </c>
      <c r="Y22" s="5" t="s">
        <v>139</v>
      </c>
    </row>
    <row r="23" s="5" customFormat="1" spans="1:26">
      <c r="A23" s="5" t="s">
        <v>140</v>
      </c>
      <c r="B23" s="5" t="s">
        <v>26</v>
      </c>
      <c r="C23" s="5" t="s">
        <v>27</v>
      </c>
      <c r="D23" s="5" t="s">
        <v>141</v>
      </c>
      <c r="E23" s="5" t="s">
        <v>142</v>
      </c>
      <c r="F23" s="7">
        <v>45222</v>
      </c>
      <c r="G23" s="7">
        <v>45224</v>
      </c>
      <c r="H23" s="5">
        <v>2</v>
      </c>
      <c r="I23" s="5">
        <v>2</v>
      </c>
      <c r="J23" s="5">
        <v>4</v>
      </c>
      <c r="K23" s="5" t="s">
        <v>30</v>
      </c>
      <c r="L23" s="5">
        <v>7936</v>
      </c>
      <c r="M23" s="5">
        <v>7936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45171.0000115741</v>
      </c>
      <c r="S23" s="7">
        <v>45225</v>
      </c>
      <c r="T23" s="5" t="s">
        <v>34</v>
      </c>
      <c r="U23" s="5">
        <v>7936</v>
      </c>
      <c r="V23" s="5">
        <v>0</v>
      </c>
      <c r="W23" s="5">
        <v>0</v>
      </c>
      <c r="X23" s="5" t="s">
        <v>144</v>
      </c>
      <c r="Y23" s="5">
        <v>25133597</v>
      </c>
      <c r="Z23" s="5" t="s">
        <v>145</v>
      </c>
    </row>
    <row r="24" s="5" customFormat="1" spans="1:25">
      <c r="A24" s="5" t="s">
        <v>146</v>
      </c>
      <c r="B24" s="5" t="s">
        <v>26</v>
      </c>
      <c r="C24" s="5" t="s">
        <v>27</v>
      </c>
      <c r="D24" s="5" t="s">
        <v>124</v>
      </c>
      <c r="E24" s="5" t="s">
        <v>125</v>
      </c>
      <c r="F24" s="7">
        <v>45221</v>
      </c>
      <c r="G24" s="7">
        <v>45224</v>
      </c>
      <c r="H24" s="5">
        <v>1</v>
      </c>
      <c r="I24" s="5">
        <v>3</v>
      </c>
      <c r="J24" s="5">
        <v>3</v>
      </c>
      <c r="K24" s="5" t="s">
        <v>30</v>
      </c>
      <c r="L24" s="5">
        <v>5832</v>
      </c>
      <c r="M24" s="5">
        <v>5832</v>
      </c>
      <c r="N24" s="5" t="s">
        <v>147</v>
      </c>
      <c r="O24" s="5" t="s">
        <v>32</v>
      </c>
      <c r="P24" s="5" t="s">
        <v>33</v>
      </c>
      <c r="Q24" s="5">
        <v>0</v>
      </c>
      <c r="R24" s="8">
        <v>45173.0000115741</v>
      </c>
      <c r="S24" s="7">
        <v>45225</v>
      </c>
      <c r="T24" s="5" t="s">
        <v>34</v>
      </c>
      <c r="U24" s="5">
        <v>5832</v>
      </c>
      <c r="V24" s="5">
        <v>0</v>
      </c>
      <c r="W24" s="5">
        <v>0</v>
      </c>
      <c r="X24" s="5" t="s">
        <v>148</v>
      </c>
      <c r="Y24" s="5" t="s">
        <v>149</v>
      </c>
    </row>
    <row r="25" s="5" customFormat="1" spans="1:25">
      <c r="A25" s="5" t="s">
        <v>150</v>
      </c>
      <c r="B25" s="5" t="s">
        <v>26</v>
      </c>
      <c r="C25" s="5" t="s">
        <v>27</v>
      </c>
      <c r="D25" s="5" t="s">
        <v>151</v>
      </c>
      <c r="E25" s="5" t="s">
        <v>152</v>
      </c>
      <c r="F25" s="7">
        <v>45220</v>
      </c>
      <c r="G25" s="7">
        <v>45224</v>
      </c>
      <c r="H25" s="5">
        <v>1</v>
      </c>
      <c r="I25" s="5">
        <v>4</v>
      </c>
      <c r="J25" s="5">
        <v>4</v>
      </c>
      <c r="K25" s="5" t="s">
        <v>30</v>
      </c>
      <c r="L25" s="5">
        <v>1364</v>
      </c>
      <c r="M25" s="5">
        <v>1364</v>
      </c>
      <c r="N25" s="5" t="s">
        <v>153</v>
      </c>
      <c r="O25" s="5" t="s">
        <v>32</v>
      </c>
      <c r="P25" s="5" t="s">
        <v>33</v>
      </c>
      <c r="Q25" s="5">
        <v>0</v>
      </c>
      <c r="R25" s="8">
        <v>45173</v>
      </c>
      <c r="S25" s="7">
        <v>45225</v>
      </c>
      <c r="T25" s="5" t="s">
        <v>34</v>
      </c>
      <c r="U25" s="5">
        <v>1364</v>
      </c>
      <c r="V25" s="5">
        <v>0</v>
      </c>
      <c r="W25" s="5">
        <v>0</v>
      </c>
      <c r="X25" s="5" t="s">
        <v>154</v>
      </c>
      <c r="Y25" s="5" t="s">
        <v>155</v>
      </c>
    </row>
    <row r="26" s="5" customFormat="1" spans="1:25">
      <c r="A26" s="5" t="s">
        <v>156</v>
      </c>
      <c r="B26" s="5" t="s">
        <v>26</v>
      </c>
      <c r="C26" s="5" t="s">
        <v>27</v>
      </c>
      <c r="D26" s="5" t="s">
        <v>157</v>
      </c>
      <c r="E26" s="5" t="s">
        <v>158</v>
      </c>
      <c r="F26" s="7">
        <v>45223</v>
      </c>
      <c r="G26" s="7">
        <v>45224</v>
      </c>
      <c r="H26" s="5">
        <v>1</v>
      </c>
      <c r="I26" s="5">
        <v>1</v>
      </c>
      <c r="J26" s="5">
        <v>1</v>
      </c>
      <c r="K26" s="5" t="s">
        <v>30</v>
      </c>
      <c r="L26" s="5">
        <v>222</v>
      </c>
      <c r="M26" s="5">
        <v>222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45179.0000115741</v>
      </c>
      <c r="S26" s="7">
        <v>45225</v>
      </c>
      <c r="T26" s="5" t="s">
        <v>34</v>
      </c>
      <c r="U26" s="5">
        <v>222</v>
      </c>
      <c r="V26" s="5">
        <v>0</v>
      </c>
      <c r="W26" s="5">
        <v>0</v>
      </c>
      <c r="X26" s="5" t="s">
        <v>160</v>
      </c>
      <c r="Y26" s="5" t="s">
        <v>161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45223</v>
      </c>
      <c r="G27" s="7">
        <v>45224</v>
      </c>
      <c r="H27" s="5">
        <v>1</v>
      </c>
      <c r="I27" s="5">
        <v>1</v>
      </c>
      <c r="J27" s="5">
        <v>1</v>
      </c>
      <c r="K27" s="5" t="s">
        <v>30</v>
      </c>
      <c r="L27" s="5">
        <v>232</v>
      </c>
      <c r="M27" s="5">
        <v>232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45180.0000115741</v>
      </c>
      <c r="S27" s="7">
        <v>45225</v>
      </c>
      <c r="T27" s="5" t="s">
        <v>34</v>
      </c>
      <c r="U27" s="5">
        <v>232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7">
        <v>45221</v>
      </c>
      <c r="G28" s="7">
        <v>45224</v>
      </c>
      <c r="H28" s="5">
        <v>1</v>
      </c>
      <c r="I28" s="5">
        <v>3</v>
      </c>
      <c r="J28" s="5">
        <v>3</v>
      </c>
      <c r="K28" s="5" t="s">
        <v>30</v>
      </c>
      <c r="L28" s="5">
        <v>963</v>
      </c>
      <c r="M28" s="5">
        <v>963</v>
      </c>
      <c r="N28" s="5" t="s">
        <v>171</v>
      </c>
      <c r="O28" s="5" t="s">
        <v>32</v>
      </c>
      <c r="P28" s="5" t="s">
        <v>33</v>
      </c>
      <c r="Q28" s="5">
        <v>0</v>
      </c>
      <c r="R28" s="8">
        <v>45183</v>
      </c>
      <c r="S28" s="7">
        <v>45225</v>
      </c>
      <c r="T28" s="5" t="s">
        <v>34</v>
      </c>
      <c r="U28" s="5">
        <v>963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7">
        <v>45221</v>
      </c>
      <c r="G29" s="7">
        <v>45224</v>
      </c>
      <c r="H29" s="5">
        <v>1</v>
      </c>
      <c r="I29" s="5">
        <v>3</v>
      </c>
      <c r="J29" s="5">
        <v>3</v>
      </c>
      <c r="K29" s="5" t="s">
        <v>30</v>
      </c>
      <c r="L29" s="5">
        <v>3099</v>
      </c>
      <c r="M29" s="5">
        <v>3099</v>
      </c>
      <c r="N29" s="5" t="s">
        <v>177</v>
      </c>
      <c r="O29" s="5" t="s">
        <v>32</v>
      </c>
      <c r="P29" s="5" t="s">
        <v>33</v>
      </c>
      <c r="Q29" s="5">
        <v>0</v>
      </c>
      <c r="R29" s="8">
        <v>45184</v>
      </c>
      <c r="S29" s="7">
        <v>45225</v>
      </c>
      <c r="T29" s="5" t="s">
        <v>34</v>
      </c>
      <c r="U29" s="5">
        <v>3099</v>
      </c>
      <c r="V29" s="5">
        <v>0</v>
      </c>
      <c r="W29" s="5">
        <v>0</v>
      </c>
      <c r="X29" s="5" t="s">
        <v>178</v>
      </c>
      <c r="Y29" s="5" t="s">
        <v>48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175</v>
      </c>
      <c r="E30" s="5" t="s">
        <v>180</v>
      </c>
      <c r="F30" s="7">
        <v>45221</v>
      </c>
      <c r="G30" s="7">
        <v>45224</v>
      </c>
      <c r="H30" s="5">
        <v>1</v>
      </c>
      <c r="I30" s="5">
        <v>3</v>
      </c>
      <c r="J30" s="5">
        <v>3</v>
      </c>
      <c r="K30" s="5" t="s">
        <v>30</v>
      </c>
      <c r="L30" s="5">
        <v>2697</v>
      </c>
      <c r="M30" s="5">
        <v>2697</v>
      </c>
      <c r="N30" s="5" t="s">
        <v>177</v>
      </c>
      <c r="O30" s="5" t="s">
        <v>32</v>
      </c>
      <c r="P30" s="5" t="s">
        <v>33</v>
      </c>
      <c r="Q30" s="5">
        <v>0</v>
      </c>
      <c r="R30" s="8">
        <v>45184</v>
      </c>
      <c r="S30" s="7">
        <v>45225</v>
      </c>
      <c r="T30" s="5" t="s">
        <v>34</v>
      </c>
      <c r="U30" s="5">
        <v>2697</v>
      </c>
      <c r="V30" s="5">
        <v>0</v>
      </c>
      <c r="W30" s="5">
        <v>0</v>
      </c>
      <c r="X30" s="5" t="s">
        <v>181</v>
      </c>
      <c r="Y30" s="5" t="s">
        <v>48</v>
      </c>
    </row>
    <row r="31" s="5" customFormat="1" spans="1:25">
      <c r="A31" s="5" t="s">
        <v>174</v>
      </c>
      <c r="B31" s="5" t="s">
        <v>26</v>
      </c>
      <c r="C31" s="5" t="s">
        <v>96</v>
      </c>
      <c r="D31" s="5" t="s">
        <v>175</v>
      </c>
      <c r="E31" s="5" t="s">
        <v>176</v>
      </c>
      <c r="F31" s="7">
        <v>45221</v>
      </c>
      <c r="G31" s="7">
        <v>45224</v>
      </c>
      <c r="H31" s="5">
        <v>1</v>
      </c>
      <c r="I31" s="5">
        <v>3</v>
      </c>
      <c r="J31" s="5">
        <v>3</v>
      </c>
      <c r="K31" s="5" t="s">
        <v>30</v>
      </c>
      <c r="L31" s="5">
        <v>-3099</v>
      </c>
      <c r="M31" s="5">
        <v>-3099</v>
      </c>
      <c r="N31" s="5" t="s">
        <v>177</v>
      </c>
      <c r="O31" s="5" t="s">
        <v>32</v>
      </c>
      <c r="P31" s="5" t="s">
        <v>33</v>
      </c>
      <c r="Q31" s="5">
        <v>0</v>
      </c>
      <c r="R31" s="8">
        <v>45184</v>
      </c>
      <c r="S31" s="7">
        <v>45225</v>
      </c>
      <c r="T31" s="5" t="s">
        <v>34</v>
      </c>
      <c r="U31" s="5">
        <v>-3099</v>
      </c>
      <c r="V31" s="5">
        <v>0</v>
      </c>
      <c r="W31" s="5">
        <v>0</v>
      </c>
      <c r="X31" s="5" t="s">
        <v>178</v>
      </c>
      <c r="Y31" s="5" t="s">
        <v>48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7">
        <v>45221</v>
      </c>
      <c r="G32" s="7">
        <v>45224</v>
      </c>
      <c r="H32" s="5">
        <v>1</v>
      </c>
      <c r="I32" s="5">
        <v>3</v>
      </c>
      <c r="J32" s="5">
        <v>3</v>
      </c>
      <c r="K32" s="5" t="s">
        <v>30</v>
      </c>
      <c r="L32" s="5">
        <v>3402</v>
      </c>
      <c r="M32" s="5">
        <v>3402</v>
      </c>
      <c r="N32" s="5" t="s">
        <v>185</v>
      </c>
      <c r="O32" s="5" t="s">
        <v>32</v>
      </c>
      <c r="P32" s="5" t="s">
        <v>33</v>
      </c>
      <c r="Q32" s="5">
        <v>0</v>
      </c>
      <c r="R32" s="8">
        <v>45185</v>
      </c>
      <c r="S32" s="7">
        <v>45225</v>
      </c>
      <c r="T32" s="5" t="s">
        <v>34</v>
      </c>
      <c r="U32" s="5">
        <v>3402</v>
      </c>
      <c r="V32" s="5">
        <v>0</v>
      </c>
      <c r="W32" s="5">
        <v>0</v>
      </c>
      <c r="X32" s="5" t="s">
        <v>186</v>
      </c>
      <c r="Y32" s="5" t="s">
        <v>48</v>
      </c>
    </row>
    <row r="33" s="5" customFormat="1" spans="1:25">
      <c r="A33" s="5" t="s">
        <v>179</v>
      </c>
      <c r="B33" s="5" t="s">
        <v>26</v>
      </c>
      <c r="C33" s="5" t="s">
        <v>96</v>
      </c>
      <c r="D33" s="5" t="s">
        <v>175</v>
      </c>
      <c r="E33" s="5" t="s">
        <v>180</v>
      </c>
      <c r="F33" s="7">
        <v>45221</v>
      </c>
      <c r="G33" s="7">
        <v>45224</v>
      </c>
      <c r="H33" s="5">
        <v>1</v>
      </c>
      <c r="I33" s="5">
        <v>3</v>
      </c>
      <c r="J33" s="5">
        <v>3</v>
      </c>
      <c r="K33" s="5" t="s">
        <v>30</v>
      </c>
      <c r="L33" s="5">
        <v>-2697</v>
      </c>
      <c r="M33" s="5">
        <v>-2697</v>
      </c>
      <c r="N33" s="5" t="s">
        <v>177</v>
      </c>
      <c r="O33" s="5" t="s">
        <v>32</v>
      </c>
      <c r="P33" s="5" t="s">
        <v>33</v>
      </c>
      <c r="Q33" s="5">
        <v>0</v>
      </c>
      <c r="R33" s="8">
        <v>45184</v>
      </c>
      <c r="S33" s="7">
        <v>45225</v>
      </c>
      <c r="T33" s="5" t="s">
        <v>34</v>
      </c>
      <c r="U33" s="5">
        <v>-2697</v>
      </c>
      <c r="V33" s="5">
        <v>0</v>
      </c>
      <c r="W33" s="5">
        <v>0</v>
      </c>
      <c r="X33" s="5" t="s">
        <v>181</v>
      </c>
      <c r="Y33" s="5" t="s">
        <v>48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175</v>
      </c>
      <c r="E34" s="5" t="s">
        <v>188</v>
      </c>
      <c r="F34" s="7">
        <v>45221</v>
      </c>
      <c r="G34" s="7">
        <v>45224</v>
      </c>
      <c r="H34" s="5">
        <v>1</v>
      </c>
      <c r="I34" s="5">
        <v>3</v>
      </c>
      <c r="J34" s="5">
        <v>3</v>
      </c>
      <c r="K34" s="5" t="s">
        <v>30</v>
      </c>
      <c r="L34" s="5">
        <v>1395</v>
      </c>
      <c r="M34" s="5">
        <v>1395</v>
      </c>
      <c r="N34" s="5" t="s">
        <v>189</v>
      </c>
      <c r="O34" s="5" t="s">
        <v>32</v>
      </c>
      <c r="P34" s="5" t="s">
        <v>33</v>
      </c>
      <c r="Q34" s="5">
        <v>0</v>
      </c>
      <c r="R34" s="8">
        <v>45185.0000115741</v>
      </c>
      <c r="S34" s="7">
        <v>45225</v>
      </c>
      <c r="T34" s="5" t="s">
        <v>34</v>
      </c>
      <c r="U34" s="5">
        <v>1395</v>
      </c>
      <c r="V34" s="5">
        <v>0</v>
      </c>
      <c r="W34" s="5">
        <v>0</v>
      </c>
      <c r="X34" s="5" t="s">
        <v>190</v>
      </c>
      <c r="Y34" s="5" t="s">
        <v>191</v>
      </c>
    </row>
    <row r="35" s="5" customFormat="1" spans="1:25">
      <c r="A35" s="5" t="s">
        <v>192</v>
      </c>
      <c r="B35" s="5" t="s">
        <v>26</v>
      </c>
      <c r="C35" s="5" t="s">
        <v>27</v>
      </c>
      <c r="D35" s="5" t="s">
        <v>175</v>
      </c>
      <c r="E35" s="5" t="s">
        <v>188</v>
      </c>
      <c r="F35" s="7">
        <v>45221</v>
      </c>
      <c r="G35" s="7">
        <v>45224</v>
      </c>
      <c r="H35" s="5">
        <v>1</v>
      </c>
      <c r="I35" s="5">
        <v>3</v>
      </c>
      <c r="J35" s="5">
        <v>3</v>
      </c>
      <c r="K35" s="5" t="s">
        <v>30</v>
      </c>
      <c r="L35" s="5">
        <v>1395</v>
      </c>
      <c r="M35" s="5">
        <v>1395</v>
      </c>
      <c r="N35" s="5" t="s">
        <v>193</v>
      </c>
      <c r="O35" s="5" t="s">
        <v>32</v>
      </c>
      <c r="P35" s="5" t="s">
        <v>33</v>
      </c>
      <c r="Q35" s="5">
        <v>0</v>
      </c>
      <c r="R35" s="8">
        <v>45185</v>
      </c>
      <c r="S35" s="7">
        <v>45225</v>
      </c>
      <c r="T35" s="5" t="s">
        <v>34</v>
      </c>
      <c r="U35" s="5">
        <v>1395</v>
      </c>
      <c r="V35" s="5">
        <v>0</v>
      </c>
      <c r="W35" s="5">
        <v>0</v>
      </c>
      <c r="X35" s="5" t="s">
        <v>194</v>
      </c>
      <c r="Y35" s="5" t="s">
        <v>48</v>
      </c>
    </row>
    <row r="36" s="5" customFormat="1" spans="1:25">
      <c r="A36" s="5" t="s">
        <v>192</v>
      </c>
      <c r="B36" s="5" t="s">
        <v>26</v>
      </c>
      <c r="C36" s="5" t="s">
        <v>96</v>
      </c>
      <c r="D36" s="5" t="s">
        <v>175</v>
      </c>
      <c r="E36" s="5" t="s">
        <v>188</v>
      </c>
      <c r="F36" s="7">
        <v>45221</v>
      </c>
      <c r="G36" s="7">
        <v>45224</v>
      </c>
      <c r="H36" s="5">
        <v>1</v>
      </c>
      <c r="I36" s="5">
        <v>3</v>
      </c>
      <c r="J36" s="5">
        <v>3</v>
      </c>
      <c r="K36" s="5" t="s">
        <v>30</v>
      </c>
      <c r="L36" s="5">
        <v>-1395</v>
      </c>
      <c r="M36" s="5">
        <v>-1395</v>
      </c>
      <c r="N36" s="5" t="s">
        <v>193</v>
      </c>
      <c r="O36" s="5" t="s">
        <v>32</v>
      </c>
      <c r="P36" s="5" t="s">
        <v>33</v>
      </c>
      <c r="Q36" s="5">
        <v>0</v>
      </c>
      <c r="R36" s="8">
        <v>45185</v>
      </c>
      <c r="S36" s="7">
        <v>45225</v>
      </c>
      <c r="T36" s="5" t="s">
        <v>34</v>
      </c>
      <c r="U36" s="5">
        <v>-1395</v>
      </c>
      <c r="V36" s="5">
        <v>0</v>
      </c>
      <c r="W36" s="5">
        <v>0</v>
      </c>
      <c r="X36" s="5" t="s">
        <v>194</v>
      </c>
      <c r="Y36" s="5" t="s">
        <v>48</v>
      </c>
    </row>
    <row r="37" s="5" customFormat="1" spans="1:25">
      <c r="A37" s="5" t="s">
        <v>195</v>
      </c>
      <c r="B37" s="5" t="s">
        <v>26</v>
      </c>
      <c r="C37" s="5" t="s">
        <v>27</v>
      </c>
      <c r="D37" s="5" t="s">
        <v>175</v>
      </c>
      <c r="E37" s="5" t="s">
        <v>196</v>
      </c>
      <c r="F37" s="7">
        <v>45221</v>
      </c>
      <c r="G37" s="7">
        <v>45224</v>
      </c>
      <c r="H37" s="5">
        <v>1</v>
      </c>
      <c r="I37" s="5">
        <v>3</v>
      </c>
      <c r="J37" s="5">
        <v>3</v>
      </c>
      <c r="K37" s="5" t="s">
        <v>30</v>
      </c>
      <c r="L37" s="5">
        <v>1494</v>
      </c>
      <c r="M37" s="5">
        <v>1494</v>
      </c>
      <c r="N37" s="5" t="s">
        <v>197</v>
      </c>
      <c r="O37" s="5" t="s">
        <v>32</v>
      </c>
      <c r="P37" s="5" t="s">
        <v>33</v>
      </c>
      <c r="Q37" s="5">
        <v>0</v>
      </c>
      <c r="R37" s="8">
        <v>45185</v>
      </c>
      <c r="S37" s="7">
        <v>45225</v>
      </c>
      <c r="T37" s="5" t="s">
        <v>34</v>
      </c>
      <c r="U37" s="5">
        <v>1494</v>
      </c>
      <c r="V37" s="5">
        <v>0</v>
      </c>
      <c r="W37" s="5">
        <v>0</v>
      </c>
      <c r="X37" s="5" t="s">
        <v>198</v>
      </c>
      <c r="Y37" s="5" t="s">
        <v>199</v>
      </c>
    </row>
    <row r="38" s="5" customFormat="1" spans="1:25">
      <c r="A38" s="5" t="s">
        <v>200</v>
      </c>
      <c r="B38" s="5" t="s">
        <v>26</v>
      </c>
      <c r="C38" s="5" t="s">
        <v>27</v>
      </c>
      <c r="D38" s="5" t="s">
        <v>201</v>
      </c>
      <c r="E38" s="5" t="s">
        <v>202</v>
      </c>
      <c r="F38" s="7">
        <v>45220</v>
      </c>
      <c r="G38" s="7">
        <v>45224</v>
      </c>
      <c r="H38" s="5">
        <v>1</v>
      </c>
      <c r="I38" s="5">
        <v>4</v>
      </c>
      <c r="J38" s="5">
        <v>4</v>
      </c>
      <c r="K38" s="5" t="s">
        <v>30</v>
      </c>
      <c r="L38" s="5">
        <v>3880</v>
      </c>
      <c r="M38" s="5">
        <v>3880</v>
      </c>
      <c r="N38" s="5" t="s">
        <v>203</v>
      </c>
      <c r="O38" s="5" t="s">
        <v>32</v>
      </c>
      <c r="P38" s="5" t="s">
        <v>33</v>
      </c>
      <c r="Q38" s="5">
        <v>0</v>
      </c>
      <c r="R38" s="8">
        <v>45186</v>
      </c>
      <c r="S38" s="7">
        <v>45225</v>
      </c>
      <c r="T38" s="5" t="s">
        <v>34</v>
      </c>
      <c r="U38" s="5">
        <v>3880</v>
      </c>
      <c r="V38" s="5">
        <v>0</v>
      </c>
      <c r="W38" s="5">
        <v>0</v>
      </c>
      <c r="X38" s="5" t="s">
        <v>204</v>
      </c>
      <c r="Y38" s="5" t="s">
        <v>205</v>
      </c>
    </row>
    <row r="39" s="5" customFormat="1" spans="1:25">
      <c r="A39" s="5" t="s">
        <v>206</v>
      </c>
      <c r="B39" s="5" t="s">
        <v>26</v>
      </c>
      <c r="C39" s="5" t="s">
        <v>27</v>
      </c>
      <c r="D39" s="5" t="s">
        <v>201</v>
      </c>
      <c r="E39" s="5" t="s">
        <v>202</v>
      </c>
      <c r="F39" s="7">
        <v>45220</v>
      </c>
      <c r="G39" s="7">
        <v>45224</v>
      </c>
      <c r="H39" s="5">
        <v>1</v>
      </c>
      <c r="I39" s="5">
        <v>4</v>
      </c>
      <c r="J39" s="5">
        <v>4</v>
      </c>
      <c r="K39" s="5" t="s">
        <v>30</v>
      </c>
      <c r="L39" s="5">
        <v>3880</v>
      </c>
      <c r="M39" s="5">
        <v>3880</v>
      </c>
      <c r="N39" s="5" t="s">
        <v>203</v>
      </c>
      <c r="O39" s="5" t="s">
        <v>32</v>
      </c>
      <c r="P39" s="5" t="s">
        <v>33</v>
      </c>
      <c r="Q39" s="5">
        <v>0</v>
      </c>
      <c r="R39" s="8">
        <v>45186.0000115741</v>
      </c>
      <c r="S39" s="7">
        <v>45225</v>
      </c>
      <c r="T39" s="5" t="s">
        <v>34</v>
      </c>
      <c r="U39" s="5">
        <v>3880</v>
      </c>
      <c r="V39" s="5">
        <v>0</v>
      </c>
      <c r="W39" s="5">
        <v>0</v>
      </c>
      <c r="X39" s="5" t="s">
        <v>207</v>
      </c>
      <c r="Y39" s="5" t="s">
        <v>208</v>
      </c>
    </row>
    <row r="40" s="5" customFormat="1" spans="1:25">
      <c r="A40" s="5" t="s">
        <v>209</v>
      </c>
      <c r="B40" s="5" t="s">
        <v>26</v>
      </c>
      <c r="C40" s="5" t="s">
        <v>27</v>
      </c>
      <c r="D40" s="5" t="s">
        <v>201</v>
      </c>
      <c r="E40" s="5" t="s">
        <v>202</v>
      </c>
      <c r="F40" s="7">
        <v>45220</v>
      </c>
      <c r="G40" s="7">
        <v>45224</v>
      </c>
      <c r="H40" s="5">
        <v>1</v>
      </c>
      <c r="I40" s="5">
        <v>4</v>
      </c>
      <c r="J40" s="5">
        <v>4</v>
      </c>
      <c r="K40" s="5" t="s">
        <v>30</v>
      </c>
      <c r="L40" s="5">
        <v>200</v>
      </c>
      <c r="M40" s="5">
        <v>200</v>
      </c>
      <c r="N40" s="5" t="s">
        <v>203</v>
      </c>
      <c r="O40" s="5" t="s">
        <v>32</v>
      </c>
      <c r="P40" s="5" t="s">
        <v>33</v>
      </c>
      <c r="Q40" s="5">
        <v>0</v>
      </c>
      <c r="R40" s="8">
        <v>45187</v>
      </c>
      <c r="S40" s="7">
        <v>45225</v>
      </c>
      <c r="T40" s="5" t="s">
        <v>34</v>
      </c>
      <c r="U40" s="5">
        <v>200</v>
      </c>
      <c r="V40" s="5">
        <v>0</v>
      </c>
      <c r="W40" s="5">
        <v>0</v>
      </c>
      <c r="X40" s="5" t="s">
        <v>48</v>
      </c>
      <c r="Y40" s="5" t="s">
        <v>48</v>
      </c>
    </row>
    <row r="41" s="5" customFormat="1" spans="1:25">
      <c r="A41" s="5" t="s">
        <v>210</v>
      </c>
      <c r="B41" s="5" t="s">
        <v>26</v>
      </c>
      <c r="C41" s="5" t="s">
        <v>27</v>
      </c>
      <c r="D41" s="5" t="s">
        <v>201</v>
      </c>
      <c r="E41" s="5" t="s">
        <v>202</v>
      </c>
      <c r="F41" s="7">
        <v>45220</v>
      </c>
      <c r="G41" s="7">
        <v>45224</v>
      </c>
      <c r="H41" s="5">
        <v>1</v>
      </c>
      <c r="I41" s="5">
        <v>4</v>
      </c>
      <c r="J41" s="5">
        <v>4</v>
      </c>
      <c r="K41" s="5" t="s">
        <v>30</v>
      </c>
      <c r="L41" s="5">
        <v>200</v>
      </c>
      <c r="M41" s="5">
        <v>200</v>
      </c>
      <c r="N41" s="5" t="s">
        <v>203</v>
      </c>
      <c r="O41" s="5" t="s">
        <v>32</v>
      </c>
      <c r="P41" s="5" t="s">
        <v>33</v>
      </c>
      <c r="Q41" s="5">
        <v>0</v>
      </c>
      <c r="R41" s="8">
        <v>45187</v>
      </c>
      <c r="S41" s="7">
        <v>45225</v>
      </c>
      <c r="T41" s="5" t="s">
        <v>34</v>
      </c>
      <c r="U41" s="5">
        <v>200</v>
      </c>
      <c r="V41" s="5">
        <v>0</v>
      </c>
      <c r="W41" s="5">
        <v>0</v>
      </c>
      <c r="X41" s="5" t="s">
        <v>48</v>
      </c>
      <c r="Y41" s="5" t="s">
        <v>48</v>
      </c>
    </row>
    <row r="42" s="5" customFormat="1" spans="1:25">
      <c r="A42" s="5" t="s">
        <v>211</v>
      </c>
      <c r="B42" s="5" t="s">
        <v>26</v>
      </c>
      <c r="C42" s="5" t="s">
        <v>27</v>
      </c>
      <c r="D42" s="5" t="s">
        <v>212</v>
      </c>
      <c r="E42" s="5" t="s">
        <v>213</v>
      </c>
      <c r="F42" s="7">
        <v>45223</v>
      </c>
      <c r="G42" s="7">
        <v>45224</v>
      </c>
      <c r="H42" s="5">
        <v>1</v>
      </c>
      <c r="I42" s="5">
        <v>1</v>
      </c>
      <c r="J42" s="5">
        <v>1</v>
      </c>
      <c r="K42" s="5" t="s">
        <v>30</v>
      </c>
      <c r="L42" s="5">
        <v>334</v>
      </c>
      <c r="M42" s="5">
        <v>334</v>
      </c>
      <c r="N42" s="5" t="s">
        <v>214</v>
      </c>
      <c r="O42" s="5" t="s">
        <v>32</v>
      </c>
      <c r="P42" s="5" t="s">
        <v>33</v>
      </c>
      <c r="Q42" s="5">
        <v>0</v>
      </c>
      <c r="R42" s="8">
        <v>45188.0000115741</v>
      </c>
      <c r="S42" s="7">
        <v>45225</v>
      </c>
      <c r="T42" s="5" t="s">
        <v>34</v>
      </c>
      <c r="U42" s="5">
        <v>334</v>
      </c>
      <c r="V42" s="5">
        <v>0</v>
      </c>
      <c r="W42" s="5">
        <v>0</v>
      </c>
      <c r="X42" s="5" t="s">
        <v>215</v>
      </c>
      <c r="Y42" s="5" t="s">
        <v>216</v>
      </c>
    </row>
    <row r="43" s="5" customFormat="1" spans="1:25">
      <c r="A43" s="5" t="s">
        <v>217</v>
      </c>
      <c r="B43" s="5" t="s">
        <v>26</v>
      </c>
      <c r="C43" s="5" t="s">
        <v>27</v>
      </c>
      <c r="D43" s="5" t="s">
        <v>218</v>
      </c>
      <c r="E43" s="5" t="s">
        <v>219</v>
      </c>
      <c r="F43" s="7">
        <v>45223</v>
      </c>
      <c r="G43" s="7">
        <v>45224</v>
      </c>
      <c r="H43" s="5">
        <v>1</v>
      </c>
      <c r="I43" s="5">
        <v>1</v>
      </c>
      <c r="J43" s="5">
        <v>1</v>
      </c>
      <c r="K43" s="5" t="s">
        <v>30</v>
      </c>
      <c r="L43" s="5">
        <v>1335</v>
      </c>
      <c r="M43" s="5">
        <v>1335</v>
      </c>
      <c r="N43" s="5" t="s">
        <v>220</v>
      </c>
      <c r="O43" s="5" t="s">
        <v>32</v>
      </c>
      <c r="P43" s="5" t="s">
        <v>33</v>
      </c>
      <c r="Q43" s="5">
        <v>0</v>
      </c>
      <c r="R43" s="8">
        <v>45190.0000115741</v>
      </c>
      <c r="S43" s="7">
        <v>45225</v>
      </c>
      <c r="T43" s="5" t="s">
        <v>34</v>
      </c>
      <c r="U43" s="5">
        <v>1335</v>
      </c>
      <c r="V43" s="5">
        <v>0</v>
      </c>
      <c r="W43" s="5">
        <v>0</v>
      </c>
      <c r="X43" s="5" t="s">
        <v>221</v>
      </c>
      <c r="Y43" s="5" t="s">
        <v>222</v>
      </c>
    </row>
    <row r="44" s="5" customFormat="1" spans="1:25">
      <c r="A44" s="5" t="s">
        <v>210</v>
      </c>
      <c r="B44" s="5" t="s">
        <v>26</v>
      </c>
      <c r="C44" s="5" t="s">
        <v>96</v>
      </c>
      <c r="D44" s="5" t="s">
        <v>201</v>
      </c>
      <c r="E44" s="5" t="s">
        <v>202</v>
      </c>
      <c r="F44" s="7">
        <v>45220</v>
      </c>
      <c r="G44" s="7">
        <v>45224</v>
      </c>
      <c r="H44" s="5">
        <v>1</v>
      </c>
      <c r="I44" s="5">
        <v>4</v>
      </c>
      <c r="J44" s="5">
        <v>4</v>
      </c>
      <c r="K44" s="5" t="s">
        <v>30</v>
      </c>
      <c r="L44" s="5">
        <v>-200</v>
      </c>
      <c r="M44" s="5">
        <v>-200</v>
      </c>
      <c r="N44" s="5" t="s">
        <v>203</v>
      </c>
      <c r="O44" s="5" t="s">
        <v>32</v>
      </c>
      <c r="P44" s="5" t="s">
        <v>33</v>
      </c>
      <c r="Q44" s="5">
        <v>0</v>
      </c>
      <c r="R44" s="8">
        <v>45187</v>
      </c>
      <c r="S44" s="7">
        <v>45225</v>
      </c>
      <c r="T44" s="5" t="s">
        <v>34</v>
      </c>
      <c r="U44" s="5">
        <v>-200</v>
      </c>
      <c r="V44" s="5">
        <v>0</v>
      </c>
      <c r="W44" s="5">
        <v>0</v>
      </c>
      <c r="X44" s="5" t="s">
        <v>48</v>
      </c>
      <c r="Y44" s="5" t="s">
        <v>48</v>
      </c>
    </row>
    <row r="45" s="5" customFormat="1" spans="1:25">
      <c r="A45" s="5" t="s">
        <v>209</v>
      </c>
      <c r="B45" s="5" t="s">
        <v>26</v>
      </c>
      <c r="C45" s="5" t="s">
        <v>96</v>
      </c>
      <c r="D45" s="5" t="s">
        <v>201</v>
      </c>
      <c r="E45" s="5" t="s">
        <v>202</v>
      </c>
      <c r="F45" s="7">
        <v>45220</v>
      </c>
      <c r="G45" s="7">
        <v>45224</v>
      </c>
      <c r="H45" s="5">
        <v>1</v>
      </c>
      <c r="I45" s="5">
        <v>4</v>
      </c>
      <c r="J45" s="5">
        <v>4</v>
      </c>
      <c r="K45" s="5" t="s">
        <v>30</v>
      </c>
      <c r="L45" s="5">
        <v>-200</v>
      </c>
      <c r="M45" s="5">
        <v>-200</v>
      </c>
      <c r="N45" s="5" t="s">
        <v>203</v>
      </c>
      <c r="O45" s="5" t="s">
        <v>32</v>
      </c>
      <c r="P45" s="5" t="s">
        <v>33</v>
      </c>
      <c r="Q45" s="5">
        <v>0</v>
      </c>
      <c r="R45" s="8">
        <v>45187</v>
      </c>
      <c r="S45" s="7">
        <v>45225</v>
      </c>
      <c r="T45" s="5" t="s">
        <v>34</v>
      </c>
      <c r="U45" s="5">
        <v>-200</v>
      </c>
      <c r="V45" s="5">
        <v>0</v>
      </c>
      <c r="W45" s="5">
        <v>0</v>
      </c>
      <c r="X45" s="5" t="s">
        <v>48</v>
      </c>
      <c r="Y45" s="5" t="s">
        <v>48</v>
      </c>
    </row>
    <row r="46" s="5" customFormat="1" spans="1:25">
      <c r="A46" s="5" t="s">
        <v>223</v>
      </c>
      <c r="B46" s="5" t="s">
        <v>26</v>
      </c>
      <c r="C46" s="5" t="s">
        <v>27</v>
      </c>
      <c r="D46" s="5" t="s">
        <v>218</v>
      </c>
      <c r="E46" s="5" t="s">
        <v>219</v>
      </c>
      <c r="F46" s="7">
        <v>45212</v>
      </c>
      <c r="G46" s="7">
        <v>45224</v>
      </c>
      <c r="H46" s="5">
        <v>1</v>
      </c>
      <c r="I46" s="5">
        <v>12</v>
      </c>
      <c r="J46" s="5">
        <v>12</v>
      </c>
      <c r="K46" s="5" t="s">
        <v>30</v>
      </c>
      <c r="L46" s="5">
        <v>15980</v>
      </c>
      <c r="M46" s="5">
        <v>15980</v>
      </c>
      <c r="N46" s="5" t="s">
        <v>224</v>
      </c>
      <c r="O46" s="5" t="s">
        <v>32</v>
      </c>
      <c r="P46" s="5" t="s">
        <v>33</v>
      </c>
      <c r="Q46" s="5">
        <v>0</v>
      </c>
      <c r="R46" s="8">
        <v>45191</v>
      </c>
      <c r="S46" s="7">
        <v>45225</v>
      </c>
      <c r="T46" s="5" t="s">
        <v>34</v>
      </c>
      <c r="U46" s="5">
        <v>15980</v>
      </c>
      <c r="V46" s="5">
        <v>0</v>
      </c>
      <c r="W46" s="5">
        <v>0</v>
      </c>
      <c r="X46" s="5" t="s">
        <v>225</v>
      </c>
      <c r="Y46" s="5" t="s">
        <v>226</v>
      </c>
    </row>
    <row r="47" s="5" customFormat="1" spans="1:25">
      <c r="A47" s="5" t="s">
        <v>227</v>
      </c>
      <c r="B47" s="5" t="s">
        <v>26</v>
      </c>
      <c r="C47" s="5" t="s">
        <v>27</v>
      </c>
      <c r="D47" s="5" t="s">
        <v>228</v>
      </c>
      <c r="E47" s="5" t="s">
        <v>229</v>
      </c>
      <c r="F47" s="7">
        <v>45222</v>
      </c>
      <c r="G47" s="7">
        <v>45224</v>
      </c>
      <c r="H47" s="5">
        <v>1</v>
      </c>
      <c r="I47" s="5">
        <v>2</v>
      </c>
      <c r="J47" s="5">
        <v>2</v>
      </c>
      <c r="K47" s="5" t="s">
        <v>30</v>
      </c>
      <c r="L47" s="5">
        <v>664</v>
      </c>
      <c r="M47" s="5">
        <v>664</v>
      </c>
      <c r="N47" s="5" t="s">
        <v>230</v>
      </c>
      <c r="O47" s="5" t="s">
        <v>32</v>
      </c>
      <c r="P47" s="5" t="s">
        <v>33</v>
      </c>
      <c r="Q47" s="5">
        <v>0</v>
      </c>
      <c r="R47" s="8">
        <v>45193.0000115741</v>
      </c>
      <c r="S47" s="7">
        <v>45225</v>
      </c>
      <c r="T47" s="5" t="s">
        <v>34</v>
      </c>
      <c r="U47" s="5">
        <v>664</v>
      </c>
      <c r="V47" s="5">
        <v>0</v>
      </c>
      <c r="W47" s="5">
        <v>0</v>
      </c>
      <c r="X47" s="5" t="s">
        <v>231</v>
      </c>
      <c r="Y47" s="5" t="s">
        <v>232</v>
      </c>
    </row>
    <row r="48" s="5" customFormat="1" spans="1:25">
      <c r="A48" s="5" t="s">
        <v>233</v>
      </c>
      <c r="B48" s="5" t="s">
        <v>26</v>
      </c>
      <c r="C48" s="5" t="s">
        <v>27</v>
      </c>
      <c r="D48" s="5" t="s">
        <v>234</v>
      </c>
      <c r="E48" s="5" t="s">
        <v>235</v>
      </c>
      <c r="F48" s="7">
        <v>45221</v>
      </c>
      <c r="G48" s="7">
        <v>45224</v>
      </c>
      <c r="H48" s="5">
        <v>1</v>
      </c>
      <c r="I48" s="5">
        <v>3</v>
      </c>
      <c r="J48" s="5">
        <v>3</v>
      </c>
      <c r="K48" s="5" t="s">
        <v>30</v>
      </c>
      <c r="L48" s="5">
        <v>5340</v>
      </c>
      <c r="M48" s="5">
        <v>5340</v>
      </c>
      <c r="N48" s="5" t="s">
        <v>236</v>
      </c>
      <c r="O48" s="5" t="s">
        <v>32</v>
      </c>
      <c r="P48" s="5" t="s">
        <v>33</v>
      </c>
      <c r="Q48" s="5">
        <v>0</v>
      </c>
      <c r="R48" s="8">
        <v>45194.0000115741</v>
      </c>
      <c r="S48" s="7">
        <v>45225</v>
      </c>
      <c r="T48" s="5" t="s">
        <v>34</v>
      </c>
      <c r="U48" s="5">
        <v>5340</v>
      </c>
      <c r="V48" s="5">
        <v>0</v>
      </c>
      <c r="W48" s="5">
        <v>0</v>
      </c>
      <c r="X48" s="5" t="s">
        <v>237</v>
      </c>
      <c r="Y48" s="5" t="s">
        <v>238</v>
      </c>
    </row>
    <row r="49" s="5" customFormat="1" spans="1:25">
      <c r="A49" s="5" t="s">
        <v>239</v>
      </c>
      <c r="B49" s="5" t="s">
        <v>26</v>
      </c>
      <c r="C49" s="5" t="s">
        <v>27</v>
      </c>
      <c r="D49" s="5" t="s">
        <v>240</v>
      </c>
      <c r="E49" s="5" t="s">
        <v>241</v>
      </c>
      <c r="F49" s="7">
        <v>45223</v>
      </c>
      <c r="G49" s="7">
        <v>45224</v>
      </c>
      <c r="H49" s="5">
        <v>1</v>
      </c>
      <c r="I49" s="5">
        <v>1</v>
      </c>
      <c r="J49" s="5">
        <v>1</v>
      </c>
      <c r="K49" s="5" t="s">
        <v>30</v>
      </c>
      <c r="L49" s="5">
        <v>1130</v>
      </c>
      <c r="M49" s="5">
        <v>1130</v>
      </c>
      <c r="N49" s="5" t="s">
        <v>242</v>
      </c>
      <c r="O49" s="5" t="s">
        <v>32</v>
      </c>
      <c r="P49" s="5" t="s">
        <v>33</v>
      </c>
      <c r="Q49" s="5">
        <v>0</v>
      </c>
      <c r="R49" s="8">
        <v>45194</v>
      </c>
      <c r="S49" s="7">
        <v>45225</v>
      </c>
      <c r="T49" s="5" t="s">
        <v>34</v>
      </c>
      <c r="U49" s="5">
        <v>1130</v>
      </c>
      <c r="V49" s="5">
        <v>0</v>
      </c>
      <c r="W49" s="5">
        <v>0</v>
      </c>
      <c r="X49" s="5" t="s">
        <v>243</v>
      </c>
      <c r="Y49" s="5" t="s">
        <v>244</v>
      </c>
    </row>
    <row r="50" s="5" customFormat="1" spans="1:25">
      <c r="A50" s="5" t="s">
        <v>245</v>
      </c>
      <c r="B50" s="5" t="s">
        <v>26</v>
      </c>
      <c r="C50" s="5" t="s">
        <v>27</v>
      </c>
      <c r="D50" s="5" t="s">
        <v>246</v>
      </c>
      <c r="E50" s="5" t="s">
        <v>247</v>
      </c>
      <c r="F50" s="7">
        <v>45221</v>
      </c>
      <c r="G50" s="7">
        <v>45224</v>
      </c>
      <c r="H50" s="5">
        <v>1</v>
      </c>
      <c r="I50" s="5">
        <v>3</v>
      </c>
      <c r="J50" s="5">
        <v>3</v>
      </c>
      <c r="K50" s="5" t="s">
        <v>30</v>
      </c>
      <c r="L50" s="5">
        <v>1053</v>
      </c>
      <c r="M50" s="5">
        <v>1053</v>
      </c>
      <c r="N50" s="5" t="s">
        <v>248</v>
      </c>
      <c r="O50" s="5" t="s">
        <v>32</v>
      </c>
      <c r="P50" s="5" t="s">
        <v>33</v>
      </c>
      <c r="Q50" s="5">
        <v>0</v>
      </c>
      <c r="R50" s="8">
        <v>45194</v>
      </c>
      <c r="S50" s="7">
        <v>45225</v>
      </c>
      <c r="T50" s="5" t="s">
        <v>34</v>
      </c>
      <c r="U50" s="5">
        <v>1053</v>
      </c>
      <c r="V50" s="5">
        <v>0</v>
      </c>
      <c r="W50" s="5">
        <v>0</v>
      </c>
      <c r="X50" s="5" t="s">
        <v>249</v>
      </c>
      <c r="Y50" s="5" t="s">
        <v>250</v>
      </c>
    </row>
    <row r="51" s="5" customFormat="1" spans="1:25">
      <c r="A51" s="5" t="s">
        <v>251</v>
      </c>
      <c r="B51" s="5" t="s">
        <v>26</v>
      </c>
      <c r="C51" s="5" t="s">
        <v>27</v>
      </c>
      <c r="D51" s="5" t="s">
        <v>252</v>
      </c>
      <c r="E51" s="5" t="s">
        <v>213</v>
      </c>
      <c r="F51" s="7">
        <v>45221</v>
      </c>
      <c r="G51" s="7">
        <v>45224</v>
      </c>
      <c r="H51" s="5">
        <v>1</v>
      </c>
      <c r="I51" s="5">
        <v>3</v>
      </c>
      <c r="J51" s="5">
        <v>3</v>
      </c>
      <c r="K51" s="5" t="s">
        <v>30</v>
      </c>
      <c r="L51" s="5">
        <v>2640</v>
      </c>
      <c r="M51" s="5">
        <v>2640</v>
      </c>
      <c r="N51" s="5" t="s">
        <v>253</v>
      </c>
      <c r="O51" s="5" t="s">
        <v>32</v>
      </c>
      <c r="P51" s="5" t="s">
        <v>33</v>
      </c>
      <c r="Q51" s="5">
        <v>0</v>
      </c>
      <c r="R51" s="8">
        <v>45194.0000115741</v>
      </c>
      <c r="S51" s="7">
        <v>45225</v>
      </c>
      <c r="T51" s="5" t="s">
        <v>34</v>
      </c>
      <c r="U51" s="5">
        <v>2640</v>
      </c>
      <c r="V51" s="5">
        <v>0</v>
      </c>
      <c r="W51" s="5">
        <v>0</v>
      </c>
      <c r="X51" s="5" t="s">
        <v>254</v>
      </c>
      <c r="Y51" s="5" t="s">
        <v>254</v>
      </c>
    </row>
    <row r="52" s="5" customFormat="1" spans="1:25">
      <c r="A52" s="5" t="s">
        <v>255</v>
      </c>
      <c r="B52" s="5" t="s">
        <v>26</v>
      </c>
      <c r="C52" s="5" t="s">
        <v>27</v>
      </c>
      <c r="D52" s="5" t="s">
        <v>256</v>
      </c>
      <c r="E52" s="5" t="s">
        <v>257</v>
      </c>
      <c r="F52" s="7">
        <v>45220</v>
      </c>
      <c r="G52" s="7">
        <v>45224</v>
      </c>
      <c r="H52" s="5">
        <v>1</v>
      </c>
      <c r="I52" s="5">
        <v>4</v>
      </c>
      <c r="J52" s="5">
        <v>4</v>
      </c>
      <c r="K52" s="5" t="s">
        <v>30</v>
      </c>
      <c r="L52" s="5">
        <v>6112</v>
      </c>
      <c r="M52" s="5">
        <v>6112</v>
      </c>
      <c r="N52" s="5" t="s">
        <v>258</v>
      </c>
      <c r="O52" s="5" t="s">
        <v>32</v>
      </c>
      <c r="P52" s="5" t="s">
        <v>33</v>
      </c>
      <c r="Q52" s="5">
        <v>0</v>
      </c>
      <c r="R52" s="8">
        <v>45195.0000115741</v>
      </c>
      <c r="S52" s="7">
        <v>45225</v>
      </c>
      <c r="T52" s="5" t="s">
        <v>34</v>
      </c>
      <c r="U52" s="5">
        <v>6112</v>
      </c>
      <c r="V52" s="5">
        <v>0</v>
      </c>
      <c r="W52" s="5">
        <v>0</v>
      </c>
      <c r="X52" s="5" t="s">
        <v>259</v>
      </c>
      <c r="Y52" s="5" t="s">
        <v>260</v>
      </c>
    </row>
    <row r="53" s="5" customFormat="1" spans="1:25">
      <c r="A53" s="5" t="s">
        <v>261</v>
      </c>
      <c r="B53" s="5" t="s">
        <v>26</v>
      </c>
      <c r="C53" s="5" t="s">
        <v>27</v>
      </c>
      <c r="D53" s="5" t="s">
        <v>262</v>
      </c>
      <c r="E53" s="5" t="s">
        <v>263</v>
      </c>
      <c r="F53" s="7">
        <v>45223</v>
      </c>
      <c r="G53" s="7">
        <v>45224</v>
      </c>
      <c r="H53" s="5">
        <v>1</v>
      </c>
      <c r="I53" s="5">
        <v>1</v>
      </c>
      <c r="J53" s="5">
        <v>1</v>
      </c>
      <c r="K53" s="5" t="s">
        <v>30</v>
      </c>
      <c r="L53" s="5">
        <v>391</v>
      </c>
      <c r="M53" s="5">
        <v>391</v>
      </c>
      <c r="N53" s="5" t="s">
        <v>264</v>
      </c>
      <c r="O53" s="5" t="s">
        <v>32</v>
      </c>
      <c r="P53" s="5" t="s">
        <v>33</v>
      </c>
      <c r="Q53" s="5">
        <v>0</v>
      </c>
      <c r="R53" s="8">
        <v>45195</v>
      </c>
      <c r="S53" s="7">
        <v>45225</v>
      </c>
      <c r="T53" s="5" t="s">
        <v>34</v>
      </c>
      <c r="U53" s="5">
        <v>391</v>
      </c>
      <c r="V53" s="5">
        <v>0</v>
      </c>
      <c r="W53" s="5">
        <v>0</v>
      </c>
      <c r="X53" s="5" t="s">
        <v>265</v>
      </c>
      <c r="Y53" s="5" t="s">
        <v>266</v>
      </c>
    </row>
    <row r="54" s="5" customFormat="1" spans="1:25">
      <c r="A54" s="5" t="s">
        <v>267</v>
      </c>
      <c r="B54" s="5" t="s">
        <v>26</v>
      </c>
      <c r="C54" s="5" t="s">
        <v>27</v>
      </c>
      <c r="D54" s="5" t="s">
        <v>252</v>
      </c>
      <c r="E54" s="5" t="s">
        <v>268</v>
      </c>
      <c r="F54" s="7">
        <v>45220</v>
      </c>
      <c r="G54" s="7">
        <v>45224</v>
      </c>
      <c r="H54" s="5">
        <v>1</v>
      </c>
      <c r="I54" s="5">
        <v>4</v>
      </c>
      <c r="J54" s="5">
        <v>4</v>
      </c>
      <c r="K54" s="5" t="s">
        <v>30</v>
      </c>
      <c r="L54" s="5">
        <v>3560</v>
      </c>
      <c r="M54" s="5">
        <v>3560</v>
      </c>
      <c r="N54" s="5" t="s">
        <v>269</v>
      </c>
      <c r="O54" s="5" t="s">
        <v>32</v>
      </c>
      <c r="P54" s="5" t="s">
        <v>33</v>
      </c>
      <c r="Q54" s="5">
        <v>0</v>
      </c>
      <c r="R54" s="8">
        <v>45196</v>
      </c>
      <c r="S54" s="7">
        <v>45225</v>
      </c>
      <c r="T54" s="5" t="s">
        <v>34</v>
      </c>
      <c r="U54" s="5">
        <v>3560</v>
      </c>
      <c r="V54" s="5">
        <v>0</v>
      </c>
      <c r="W54" s="5">
        <v>0</v>
      </c>
      <c r="X54" s="5" t="s">
        <v>270</v>
      </c>
      <c r="Y54" s="5" t="s">
        <v>271</v>
      </c>
    </row>
    <row r="55" s="5" customFormat="1" spans="1:25">
      <c r="A55" s="5" t="s">
        <v>272</v>
      </c>
      <c r="B55" s="5" t="s">
        <v>26</v>
      </c>
      <c r="C55" s="5" t="s">
        <v>27</v>
      </c>
      <c r="D55" s="5" t="s">
        <v>273</v>
      </c>
      <c r="E55" s="5" t="s">
        <v>274</v>
      </c>
      <c r="F55" s="7">
        <v>45221</v>
      </c>
      <c r="G55" s="7">
        <v>45224</v>
      </c>
      <c r="H55" s="5">
        <v>1</v>
      </c>
      <c r="I55" s="5">
        <v>3</v>
      </c>
      <c r="J55" s="5">
        <v>3</v>
      </c>
      <c r="K55" s="5" t="s">
        <v>30</v>
      </c>
      <c r="L55" s="5">
        <v>1188</v>
      </c>
      <c r="M55" s="5">
        <v>1188</v>
      </c>
      <c r="N55" s="5" t="s">
        <v>275</v>
      </c>
      <c r="O55" s="5" t="s">
        <v>32</v>
      </c>
      <c r="P55" s="5" t="s">
        <v>33</v>
      </c>
      <c r="Q55" s="5">
        <v>0</v>
      </c>
      <c r="R55" s="8">
        <v>45196</v>
      </c>
      <c r="S55" s="7">
        <v>45225</v>
      </c>
      <c r="T55" s="5" t="s">
        <v>34</v>
      </c>
      <c r="U55" s="5">
        <v>1188</v>
      </c>
      <c r="V55" s="5">
        <v>0</v>
      </c>
      <c r="W55" s="5">
        <v>0</v>
      </c>
      <c r="X55" s="5" t="s">
        <v>276</v>
      </c>
      <c r="Y55" s="5" t="s">
        <v>277</v>
      </c>
    </row>
    <row r="56" s="5" customFormat="1" spans="1:25">
      <c r="A56" s="5" t="s">
        <v>278</v>
      </c>
      <c r="B56" s="5" t="s">
        <v>26</v>
      </c>
      <c r="C56" s="5" t="s">
        <v>27</v>
      </c>
      <c r="D56" s="5" t="s">
        <v>279</v>
      </c>
      <c r="E56" s="5" t="s">
        <v>280</v>
      </c>
      <c r="F56" s="7">
        <v>45220</v>
      </c>
      <c r="G56" s="7">
        <v>45224</v>
      </c>
      <c r="H56" s="5">
        <v>1</v>
      </c>
      <c r="I56" s="5">
        <v>4</v>
      </c>
      <c r="J56" s="5">
        <v>4</v>
      </c>
      <c r="K56" s="5" t="s">
        <v>30</v>
      </c>
      <c r="L56" s="5">
        <v>13232</v>
      </c>
      <c r="M56" s="5">
        <v>13232</v>
      </c>
      <c r="N56" s="5" t="s">
        <v>281</v>
      </c>
      <c r="O56" s="5" t="s">
        <v>32</v>
      </c>
      <c r="P56" s="5" t="s">
        <v>33</v>
      </c>
      <c r="Q56" s="5">
        <v>0</v>
      </c>
      <c r="R56" s="8">
        <v>45196.0000115741</v>
      </c>
      <c r="S56" s="7">
        <v>45225</v>
      </c>
      <c r="T56" s="5" t="s">
        <v>34</v>
      </c>
      <c r="U56" s="5">
        <v>13232</v>
      </c>
      <c r="V56" s="5">
        <v>0</v>
      </c>
      <c r="W56" s="5">
        <v>0</v>
      </c>
      <c r="X56" s="5" t="s">
        <v>282</v>
      </c>
      <c r="Y56" s="5" t="s">
        <v>283</v>
      </c>
    </row>
    <row r="57" s="5" customFormat="1" spans="1:25">
      <c r="A57" s="5" t="s">
        <v>284</v>
      </c>
      <c r="B57" s="5" t="s">
        <v>26</v>
      </c>
      <c r="C57" s="5" t="s">
        <v>27</v>
      </c>
      <c r="D57" s="5" t="s">
        <v>285</v>
      </c>
      <c r="E57" s="5" t="s">
        <v>286</v>
      </c>
      <c r="F57" s="7">
        <v>45222</v>
      </c>
      <c r="G57" s="7">
        <v>45224</v>
      </c>
      <c r="H57" s="5">
        <v>1</v>
      </c>
      <c r="I57" s="5">
        <v>2</v>
      </c>
      <c r="J57" s="5">
        <v>2</v>
      </c>
      <c r="K57" s="5" t="s">
        <v>30</v>
      </c>
      <c r="L57" s="5">
        <v>3064</v>
      </c>
      <c r="M57" s="5">
        <v>3064</v>
      </c>
      <c r="N57" s="5" t="s">
        <v>287</v>
      </c>
      <c r="O57" s="5" t="s">
        <v>32</v>
      </c>
      <c r="P57" s="5" t="s">
        <v>33</v>
      </c>
      <c r="Q57" s="5">
        <v>0</v>
      </c>
      <c r="R57" s="8">
        <v>45197.0000115741</v>
      </c>
      <c r="S57" s="7">
        <v>45225</v>
      </c>
      <c r="T57" s="5" t="s">
        <v>34</v>
      </c>
      <c r="U57" s="5">
        <v>3064</v>
      </c>
      <c r="V57" s="5">
        <v>0</v>
      </c>
      <c r="W57" s="5">
        <v>0</v>
      </c>
      <c r="X57" s="5" t="s">
        <v>288</v>
      </c>
      <c r="Y57" s="5" t="s">
        <v>289</v>
      </c>
    </row>
    <row r="58" s="5" customFormat="1" spans="1:25">
      <c r="A58" s="5" t="s">
        <v>290</v>
      </c>
      <c r="B58" s="5" t="s">
        <v>26</v>
      </c>
      <c r="C58" s="5" t="s">
        <v>27</v>
      </c>
      <c r="D58" s="5" t="s">
        <v>285</v>
      </c>
      <c r="E58" s="5" t="s">
        <v>291</v>
      </c>
      <c r="F58" s="7">
        <v>45222</v>
      </c>
      <c r="G58" s="7">
        <v>45224</v>
      </c>
      <c r="H58" s="5">
        <v>1</v>
      </c>
      <c r="I58" s="5">
        <v>2</v>
      </c>
      <c r="J58" s="5">
        <v>2</v>
      </c>
      <c r="K58" s="5" t="s">
        <v>30</v>
      </c>
      <c r="L58" s="5">
        <v>1960</v>
      </c>
      <c r="M58" s="5">
        <v>1960</v>
      </c>
      <c r="N58" s="5" t="s">
        <v>287</v>
      </c>
      <c r="O58" s="5" t="s">
        <v>32</v>
      </c>
      <c r="P58" s="5" t="s">
        <v>33</v>
      </c>
      <c r="Q58" s="5">
        <v>0</v>
      </c>
      <c r="R58" s="8">
        <v>45197.0000115741</v>
      </c>
      <c r="S58" s="7">
        <v>45225</v>
      </c>
      <c r="T58" s="5" t="s">
        <v>34</v>
      </c>
      <c r="U58" s="5">
        <v>1960</v>
      </c>
      <c r="V58" s="5">
        <v>0</v>
      </c>
      <c r="W58" s="5">
        <v>0</v>
      </c>
      <c r="X58" s="5" t="s">
        <v>292</v>
      </c>
      <c r="Y58" s="5" t="s">
        <v>293</v>
      </c>
    </row>
    <row r="59" s="5" customFormat="1" spans="1:25">
      <c r="A59" s="5" t="s">
        <v>294</v>
      </c>
      <c r="B59" s="5" t="s">
        <v>26</v>
      </c>
      <c r="C59" s="5" t="s">
        <v>27</v>
      </c>
      <c r="D59" s="5" t="s">
        <v>295</v>
      </c>
      <c r="E59" s="5" t="s">
        <v>296</v>
      </c>
      <c r="F59" s="7">
        <v>45221</v>
      </c>
      <c r="G59" s="7">
        <v>45224</v>
      </c>
      <c r="H59" s="5">
        <v>1</v>
      </c>
      <c r="I59" s="5">
        <v>3</v>
      </c>
      <c r="J59" s="5">
        <v>3</v>
      </c>
      <c r="K59" s="5" t="s">
        <v>30</v>
      </c>
      <c r="L59" s="5">
        <v>2223</v>
      </c>
      <c r="M59" s="5">
        <v>2223</v>
      </c>
      <c r="N59" s="5" t="s">
        <v>297</v>
      </c>
      <c r="O59" s="5" t="s">
        <v>32</v>
      </c>
      <c r="P59" s="5" t="s">
        <v>33</v>
      </c>
      <c r="Q59" s="5">
        <v>0</v>
      </c>
      <c r="R59" s="8">
        <v>45197</v>
      </c>
      <c r="S59" s="7">
        <v>45225</v>
      </c>
      <c r="T59" s="5" t="s">
        <v>34</v>
      </c>
      <c r="U59" s="5">
        <v>2223</v>
      </c>
      <c r="V59" s="5">
        <v>0</v>
      </c>
      <c r="W59" s="5">
        <v>0</v>
      </c>
      <c r="X59" s="5" t="s">
        <v>298</v>
      </c>
      <c r="Y59" s="5" t="s">
        <v>299</v>
      </c>
    </row>
    <row r="60" s="5" customFormat="1" spans="1:25">
      <c r="A60" s="5" t="s">
        <v>300</v>
      </c>
      <c r="B60" s="5" t="s">
        <v>26</v>
      </c>
      <c r="C60" s="5" t="s">
        <v>27</v>
      </c>
      <c r="D60" s="5" t="s">
        <v>301</v>
      </c>
      <c r="E60" s="5" t="s">
        <v>302</v>
      </c>
      <c r="F60" s="7">
        <v>45222</v>
      </c>
      <c r="G60" s="7">
        <v>45224</v>
      </c>
      <c r="H60" s="5">
        <v>1</v>
      </c>
      <c r="I60" s="5">
        <v>2</v>
      </c>
      <c r="J60" s="5">
        <v>2</v>
      </c>
      <c r="K60" s="5" t="s">
        <v>30</v>
      </c>
      <c r="L60" s="5">
        <v>1240</v>
      </c>
      <c r="M60" s="5">
        <v>1240</v>
      </c>
      <c r="N60" s="5" t="s">
        <v>303</v>
      </c>
      <c r="O60" s="5" t="s">
        <v>32</v>
      </c>
      <c r="P60" s="5" t="s">
        <v>33</v>
      </c>
      <c r="Q60" s="5">
        <v>0</v>
      </c>
      <c r="R60" s="8">
        <v>45197</v>
      </c>
      <c r="S60" s="7">
        <v>45225</v>
      </c>
      <c r="T60" s="5" t="s">
        <v>34</v>
      </c>
      <c r="U60" s="5">
        <v>1240</v>
      </c>
      <c r="V60" s="5">
        <v>0</v>
      </c>
      <c r="W60" s="5">
        <v>0</v>
      </c>
      <c r="X60" s="5" t="s">
        <v>304</v>
      </c>
      <c r="Y60" s="5" t="s">
        <v>305</v>
      </c>
    </row>
    <row r="61" s="5" customFormat="1" spans="1:25">
      <c r="A61" s="5" t="s">
        <v>306</v>
      </c>
      <c r="B61" s="5" t="s">
        <v>26</v>
      </c>
      <c r="C61" s="5" t="s">
        <v>27</v>
      </c>
      <c r="D61" s="5" t="s">
        <v>307</v>
      </c>
      <c r="E61" s="5" t="s">
        <v>308</v>
      </c>
      <c r="F61" s="7">
        <v>45222</v>
      </c>
      <c r="G61" s="7">
        <v>45224</v>
      </c>
      <c r="H61" s="5">
        <v>1</v>
      </c>
      <c r="I61" s="5">
        <v>2</v>
      </c>
      <c r="J61" s="5">
        <v>2</v>
      </c>
      <c r="K61" s="5" t="s">
        <v>30</v>
      </c>
      <c r="L61" s="5">
        <v>844</v>
      </c>
      <c r="M61" s="5">
        <v>844</v>
      </c>
      <c r="N61" s="5" t="s">
        <v>309</v>
      </c>
      <c r="O61" s="5" t="s">
        <v>32</v>
      </c>
      <c r="P61" s="5" t="s">
        <v>33</v>
      </c>
      <c r="Q61" s="5">
        <v>0</v>
      </c>
      <c r="R61" s="8">
        <v>45199</v>
      </c>
      <c r="S61" s="7">
        <v>45225</v>
      </c>
      <c r="T61" s="5" t="s">
        <v>34</v>
      </c>
      <c r="U61" s="5">
        <v>844</v>
      </c>
      <c r="V61" s="5">
        <v>0</v>
      </c>
      <c r="W61" s="5">
        <v>0</v>
      </c>
      <c r="X61" s="5" t="s">
        <v>310</v>
      </c>
      <c r="Y61" s="5" t="s">
        <v>311</v>
      </c>
    </row>
    <row r="62" s="5" customFormat="1" spans="1:25">
      <c r="A62" s="5" t="s">
        <v>312</v>
      </c>
      <c r="B62" s="5" t="s">
        <v>26</v>
      </c>
      <c r="C62" s="5" t="s">
        <v>27</v>
      </c>
      <c r="D62" s="5" t="s">
        <v>313</v>
      </c>
      <c r="E62" s="5" t="s">
        <v>314</v>
      </c>
      <c r="F62" s="7">
        <v>45221</v>
      </c>
      <c r="G62" s="7">
        <v>45224</v>
      </c>
      <c r="H62" s="5">
        <v>1</v>
      </c>
      <c r="I62" s="5">
        <v>3</v>
      </c>
      <c r="J62" s="5">
        <v>3</v>
      </c>
      <c r="K62" s="5" t="s">
        <v>30</v>
      </c>
      <c r="L62" s="5">
        <v>4446</v>
      </c>
      <c r="M62" s="5">
        <v>4446</v>
      </c>
      <c r="N62" s="5" t="s">
        <v>315</v>
      </c>
      <c r="O62" s="5" t="s">
        <v>32</v>
      </c>
      <c r="P62" s="5" t="s">
        <v>33</v>
      </c>
      <c r="Q62" s="5">
        <v>0</v>
      </c>
      <c r="R62" s="8">
        <v>45199</v>
      </c>
      <c r="S62" s="7">
        <v>45225</v>
      </c>
      <c r="T62" s="5" t="s">
        <v>34</v>
      </c>
      <c r="U62" s="5">
        <v>4446</v>
      </c>
      <c r="V62" s="5">
        <v>0</v>
      </c>
      <c r="W62" s="5">
        <v>0</v>
      </c>
      <c r="X62" s="5" t="s">
        <v>316</v>
      </c>
      <c r="Y62" s="5" t="s">
        <v>317</v>
      </c>
    </row>
    <row r="63" s="5" customFormat="1" spans="1:25">
      <c r="A63" s="5" t="s">
        <v>318</v>
      </c>
      <c r="B63" s="5" t="s">
        <v>26</v>
      </c>
      <c r="C63" s="5" t="s">
        <v>27</v>
      </c>
      <c r="D63" s="5" t="s">
        <v>319</v>
      </c>
      <c r="E63" s="5" t="s">
        <v>320</v>
      </c>
      <c r="F63" s="7">
        <v>45223</v>
      </c>
      <c r="G63" s="7">
        <v>45224</v>
      </c>
      <c r="H63" s="5">
        <v>1</v>
      </c>
      <c r="I63" s="5">
        <v>1</v>
      </c>
      <c r="J63" s="5">
        <v>1</v>
      </c>
      <c r="K63" s="5" t="s">
        <v>30</v>
      </c>
      <c r="L63" s="5">
        <v>460</v>
      </c>
      <c r="M63" s="5">
        <v>460</v>
      </c>
      <c r="N63" s="5" t="s">
        <v>321</v>
      </c>
      <c r="O63" s="5" t="s">
        <v>32</v>
      </c>
      <c r="P63" s="5" t="s">
        <v>33</v>
      </c>
      <c r="Q63" s="5">
        <v>0</v>
      </c>
      <c r="R63" s="8">
        <v>45199.0000115741</v>
      </c>
      <c r="S63" s="7">
        <v>45225</v>
      </c>
      <c r="T63" s="5" t="s">
        <v>34</v>
      </c>
      <c r="U63" s="5">
        <v>460</v>
      </c>
      <c r="V63" s="5">
        <v>0</v>
      </c>
      <c r="W63" s="5">
        <v>0</v>
      </c>
      <c r="X63" s="5" t="s">
        <v>322</v>
      </c>
      <c r="Y63" s="5" t="s">
        <v>323</v>
      </c>
    </row>
    <row r="64" s="5" customFormat="1" spans="1:25">
      <c r="A64" s="5" t="s">
        <v>324</v>
      </c>
      <c r="B64" s="5" t="s">
        <v>26</v>
      </c>
      <c r="C64" s="5" t="s">
        <v>27</v>
      </c>
      <c r="D64" s="5" t="s">
        <v>325</v>
      </c>
      <c r="E64" s="5" t="s">
        <v>326</v>
      </c>
      <c r="F64" s="7">
        <v>45223</v>
      </c>
      <c r="G64" s="7">
        <v>45224</v>
      </c>
      <c r="H64" s="5">
        <v>1</v>
      </c>
      <c r="I64" s="5">
        <v>1</v>
      </c>
      <c r="J64" s="5">
        <v>1</v>
      </c>
      <c r="K64" s="5" t="s">
        <v>30</v>
      </c>
      <c r="L64" s="5">
        <v>1645</v>
      </c>
      <c r="M64" s="5">
        <v>1645</v>
      </c>
      <c r="N64" s="5" t="s">
        <v>327</v>
      </c>
      <c r="O64" s="5" t="s">
        <v>32</v>
      </c>
      <c r="P64" s="5" t="s">
        <v>33</v>
      </c>
      <c r="Q64" s="5">
        <v>0</v>
      </c>
      <c r="R64" s="8">
        <v>45201.0000115741</v>
      </c>
      <c r="S64" s="7">
        <v>45225</v>
      </c>
      <c r="T64" s="5" t="s">
        <v>34</v>
      </c>
      <c r="U64" s="5">
        <v>1645</v>
      </c>
      <c r="V64" s="5">
        <v>0</v>
      </c>
      <c r="W64" s="5">
        <v>0</v>
      </c>
      <c r="X64" s="5" t="s">
        <v>328</v>
      </c>
      <c r="Y64" s="5" t="s">
        <v>329</v>
      </c>
    </row>
    <row r="65" s="5" customFormat="1" spans="1:25">
      <c r="A65" s="5" t="s">
        <v>330</v>
      </c>
      <c r="B65" s="5" t="s">
        <v>26</v>
      </c>
      <c r="C65" s="5" t="s">
        <v>27</v>
      </c>
      <c r="D65" s="5" t="s">
        <v>319</v>
      </c>
      <c r="E65" s="5" t="s">
        <v>320</v>
      </c>
      <c r="F65" s="7">
        <v>45222</v>
      </c>
      <c r="G65" s="7">
        <v>45224</v>
      </c>
      <c r="H65" s="5">
        <v>1</v>
      </c>
      <c r="I65" s="5">
        <v>2</v>
      </c>
      <c r="J65" s="5">
        <v>2</v>
      </c>
      <c r="K65" s="5" t="s">
        <v>30</v>
      </c>
      <c r="L65" s="5">
        <v>920</v>
      </c>
      <c r="M65" s="5">
        <v>920</v>
      </c>
      <c r="N65" s="5" t="s">
        <v>331</v>
      </c>
      <c r="O65" s="5" t="s">
        <v>32</v>
      </c>
      <c r="P65" s="5" t="s">
        <v>33</v>
      </c>
      <c r="Q65" s="5">
        <v>0</v>
      </c>
      <c r="R65" s="8">
        <v>45201.0000115741</v>
      </c>
      <c r="S65" s="7">
        <v>45225</v>
      </c>
      <c r="T65" s="5" t="s">
        <v>34</v>
      </c>
      <c r="U65" s="5">
        <v>920</v>
      </c>
      <c r="V65" s="5">
        <v>0</v>
      </c>
      <c r="W65" s="5">
        <v>0</v>
      </c>
      <c r="X65" s="5" t="s">
        <v>332</v>
      </c>
      <c r="Y65" s="5" t="s">
        <v>48</v>
      </c>
    </row>
    <row r="66" s="5" customFormat="1" spans="1:25">
      <c r="A66" s="5" t="s">
        <v>330</v>
      </c>
      <c r="B66" s="5" t="s">
        <v>26</v>
      </c>
      <c r="C66" s="5" t="s">
        <v>96</v>
      </c>
      <c r="D66" s="5" t="s">
        <v>319</v>
      </c>
      <c r="E66" s="5" t="s">
        <v>320</v>
      </c>
      <c r="F66" s="7">
        <v>45222</v>
      </c>
      <c r="G66" s="7">
        <v>45224</v>
      </c>
      <c r="H66" s="5">
        <v>1</v>
      </c>
      <c r="I66" s="5">
        <v>2</v>
      </c>
      <c r="J66" s="5">
        <v>2</v>
      </c>
      <c r="K66" s="5" t="s">
        <v>30</v>
      </c>
      <c r="L66" s="5">
        <v>-920</v>
      </c>
      <c r="M66" s="5">
        <v>-920</v>
      </c>
      <c r="N66" s="5" t="s">
        <v>331</v>
      </c>
      <c r="O66" s="5" t="s">
        <v>32</v>
      </c>
      <c r="P66" s="5" t="s">
        <v>33</v>
      </c>
      <c r="Q66" s="5">
        <v>0</v>
      </c>
      <c r="R66" s="8">
        <v>45201.0000115741</v>
      </c>
      <c r="S66" s="7">
        <v>45225</v>
      </c>
      <c r="T66" s="5" t="s">
        <v>34</v>
      </c>
      <c r="U66" s="5">
        <v>-920</v>
      </c>
      <c r="V66" s="5">
        <v>0</v>
      </c>
      <c r="W66" s="5">
        <v>0</v>
      </c>
      <c r="X66" s="5" t="s">
        <v>332</v>
      </c>
      <c r="Y66" s="5" t="s">
        <v>48</v>
      </c>
    </row>
    <row r="67" s="5" customFormat="1" spans="1:25">
      <c r="A67" s="5" t="s">
        <v>333</v>
      </c>
      <c r="B67" s="5" t="s">
        <v>26</v>
      </c>
      <c r="C67" s="5" t="s">
        <v>27</v>
      </c>
      <c r="D67" s="5" t="s">
        <v>334</v>
      </c>
      <c r="E67" s="5" t="s">
        <v>335</v>
      </c>
      <c r="F67" s="7">
        <v>45219</v>
      </c>
      <c r="G67" s="7">
        <v>45224</v>
      </c>
      <c r="H67" s="5">
        <v>1</v>
      </c>
      <c r="I67" s="5">
        <v>5</v>
      </c>
      <c r="J67" s="5">
        <v>5</v>
      </c>
      <c r="K67" s="5" t="s">
        <v>30</v>
      </c>
      <c r="L67" s="5">
        <v>1310</v>
      </c>
      <c r="M67" s="5">
        <v>1310</v>
      </c>
      <c r="N67" s="5" t="s">
        <v>336</v>
      </c>
      <c r="O67" s="5" t="s">
        <v>32</v>
      </c>
      <c r="P67" s="5" t="s">
        <v>33</v>
      </c>
      <c r="Q67" s="5">
        <v>0</v>
      </c>
      <c r="R67" s="8">
        <v>45203</v>
      </c>
      <c r="S67" s="7">
        <v>45225</v>
      </c>
      <c r="T67" s="5" t="s">
        <v>34</v>
      </c>
      <c r="U67" s="5">
        <v>1310</v>
      </c>
      <c r="V67" s="5">
        <v>0</v>
      </c>
      <c r="W67" s="5">
        <v>0</v>
      </c>
      <c r="X67" s="5" t="s">
        <v>337</v>
      </c>
      <c r="Y67" s="5" t="s">
        <v>338</v>
      </c>
    </row>
    <row r="68" s="5" customFormat="1" spans="1:25">
      <c r="A68" s="5" t="s">
        <v>339</v>
      </c>
      <c r="B68" s="5" t="s">
        <v>26</v>
      </c>
      <c r="C68" s="5" t="s">
        <v>27</v>
      </c>
      <c r="D68" s="5" t="s">
        <v>340</v>
      </c>
      <c r="E68" s="5" t="s">
        <v>341</v>
      </c>
      <c r="F68" s="7">
        <v>45221</v>
      </c>
      <c r="G68" s="7">
        <v>45224</v>
      </c>
      <c r="H68" s="5">
        <v>1</v>
      </c>
      <c r="I68" s="5">
        <v>3</v>
      </c>
      <c r="J68" s="5">
        <v>3</v>
      </c>
      <c r="K68" s="5" t="s">
        <v>30</v>
      </c>
      <c r="L68" s="5">
        <v>2268</v>
      </c>
      <c r="M68" s="5">
        <v>2268</v>
      </c>
      <c r="N68" s="5" t="s">
        <v>342</v>
      </c>
      <c r="O68" s="5" t="s">
        <v>32</v>
      </c>
      <c r="P68" s="5" t="s">
        <v>33</v>
      </c>
      <c r="Q68" s="5">
        <v>0</v>
      </c>
      <c r="R68" s="8">
        <v>45207</v>
      </c>
      <c r="S68" s="7">
        <v>45225</v>
      </c>
      <c r="T68" s="5" t="s">
        <v>34</v>
      </c>
      <c r="U68" s="5">
        <v>2268</v>
      </c>
      <c r="V68" s="5">
        <v>0</v>
      </c>
      <c r="W68" s="5">
        <v>0</v>
      </c>
      <c r="X68" s="5" t="s">
        <v>343</v>
      </c>
      <c r="Y68" s="5" t="s">
        <v>344</v>
      </c>
    </row>
    <row r="69" s="5" customFormat="1" spans="1:25">
      <c r="A69" s="5" t="s">
        <v>345</v>
      </c>
      <c r="B69" s="5" t="s">
        <v>26</v>
      </c>
      <c r="C69" s="5" t="s">
        <v>27</v>
      </c>
      <c r="D69" s="5" t="s">
        <v>319</v>
      </c>
      <c r="E69" s="5" t="s">
        <v>346</v>
      </c>
      <c r="F69" s="7">
        <v>45221</v>
      </c>
      <c r="G69" s="7">
        <v>45224</v>
      </c>
      <c r="H69" s="5">
        <v>1</v>
      </c>
      <c r="I69" s="5">
        <v>3</v>
      </c>
      <c r="J69" s="5">
        <v>3</v>
      </c>
      <c r="K69" s="5" t="s">
        <v>30</v>
      </c>
      <c r="L69" s="5">
        <v>1449</v>
      </c>
      <c r="M69" s="5">
        <v>1449</v>
      </c>
      <c r="N69" s="5" t="s">
        <v>347</v>
      </c>
      <c r="O69" s="5" t="s">
        <v>32</v>
      </c>
      <c r="P69" s="5" t="s">
        <v>33</v>
      </c>
      <c r="Q69" s="5">
        <v>0</v>
      </c>
      <c r="R69" s="8">
        <v>45207</v>
      </c>
      <c r="S69" s="7">
        <v>45225</v>
      </c>
      <c r="T69" s="5" t="s">
        <v>34</v>
      </c>
      <c r="U69" s="5">
        <v>1449</v>
      </c>
      <c r="V69" s="5">
        <v>0</v>
      </c>
      <c r="W69" s="5">
        <v>0</v>
      </c>
      <c r="X69" s="5" t="s">
        <v>348</v>
      </c>
      <c r="Y69" s="5" t="s">
        <v>349</v>
      </c>
    </row>
    <row r="70" s="5" customFormat="1" spans="1:25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352</v>
      </c>
      <c r="F70" s="7">
        <v>45218</v>
      </c>
      <c r="G70" s="7">
        <v>45224</v>
      </c>
      <c r="H70" s="5">
        <v>1</v>
      </c>
      <c r="I70" s="5">
        <v>6</v>
      </c>
      <c r="J70" s="5">
        <v>6</v>
      </c>
      <c r="K70" s="5" t="s">
        <v>30</v>
      </c>
      <c r="L70" s="5">
        <v>2140</v>
      </c>
      <c r="M70" s="5">
        <v>2140</v>
      </c>
      <c r="N70" s="5" t="s">
        <v>353</v>
      </c>
      <c r="O70" s="5" t="s">
        <v>32</v>
      </c>
      <c r="P70" s="5" t="s">
        <v>33</v>
      </c>
      <c r="Q70" s="5">
        <v>0</v>
      </c>
      <c r="R70" s="8">
        <v>45207</v>
      </c>
      <c r="S70" s="7">
        <v>45225</v>
      </c>
      <c r="T70" s="5" t="s">
        <v>34</v>
      </c>
      <c r="U70" s="5">
        <v>2140</v>
      </c>
      <c r="V70" s="5">
        <v>0</v>
      </c>
      <c r="W70" s="5">
        <v>0</v>
      </c>
      <c r="X70" s="5" t="s">
        <v>354</v>
      </c>
      <c r="Y70" s="5" t="s">
        <v>48</v>
      </c>
    </row>
    <row r="71" s="5" customFormat="1" spans="1:25">
      <c r="A71" s="5" t="s">
        <v>294</v>
      </c>
      <c r="B71" s="5" t="s">
        <v>26</v>
      </c>
      <c r="C71" s="5" t="s">
        <v>96</v>
      </c>
      <c r="D71" s="5" t="s">
        <v>295</v>
      </c>
      <c r="E71" s="5" t="s">
        <v>296</v>
      </c>
      <c r="F71" s="7">
        <v>45221</v>
      </c>
      <c r="G71" s="7">
        <v>45224</v>
      </c>
      <c r="H71" s="5">
        <v>1</v>
      </c>
      <c r="I71" s="5">
        <v>3</v>
      </c>
      <c r="J71" s="5">
        <v>3</v>
      </c>
      <c r="K71" s="5" t="s">
        <v>30</v>
      </c>
      <c r="L71" s="5">
        <v>-2223</v>
      </c>
      <c r="M71" s="5">
        <v>-2223</v>
      </c>
      <c r="N71" s="5" t="s">
        <v>297</v>
      </c>
      <c r="O71" s="5" t="s">
        <v>32</v>
      </c>
      <c r="P71" s="5" t="s">
        <v>33</v>
      </c>
      <c r="Q71" s="5">
        <v>0</v>
      </c>
      <c r="R71" s="8">
        <v>45197</v>
      </c>
      <c r="S71" s="7">
        <v>45225</v>
      </c>
      <c r="T71" s="5" t="s">
        <v>34</v>
      </c>
      <c r="U71" s="5">
        <v>-2223</v>
      </c>
      <c r="V71" s="5">
        <v>0</v>
      </c>
      <c r="W71" s="5">
        <v>0</v>
      </c>
      <c r="X71" s="5" t="s">
        <v>298</v>
      </c>
      <c r="Y71" s="5" t="s">
        <v>299</v>
      </c>
    </row>
    <row r="72" s="5" customFormat="1" spans="1:25">
      <c r="A72" s="5" t="s">
        <v>355</v>
      </c>
      <c r="B72" s="5" t="s">
        <v>26</v>
      </c>
      <c r="C72" s="5" t="s">
        <v>27</v>
      </c>
      <c r="D72" s="5" t="s">
        <v>356</v>
      </c>
      <c r="E72" s="5" t="s">
        <v>357</v>
      </c>
      <c r="F72" s="7">
        <v>45217</v>
      </c>
      <c r="G72" s="7">
        <v>45224</v>
      </c>
      <c r="H72" s="5">
        <v>2</v>
      </c>
      <c r="I72" s="5">
        <v>7</v>
      </c>
      <c r="J72" s="5">
        <v>14</v>
      </c>
      <c r="K72" s="5" t="s">
        <v>30</v>
      </c>
      <c r="L72" s="5">
        <v>5590</v>
      </c>
      <c r="M72" s="5">
        <v>5590</v>
      </c>
      <c r="N72" s="5" t="s">
        <v>358</v>
      </c>
      <c r="O72" s="5" t="s">
        <v>32</v>
      </c>
      <c r="P72" s="5" t="s">
        <v>33</v>
      </c>
      <c r="Q72" s="5">
        <v>0</v>
      </c>
      <c r="R72" s="8">
        <v>45209</v>
      </c>
      <c r="S72" s="7">
        <v>45225</v>
      </c>
      <c r="T72" s="5" t="s">
        <v>34</v>
      </c>
      <c r="U72" s="5">
        <v>5590</v>
      </c>
      <c r="V72" s="5">
        <v>0</v>
      </c>
      <c r="W72" s="5">
        <v>0</v>
      </c>
      <c r="X72" s="5" t="s">
        <v>359</v>
      </c>
      <c r="Y72" s="5" t="s">
        <v>360</v>
      </c>
    </row>
    <row r="73" s="5" customFormat="1" spans="1:25">
      <c r="A73" s="5" t="s">
        <v>361</v>
      </c>
      <c r="B73" s="5" t="s">
        <v>26</v>
      </c>
      <c r="C73" s="5" t="s">
        <v>27</v>
      </c>
      <c r="D73" s="5" t="s">
        <v>256</v>
      </c>
      <c r="E73" s="5" t="s">
        <v>362</v>
      </c>
      <c r="F73" s="7">
        <v>45221</v>
      </c>
      <c r="G73" s="7">
        <v>45224</v>
      </c>
      <c r="H73" s="5">
        <v>1</v>
      </c>
      <c r="I73" s="5">
        <v>3</v>
      </c>
      <c r="J73" s="5">
        <v>3</v>
      </c>
      <c r="K73" s="5" t="s">
        <v>30</v>
      </c>
      <c r="L73" s="5">
        <v>5862</v>
      </c>
      <c r="M73" s="5">
        <v>5862</v>
      </c>
      <c r="N73" s="5" t="s">
        <v>363</v>
      </c>
      <c r="O73" s="5" t="s">
        <v>32</v>
      </c>
      <c r="P73" s="5" t="s">
        <v>33</v>
      </c>
      <c r="Q73" s="5">
        <v>0</v>
      </c>
      <c r="R73" s="8">
        <v>45210.0000115741</v>
      </c>
      <c r="S73" s="7">
        <v>45225</v>
      </c>
      <c r="T73" s="5" t="s">
        <v>34</v>
      </c>
      <c r="U73" s="5">
        <v>5862</v>
      </c>
      <c r="V73" s="5">
        <v>0</v>
      </c>
      <c r="W73" s="5">
        <v>0</v>
      </c>
      <c r="X73" s="5" t="s">
        <v>364</v>
      </c>
      <c r="Y73" s="5" t="s">
        <v>365</v>
      </c>
    </row>
    <row r="74" s="5" customFormat="1" spans="1:25">
      <c r="A74" s="5" t="s">
        <v>366</v>
      </c>
      <c r="B74" s="5" t="s">
        <v>26</v>
      </c>
      <c r="C74" s="5" t="s">
        <v>27</v>
      </c>
      <c r="D74" s="5" t="s">
        <v>367</v>
      </c>
      <c r="E74" s="5" t="s">
        <v>368</v>
      </c>
      <c r="F74" s="7">
        <v>45222</v>
      </c>
      <c r="G74" s="7">
        <v>45224</v>
      </c>
      <c r="H74" s="5">
        <v>1</v>
      </c>
      <c r="I74" s="5">
        <v>2</v>
      </c>
      <c r="J74" s="5">
        <v>2</v>
      </c>
      <c r="K74" s="5" t="s">
        <v>30</v>
      </c>
      <c r="L74" s="5">
        <v>1142</v>
      </c>
      <c r="M74" s="5">
        <v>1142</v>
      </c>
      <c r="N74" s="5" t="s">
        <v>369</v>
      </c>
      <c r="O74" s="5" t="s">
        <v>32</v>
      </c>
      <c r="P74" s="5" t="s">
        <v>33</v>
      </c>
      <c r="Q74" s="5">
        <v>0</v>
      </c>
      <c r="R74" s="8">
        <v>45210.0000115741</v>
      </c>
      <c r="S74" s="7">
        <v>45225</v>
      </c>
      <c r="T74" s="5" t="s">
        <v>34</v>
      </c>
      <c r="U74" s="5">
        <v>1142</v>
      </c>
      <c r="V74" s="5">
        <v>0</v>
      </c>
      <c r="W74" s="5">
        <v>0</v>
      </c>
      <c r="X74" s="5" t="s">
        <v>370</v>
      </c>
      <c r="Y74" s="5" t="s">
        <v>371</v>
      </c>
    </row>
    <row r="75" s="5" customFormat="1" spans="1:25">
      <c r="A75" s="5" t="s">
        <v>372</v>
      </c>
      <c r="B75" s="5" t="s">
        <v>26</v>
      </c>
      <c r="C75" s="5" t="s">
        <v>27</v>
      </c>
      <c r="D75" s="5" t="s">
        <v>256</v>
      </c>
      <c r="E75" s="5" t="s">
        <v>362</v>
      </c>
      <c r="F75" s="7">
        <v>45221</v>
      </c>
      <c r="G75" s="7">
        <v>45224</v>
      </c>
      <c r="H75" s="5">
        <v>1</v>
      </c>
      <c r="I75" s="5">
        <v>3</v>
      </c>
      <c r="J75" s="5">
        <v>3</v>
      </c>
      <c r="K75" s="5" t="s">
        <v>30</v>
      </c>
      <c r="L75" s="5">
        <v>5862</v>
      </c>
      <c r="M75" s="5">
        <v>5862</v>
      </c>
      <c r="N75" s="5" t="s">
        <v>373</v>
      </c>
      <c r="O75" s="5" t="s">
        <v>32</v>
      </c>
      <c r="P75" s="5" t="s">
        <v>33</v>
      </c>
      <c r="Q75" s="5">
        <v>0</v>
      </c>
      <c r="R75" s="8">
        <v>45211.0000115741</v>
      </c>
      <c r="S75" s="7">
        <v>45225</v>
      </c>
      <c r="T75" s="5" t="s">
        <v>34</v>
      </c>
      <c r="U75" s="5">
        <v>5862</v>
      </c>
      <c r="V75" s="5">
        <v>0</v>
      </c>
      <c r="W75" s="5">
        <v>0</v>
      </c>
      <c r="X75" s="5" t="s">
        <v>374</v>
      </c>
      <c r="Y75" s="5" t="s">
        <v>48</v>
      </c>
    </row>
    <row r="76" s="5" customFormat="1" spans="1:25">
      <c r="A76" s="5" t="s">
        <v>372</v>
      </c>
      <c r="B76" s="5" t="s">
        <v>26</v>
      </c>
      <c r="C76" s="5" t="s">
        <v>96</v>
      </c>
      <c r="D76" s="5" t="s">
        <v>256</v>
      </c>
      <c r="E76" s="5" t="s">
        <v>362</v>
      </c>
      <c r="F76" s="7">
        <v>45221</v>
      </c>
      <c r="G76" s="7">
        <v>45224</v>
      </c>
      <c r="H76" s="5">
        <v>1</v>
      </c>
      <c r="I76" s="5">
        <v>3</v>
      </c>
      <c r="J76" s="5">
        <v>3</v>
      </c>
      <c r="K76" s="5" t="s">
        <v>30</v>
      </c>
      <c r="L76" s="5">
        <v>-5862</v>
      </c>
      <c r="M76" s="5">
        <v>-5862</v>
      </c>
      <c r="N76" s="5" t="s">
        <v>373</v>
      </c>
      <c r="O76" s="5" t="s">
        <v>32</v>
      </c>
      <c r="P76" s="5" t="s">
        <v>33</v>
      </c>
      <c r="Q76" s="5">
        <v>0</v>
      </c>
      <c r="R76" s="8">
        <v>45211.0000115741</v>
      </c>
      <c r="S76" s="7">
        <v>45225</v>
      </c>
      <c r="T76" s="5" t="s">
        <v>34</v>
      </c>
      <c r="U76" s="5">
        <v>-5862</v>
      </c>
      <c r="V76" s="5">
        <v>0</v>
      </c>
      <c r="W76" s="5">
        <v>0</v>
      </c>
      <c r="X76" s="5" t="s">
        <v>374</v>
      </c>
      <c r="Y76" s="5" t="s">
        <v>48</v>
      </c>
    </row>
    <row r="77" s="5" customFormat="1" spans="1:25">
      <c r="A77" s="5" t="s">
        <v>375</v>
      </c>
      <c r="B77" s="5" t="s">
        <v>26</v>
      </c>
      <c r="C77" s="5" t="s">
        <v>27</v>
      </c>
      <c r="D77" s="5" t="s">
        <v>376</v>
      </c>
      <c r="E77" s="5" t="s">
        <v>377</v>
      </c>
      <c r="F77" s="7">
        <v>45223</v>
      </c>
      <c r="G77" s="7">
        <v>45224</v>
      </c>
      <c r="H77" s="5">
        <v>1</v>
      </c>
      <c r="I77" s="5">
        <v>1</v>
      </c>
      <c r="J77" s="5">
        <v>1</v>
      </c>
      <c r="K77" s="5" t="s">
        <v>30</v>
      </c>
      <c r="L77" s="5">
        <v>675</v>
      </c>
      <c r="M77" s="5">
        <v>675</v>
      </c>
      <c r="N77" s="5" t="s">
        <v>378</v>
      </c>
      <c r="O77" s="5" t="s">
        <v>32</v>
      </c>
      <c r="P77" s="5" t="s">
        <v>33</v>
      </c>
      <c r="Q77" s="5">
        <v>0</v>
      </c>
      <c r="R77" s="8">
        <v>45211.0000115741</v>
      </c>
      <c r="S77" s="7">
        <v>45225</v>
      </c>
      <c r="T77" s="5" t="s">
        <v>34</v>
      </c>
      <c r="U77" s="5">
        <v>675</v>
      </c>
      <c r="V77" s="5">
        <v>0</v>
      </c>
      <c r="W77" s="5">
        <v>0</v>
      </c>
      <c r="X77" s="5" t="s">
        <v>379</v>
      </c>
      <c r="Y77" s="5" t="s">
        <v>380</v>
      </c>
    </row>
    <row r="78" s="5" customFormat="1" spans="1:25">
      <c r="A78" s="5" t="s">
        <v>381</v>
      </c>
      <c r="B78" s="5" t="s">
        <v>26</v>
      </c>
      <c r="C78" s="5" t="s">
        <v>27</v>
      </c>
      <c r="D78" s="5" t="s">
        <v>376</v>
      </c>
      <c r="E78" s="5" t="s">
        <v>377</v>
      </c>
      <c r="F78" s="7">
        <v>45223</v>
      </c>
      <c r="G78" s="7">
        <v>45224</v>
      </c>
      <c r="H78" s="5">
        <v>1</v>
      </c>
      <c r="I78" s="5">
        <v>1</v>
      </c>
      <c r="J78" s="5">
        <v>1</v>
      </c>
      <c r="K78" s="5" t="s">
        <v>30</v>
      </c>
      <c r="L78" s="5">
        <v>675</v>
      </c>
      <c r="M78" s="5">
        <v>675</v>
      </c>
      <c r="N78" s="5" t="s">
        <v>382</v>
      </c>
      <c r="O78" s="5" t="s">
        <v>32</v>
      </c>
      <c r="P78" s="5" t="s">
        <v>33</v>
      </c>
      <c r="Q78" s="5">
        <v>0</v>
      </c>
      <c r="R78" s="8">
        <v>45211.0000115741</v>
      </c>
      <c r="S78" s="7">
        <v>45225</v>
      </c>
      <c r="T78" s="5" t="s">
        <v>34</v>
      </c>
      <c r="U78" s="5">
        <v>675</v>
      </c>
      <c r="V78" s="5">
        <v>0</v>
      </c>
      <c r="W78" s="5">
        <v>0</v>
      </c>
      <c r="X78" s="5" t="s">
        <v>383</v>
      </c>
      <c r="Y78" s="5" t="s">
        <v>384</v>
      </c>
    </row>
    <row r="79" s="5" customFormat="1" spans="1:25">
      <c r="A79" s="5" t="s">
        <v>385</v>
      </c>
      <c r="B79" s="5" t="s">
        <v>26</v>
      </c>
      <c r="C79" s="5" t="s">
        <v>27</v>
      </c>
      <c r="D79" s="5" t="s">
        <v>376</v>
      </c>
      <c r="E79" s="5" t="s">
        <v>377</v>
      </c>
      <c r="F79" s="7">
        <v>45223</v>
      </c>
      <c r="G79" s="7">
        <v>45224</v>
      </c>
      <c r="H79" s="5">
        <v>1</v>
      </c>
      <c r="I79" s="5">
        <v>1</v>
      </c>
      <c r="J79" s="5">
        <v>1</v>
      </c>
      <c r="K79" s="5" t="s">
        <v>30</v>
      </c>
      <c r="L79" s="5">
        <v>675</v>
      </c>
      <c r="M79" s="5">
        <v>675</v>
      </c>
      <c r="N79" s="5" t="s">
        <v>386</v>
      </c>
      <c r="O79" s="5" t="s">
        <v>32</v>
      </c>
      <c r="P79" s="5" t="s">
        <v>33</v>
      </c>
      <c r="Q79" s="5">
        <v>0</v>
      </c>
      <c r="R79" s="8">
        <v>45211</v>
      </c>
      <c r="S79" s="7">
        <v>45225</v>
      </c>
      <c r="T79" s="5" t="s">
        <v>34</v>
      </c>
      <c r="U79" s="5">
        <v>675</v>
      </c>
      <c r="V79" s="5">
        <v>0</v>
      </c>
      <c r="W79" s="5">
        <v>0</v>
      </c>
      <c r="X79" s="5" t="s">
        <v>387</v>
      </c>
      <c r="Y79" s="5" t="s">
        <v>388</v>
      </c>
    </row>
    <row r="80" s="5" customFormat="1" spans="1:25">
      <c r="A80" s="5" t="s">
        <v>389</v>
      </c>
      <c r="B80" s="5" t="s">
        <v>26</v>
      </c>
      <c r="C80" s="5" t="s">
        <v>27</v>
      </c>
      <c r="D80" s="5" t="s">
        <v>376</v>
      </c>
      <c r="E80" s="5" t="s">
        <v>377</v>
      </c>
      <c r="F80" s="7">
        <v>45223</v>
      </c>
      <c r="G80" s="7">
        <v>45224</v>
      </c>
      <c r="H80" s="5">
        <v>1</v>
      </c>
      <c r="I80" s="5">
        <v>1</v>
      </c>
      <c r="J80" s="5">
        <v>1</v>
      </c>
      <c r="K80" s="5" t="s">
        <v>30</v>
      </c>
      <c r="L80" s="5">
        <v>675</v>
      </c>
      <c r="M80" s="5">
        <v>675</v>
      </c>
      <c r="N80" s="5" t="s">
        <v>390</v>
      </c>
      <c r="O80" s="5" t="s">
        <v>32</v>
      </c>
      <c r="P80" s="5" t="s">
        <v>33</v>
      </c>
      <c r="Q80" s="5">
        <v>0</v>
      </c>
      <c r="R80" s="8">
        <v>45211.0000115741</v>
      </c>
      <c r="S80" s="7">
        <v>45225</v>
      </c>
      <c r="T80" s="5" t="s">
        <v>34</v>
      </c>
      <c r="U80" s="5">
        <v>675</v>
      </c>
      <c r="V80" s="5">
        <v>0</v>
      </c>
      <c r="W80" s="5">
        <v>0</v>
      </c>
      <c r="X80" s="5" t="s">
        <v>391</v>
      </c>
      <c r="Y80" s="5" t="s">
        <v>392</v>
      </c>
    </row>
    <row r="81" s="5" customFormat="1" spans="1:25">
      <c r="A81" s="5" t="s">
        <v>393</v>
      </c>
      <c r="B81" s="5" t="s">
        <v>26</v>
      </c>
      <c r="C81" s="5" t="s">
        <v>27</v>
      </c>
      <c r="D81" s="5" t="s">
        <v>394</v>
      </c>
      <c r="E81" s="5" t="s">
        <v>395</v>
      </c>
      <c r="F81" s="7">
        <v>45221</v>
      </c>
      <c r="G81" s="7">
        <v>45224</v>
      </c>
      <c r="H81" s="5">
        <v>1</v>
      </c>
      <c r="I81" s="5">
        <v>3</v>
      </c>
      <c r="J81" s="5">
        <v>3</v>
      </c>
      <c r="K81" s="5" t="s">
        <v>30</v>
      </c>
      <c r="L81" s="5">
        <v>2400</v>
      </c>
      <c r="M81" s="5">
        <v>2400</v>
      </c>
      <c r="N81" s="5" t="s">
        <v>396</v>
      </c>
      <c r="O81" s="5" t="s">
        <v>32</v>
      </c>
      <c r="P81" s="5" t="s">
        <v>33</v>
      </c>
      <c r="Q81" s="5">
        <v>0</v>
      </c>
      <c r="R81" s="8">
        <v>45211.0000115741</v>
      </c>
      <c r="S81" s="7">
        <v>45225</v>
      </c>
      <c r="T81" s="5" t="s">
        <v>34</v>
      </c>
      <c r="U81" s="5">
        <v>2400</v>
      </c>
      <c r="V81" s="5">
        <v>0</v>
      </c>
      <c r="W81" s="5">
        <v>0</v>
      </c>
      <c r="X81" s="5" t="s">
        <v>397</v>
      </c>
      <c r="Y81" s="5" t="s">
        <v>398</v>
      </c>
    </row>
    <row r="82" s="5" customFormat="1" spans="1:25">
      <c r="A82" s="5" t="s">
        <v>399</v>
      </c>
      <c r="B82" s="5" t="s">
        <v>26</v>
      </c>
      <c r="C82" s="5" t="s">
        <v>27</v>
      </c>
      <c r="D82" s="5" t="s">
        <v>400</v>
      </c>
      <c r="E82" s="5" t="s">
        <v>401</v>
      </c>
      <c r="F82" s="7">
        <v>45223</v>
      </c>
      <c r="G82" s="7">
        <v>45224</v>
      </c>
      <c r="H82" s="5">
        <v>1</v>
      </c>
      <c r="I82" s="5">
        <v>1</v>
      </c>
      <c r="J82" s="5">
        <v>1</v>
      </c>
      <c r="K82" s="5" t="s">
        <v>30</v>
      </c>
      <c r="L82" s="5">
        <v>2900</v>
      </c>
      <c r="M82" s="5">
        <v>2900</v>
      </c>
      <c r="N82" s="5" t="s">
        <v>402</v>
      </c>
      <c r="O82" s="5" t="s">
        <v>32</v>
      </c>
      <c r="P82" s="5" t="s">
        <v>33</v>
      </c>
      <c r="Q82" s="5">
        <v>0</v>
      </c>
      <c r="R82" s="8">
        <v>45211</v>
      </c>
      <c r="S82" s="7">
        <v>45225</v>
      </c>
      <c r="T82" s="5" t="s">
        <v>34</v>
      </c>
      <c r="U82" s="5">
        <v>2900</v>
      </c>
      <c r="V82" s="5">
        <v>0</v>
      </c>
      <c r="W82" s="5">
        <v>0</v>
      </c>
      <c r="X82" s="5" t="s">
        <v>403</v>
      </c>
      <c r="Y82" s="5" t="s">
        <v>404</v>
      </c>
    </row>
    <row r="83" s="5" customFormat="1" spans="1:25">
      <c r="A83" s="5" t="s">
        <v>405</v>
      </c>
      <c r="B83" s="5" t="s">
        <v>26</v>
      </c>
      <c r="C83" s="5" t="s">
        <v>27</v>
      </c>
      <c r="D83" s="5" t="s">
        <v>406</v>
      </c>
      <c r="E83" s="5" t="s">
        <v>407</v>
      </c>
      <c r="F83" s="7">
        <v>45222</v>
      </c>
      <c r="G83" s="7">
        <v>45224</v>
      </c>
      <c r="H83" s="5">
        <v>1</v>
      </c>
      <c r="I83" s="5">
        <v>2</v>
      </c>
      <c r="J83" s="5">
        <v>2</v>
      </c>
      <c r="K83" s="5" t="s">
        <v>30</v>
      </c>
      <c r="L83" s="5">
        <v>1710</v>
      </c>
      <c r="M83" s="5">
        <v>1710</v>
      </c>
      <c r="N83" s="5" t="s">
        <v>408</v>
      </c>
      <c r="O83" s="5" t="s">
        <v>32</v>
      </c>
      <c r="P83" s="5" t="s">
        <v>33</v>
      </c>
      <c r="Q83" s="5">
        <v>0</v>
      </c>
      <c r="R83" s="8">
        <v>45212</v>
      </c>
      <c r="S83" s="7">
        <v>45225</v>
      </c>
      <c r="T83" s="5" t="s">
        <v>34</v>
      </c>
      <c r="U83" s="5">
        <v>1710</v>
      </c>
      <c r="V83" s="5">
        <v>0</v>
      </c>
      <c r="W83" s="5">
        <v>0</v>
      </c>
      <c r="X83" s="5" t="s">
        <v>409</v>
      </c>
      <c r="Y83" s="5" t="s">
        <v>410</v>
      </c>
    </row>
    <row r="84" s="5" customFormat="1" spans="1:25">
      <c r="A84" s="5" t="s">
        <v>411</v>
      </c>
      <c r="B84" s="5" t="s">
        <v>26</v>
      </c>
      <c r="C84" s="5" t="s">
        <v>27</v>
      </c>
      <c r="D84" s="5" t="s">
        <v>412</v>
      </c>
      <c r="E84" s="5" t="s">
        <v>413</v>
      </c>
      <c r="F84" s="7">
        <v>45221</v>
      </c>
      <c r="G84" s="7">
        <v>45224</v>
      </c>
      <c r="H84" s="5">
        <v>1</v>
      </c>
      <c r="I84" s="5">
        <v>3</v>
      </c>
      <c r="J84" s="5">
        <v>3</v>
      </c>
      <c r="K84" s="5" t="s">
        <v>30</v>
      </c>
      <c r="L84" s="5">
        <v>6908</v>
      </c>
      <c r="M84" s="5">
        <v>6908</v>
      </c>
      <c r="N84" s="5" t="s">
        <v>414</v>
      </c>
      <c r="O84" s="5" t="s">
        <v>32</v>
      </c>
      <c r="P84" s="5" t="s">
        <v>33</v>
      </c>
      <c r="Q84" s="5">
        <v>0</v>
      </c>
      <c r="R84" s="8">
        <v>45212.0000115741</v>
      </c>
      <c r="S84" s="7">
        <v>45225</v>
      </c>
      <c r="T84" s="5" t="s">
        <v>34</v>
      </c>
      <c r="U84" s="5">
        <v>6908</v>
      </c>
      <c r="V84" s="5">
        <v>0</v>
      </c>
      <c r="W84" s="5">
        <v>0</v>
      </c>
      <c r="X84" s="5" t="s">
        <v>415</v>
      </c>
      <c r="Y84" s="5" t="s">
        <v>416</v>
      </c>
    </row>
    <row r="85" s="5" customFormat="1" spans="1:25">
      <c r="A85" s="5" t="s">
        <v>417</v>
      </c>
      <c r="B85" s="5" t="s">
        <v>26</v>
      </c>
      <c r="C85" s="5" t="s">
        <v>27</v>
      </c>
      <c r="D85" s="5" t="s">
        <v>130</v>
      </c>
      <c r="E85" s="5" t="s">
        <v>131</v>
      </c>
      <c r="F85" s="7">
        <v>45223</v>
      </c>
      <c r="G85" s="7">
        <v>45224</v>
      </c>
      <c r="H85" s="5">
        <v>1</v>
      </c>
      <c r="I85" s="5">
        <v>1</v>
      </c>
      <c r="J85" s="5">
        <v>1</v>
      </c>
      <c r="K85" s="5" t="s">
        <v>30</v>
      </c>
      <c r="L85" s="5">
        <v>714</v>
      </c>
      <c r="M85" s="5">
        <v>714</v>
      </c>
      <c r="N85" s="5" t="s">
        <v>418</v>
      </c>
      <c r="O85" s="5" t="s">
        <v>32</v>
      </c>
      <c r="P85" s="5" t="s">
        <v>33</v>
      </c>
      <c r="Q85" s="5">
        <v>0</v>
      </c>
      <c r="R85" s="8">
        <v>45212.0000115741</v>
      </c>
      <c r="S85" s="7">
        <v>45225</v>
      </c>
      <c r="T85" s="5" t="s">
        <v>34</v>
      </c>
      <c r="U85" s="5">
        <v>714</v>
      </c>
      <c r="V85" s="5">
        <v>0</v>
      </c>
      <c r="W85" s="5">
        <v>0</v>
      </c>
      <c r="X85" s="5" t="s">
        <v>419</v>
      </c>
      <c r="Y85" s="5" t="s">
        <v>420</v>
      </c>
    </row>
    <row r="86" s="5" customFormat="1" spans="1:25">
      <c r="A86" s="5" t="s">
        <v>421</v>
      </c>
      <c r="B86" s="5" t="s">
        <v>26</v>
      </c>
      <c r="C86" s="5" t="s">
        <v>27</v>
      </c>
      <c r="D86" s="5" t="s">
        <v>422</v>
      </c>
      <c r="E86" s="5" t="s">
        <v>423</v>
      </c>
      <c r="F86" s="7">
        <v>45216</v>
      </c>
      <c r="G86" s="7">
        <v>45224</v>
      </c>
      <c r="H86" s="5">
        <v>1</v>
      </c>
      <c r="I86" s="5">
        <v>8</v>
      </c>
      <c r="J86" s="5">
        <v>8</v>
      </c>
      <c r="K86" s="5" t="s">
        <v>30</v>
      </c>
      <c r="L86" s="5">
        <v>6128</v>
      </c>
      <c r="M86" s="5">
        <v>6128</v>
      </c>
      <c r="N86" s="5" t="s">
        <v>424</v>
      </c>
      <c r="O86" s="5" t="s">
        <v>32</v>
      </c>
      <c r="P86" s="5" t="s">
        <v>33</v>
      </c>
      <c r="Q86" s="5">
        <v>0</v>
      </c>
      <c r="R86" s="8">
        <v>45213</v>
      </c>
      <c r="S86" s="7">
        <v>45225</v>
      </c>
      <c r="T86" s="5" t="s">
        <v>34</v>
      </c>
      <c r="U86" s="5">
        <v>6128</v>
      </c>
      <c r="V86" s="5">
        <v>0</v>
      </c>
      <c r="W86" s="5">
        <v>0</v>
      </c>
      <c r="X86" s="5" t="s">
        <v>425</v>
      </c>
      <c r="Y86" s="5" t="s">
        <v>426</v>
      </c>
    </row>
    <row r="87" s="5" customFormat="1" spans="1:25">
      <c r="A87" s="5" t="s">
        <v>427</v>
      </c>
      <c r="B87" s="5" t="s">
        <v>26</v>
      </c>
      <c r="C87" s="5" t="s">
        <v>27</v>
      </c>
      <c r="D87" s="5" t="s">
        <v>295</v>
      </c>
      <c r="E87" s="5" t="s">
        <v>296</v>
      </c>
      <c r="F87" s="7">
        <v>45222</v>
      </c>
      <c r="G87" s="7">
        <v>45224</v>
      </c>
      <c r="H87" s="5">
        <v>1</v>
      </c>
      <c r="I87" s="5">
        <v>2</v>
      </c>
      <c r="J87" s="5">
        <v>2</v>
      </c>
      <c r="K87" s="5" t="s">
        <v>30</v>
      </c>
      <c r="L87" s="5">
        <v>1490</v>
      </c>
      <c r="M87" s="5">
        <v>1490</v>
      </c>
      <c r="N87" s="5" t="s">
        <v>428</v>
      </c>
      <c r="O87" s="5" t="s">
        <v>32</v>
      </c>
      <c r="P87" s="5" t="s">
        <v>33</v>
      </c>
      <c r="Q87" s="5">
        <v>0</v>
      </c>
      <c r="R87" s="8">
        <v>45214.0000115741</v>
      </c>
      <c r="S87" s="7">
        <v>45225</v>
      </c>
      <c r="T87" s="5" t="s">
        <v>34</v>
      </c>
      <c r="U87" s="5">
        <v>1490</v>
      </c>
      <c r="V87" s="5">
        <v>0</v>
      </c>
      <c r="W87" s="5">
        <v>0</v>
      </c>
      <c r="X87" s="5" t="s">
        <v>429</v>
      </c>
      <c r="Y87" s="5" t="s">
        <v>430</v>
      </c>
    </row>
    <row r="88" s="5" customFormat="1" spans="1:25">
      <c r="A88" s="5" t="s">
        <v>431</v>
      </c>
      <c r="B88" s="5" t="s">
        <v>26</v>
      </c>
      <c r="C88" s="5" t="s">
        <v>27</v>
      </c>
      <c r="D88" s="5" t="s">
        <v>432</v>
      </c>
      <c r="E88" s="5" t="s">
        <v>433</v>
      </c>
      <c r="F88" s="7">
        <v>45221</v>
      </c>
      <c r="G88" s="7">
        <v>45224</v>
      </c>
      <c r="H88" s="5">
        <v>1</v>
      </c>
      <c r="I88" s="5">
        <v>3</v>
      </c>
      <c r="J88" s="5">
        <v>3</v>
      </c>
      <c r="K88" s="5" t="s">
        <v>30</v>
      </c>
      <c r="L88" s="5">
        <v>981</v>
      </c>
      <c r="M88" s="5">
        <v>981</v>
      </c>
      <c r="N88" s="5" t="s">
        <v>434</v>
      </c>
      <c r="O88" s="5" t="s">
        <v>32</v>
      </c>
      <c r="P88" s="5" t="s">
        <v>33</v>
      </c>
      <c r="Q88" s="5">
        <v>0</v>
      </c>
      <c r="R88" s="8">
        <v>45214.0000115741</v>
      </c>
      <c r="S88" s="7">
        <v>45225</v>
      </c>
      <c r="T88" s="5" t="s">
        <v>34</v>
      </c>
      <c r="U88" s="5">
        <v>981</v>
      </c>
      <c r="V88" s="5">
        <v>0</v>
      </c>
      <c r="W88" s="5">
        <v>0</v>
      </c>
      <c r="X88" s="5" t="s">
        <v>435</v>
      </c>
      <c r="Y88" s="5" t="s">
        <v>435</v>
      </c>
    </row>
    <row r="89" s="5" customFormat="1" spans="1:25">
      <c r="A89" s="5" t="s">
        <v>436</v>
      </c>
      <c r="B89" s="5" t="s">
        <v>26</v>
      </c>
      <c r="C89" s="5" t="s">
        <v>27</v>
      </c>
      <c r="D89" s="5" t="s">
        <v>437</v>
      </c>
      <c r="E89" s="5" t="s">
        <v>438</v>
      </c>
      <c r="F89" s="7">
        <v>45221</v>
      </c>
      <c r="G89" s="7">
        <v>45224</v>
      </c>
      <c r="H89" s="5">
        <v>1</v>
      </c>
      <c r="I89" s="5">
        <v>3</v>
      </c>
      <c r="J89" s="5">
        <v>3</v>
      </c>
      <c r="K89" s="5" t="s">
        <v>30</v>
      </c>
      <c r="L89" s="5">
        <v>4665</v>
      </c>
      <c r="M89" s="5">
        <v>4665</v>
      </c>
      <c r="N89" s="5" t="s">
        <v>439</v>
      </c>
      <c r="O89" s="5" t="s">
        <v>32</v>
      </c>
      <c r="P89" s="5" t="s">
        <v>33</v>
      </c>
      <c r="Q89" s="5">
        <v>0</v>
      </c>
      <c r="R89" s="8">
        <v>45214.0000115741</v>
      </c>
      <c r="S89" s="7">
        <v>45225</v>
      </c>
      <c r="T89" s="5" t="s">
        <v>34</v>
      </c>
      <c r="U89" s="5">
        <v>4665</v>
      </c>
      <c r="V89" s="5">
        <v>0</v>
      </c>
      <c r="W89" s="5">
        <v>0</v>
      </c>
      <c r="X89" s="5" t="s">
        <v>440</v>
      </c>
      <c r="Y89" s="5" t="s">
        <v>441</v>
      </c>
    </row>
    <row r="90" s="5" customFormat="1" spans="1:25">
      <c r="A90" s="5" t="s">
        <v>442</v>
      </c>
      <c r="B90" s="5" t="s">
        <v>26</v>
      </c>
      <c r="C90" s="5" t="s">
        <v>27</v>
      </c>
      <c r="D90" s="5" t="s">
        <v>443</v>
      </c>
      <c r="E90" s="5" t="s">
        <v>444</v>
      </c>
      <c r="F90" s="7">
        <v>45223</v>
      </c>
      <c r="G90" s="7">
        <v>45224</v>
      </c>
      <c r="H90" s="5">
        <v>1</v>
      </c>
      <c r="I90" s="5">
        <v>1</v>
      </c>
      <c r="J90" s="5">
        <v>1</v>
      </c>
      <c r="K90" s="5" t="s">
        <v>30</v>
      </c>
      <c r="L90" s="5">
        <v>869</v>
      </c>
      <c r="M90" s="5">
        <v>869</v>
      </c>
      <c r="N90" s="5" t="s">
        <v>445</v>
      </c>
      <c r="O90" s="5" t="s">
        <v>32</v>
      </c>
      <c r="P90" s="5" t="s">
        <v>33</v>
      </c>
      <c r="Q90" s="5">
        <v>0</v>
      </c>
      <c r="R90" s="8">
        <v>45215</v>
      </c>
      <c r="S90" s="7">
        <v>45225</v>
      </c>
      <c r="T90" s="5" t="s">
        <v>34</v>
      </c>
      <c r="U90" s="5">
        <v>869</v>
      </c>
      <c r="V90" s="5">
        <v>0</v>
      </c>
      <c r="W90" s="5">
        <v>0</v>
      </c>
      <c r="X90" s="5" t="s">
        <v>446</v>
      </c>
      <c r="Y90" s="5" t="s">
        <v>447</v>
      </c>
    </row>
    <row r="91" s="5" customFormat="1" spans="1:25">
      <c r="A91" s="5" t="s">
        <v>448</v>
      </c>
      <c r="B91" s="5" t="s">
        <v>26</v>
      </c>
      <c r="C91" s="5" t="s">
        <v>27</v>
      </c>
      <c r="D91" s="5" t="s">
        <v>449</v>
      </c>
      <c r="E91" s="5" t="s">
        <v>450</v>
      </c>
      <c r="F91" s="7">
        <v>45221</v>
      </c>
      <c r="G91" s="7">
        <v>45224</v>
      </c>
      <c r="H91" s="5">
        <v>1</v>
      </c>
      <c r="I91" s="5">
        <v>3</v>
      </c>
      <c r="J91" s="5">
        <v>3</v>
      </c>
      <c r="K91" s="5" t="s">
        <v>30</v>
      </c>
      <c r="L91" s="5">
        <v>528</v>
      </c>
      <c r="M91" s="5">
        <v>528</v>
      </c>
      <c r="N91" s="5" t="s">
        <v>451</v>
      </c>
      <c r="O91" s="5" t="s">
        <v>32</v>
      </c>
      <c r="P91" s="5" t="s">
        <v>33</v>
      </c>
      <c r="Q91" s="5">
        <v>0</v>
      </c>
      <c r="R91" s="8">
        <v>45215</v>
      </c>
      <c r="S91" s="7">
        <v>45225</v>
      </c>
      <c r="T91" s="5" t="s">
        <v>34</v>
      </c>
      <c r="U91" s="5">
        <v>528</v>
      </c>
      <c r="V91" s="5">
        <v>0</v>
      </c>
      <c r="W91" s="5">
        <v>0</v>
      </c>
      <c r="X91" s="5" t="s">
        <v>452</v>
      </c>
      <c r="Y91" s="5" t="s">
        <v>452</v>
      </c>
    </row>
    <row r="92" s="5" customFormat="1" spans="1:25">
      <c r="A92" s="5" t="s">
        <v>453</v>
      </c>
      <c r="B92" s="5" t="s">
        <v>26</v>
      </c>
      <c r="C92" s="5" t="s">
        <v>27</v>
      </c>
      <c r="D92" s="5" t="s">
        <v>454</v>
      </c>
      <c r="E92" s="5" t="s">
        <v>455</v>
      </c>
      <c r="F92" s="7">
        <v>45222</v>
      </c>
      <c r="G92" s="7">
        <v>45224</v>
      </c>
      <c r="H92" s="5">
        <v>1</v>
      </c>
      <c r="I92" s="5">
        <v>2</v>
      </c>
      <c r="J92" s="5">
        <v>2</v>
      </c>
      <c r="K92" s="5" t="s">
        <v>30</v>
      </c>
      <c r="L92" s="5">
        <v>2050</v>
      </c>
      <c r="M92" s="5">
        <v>2050</v>
      </c>
      <c r="N92" s="5" t="s">
        <v>456</v>
      </c>
      <c r="O92" s="5" t="s">
        <v>32</v>
      </c>
      <c r="P92" s="5" t="s">
        <v>33</v>
      </c>
      <c r="Q92" s="5">
        <v>0</v>
      </c>
      <c r="R92" s="8">
        <v>45215.0000115741</v>
      </c>
      <c r="S92" s="7">
        <v>45225</v>
      </c>
      <c r="T92" s="5" t="s">
        <v>34</v>
      </c>
      <c r="U92" s="5">
        <v>2050</v>
      </c>
      <c r="V92" s="5">
        <v>0</v>
      </c>
      <c r="W92" s="5">
        <v>0</v>
      </c>
      <c r="X92" s="5" t="s">
        <v>457</v>
      </c>
      <c r="Y92" s="5" t="s">
        <v>458</v>
      </c>
    </row>
    <row r="93" s="5" customFormat="1" spans="1:25">
      <c r="A93" s="5" t="s">
        <v>459</v>
      </c>
      <c r="B93" s="5" t="s">
        <v>26</v>
      </c>
      <c r="C93" s="5" t="s">
        <v>27</v>
      </c>
      <c r="D93" s="5" t="s">
        <v>460</v>
      </c>
      <c r="E93" s="5" t="s">
        <v>461</v>
      </c>
      <c r="F93" s="7">
        <v>45221</v>
      </c>
      <c r="G93" s="7">
        <v>45224</v>
      </c>
      <c r="H93" s="5">
        <v>1</v>
      </c>
      <c r="I93" s="5">
        <v>3</v>
      </c>
      <c r="J93" s="5">
        <v>3</v>
      </c>
      <c r="K93" s="5" t="s">
        <v>30</v>
      </c>
      <c r="L93" s="5">
        <v>1149</v>
      </c>
      <c r="M93" s="5">
        <v>1149</v>
      </c>
      <c r="N93" s="5" t="s">
        <v>462</v>
      </c>
      <c r="O93" s="5" t="s">
        <v>32</v>
      </c>
      <c r="P93" s="5" t="s">
        <v>33</v>
      </c>
      <c r="Q93" s="5">
        <v>0</v>
      </c>
      <c r="R93" s="8">
        <v>45216</v>
      </c>
      <c r="S93" s="7">
        <v>45225</v>
      </c>
      <c r="T93" s="5" t="s">
        <v>34</v>
      </c>
      <c r="U93" s="5">
        <v>1149</v>
      </c>
      <c r="V93" s="5">
        <v>0</v>
      </c>
      <c r="W93" s="5">
        <v>0</v>
      </c>
      <c r="X93" s="5" t="s">
        <v>463</v>
      </c>
      <c r="Y93" s="5" t="s">
        <v>464</v>
      </c>
    </row>
    <row r="94" s="5" customFormat="1" spans="1:25">
      <c r="A94" s="5" t="s">
        <v>465</v>
      </c>
      <c r="B94" s="5" t="s">
        <v>26</v>
      </c>
      <c r="C94" s="5" t="s">
        <v>27</v>
      </c>
      <c r="D94" s="5" t="s">
        <v>466</v>
      </c>
      <c r="E94" s="5" t="s">
        <v>467</v>
      </c>
      <c r="F94" s="7">
        <v>45219</v>
      </c>
      <c r="G94" s="7">
        <v>45224</v>
      </c>
      <c r="H94" s="5">
        <v>1</v>
      </c>
      <c r="I94" s="5">
        <v>5</v>
      </c>
      <c r="J94" s="5">
        <v>5</v>
      </c>
      <c r="K94" s="5" t="s">
        <v>30</v>
      </c>
      <c r="L94" s="5">
        <v>2181</v>
      </c>
      <c r="M94" s="5">
        <v>2181</v>
      </c>
      <c r="N94" s="5" t="s">
        <v>468</v>
      </c>
      <c r="O94" s="5" t="s">
        <v>32</v>
      </c>
      <c r="P94" s="5" t="s">
        <v>33</v>
      </c>
      <c r="Q94" s="5">
        <v>0</v>
      </c>
      <c r="R94" s="8">
        <v>45216</v>
      </c>
      <c r="S94" s="7">
        <v>45225</v>
      </c>
      <c r="T94" s="5" t="s">
        <v>34</v>
      </c>
      <c r="U94" s="5">
        <v>2181</v>
      </c>
      <c r="V94" s="5">
        <v>0</v>
      </c>
      <c r="W94" s="5">
        <v>0</v>
      </c>
      <c r="X94" s="5" t="s">
        <v>469</v>
      </c>
      <c r="Y94" s="5" t="s">
        <v>470</v>
      </c>
    </row>
    <row r="95" s="5" customFormat="1" spans="1:25">
      <c r="A95" s="5" t="s">
        <v>471</v>
      </c>
      <c r="B95" s="5" t="s">
        <v>26</v>
      </c>
      <c r="C95" s="5" t="s">
        <v>27</v>
      </c>
      <c r="D95" s="5" t="s">
        <v>472</v>
      </c>
      <c r="E95" s="5" t="s">
        <v>473</v>
      </c>
      <c r="F95" s="7">
        <v>45222</v>
      </c>
      <c r="G95" s="7">
        <v>45224</v>
      </c>
      <c r="H95" s="5">
        <v>2</v>
      </c>
      <c r="I95" s="5">
        <v>2</v>
      </c>
      <c r="J95" s="5">
        <v>4</v>
      </c>
      <c r="K95" s="5" t="s">
        <v>30</v>
      </c>
      <c r="L95" s="5">
        <v>2112</v>
      </c>
      <c r="M95" s="5">
        <v>2112</v>
      </c>
      <c r="N95" s="5" t="s">
        <v>474</v>
      </c>
      <c r="O95" s="5" t="s">
        <v>32</v>
      </c>
      <c r="P95" s="5" t="s">
        <v>33</v>
      </c>
      <c r="Q95" s="5">
        <v>0</v>
      </c>
      <c r="R95" s="8">
        <v>45216</v>
      </c>
      <c r="S95" s="7">
        <v>45225</v>
      </c>
      <c r="T95" s="5" t="s">
        <v>34</v>
      </c>
      <c r="U95" s="5">
        <v>2112</v>
      </c>
      <c r="V95" s="5">
        <v>0</v>
      </c>
      <c r="W95" s="5">
        <v>0</v>
      </c>
      <c r="X95" s="5" t="s">
        <v>475</v>
      </c>
      <c r="Y95" s="5" t="s">
        <v>475</v>
      </c>
    </row>
    <row r="96" s="5" customFormat="1" spans="1:25">
      <c r="A96" s="5" t="s">
        <v>476</v>
      </c>
      <c r="B96" s="5" t="s">
        <v>26</v>
      </c>
      <c r="C96" s="5" t="s">
        <v>27</v>
      </c>
      <c r="D96" s="5" t="s">
        <v>477</v>
      </c>
      <c r="E96" s="5" t="s">
        <v>478</v>
      </c>
      <c r="F96" s="7">
        <v>45223</v>
      </c>
      <c r="G96" s="7">
        <v>45224</v>
      </c>
      <c r="H96" s="5">
        <v>1</v>
      </c>
      <c r="I96" s="5">
        <v>1</v>
      </c>
      <c r="J96" s="5">
        <v>1</v>
      </c>
      <c r="K96" s="5" t="s">
        <v>30</v>
      </c>
      <c r="L96" s="5">
        <v>1535</v>
      </c>
      <c r="M96" s="5">
        <v>1535</v>
      </c>
      <c r="N96" s="5" t="s">
        <v>479</v>
      </c>
      <c r="O96" s="5" t="s">
        <v>32</v>
      </c>
      <c r="P96" s="5" t="s">
        <v>33</v>
      </c>
      <c r="Q96" s="5">
        <v>0</v>
      </c>
      <c r="R96" s="8">
        <v>45216</v>
      </c>
      <c r="S96" s="7">
        <v>45225</v>
      </c>
      <c r="T96" s="5" t="s">
        <v>34</v>
      </c>
      <c r="U96" s="5">
        <v>1535</v>
      </c>
      <c r="V96" s="5">
        <v>0</v>
      </c>
      <c r="W96" s="5">
        <v>0</v>
      </c>
      <c r="X96" s="5" t="s">
        <v>480</v>
      </c>
      <c r="Y96" s="5" t="s">
        <v>481</v>
      </c>
    </row>
    <row r="97" s="5" customFormat="1" spans="1:25">
      <c r="A97" s="5" t="s">
        <v>482</v>
      </c>
      <c r="B97" s="5" t="s">
        <v>26</v>
      </c>
      <c r="C97" s="5" t="s">
        <v>27</v>
      </c>
      <c r="D97" s="5" t="s">
        <v>483</v>
      </c>
      <c r="E97" s="5" t="s">
        <v>484</v>
      </c>
      <c r="F97" s="7">
        <v>45221</v>
      </c>
      <c r="G97" s="7">
        <v>45224</v>
      </c>
      <c r="H97" s="5">
        <v>1</v>
      </c>
      <c r="I97" s="5">
        <v>3</v>
      </c>
      <c r="J97" s="5">
        <v>3</v>
      </c>
      <c r="K97" s="5" t="s">
        <v>30</v>
      </c>
      <c r="L97" s="5">
        <v>1794</v>
      </c>
      <c r="M97" s="5">
        <v>1794</v>
      </c>
      <c r="N97" s="5" t="s">
        <v>485</v>
      </c>
      <c r="O97" s="5" t="s">
        <v>32</v>
      </c>
      <c r="P97" s="5" t="s">
        <v>33</v>
      </c>
      <c r="Q97" s="5">
        <v>0</v>
      </c>
      <c r="R97" s="8">
        <v>45216</v>
      </c>
      <c r="S97" s="7">
        <v>45225</v>
      </c>
      <c r="T97" s="5" t="s">
        <v>34</v>
      </c>
      <c r="U97" s="5">
        <v>1794</v>
      </c>
      <c r="V97" s="5">
        <v>0</v>
      </c>
      <c r="W97" s="5">
        <v>0</v>
      </c>
      <c r="X97" s="5" t="s">
        <v>486</v>
      </c>
      <c r="Y97" s="5" t="s">
        <v>487</v>
      </c>
    </row>
    <row r="98" s="5" customFormat="1" spans="1:25">
      <c r="A98" s="5" t="s">
        <v>488</v>
      </c>
      <c r="B98" s="5" t="s">
        <v>26</v>
      </c>
      <c r="C98" s="5" t="s">
        <v>27</v>
      </c>
      <c r="D98" s="5" t="s">
        <v>483</v>
      </c>
      <c r="E98" s="5" t="s">
        <v>489</v>
      </c>
      <c r="F98" s="7">
        <v>45221</v>
      </c>
      <c r="G98" s="7">
        <v>45224</v>
      </c>
      <c r="H98" s="5">
        <v>1</v>
      </c>
      <c r="I98" s="5">
        <v>3</v>
      </c>
      <c r="J98" s="5">
        <v>3</v>
      </c>
      <c r="K98" s="5" t="s">
        <v>30</v>
      </c>
      <c r="L98" s="5">
        <v>2478</v>
      </c>
      <c r="M98" s="5">
        <v>2478</v>
      </c>
      <c r="N98" s="5" t="s">
        <v>490</v>
      </c>
      <c r="O98" s="5" t="s">
        <v>32</v>
      </c>
      <c r="P98" s="5" t="s">
        <v>33</v>
      </c>
      <c r="Q98" s="5">
        <v>0</v>
      </c>
      <c r="R98" s="8">
        <v>45216.0000115741</v>
      </c>
      <c r="S98" s="7">
        <v>45225</v>
      </c>
      <c r="T98" s="5" t="s">
        <v>34</v>
      </c>
      <c r="U98" s="5">
        <v>2478</v>
      </c>
      <c r="V98" s="5">
        <v>0</v>
      </c>
      <c r="W98" s="5">
        <v>0</v>
      </c>
      <c r="X98" s="5" t="s">
        <v>491</v>
      </c>
      <c r="Y98" s="5" t="s">
        <v>492</v>
      </c>
    </row>
    <row r="99" s="5" customFormat="1" spans="1:25">
      <c r="A99" s="5" t="s">
        <v>493</v>
      </c>
      <c r="B99" s="5" t="s">
        <v>26</v>
      </c>
      <c r="C99" s="5" t="s">
        <v>27</v>
      </c>
      <c r="D99" s="5" t="s">
        <v>494</v>
      </c>
      <c r="E99" s="5" t="s">
        <v>495</v>
      </c>
      <c r="F99" s="7">
        <v>45221</v>
      </c>
      <c r="G99" s="7">
        <v>45224</v>
      </c>
      <c r="H99" s="5">
        <v>1</v>
      </c>
      <c r="I99" s="5">
        <v>3</v>
      </c>
      <c r="J99" s="5">
        <v>3</v>
      </c>
      <c r="K99" s="5" t="s">
        <v>30</v>
      </c>
      <c r="L99" s="5">
        <v>639</v>
      </c>
      <c r="M99" s="5">
        <v>639</v>
      </c>
      <c r="N99" s="5" t="s">
        <v>496</v>
      </c>
      <c r="O99" s="5" t="s">
        <v>32</v>
      </c>
      <c r="P99" s="5" t="s">
        <v>33</v>
      </c>
      <c r="Q99" s="5">
        <v>0</v>
      </c>
      <c r="R99" s="8">
        <v>45216.0000115741</v>
      </c>
      <c r="S99" s="7">
        <v>45225</v>
      </c>
      <c r="T99" s="5" t="s">
        <v>34</v>
      </c>
      <c r="U99" s="5">
        <v>639</v>
      </c>
      <c r="V99" s="5">
        <v>0</v>
      </c>
      <c r="W99" s="5">
        <v>0</v>
      </c>
      <c r="X99" s="5" t="s">
        <v>497</v>
      </c>
      <c r="Y99" s="5" t="s">
        <v>498</v>
      </c>
    </row>
    <row r="100" s="5" customFormat="1" spans="1:25">
      <c r="A100" s="5" t="s">
        <v>499</v>
      </c>
      <c r="B100" s="5" t="s">
        <v>26</v>
      </c>
      <c r="C100" s="5" t="s">
        <v>27</v>
      </c>
      <c r="D100" s="5" t="s">
        <v>228</v>
      </c>
      <c r="E100" s="5" t="s">
        <v>500</v>
      </c>
      <c r="F100" s="7">
        <v>45221</v>
      </c>
      <c r="G100" s="7">
        <v>45224</v>
      </c>
      <c r="H100" s="5">
        <v>1</v>
      </c>
      <c r="I100" s="5">
        <v>3</v>
      </c>
      <c r="J100" s="5">
        <v>3</v>
      </c>
      <c r="K100" s="5" t="s">
        <v>30</v>
      </c>
      <c r="L100" s="5">
        <v>1770</v>
      </c>
      <c r="M100" s="5">
        <v>1770</v>
      </c>
      <c r="N100" s="5" t="s">
        <v>501</v>
      </c>
      <c r="O100" s="5" t="s">
        <v>32</v>
      </c>
      <c r="P100" s="5" t="s">
        <v>33</v>
      </c>
      <c r="Q100" s="5">
        <v>0</v>
      </c>
      <c r="R100" s="8">
        <v>45216.0000115741</v>
      </c>
      <c r="S100" s="7">
        <v>45225</v>
      </c>
      <c r="T100" s="5" t="s">
        <v>34</v>
      </c>
      <c r="U100" s="5">
        <v>1770</v>
      </c>
      <c r="V100" s="5">
        <v>0</v>
      </c>
      <c r="W100" s="5">
        <v>0</v>
      </c>
      <c r="X100" s="5" t="s">
        <v>502</v>
      </c>
      <c r="Y100" s="5" t="s">
        <v>503</v>
      </c>
    </row>
    <row r="101" s="5" customFormat="1" spans="1:25">
      <c r="A101" s="5" t="s">
        <v>504</v>
      </c>
      <c r="B101" s="5" t="s">
        <v>26</v>
      </c>
      <c r="C101" s="5" t="s">
        <v>27</v>
      </c>
      <c r="D101" s="5" t="s">
        <v>295</v>
      </c>
      <c r="E101" s="5" t="s">
        <v>296</v>
      </c>
      <c r="F101" s="7">
        <v>45221</v>
      </c>
      <c r="G101" s="7">
        <v>45224</v>
      </c>
      <c r="H101" s="5">
        <v>1</v>
      </c>
      <c r="I101" s="5">
        <v>3</v>
      </c>
      <c r="J101" s="5">
        <v>3</v>
      </c>
      <c r="K101" s="5" t="s">
        <v>30</v>
      </c>
      <c r="L101" s="5">
        <v>2235</v>
      </c>
      <c r="M101" s="5">
        <v>2235</v>
      </c>
      <c r="N101" s="5" t="s">
        <v>505</v>
      </c>
      <c r="O101" s="5" t="s">
        <v>32</v>
      </c>
      <c r="P101" s="5" t="s">
        <v>33</v>
      </c>
      <c r="Q101" s="5">
        <v>0</v>
      </c>
      <c r="R101" s="8">
        <v>45217</v>
      </c>
      <c r="S101" s="7">
        <v>45225</v>
      </c>
      <c r="T101" s="5" t="s">
        <v>34</v>
      </c>
      <c r="U101" s="5">
        <v>2235</v>
      </c>
      <c r="V101" s="5">
        <v>0</v>
      </c>
      <c r="W101" s="5">
        <v>0</v>
      </c>
      <c r="X101" s="5" t="s">
        <v>506</v>
      </c>
      <c r="Y101" s="5" t="s">
        <v>507</v>
      </c>
    </row>
    <row r="102" s="5" customFormat="1" spans="1:25">
      <c r="A102" s="5" t="s">
        <v>508</v>
      </c>
      <c r="B102" s="5" t="s">
        <v>26</v>
      </c>
      <c r="C102" s="5" t="s">
        <v>27</v>
      </c>
      <c r="D102" s="5" t="s">
        <v>509</v>
      </c>
      <c r="E102" s="5" t="s">
        <v>510</v>
      </c>
      <c r="F102" s="7">
        <v>45223</v>
      </c>
      <c r="G102" s="7">
        <v>45224</v>
      </c>
      <c r="H102" s="5">
        <v>1</v>
      </c>
      <c r="I102" s="5">
        <v>1</v>
      </c>
      <c r="J102" s="5">
        <v>1</v>
      </c>
      <c r="K102" s="5" t="s">
        <v>30</v>
      </c>
      <c r="L102" s="5">
        <v>372</v>
      </c>
      <c r="M102" s="5">
        <v>372</v>
      </c>
      <c r="N102" s="5" t="s">
        <v>511</v>
      </c>
      <c r="O102" s="5" t="s">
        <v>32</v>
      </c>
      <c r="P102" s="5" t="s">
        <v>33</v>
      </c>
      <c r="Q102" s="5">
        <v>0</v>
      </c>
      <c r="R102" s="8">
        <v>45217</v>
      </c>
      <c r="S102" s="7">
        <v>45225</v>
      </c>
      <c r="T102" s="5" t="s">
        <v>34</v>
      </c>
      <c r="U102" s="5">
        <v>372</v>
      </c>
      <c r="V102" s="5">
        <v>0</v>
      </c>
      <c r="W102" s="5">
        <v>0</v>
      </c>
      <c r="X102" s="5" t="s">
        <v>512</v>
      </c>
      <c r="Y102" s="5" t="s">
        <v>513</v>
      </c>
    </row>
    <row r="103" s="5" customFormat="1" spans="1:25">
      <c r="A103" s="5" t="s">
        <v>514</v>
      </c>
      <c r="B103" s="5" t="s">
        <v>26</v>
      </c>
      <c r="C103" s="5" t="s">
        <v>27</v>
      </c>
      <c r="D103" s="5" t="s">
        <v>376</v>
      </c>
      <c r="E103" s="5" t="s">
        <v>515</v>
      </c>
      <c r="F103" s="7">
        <v>45222</v>
      </c>
      <c r="G103" s="7">
        <v>45224</v>
      </c>
      <c r="H103" s="5">
        <v>1</v>
      </c>
      <c r="I103" s="5">
        <v>2</v>
      </c>
      <c r="J103" s="5">
        <v>2</v>
      </c>
      <c r="K103" s="5" t="s">
        <v>30</v>
      </c>
      <c r="L103" s="5">
        <v>1230</v>
      </c>
      <c r="M103" s="5">
        <v>1230</v>
      </c>
      <c r="N103" s="5" t="s">
        <v>516</v>
      </c>
      <c r="O103" s="5" t="s">
        <v>32</v>
      </c>
      <c r="P103" s="5" t="s">
        <v>33</v>
      </c>
      <c r="Q103" s="5">
        <v>0</v>
      </c>
      <c r="R103" s="8">
        <v>45217</v>
      </c>
      <c r="S103" s="7">
        <v>45225</v>
      </c>
      <c r="T103" s="5" t="s">
        <v>34</v>
      </c>
      <c r="U103" s="5">
        <v>1230</v>
      </c>
      <c r="V103" s="5">
        <v>0</v>
      </c>
      <c r="W103" s="5">
        <v>0</v>
      </c>
      <c r="X103" s="5" t="s">
        <v>517</v>
      </c>
      <c r="Y103" s="5" t="s">
        <v>518</v>
      </c>
    </row>
    <row r="104" s="5" customFormat="1" spans="1:25">
      <c r="A104" s="5" t="s">
        <v>519</v>
      </c>
      <c r="B104" s="5" t="s">
        <v>26</v>
      </c>
      <c r="C104" s="5" t="s">
        <v>27</v>
      </c>
      <c r="D104" s="5" t="s">
        <v>520</v>
      </c>
      <c r="E104" s="5" t="s">
        <v>39</v>
      </c>
      <c r="F104" s="7">
        <v>45221</v>
      </c>
      <c r="G104" s="7">
        <v>45224</v>
      </c>
      <c r="H104" s="5">
        <v>1</v>
      </c>
      <c r="I104" s="5">
        <v>3</v>
      </c>
      <c r="J104" s="5">
        <v>3</v>
      </c>
      <c r="K104" s="5" t="s">
        <v>30</v>
      </c>
      <c r="L104" s="5">
        <v>1317</v>
      </c>
      <c r="M104" s="5">
        <v>1317</v>
      </c>
      <c r="N104" s="5" t="s">
        <v>521</v>
      </c>
      <c r="O104" s="5" t="s">
        <v>32</v>
      </c>
      <c r="P104" s="5" t="s">
        <v>33</v>
      </c>
      <c r="Q104" s="5">
        <v>0</v>
      </c>
      <c r="R104" s="8">
        <v>45217.0000115741</v>
      </c>
      <c r="S104" s="7">
        <v>45225</v>
      </c>
      <c r="T104" s="5" t="s">
        <v>34</v>
      </c>
      <c r="U104" s="5">
        <v>1317</v>
      </c>
      <c r="V104" s="5">
        <v>0</v>
      </c>
      <c r="W104" s="5">
        <v>0</v>
      </c>
      <c r="X104" s="5" t="s">
        <v>522</v>
      </c>
      <c r="Y104" s="5" t="s">
        <v>523</v>
      </c>
    </row>
    <row r="105" s="5" customFormat="1" spans="1:25">
      <c r="A105" s="5" t="s">
        <v>524</v>
      </c>
      <c r="B105" s="5" t="s">
        <v>26</v>
      </c>
      <c r="C105" s="5" t="s">
        <v>27</v>
      </c>
      <c r="D105" s="5" t="s">
        <v>525</v>
      </c>
      <c r="E105" s="5" t="s">
        <v>526</v>
      </c>
      <c r="F105" s="7">
        <v>45221</v>
      </c>
      <c r="G105" s="7">
        <v>45224</v>
      </c>
      <c r="H105" s="5">
        <v>1</v>
      </c>
      <c r="I105" s="5">
        <v>3</v>
      </c>
      <c r="J105" s="5">
        <v>3</v>
      </c>
      <c r="K105" s="5" t="s">
        <v>30</v>
      </c>
      <c r="L105" s="5">
        <v>1290</v>
      </c>
      <c r="M105" s="5">
        <v>1290</v>
      </c>
      <c r="N105" s="5" t="s">
        <v>527</v>
      </c>
      <c r="O105" s="5" t="s">
        <v>32</v>
      </c>
      <c r="P105" s="5" t="s">
        <v>33</v>
      </c>
      <c r="Q105" s="5">
        <v>0</v>
      </c>
      <c r="R105" s="8">
        <v>45217</v>
      </c>
      <c r="S105" s="7">
        <v>45225</v>
      </c>
      <c r="T105" s="5" t="s">
        <v>34</v>
      </c>
      <c r="U105" s="5">
        <v>1290</v>
      </c>
      <c r="V105" s="5">
        <v>0</v>
      </c>
      <c r="W105" s="5">
        <v>0</v>
      </c>
      <c r="X105" s="5" t="s">
        <v>528</v>
      </c>
      <c r="Y105" s="5" t="s">
        <v>48</v>
      </c>
    </row>
    <row r="106" s="5" customFormat="1" spans="1:25">
      <c r="A106" s="5" t="s">
        <v>529</v>
      </c>
      <c r="B106" s="5" t="s">
        <v>26</v>
      </c>
      <c r="C106" s="5" t="s">
        <v>27</v>
      </c>
      <c r="D106" s="5" t="s">
        <v>530</v>
      </c>
      <c r="E106" s="5" t="s">
        <v>531</v>
      </c>
      <c r="F106" s="7">
        <v>45220</v>
      </c>
      <c r="G106" s="7">
        <v>45224</v>
      </c>
      <c r="H106" s="5">
        <v>1</v>
      </c>
      <c r="I106" s="5">
        <v>4</v>
      </c>
      <c r="J106" s="5">
        <v>4</v>
      </c>
      <c r="K106" s="5" t="s">
        <v>30</v>
      </c>
      <c r="L106" s="5">
        <v>1425</v>
      </c>
      <c r="M106" s="5">
        <v>1425</v>
      </c>
      <c r="N106" s="5" t="s">
        <v>532</v>
      </c>
      <c r="O106" s="5" t="s">
        <v>32</v>
      </c>
      <c r="P106" s="5" t="s">
        <v>33</v>
      </c>
      <c r="Q106" s="5">
        <v>0</v>
      </c>
      <c r="R106" s="8">
        <v>45217.0000115741</v>
      </c>
      <c r="S106" s="7">
        <v>45225</v>
      </c>
      <c r="T106" s="5" t="s">
        <v>34</v>
      </c>
      <c r="U106" s="5">
        <v>1425</v>
      </c>
      <c r="V106" s="5">
        <v>0</v>
      </c>
      <c r="W106" s="5">
        <v>0</v>
      </c>
      <c r="X106" s="5" t="s">
        <v>533</v>
      </c>
      <c r="Y106" s="5" t="s">
        <v>534</v>
      </c>
    </row>
    <row r="107" s="5" customFormat="1" spans="1:25">
      <c r="A107" s="5" t="s">
        <v>524</v>
      </c>
      <c r="B107" s="5" t="s">
        <v>26</v>
      </c>
      <c r="C107" s="5" t="s">
        <v>96</v>
      </c>
      <c r="D107" s="5" t="s">
        <v>525</v>
      </c>
      <c r="E107" s="5" t="s">
        <v>526</v>
      </c>
      <c r="F107" s="7">
        <v>45221</v>
      </c>
      <c r="G107" s="7">
        <v>45224</v>
      </c>
      <c r="H107" s="5">
        <v>1</v>
      </c>
      <c r="I107" s="5">
        <v>3</v>
      </c>
      <c r="J107" s="5">
        <v>3</v>
      </c>
      <c r="K107" s="5" t="s">
        <v>30</v>
      </c>
      <c r="L107" s="5">
        <v>-1290</v>
      </c>
      <c r="M107" s="5">
        <v>-1290</v>
      </c>
      <c r="N107" s="5" t="s">
        <v>527</v>
      </c>
      <c r="O107" s="5" t="s">
        <v>32</v>
      </c>
      <c r="P107" s="5" t="s">
        <v>33</v>
      </c>
      <c r="Q107" s="5">
        <v>0</v>
      </c>
      <c r="R107" s="8">
        <v>45217</v>
      </c>
      <c r="S107" s="7">
        <v>45225</v>
      </c>
      <c r="T107" s="5" t="s">
        <v>34</v>
      </c>
      <c r="U107" s="5">
        <v>-1290</v>
      </c>
      <c r="V107" s="5">
        <v>0</v>
      </c>
      <c r="W107" s="5">
        <v>0</v>
      </c>
      <c r="X107" s="5" t="s">
        <v>528</v>
      </c>
      <c r="Y107" s="5" t="s">
        <v>48</v>
      </c>
    </row>
    <row r="108" s="5" customFormat="1" spans="1:25">
      <c r="A108" s="5" t="s">
        <v>535</v>
      </c>
      <c r="B108" s="5" t="s">
        <v>26</v>
      </c>
      <c r="C108" s="5" t="s">
        <v>27</v>
      </c>
      <c r="D108" s="5" t="s">
        <v>536</v>
      </c>
      <c r="E108" s="5" t="s">
        <v>537</v>
      </c>
      <c r="F108" s="7">
        <v>45222</v>
      </c>
      <c r="G108" s="7">
        <v>45224</v>
      </c>
      <c r="H108" s="5">
        <v>1</v>
      </c>
      <c r="I108" s="5">
        <v>2</v>
      </c>
      <c r="J108" s="5">
        <v>2</v>
      </c>
      <c r="K108" s="5" t="s">
        <v>30</v>
      </c>
      <c r="L108" s="5">
        <v>2838</v>
      </c>
      <c r="M108" s="5">
        <v>2838</v>
      </c>
      <c r="N108" s="5" t="s">
        <v>538</v>
      </c>
      <c r="O108" s="5" t="s">
        <v>32</v>
      </c>
      <c r="P108" s="5" t="s">
        <v>33</v>
      </c>
      <c r="Q108" s="5">
        <v>0</v>
      </c>
      <c r="R108" s="8">
        <v>45218.0000115741</v>
      </c>
      <c r="S108" s="7">
        <v>45225</v>
      </c>
      <c r="T108" s="5" t="s">
        <v>34</v>
      </c>
      <c r="U108" s="5">
        <v>2838</v>
      </c>
      <c r="V108" s="5">
        <v>0</v>
      </c>
      <c r="W108" s="5">
        <v>0</v>
      </c>
      <c r="X108" s="5" t="s">
        <v>539</v>
      </c>
      <c r="Y108" s="5" t="s">
        <v>540</v>
      </c>
    </row>
    <row r="109" s="5" customFormat="1" spans="1:25">
      <c r="A109" s="5" t="s">
        <v>541</v>
      </c>
      <c r="B109" s="5" t="s">
        <v>26</v>
      </c>
      <c r="C109" s="5" t="s">
        <v>27</v>
      </c>
      <c r="D109" s="5" t="s">
        <v>509</v>
      </c>
      <c r="E109" s="5" t="s">
        <v>510</v>
      </c>
      <c r="F109" s="7">
        <v>45223</v>
      </c>
      <c r="G109" s="7">
        <v>45224</v>
      </c>
      <c r="H109" s="5">
        <v>1</v>
      </c>
      <c r="I109" s="5">
        <v>1</v>
      </c>
      <c r="J109" s="5">
        <v>1</v>
      </c>
      <c r="K109" s="5" t="s">
        <v>30</v>
      </c>
      <c r="L109" s="5">
        <v>372</v>
      </c>
      <c r="M109" s="5">
        <v>372</v>
      </c>
      <c r="N109" s="5" t="s">
        <v>542</v>
      </c>
      <c r="O109" s="5" t="s">
        <v>32</v>
      </c>
      <c r="P109" s="5" t="s">
        <v>33</v>
      </c>
      <c r="Q109" s="5">
        <v>0</v>
      </c>
      <c r="R109" s="8">
        <v>45218</v>
      </c>
      <c r="S109" s="7">
        <v>45225</v>
      </c>
      <c r="T109" s="5" t="s">
        <v>34</v>
      </c>
      <c r="U109" s="5">
        <v>372</v>
      </c>
      <c r="V109" s="5">
        <v>0</v>
      </c>
      <c r="W109" s="5">
        <v>0</v>
      </c>
      <c r="X109" s="5" t="s">
        <v>543</v>
      </c>
      <c r="Y109" s="5" t="s">
        <v>544</v>
      </c>
    </row>
    <row r="110" s="5" customFormat="1" spans="1:25">
      <c r="A110" s="5" t="s">
        <v>545</v>
      </c>
      <c r="B110" s="5" t="s">
        <v>26</v>
      </c>
      <c r="C110" s="5" t="s">
        <v>27</v>
      </c>
      <c r="D110" s="5" t="s">
        <v>546</v>
      </c>
      <c r="E110" s="5" t="s">
        <v>547</v>
      </c>
      <c r="F110" s="7">
        <v>45220</v>
      </c>
      <c r="G110" s="7">
        <v>45224</v>
      </c>
      <c r="H110" s="5">
        <v>1</v>
      </c>
      <c r="I110" s="5">
        <v>4</v>
      </c>
      <c r="J110" s="5">
        <v>4</v>
      </c>
      <c r="K110" s="5" t="s">
        <v>30</v>
      </c>
      <c r="L110" s="5">
        <v>2880</v>
      </c>
      <c r="M110" s="5">
        <v>2880</v>
      </c>
      <c r="N110" s="5" t="s">
        <v>548</v>
      </c>
      <c r="O110" s="5" t="s">
        <v>32</v>
      </c>
      <c r="P110" s="5" t="s">
        <v>33</v>
      </c>
      <c r="Q110" s="5">
        <v>0</v>
      </c>
      <c r="R110" s="8">
        <v>45218.0000115741</v>
      </c>
      <c r="S110" s="7">
        <v>45225</v>
      </c>
      <c r="T110" s="5" t="s">
        <v>34</v>
      </c>
      <c r="U110" s="5">
        <v>2880</v>
      </c>
      <c r="V110" s="5">
        <v>0</v>
      </c>
      <c r="W110" s="5">
        <v>0</v>
      </c>
      <c r="X110" s="5" t="s">
        <v>549</v>
      </c>
      <c r="Y110" s="5" t="s">
        <v>550</v>
      </c>
    </row>
    <row r="111" s="5" customFormat="1" spans="1:25">
      <c r="A111" s="5" t="s">
        <v>551</v>
      </c>
      <c r="B111" s="5" t="s">
        <v>26</v>
      </c>
      <c r="C111" s="5" t="s">
        <v>27</v>
      </c>
      <c r="D111" s="5" t="s">
        <v>552</v>
      </c>
      <c r="E111" s="5" t="s">
        <v>553</v>
      </c>
      <c r="F111" s="7">
        <v>45220</v>
      </c>
      <c r="G111" s="7">
        <v>45224</v>
      </c>
      <c r="H111" s="5">
        <v>1</v>
      </c>
      <c r="I111" s="5">
        <v>4</v>
      </c>
      <c r="J111" s="5">
        <v>4</v>
      </c>
      <c r="K111" s="5" t="s">
        <v>30</v>
      </c>
      <c r="L111" s="5">
        <v>2628</v>
      </c>
      <c r="M111" s="5">
        <v>2628</v>
      </c>
      <c r="N111" s="5" t="s">
        <v>554</v>
      </c>
      <c r="O111" s="5" t="s">
        <v>32</v>
      </c>
      <c r="P111" s="5" t="s">
        <v>33</v>
      </c>
      <c r="Q111" s="5">
        <v>0</v>
      </c>
      <c r="R111" s="8">
        <v>45218</v>
      </c>
      <c r="S111" s="7">
        <v>45225</v>
      </c>
      <c r="T111" s="5" t="s">
        <v>34</v>
      </c>
      <c r="U111" s="5">
        <v>2628</v>
      </c>
      <c r="V111" s="5">
        <v>0</v>
      </c>
      <c r="W111" s="5">
        <v>0</v>
      </c>
      <c r="X111" s="5" t="s">
        <v>555</v>
      </c>
      <c r="Y111" s="5" t="s">
        <v>556</v>
      </c>
    </row>
    <row r="112" s="5" customFormat="1" spans="1:25">
      <c r="A112" s="5" t="s">
        <v>557</v>
      </c>
      <c r="B112" s="5" t="s">
        <v>26</v>
      </c>
      <c r="C112" s="5" t="s">
        <v>27</v>
      </c>
      <c r="D112" s="5" t="s">
        <v>558</v>
      </c>
      <c r="E112" s="5" t="s">
        <v>39</v>
      </c>
      <c r="F112" s="7">
        <v>45222</v>
      </c>
      <c r="G112" s="7">
        <v>45224</v>
      </c>
      <c r="H112" s="5">
        <v>1</v>
      </c>
      <c r="I112" s="5">
        <v>2</v>
      </c>
      <c r="J112" s="5">
        <v>2</v>
      </c>
      <c r="K112" s="5" t="s">
        <v>30</v>
      </c>
      <c r="L112" s="5">
        <v>866</v>
      </c>
      <c r="M112" s="5">
        <v>866</v>
      </c>
      <c r="N112" s="5" t="s">
        <v>559</v>
      </c>
      <c r="O112" s="5" t="s">
        <v>32</v>
      </c>
      <c r="P112" s="5" t="s">
        <v>33</v>
      </c>
      <c r="Q112" s="5">
        <v>0</v>
      </c>
      <c r="R112" s="8">
        <v>45218</v>
      </c>
      <c r="S112" s="7">
        <v>45225</v>
      </c>
      <c r="T112" s="5" t="s">
        <v>34</v>
      </c>
      <c r="U112" s="5">
        <v>866</v>
      </c>
      <c r="V112" s="5">
        <v>0</v>
      </c>
      <c r="W112" s="5">
        <v>0</v>
      </c>
      <c r="X112" s="5" t="s">
        <v>560</v>
      </c>
      <c r="Y112" s="5" t="s">
        <v>561</v>
      </c>
    </row>
    <row r="113" s="5" customFormat="1" spans="1:25">
      <c r="A113" s="5" t="s">
        <v>562</v>
      </c>
      <c r="B113" s="5" t="s">
        <v>26</v>
      </c>
      <c r="C113" s="5" t="s">
        <v>27</v>
      </c>
      <c r="D113" s="5" t="s">
        <v>563</v>
      </c>
      <c r="E113" s="5" t="s">
        <v>564</v>
      </c>
      <c r="F113" s="7">
        <v>45219</v>
      </c>
      <c r="G113" s="7">
        <v>45224</v>
      </c>
      <c r="H113" s="5">
        <v>1</v>
      </c>
      <c r="I113" s="5">
        <v>5</v>
      </c>
      <c r="J113" s="5">
        <v>5</v>
      </c>
      <c r="K113" s="5" t="s">
        <v>30</v>
      </c>
      <c r="L113" s="5">
        <v>1455</v>
      </c>
      <c r="M113" s="5">
        <v>1455</v>
      </c>
      <c r="N113" s="5" t="s">
        <v>565</v>
      </c>
      <c r="O113" s="5" t="s">
        <v>32</v>
      </c>
      <c r="P113" s="5" t="s">
        <v>33</v>
      </c>
      <c r="Q113" s="5">
        <v>0</v>
      </c>
      <c r="R113" s="8">
        <v>45218</v>
      </c>
      <c r="S113" s="7">
        <v>45225</v>
      </c>
      <c r="T113" s="5" t="s">
        <v>34</v>
      </c>
      <c r="U113" s="5">
        <v>1455</v>
      </c>
      <c r="V113" s="5">
        <v>0</v>
      </c>
      <c r="W113" s="5">
        <v>0</v>
      </c>
      <c r="X113" s="5" t="s">
        <v>566</v>
      </c>
      <c r="Y113" s="5" t="s">
        <v>567</v>
      </c>
    </row>
    <row r="114" s="5" customFormat="1" spans="1:25">
      <c r="A114" s="5" t="s">
        <v>568</v>
      </c>
      <c r="B114" s="5" t="s">
        <v>26</v>
      </c>
      <c r="C114" s="5" t="s">
        <v>27</v>
      </c>
      <c r="D114" s="5" t="s">
        <v>569</v>
      </c>
      <c r="E114" s="5" t="s">
        <v>570</v>
      </c>
      <c r="F114" s="7">
        <v>45220</v>
      </c>
      <c r="G114" s="7">
        <v>45224</v>
      </c>
      <c r="H114" s="5">
        <v>1</v>
      </c>
      <c r="I114" s="5">
        <v>4</v>
      </c>
      <c r="J114" s="5">
        <v>4</v>
      </c>
      <c r="K114" s="5" t="s">
        <v>30</v>
      </c>
      <c r="L114" s="5">
        <v>1200</v>
      </c>
      <c r="M114" s="5">
        <v>1200</v>
      </c>
      <c r="N114" s="5" t="s">
        <v>571</v>
      </c>
      <c r="O114" s="5" t="s">
        <v>32</v>
      </c>
      <c r="P114" s="5" t="s">
        <v>33</v>
      </c>
      <c r="Q114" s="5">
        <v>0</v>
      </c>
      <c r="R114" s="8">
        <v>45218.0000115741</v>
      </c>
      <c r="S114" s="7">
        <v>45225</v>
      </c>
      <c r="T114" s="5" t="s">
        <v>34</v>
      </c>
      <c r="U114" s="5">
        <v>1200</v>
      </c>
      <c r="V114" s="5">
        <v>0</v>
      </c>
      <c r="W114" s="5">
        <v>0</v>
      </c>
      <c r="X114" s="5" t="s">
        <v>572</v>
      </c>
      <c r="Y114" s="5" t="s">
        <v>572</v>
      </c>
    </row>
    <row r="115" s="5" customFormat="1" spans="1:25">
      <c r="A115" s="5" t="s">
        <v>573</v>
      </c>
      <c r="B115" s="5" t="s">
        <v>26</v>
      </c>
      <c r="C115" s="5" t="s">
        <v>27</v>
      </c>
      <c r="D115" s="5" t="s">
        <v>574</v>
      </c>
      <c r="E115" s="5" t="s">
        <v>575</v>
      </c>
      <c r="F115" s="7">
        <v>45221</v>
      </c>
      <c r="G115" s="7">
        <v>45224</v>
      </c>
      <c r="H115" s="5">
        <v>1</v>
      </c>
      <c r="I115" s="5">
        <v>3</v>
      </c>
      <c r="J115" s="5">
        <v>3</v>
      </c>
      <c r="K115" s="5" t="s">
        <v>30</v>
      </c>
      <c r="L115" s="5">
        <v>1146</v>
      </c>
      <c r="M115" s="5">
        <v>1146</v>
      </c>
      <c r="N115" s="5" t="s">
        <v>576</v>
      </c>
      <c r="O115" s="5" t="s">
        <v>32</v>
      </c>
      <c r="P115" s="5" t="s">
        <v>33</v>
      </c>
      <c r="Q115" s="5">
        <v>0</v>
      </c>
      <c r="R115" s="8">
        <v>45219</v>
      </c>
      <c r="S115" s="7">
        <v>45225</v>
      </c>
      <c r="T115" s="5" t="s">
        <v>34</v>
      </c>
      <c r="U115" s="5">
        <v>1146</v>
      </c>
      <c r="V115" s="5">
        <v>0</v>
      </c>
      <c r="W115" s="5">
        <v>0</v>
      </c>
      <c r="X115" s="5" t="s">
        <v>577</v>
      </c>
      <c r="Y115" s="5" t="s">
        <v>578</v>
      </c>
    </row>
    <row r="116" s="5" customFormat="1" spans="1:25">
      <c r="A116" s="5" t="s">
        <v>579</v>
      </c>
      <c r="B116" s="5" t="s">
        <v>26</v>
      </c>
      <c r="C116" s="5" t="s">
        <v>27</v>
      </c>
      <c r="D116" s="5" t="s">
        <v>340</v>
      </c>
      <c r="E116" s="5" t="s">
        <v>341</v>
      </c>
      <c r="F116" s="7">
        <v>45222</v>
      </c>
      <c r="G116" s="7">
        <v>45224</v>
      </c>
      <c r="H116" s="5">
        <v>1</v>
      </c>
      <c r="I116" s="5">
        <v>2</v>
      </c>
      <c r="J116" s="5">
        <v>2</v>
      </c>
      <c r="K116" s="5" t="s">
        <v>30</v>
      </c>
      <c r="L116" s="5">
        <v>1577</v>
      </c>
      <c r="M116" s="5">
        <v>1577</v>
      </c>
      <c r="N116" s="5" t="s">
        <v>580</v>
      </c>
      <c r="O116" s="5" t="s">
        <v>32</v>
      </c>
      <c r="P116" s="5" t="s">
        <v>33</v>
      </c>
      <c r="Q116" s="5">
        <v>0</v>
      </c>
      <c r="R116" s="8">
        <v>45219.0000115741</v>
      </c>
      <c r="S116" s="7">
        <v>45225</v>
      </c>
      <c r="T116" s="5" t="s">
        <v>34</v>
      </c>
      <c r="U116" s="5">
        <v>1577</v>
      </c>
      <c r="V116" s="5">
        <v>0</v>
      </c>
      <c r="W116" s="5">
        <v>0</v>
      </c>
      <c r="X116" s="5" t="s">
        <v>581</v>
      </c>
      <c r="Y116" s="5" t="s">
        <v>48</v>
      </c>
    </row>
    <row r="117" s="5" customFormat="1" spans="1:25">
      <c r="A117" s="5" t="s">
        <v>582</v>
      </c>
      <c r="B117" s="5" t="s">
        <v>26</v>
      </c>
      <c r="C117" s="5" t="s">
        <v>27</v>
      </c>
      <c r="D117" s="5" t="s">
        <v>583</v>
      </c>
      <c r="E117" s="5" t="s">
        <v>584</v>
      </c>
      <c r="F117" s="7">
        <v>45223</v>
      </c>
      <c r="G117" s="7">
        <v>45224</v>
      </c>
      <c r="H117" s="5">
        <v>1</v>
      </c>
      <c r="I117" s="5">
        <v>1</v>
      </c>
      <c r="J117" s="5">
        <v>1</v>
      </c>
      <c r="K117" s="5" t="s">
        <v>30</v>
      </c>
      <c r="L117" s="5">
        <v>378</v>
      </c>
      <c r="M117" s="5">
        <v>378</v>
      </c>
      <c r="N117" s="5" t="s">
        <v>585</v>
      </c>
      <c r="O117" s="5" t="s">
        <v>32</v>
      </c>
      <c r="P117" s="5" t="s">
        <v>33</v>
      </c>
      <c r="Q117" s="5">
        <v>0</v>
      </c>
      <c r="R117" s="8">
        <v>45219</v>
      </c>
      <c r="S117" s="7">
        <v>45225</v>
      </c>
      <c r="T117" s="5" t="s">
        <v>34</v>
      </c>
      <c r="U117" s="5">
        <v>378</v>
      </c>
      <c r="V117" s="5">
        <v>0</v>
      </c>
      <c r="W117" s="5">
        <v>0</v>
      </c>
      <c r="X117" s="5" t="s">
        <v>586</v>
      </c>
      <c r="Y117" s="5" t="s">
        <v>587</v>
      </c>
    </row>
    <row r="118" s="5" customFormat="1" spans="1:25">
      <c r="A118" s="5" t="s">
        <v>588</v>
      </c>
      <c r="B118" s="5" t="s">
        <v>26</v>
      </c>
      <c r="C118" s="5" t="s">
        <v>27</v>
      </c>
      <c r="D118" s="5" t="s">
        <v>589</v>
      </c>
      <c r="E118" s="5" t="s">
        <v>590</v>
      </c>
      <c r="F118" s="7">
        <v>45222</v>
      </c>
      <c r="G118" s="7">
        <v>45224</v>
      </c>
      <c r="H118" s="5">
        <v>1</v>
      </c>
      <c r="I118" s="5">
        <v>2</v>
      </c>
      <c r="J118" s="5">
        <v>2</v>
      </c>
      <c r="K118" s="5" t="s">
        <v>30</v>
      </c>
      <c r="L118" s="5">
        <v>828</v>
      </c>
      <c r="M118" s="5">
        <v>828</v>
      </c>
      <c r="N118" s="5" t="s">
        <v>591</v>
      </c>
      <c r="O118" s="5" t="s">
        <v>32</v>
      </c>
      <c r="P118" s="5" t="s">
        <v>33</v>
      </c>
      <c r="Q118" s="5">
        <v>0</v>
      </c>
      <c r="R118" s="8">
        <v>45219.0000115741</v>
      </c>
      <c r="S118" s="7">
        <v>45225</v>
      </c>
      <c r="T118" s="5" t="s">
        <v>34</v>
      </c>
      <c r="U118" s="5">
        <v>828</v>
      </c>
      <c r="V118" s="5">
        <v>0</v>
      </c>
      <c r="W118" s="5">
        <v>0</v>
      </c>
      <c r="X118" s="5" t="s">
        <v>592</v>
      </c>
      <c r="Y118" s="5" t="s">
        <v>593</v>
      </c>
    </row>
    <row r="119" s="5" customFormat="1" spans="1:25">
      <c r="A119" s="5" t="s">
        <v>594</v>
      </c>
      <c r="B119" s="5" t="s">
        <v>26</v>
      </c>
      <c r="C119" s="5" t="s">
        <v>27</v>
      </c>
      <c r="D119" s="5" t="s">
        <v>595</v>
      </c>
      <c r="E119" s="5" t="s">
        <v>596</v>
      </c>
      <c r="F119" s="7">
        <v>45220</v>
      </c>
      <c r="G119" s="7">
        <v>45224</v>
      </c>
      <c r="H119" s="5">
        <v>1</v>
      </c>
      <c r="I119" s="5">
        <v>4</v>
      </c>
      <c r="J119" s="5">
        <v>4</v>
      </c>
      <c r="K119" s="5" t="s">
        <v>30</v>
      </c>
      <c r="L119" s="5">
        <v>696</v>
      </c>
      <c r="M119" s="5">
        <v>696</v>
      </c>
      <c r="N119" s="5" t="s">
        <v>597</v>
      </c>
      <c r="O119" s="5" t="s">
        <v>32</v>
      </c>
      <c r="P119" s="5" t="s">
        <v>33</v>
      </c>
      <c r="Q119" s="5">
        <v>0</v>
      </c>
      <c r="R119" s="8">
        <v>45219</v>
      </c>
      <c r="S119" s="7">
        <v>45225</v>
      </c>
      <c r="T119" s="5" t="s">
        <v>34</v>
      </c>
      <c r="U119" s="5">
        <v>696</v>
      </c>
      <c r="V119" s="5">
        <v>0</v>
      </c>
      <c r="W119" s="5">
        <v>0</v>
      </c>
      <c r="X119" s="5" t="s">
        <v>598</v>
      </c>
      <c r="Y119" s="5" t="s">
        <v>360</v>
      </c>
    </row>
    <row r="120" s="5" customFormat="1" spans="1:25">
      <c r="A120" s="5" t="s">
        <v>599</v>
      </c>
      <c r="B120" s="5" t="s">
        <v>26</v>
      </c>
      <c r="C120" s="5" t="s">
        <v>27</v>
      </c>
      <c r="D120" s="5" t="s">
        <v>600</v>
      </c>
      <c r="E120" s="5" t="s">
        <v>495</v>
      </c>
      <c r="F120" s="7">
        <v>45222</v>
      </c>
      <c r="G120" s="7">
        <v>45224</v>
      </c>
      <c r="H120" s="5">
        <v>1</v>
      </c>
      <c r="I120" s="5">
        <v>2</v>
      </c>
      <c r="J120" s="5">
        <v>2</v>
      </c>
      <c r="K120" s="5" t="s">
        <v>30</v>
      </c>
      <c r="L120" s="5">
        <v>550</v>
      </c>
      <c r="M120" s="5">
        <v>550</v>
      </c>
      <c r="N120" s="5" t="s">
        <v>601</v>
      </c>
      <c r="O120" s="5" t="s">
        <v>32</v>
      </c>
      <c r="P120" s="5" t="s">
        <v>33</v>
      </c>
      <c r="Q120" s="5">
        <v>0</v>
      </c>
      <c r="R120" s="8">
        <v>45219</v>
      </c>
      <c r="S120" s="7">
        <v>45225</v>
      </c>
      <c r="T120" s="5" t="s">
        <v>34</v>
      </c>
      <c r="U120" s="5">
        <v>550</v>
      </c>
      <c r="V120" s="5">
        <v>0</v>
      </c>
      <c r="W120" s="5">
        <v>0</v>
      </c>
      <c r="X120" s="5" t="s">
        <v>602</v>
      </c>
      <c r="Y120" s="5" t="s">
        <v>603</v>
      </c>
    </row>
    <row r="121" s="5" customFormat="1" spans="1:25">
      <c r="A121" s="5" t="s">
        <v>579</v>
      </c>
      <c r="B121" s="5" t="s">
        <v>26</v>
      </c>
      <c r="C121" s="5" t="s">
        <v>96</v>
      </c>
      <c r="D121" s="5" t="s">
        <v>340</v>
      </c>
      <c r="E121" s="5" t="s">
        <v>341</v>
      </c>
      <c r="F121" s="7">
        <v>45222</v>
      </c>
      <c r="G121" s="7">
        <v>45224</v>
      </c>
      <c r="H121" s="5">
        <v>1</v>
      </c>
      <c r="I121" s="5">
        <v>2</v>
      </c>
      <c r="J121" s="5">
        <v>2</v>
      </c>
      <c r="K121" s="5" t="s">
        <v>30</v>
      </c>
      <c r="L121" s="5">
        <v>-1577</v>
      </c>
      <c r="M121" s="5">
        <v>-1577</v>
      </c>
      <c r="N121" s="5" t="s">
        <v>580</v>
      </c>
      <c r="O121" s="5" t="s">
        <v>32</v>
      </c>
      <c r="P121" s="5" t="s">
        <v>33</v>
      </c>
      <c r="Q121" s="5">
        <v>0</v>
      </c>
      <c r="R121" s="8">
        <v>45219.0000115741</v>
      </c>
      <c r="S121" s="7">
        <v>45225</v>
      </c>
      <c r="T121" s="5" t="s">
        <v>34</v>
      </c>
      <c r="U121" s="5">
        <v>-1577</v>
      </c>
      <c r="V121" s="5">
        <v>0</v>
      </c>
      <c r="W121" s="5">
        <v>0</v>
      </c>
      <c r="X121" s="5" t="s">
        <v>581</v>
      </c>
      <c r="Y121" s="5" t="s">
        <v>48</v>
      </c>
    </row>
    <row r="122" s="5" customFormat="1" spans="1:25">
      <c r="A122" s="5" t="s">
        <v>604</v>
      </c>
      <c r="B122" s="5" t="s">
        <v>26</v>
      </c>
      <c r="C122" s="5" t="s">
        <v>27</v>
      </c>
      <c r="D122" s="5" t="s">
        <v>574</v>
      </c>
      <c r="E122" s="5" t="s">
        <v>575</v>
      </c>
      <c r="F122" s="7">
        <v>45222</v>
      </c>
      <c r="G122" s="7">
        <v>45224</v>
      </c>
      <c r="H122" s="5">
        <v>1</v>
      </c>
      <c r="I122" s="5">
        <v>2</v>
      </c>
      <c r="J122" s="5">
        <v>2</v>
      </c>
      <c r="K122" s="5" t="s">
        <v>30</v>
      </c>
      <c r="L122" s="5">
        <v>764</v>
      </c>
      <c r="M122" s="5">
        <v>764</v>
      </c>
      <c r="N122" s="5" t="s">
        <v>605</v>
      </c>
      <c r="O122" s="5" t="s">
        <v>32</v>
      </c>
      <c r="P122" s="5" t="s">
        <v>33</v>
      </c>
      <c r="Q122" s="5">
        <v>0</v>
      </c>
      <c r="R122" s="8">
        <v>45219</v>
      </c>
      <c r="S122" s="7">
        <v>45225</v>
      </c>
      <c r="T122" s="5" t="s">
        <v>34</v>
      </c>
      <c r="U122" s="5">
        <v>764</v>
      </c>
      <c r="V122" s="5">
        <v>0</v>
      </c>
      <c r="W122" s="5">
        <v>0</v>
      </c>
      <c r="X122" s="5" t="s">
        <v>606</v>
      </c>
      <c r="Y122" s="5" t="s">
        <v>607</v>
      </c>
    </row>
    <row r="123" s="5" customFormat="1" spans="1:25">
      <c r="A123" s="5" t="s">
        <v>608</v>
      </c>
      <c r="B123" s="5" t="s">
        <v>26</v>
      </c>
      <c r="C123" s="5" t="s">
        <v>27</v>
      </c>
      <c r="D123" s="5" t="s">
        <v>609</v>
      </c>
      <c r="E123" s="5" t="s">
        <v>610</v>
      </c>
      <c r="F123" s="7">
        <v>45222</v>
      </c>
      <c r="G123" s="7">
        <v>45224</v>
      </c>
      <c r="H123" s="5">
        <v>1</v>
      </c>
      <c r="I123" s="5">
        <v>2</v>
      </c>
      <c r="J123" s="5">
        <v>2</v>
      </c>
      <c r="K123" s="5" t="s">
        <v>30</v>
      </c>
      <c r="L123" s="5">
        <v>460</v>
      </c>
      <c r="M123" s="5">
        <v>460</v>
      </c>
      <c r="N123" s="5" t="s">
        <v>611</v>
      </c>
      <c r="O123" s="5" t="s">
        <v>32</v>
      </c>
      <c r="P123" s="5" t="s">
        <v>33</v>
      </c>
      <c r="Q123" s="5">
        <v>0</v>
      </c>
      <c r="R123" s="8">
        <v>45219.0000115741</v>
      </c>
      <c r="S123" s="7">
        <v>45225</v>
      </c>
      <c r="T123" s="5" t="s">
        <v>34</v>
      </c>
      <c r="U123" s="5">
        <v>460</v>
      </c>
      <c r="V123" s="5">
        <v>0</v>
      </c>
      <c r="W123" s="5">
        <v>0</v>
      </c>
      <c r="X123" s="5" t="s">
        <v>612</v>
      </c>
      <c r="Y123" s="5" t="s">
        <v>613</v>
      </c>
    </row>
    <row r="124" s="5" customFormat="1" spans="1:25">
      <c r="A124" s="5" t="s">
        <v>614</v>
      </c>
      <c r="B124" s="5" t="s">
        <v>26</v>
      </c>
      <c r="C124" s="5" t="s">
        <v>27</v>
      </c>
      <c r="D124" s="5" t="s">
        <v>615</v>
      </c>
      <c r="E124" s="5" t="s">
        <v>616</v>
      </c>
      <c r="F124" s="7">
        <v>45222</v>
      </c>
      <c r="G124" s="7">
        <v>45224</v>
      </c>
      <c r="H124" s="5">
        <v>1</v>
      </c>
      <c r="I124" s="5">
        <v>2</v>
      </c>
      <c r="J124" s="5">
        <v>2</v>
      </c>
      <c r="K124" s="5" t="s">
        <v>30</v>
      </c>
      <c r="L124" s="5">
        <v>1976</v>
      </c>
      <c r="M124" s="5">
        <v>1976</v>
      </c>
      <c r="N124" s="5" t="s">
        <v>617</v>
      </c>
      <c r="O124" s="5" t="s">
        <v>32</v>
      </c>
      <c r="P124" s="5" t="s">
        <v>33</v>
      </c>
      <c r="Q124" s="5">
        <v>0</v>
      </c>
      <c r="R124" s="8">
        <v>45220.0000115741</v>
      </c>
      <c r="S124" s="7">
        <v>45225</v>
      </c>
      <c r="T124" s="5" t="s">
        <v>34</v>
      </c>
      <c r="U124" s="5">
        <v>1976</v>
      </c>
      <c r="V124" s="5">
        <v>0</v>
      </c>
      <c r="W124" s="5">
        <v>0</v>
      </c>
      <c r="X124" s="5" t="s">
        <v>618</v>
      </c>
      <c r="Y124" s="5" t="s">
        <v>619</v>
      </c>
    </row>
    <row r="125" s="5" customFormat="1" spans="1:25">
      <c r="A125" s="5" t="s">
        <v>620</v>
      </c>
      <c r="B125" s="5" t="s">
        <v>26</v>
      </c>
      <c r="C125" s="5" t="s">
        <v>27</v>
      </c>
      <c r="D125" s="5" t="s">
        <v>621</v>
      </c>
      <c r="E125" s="5" t="s">
        <v>622</v>
      </c>
      <c r="F125" s="7">
        <v>45223</v>
      </c>
      <c r="G125" s="7">
        <v>45224</v>
      </c>
      <c r="H125" s="5">
        <v>1</v>
      </c>
      <c r="I125" s="5">
        <v>1</v>
      </c>
      <c r="J125" s="5">
        <v>1</v>
      </c>
      <c r="K125" s="5" t="s">
        <v>30</v>
      </c>
      <c r="L125" s="5">
        <v>653</v>
      </c>
      <c r="M125" s="5">
        <v>653</v>
      </c>
      <c r="N125" s="5" t="s">
        <v>623</v>
      </c>
      <c r="O125" s="5" t="s">
        <v>32</v>
      </c>
      <c r="P125" s="5" t="s">
        <v>33</v>
      </c>
      <c r="Q125" s="5">
        <v>0</v>
      </c>
      <c r="R125" s="8">
        <v>45220.0000115741</v>
      </c>
      <c r="S125" s="7">
        <v>45225</v>
      </c>
      <c r="T125" s="5" t="s">
        <v>34</v>
      </c>
      <c r="U125" s="5">
        <v>653</v>
      </c>
      <c r="V125" s="5">
        <v>0</v>
      </c>
      <c r="W125" s="5">
        <v>0</v>
      </c>
      <c r="X125" s="5" t="s">
        <v>624</v>
      </c>
      <c r="Y125" s="5" t="s">
        <v>625</v>
      </c>
    </row>
    <row r="126" s="5" customFormat="1" spans="1:25">
      <c r="A126" s="5" t="s">
        <v>626</v>
      </c>
      <c r="B126" s="5" t="s">
        <v>26</v>
      </c>
      <c r="C126" s="5" t="s">
        <v>27</v>
      </c>
      <c r="D126" s="5" t="s">
        <v>621</v>
      </c>
      <c r="E126" s="5" t="s">
        <v>627</v>
      </c>
      <c r="F126" s="7">
        <v>45223</v>
      </c>
      <c r="G126" s="7">
        <v>45224</v>
      </c>
      <c r="H126" s="5">
        <v>1</v>
      </c>
      <c r="I126" s="5">
        <v>1</v>
      </c>
      <c r="J126" s="5">
        <v>1</v>
      </c>
      <c r="K126" s="5" t="s">
        <v>30</v>
      </c>
      <c r="L126" s="5">
        <v>653</v>
      </c>
      <c r="M126" s="5">
        <v>653</v>
      </c>
      <c r="N126" s="5" t="s">
        <v>628</v>
      </c>
      <c r="O126" s="5" t="s">
        <v>32</v>
      </c>
      <c r="P126" s="5" t="s">
        <v>33</v>
      </c>
      <c r="Q126" s="5">
        <v>0</v>
      </c>
      <c r="R126" s="8">
        <v>45220.0000115741</v>
      </c>
      <c r="S126" s="7">
        <v>45225</v>
      </c>
      <c r="T126" s="5" t="s">
        <v>34</v>
      </c>
      <c r="U126" s="5">
        <v>653</v>
      </c>
      <c r="V126" s="5">
        <v>0</v>
      </c>
      <c r="W126" s="5">
        <v>0</v>
      </c>
      <c r="X126" s="5" t="s">
        <v>629</v>
      </c>
      <c r="Y126" s="5" t="s">
        <v>630</v>
      </c>
    </row>
    <row r="127" s="5" customFormat="1" spans="1:25">
      <c r="A127" s="5" t="s">
        <v>631</v>
      </c>
      <c r="B127" s="5" t="s">
        <v>26</v>
      </c>
      <c r="C127" s="5" t="s">
        <v>27</v>
      </c>
      <c r="D127" s="5" t="s">
        <v>114</v>
      </c>
      <c r="E127" s="5" t="s">
        <v>115</v>
      </c>
      <c r="F127" s="7">
        <v>45222</v>
      </c>
      <c r="G127" s="7">
        <v>45224</v>
      </c>
      <c r="H127" s="5">
        <v>1</v>
      </c>
      <c r="I127" s="5">
        <v>2</v>
      </c>
      <c r="J127" s="5">
        <v>2</v>
      </c>
      <c r="K127" s="5" t="s">
        <v>30</v>
      </c>
      <c r="L127" s="5">
        <v>720</v>
      </c>
      <c r="M127" s="5">
        <v>720</v>
      </c>
      <c r="N127" s="5" t="s">
        <v>632</v>
      </c>
      <c r="O127" s="5" t="s">
        <v>32</v>
      </c>
      <c r="P127" s="5" t="s">
        <v>33</v>
      </c>
      <c r="Q127" s="5">
        <v>0</v>
      </c>
      <c r="R127" s="8">
        <v>45220</v>
      </c>
      <c r="S127" s="7">
        <v>45225</v>
      </c>
      <c r="T127" s="5" t="s">
        <v>34</v>
      </c>
      <c r="U127" s="5">
        <v>720</v>
      </c>
      <c r="V127" s="5">
        <v>0</v>
      </c>
      <c r="W127" s="5">
        <v>0</v>
      </c>
      <c r="X127" s="5" t="s">
        <v>633</v>
      </c>
      <c r="Y127" s="5" t="s">
        <v>634</v>
      </c>
    </row>
    <row r="128" s="5" customFormat="1" spans="1:25">
      <c r="A128" s="5" t="s">
        <v>635</v>
      </c>
      <c r="B128" s="5" t="s">
        <v>26</v>
      </c>
      <c r="C128" s="5" t="s">
        <v>27</v>
      </c>
      <c r="D128" s="5" t="s">
        <v>636</v>
      </c>
      <c r="E128" s="5" t="s">
        <v>637</v>
      </c>
      <c r="F128" s="7">
        <v>45221</v>
      </c>
      <c r="G128" s="7">
        <v>45224</v>
      </c>
      <c r="H128" s="5">
        <v>1</v>
      </c>
      <c r="I128" s="5">
        <v>3</v>
      </c>
      <c r="J128" s="5">
        <v>3</v>
      </c>
      <c r="K128" s="5" t="s">
        <v>30</v>
      </c>
      <c r="L128" s="5">
        <v>4722</v>
      </c>
      <c r="M128" s="5">
        <v>4722</v>
      </c>
      <c r="N128" s="5" t="s">
        <v>638</v>
      </c>
      <c r="O128" s="5" t="s">
        <v>32</v>
      </c>
      <c r="P128" s="5" t="s">
        <v>33</v>
      </c>
      <c r="Q128" s="5">
        <v>0</v>
      </c>
      <c r="R128" s="8">
        <v>45220</v>
      </c>
      <c r="S128" s="7">
        <v>45225</v>
      </c>
      <c r="T128" s="5" t="s">
        <v>34</v>
      </c>
      <c r="U128" s="5">
        <v>4722</v>
      </c>
      <c r="V128" s="5">
        <v>0</v>
      </c>
      <c r="W128" s="5">
        <v>0</v>
      </c>
      <c r="X128" s="5" t="s">
        <v>639</v>
      </c>
      <c r="Y128" s="5" t="s">
        <v>640</v>
      </c>
    </row>
    <row r="129" s="5" customFormat="1" spans="1:25">
      <c r="A129" s="5" t="s">
        <v>641</v>
      </c>
      <c r="B129" s="5" t="s">
        <v>26</v>
      </c>
      <c r="C129" s="5" t="s">
        <v>27</v>
      </c>
      <c r="D129" s="5" t="s">
        <v>642</v>
      </c>
      <c r="E129" s="5" t="s">
        <v>643</v>
      </c>
      <c r="F129" s="7">
        <v>45221</v>
      </c>
      <c r="G129" s="7">
        <v>45224</v>
      </c>
      <c r="H129" s="5">
        <v>1</v>
      </c>
      <c r="I129" s="5">
        <v>3</v>
      </c>
      <c r="J129" s="5">
        <v>3</v>
      </c>
      <c r="K129" s="5" t="s">
        <v>30</v>
      </c>
      <c r="L129" s="5">
        <v>1110</v>
      </c>
      <c r="M129" s="5">
        <v>1110</v>
      </c>
      <c r="N129" s="5" t="s">
        <v>644</v>
      </c>
      <c r="O129" s="5" t="s">
        <v>32</v>
      </c>
      <c r="P129" s="5" t="s">
        <v>33</v>
      </c>
      <c r="Q129" s="5">
        <v>0</v>
      </c>
      <c r="R129" s="8">
        <v>45220</v>
      </c>
      <c r="S129" s="7">
        <v>45225</v>
      </c>
      <c r="T129" s="5" t="s">
        <v>34</v>
      </c>
      <c r="U129" s="5">
        <v>1110</v>
      </c>
      <c r="V129" s="5">
        <v>0</v>
      </c>
      <c r="W129" s="5">
        <v>0</v>
      </c>
      <c r="X129" s="5" t="s">
        <v>645</v>
      </c>
      <c r="Y129" s="5" t="s">
        <v>646</v>
      </c>
    </row>
    <row r="130" s="5" customFormat="1" spans="1:25">
      <c r="A130" s="5" t="s">
        <v>182</v>
      </c>
      <c r="B130" s="5" t="s">
        <v>26</v>
      </c>
      <c r="C130" s="5" t="s">
        <v>96</v>
      </c>
      <c r="D130" s="5" t="s">
        <v>183</v>
      </c>
      <c r="E130" s="5" t="s">
        <v>184</v>
      </c>
      <c r="F130" s="7">
        <v>45221</v>
      </c>
      <c r="G130" s="7">
        <v>45224</v>
      </c>
      <c r="H130" s="5">
        <v>1</v>
      </c>
      <c r="I130" s="5">
        <v>3</v>
      </c>
      <c r="J130" s="5">
        <v>3</v>
      </c>
      <c r="K130" s="5" t="s">
        <v>30</v>
      </c>
      <c r="L130" s="5">
        <v>-3402</v>
      </c>
      <c r="M130" s="5">
        <v>-3402</v>
      </c>
      <c r="N130" s="5" t="s">
        <v>185</v>
      </c>
      <c r="O130" s="5" t="s">
        <v>32</v>
      </c>
      <c r="P130" s="5" t="s">
        <v>33</v>
      </c>
      <c r="Q130" s="5">
        <v>0</v>
      </c>
      <c r="R130" s="8">
        <v>45185</v>
      </c>
      <c r="S130" s="7">
        <v>45225</v>
      </c>
      <c r="T130" s="5" t="s">
        <v>34</v>
      </c>
      <c r="U130" s="5">
        <v>-3402</v>
      </c>
      <c r="V130" s="5">
        <v>0</v>
      </c>
      <c r="W130" s="5">
        <v>0</v>
      </c>
      <c r="X130" s="5" t="s">
        <v>186</v>
      </c>
      <c r="Y130" s="5" t="s">
        <v>48</v>
      </c>
    </row>
    <row r="131" s="5" customFormat="1" spans="1:25">
      <c r="A131" s="5" t="s">
        <v>647</v>
      </c>
      <c r="B131" s="5" t="s">
        <v>26</v>
      </c>
      <c r="C131" s="5" t="s">
        <v>27</v>
      </c>
      <c r="D131" s="5" t="s">
        <v>648</v>
      </c>
      <c r="E131" s="5" t="s">
        <v>649</v>
      </c>
      <c r="F131" s="7">
        <v>45223</v>
      </c>
      <c r="G131" s="7">
        <v>45224</v>
      </c>
      <c r="H131" s="5">
        <v>1</v>
      </c>
      <c r="I131" s="5">
        <v>1</v>
      </c>
      <c r="J131" s="5">
        <v>1</v>
      </c>
      <c r="K131" s="5" t="s">
        <v>30</v>
      </c>
      <c r="L131" s="5">
        <v>1600</v>
      </c>
      <c r="M131" s="5">
        <v>1600</v>
      </c>
      <c r="N131" s="5" t="s">
        <v>650</v>
      </c>
      <c r="O131" s="5" t="s">
        <v>32</v>
      </c>
      <c r="P131" s="5" t="s">
        <v>33</v>
      </c>
      <c r="Q131" s="5">
        <v>0</v>
      </c>
      <c r="R131" s="8">
        <v>45220.0000115741</v>
      </c>
      <c r="S131" s="7">
        <v>45225</v>
      </c>
      <c r="T131" s="5" t="s">
        <v>34</v>
      </c>
      <c r="U131" s="5">
        <v>1600</v>
      </c>
      <c r="V131" s="5">
        <v>0</v>
      </c>
      <c r="W131" s="5">
        <v>0</v>
      </c>
      <c r="X131" s="5" t="s">
        <v>651</v>
      </c>
      <c r="Y131" s="5" t="s">
        <v>652</v>
      </c>
    </row>
    <row r="132" s="5" customFormat="1" spans="1:25">
      <c r="A132" s="5" t="s">
        <v>653</v>
      </c>
      <c r="B132" s="5" t="s">
        <v>26</v>
      </c>
      <c r="C132" s="5" t="s">
        <v>27</v>
      </c>
      <c r="D132" s="5" t="s">
        <v>589</v>
      </c>
      <c r="E132" s="5" t="s">
        <v>590</v>
      </c>
      <c r="F132" s="7">
        <v>45223</v>
      </c>
      <c r="G132" s="7">
        <v>45224</v>
      </c>
      <c r="H132" s="5">
        <v>2</v>
      </c>
      <c r="I132" s="5">
        <v>1</v>
      </c>
      <c r="J132" s="5">
        <v>2</v>
      </c>
      <c r="K132" s="5" t="s">
        <v>30</v>
      </c>
      <c r="L132" s="5">
        <v>828</v>
      </c>
      <c r="M132" s="5">
        <v>828</v>
      </c>
      <c r="N132" s="5" t="s">
        <v>654</v>
      </c>
      <c r="O132" s="5" t="s">
        <v>32</v>
      </c>
      <c r="P132" s="5" t="s">
        <v>33</v>
      </c>
      <c r="Q132" s="5">
        <v>0</v>
      </c>
      <c r="R132" s="8">
        <v>45220</v>
      </c>
      <c r="S132" s="7">
        <v>45225</v>
      </c>
      <c r="T132" s="5" t="s">
        <v>34</v>
      </c>
      <c r="U132" s="5">
        <v>828</v>
      </c>
      <c r="V132" s="5">
        <v>0</v>
      </c>
      <c r="W132" s="5">
        <v>0</v>
      </c>
      <c r="X132" s="5" t="s">
        <v>655</v>
      </c>
      <c r="Y132" s="5" t="s">
        <v>656</v>
      </c>
    </row>
    <row r="133" s="5" customFormat="1" spans="1:25">
      <c r="A133" s="5" t="s">
        <v>657</v>
      </c>
      <c r="B133" s="5" t="s">
        <v>26</v>
      </c>
      <c r="C133" s="5" t="s">
        <v>27</v>
      </c>
      <c r="D133" s="5" t="s">
        <v>658</v>
      </c>
      <c r="E133" s="5" t="s">
        <v>584</v>
      </c>
      <c r="F133" s="7">
        <v>45223</v>
      </c>
      <c r="G133" s="7">
        <v>45224</v>
      </c>
      <c r="H133" s="5">
        <v>1</v>
      </c>
      <c r="I133" s="5">
        <v>1</v>
      </c>
      <c r="J133" s="5">
        <v>1</v>
      </c>
      <c r="K133" s="5" t="s">
        <v>30</v>
      </c>
      <c r="L133" s="5">
        <v>325</v>
      </c>
      <c r="M133" s="5">
        <v>325</v>
      </c>
      <c r="N133" s="5" t="s">
        <v>659</v>
      </c>
      <c r="O133" s="5" t="s">
        <v>32</v>
      </c>
      <c r="P133" s="5" t="s">
        <v>33</v>
      </c>
      <c r="Q133" s="5">
        <v>0</v>
      </c>
      <c r="R133" s="8">
        <v>45220</v>
      </c>
      <c r="S133" s="7">
        <v>45225</v>
      </c>
      <c r="T133" s="5" t="s">
        <v>34</v>
      </c>
      <c r="U133" s="5">
        <v>325</v>
      </c>
      <c r="V133" s="5">
        <v>0</v>
      </c>
      <c r="W133" s="5">
        <v>0</v>
      </c>
      <c r="X133" s="5" t="s">
        <v>660</v>
      </c>
      <c r="Y133" s="5" t="s">
        <v>48</v>
      </c>
    </row>
    <row r="134" s="5" customFormat="1" spans="1:25">
      <c r="A134" s="5" t="s">
        <v>661</v>
      </c>
      <c r="B134" s="5" t="s">
        <v>26</v>
      </c>
      <c r="C134" s="5" t="s">
        <v>27</v>
      </c>
      <c r="D134" s="5" t="s">
        <v>662</v>
      </c>
      <c r="E134" s="5" t="s">
        <v>663</v>
      </c>
      <c r="F134" s="7">
        <v>45222</v>
      </c>
      <c r="G134" s="7">
        <v>45224</v>
      </c>
      <c r="H134" s="5">
        <v>1</v>
      </c>
      <c r="I134" s="5">
        <v>2</v>
      </c>
      <c r="J134" s="5">
        <v>2</v>
      </c>
      <c r="K134" s="5" t="s">
        <v>30</v>
      </c>
      <c r="L134" s="5">
        <v>430</v>
      </c>
      <c r="M134" s="5">
        <v>430</v>
      </c>
      <c r="N134" s="5" t="s">
        <v>664</v>
      </c>
      <c r="O134" s="5" t="s">
        <v>32</v>
      </c>
      <c r="P134" s="5" t="s">
        <v>33</v>
      </c>
      <c r="Q134" s="5">
        <v>0</v>
      </c>
      <c r="R134" s="8">
        <v>45221.0000115741</v>
      </c>
      <c r="S134" s="7">
        <v>45225</v>
      </c>
      <c r="T134" s="5" t="s">
        <v>34</v>
      </c>
      <c r="U134" s="5">
        <v>430</v>
      </c>
      <c r="V134" s="5">
        <v>0</v>
      </c>
      <c r="W134" s="5">
        <v>0</v>
      </c>
      <c r="X134" s="5" t="s">
        <v>665</v>
      </c>
      <c r="Y134" s="5" t="s">
        <v>666</v>
      </c>
    </row>
    <row r="135" s="5" customFormat="1" spans="1:25">
      <c r="A135" s="5" t="s">
        <v>667</v>
      </c>
      <c r="B135" s="5" t="s">
        <v>26</v>
      </c>
      <c r="C135" s="5" t="s">
        <v>27</v>
      </c>
      <c r="D135" s="5" t="s">
        <v>256</v>
      </c>
      <c r="E135" s="5" t="s">
        <v>362</v>
      </c>
      <c r="F135" s="7">
        <v>45223</v>
      </c>
      <c r="G135" s="7">
        <v>45224</v>
      </c>
      <c r="H135" s="5">
        <v>1</v>
      </c>
      <c r="I135" s="5">
        <v>1</v>
      </c>
      <c r="J135" s="5">
        <v>1</v>
      </c>
      <c r="K135" s="5" t="s">
        <v>30</v>
      </c>
      <c r="L135" s="5">
        <v>1949</v>
      </c>
      <c r="M135" s="5">
        <v>1949</v>
      </c>
      <c r="N135" s="5" t="s">
        <v>668</v>
      </c>
      <c r="O135" s="5" t="s">
        <v>32</v>
      </c>
      <c r="P135" s="5" t="s">
        <v>33</v>
      </c>
      <c r="Q135" s="5">
        <v>0</v>
      </c>
      <c r="R135" s="8">
        <v>45221.0000115741</v>
      </c>
      <c r="S135" s="7">
        <v>45225</v>
      </c>
      <c r="T135" s="5" t="s">
        <v>34</v>
      </c>
      <c r="U135" s="5">
        <v>1949</v>
      </c>
      <c r="V135" s="5">
        <v>0</v>
      </c>
      <c r="W135" s="5">
        <v>0</v>
      </c>
      <c r="X135" s="5" t="s">
        <v>669</v>
      </c>
      <c r="Y135" s="5" t="s">
        <v>48</v>
      </c>
    </row>
    <row r="136" s="5" customFormat="1" spans="1:25">
      <c r="A136" s="5" t="s">
        <v>667</v>
      </c>
      <c r="B136" s="5" t="s">
        <v>26</v>
      </c>
      <c r="C136" s="5" t="s">
        <v>96</v>
      </c>
      <c r="D136" s="5" t="s">
        <v>256</v>
      </c>
      <c r="E136" s="5" t="s">
        <v>362</v>
      </c>
      <c r="F136" s="7">
        <v>45223</v>
      </c>
      <c r="G136" s="7">
        <v>45224</v>
      </c>
      <c r="H136" s="5">
        <v>1</v>
      </c>
      <c r="I136" s="5">
        <v>1</v>
      </c>
      <c r="J136" s="5">
        <v>1</v>
      </c>
      <c r="K136" s="5" t="s">
        <v>30</v>
      </c>
      <c r="L136" s="5">
        <v>-1949</v>
      </c>
      <c r="M136" s="5">
        <v>-1949</v>
      </c>
      <c r="N136" s="5" t="s">
        <v>668</v>
      </c>
      <c r="O136" s="5" t="s">
        <v>32</v>
      </c>
      <c r="P136" s="5" t="s">
        <v>33</v>
      </c>
      <c r="Q136" s="5">
        <v>0</v>
      </c>
      <c r="R136" s="8">
        <v>45221.0000115741</v>
      </c>
      <c r="S136" s="7">
        <v>45225</v>
      </c>
      <c r="T136" s="5" t="s">
        <v>34</v>
      </c>
      <c r="U136" s="5">
        <v>-1949</v>
      </c>
      <c r="V136" s="5">
        <v>0</v>
      </c>
      <c r="W136" s="5">
        <v>0</v>
      </c>
      <c r="X136" s="5" t="s">
        <v>669</v>
      </c>
      <c r="Y136" s="5" t="s">
        <v>48</v>
      </c>
    </row>
    <row r="137" s="5" customFormat="1" spans="1:25">
      <c r="A137" s="5" t="s">
        <v>670</v>
      </c>
      <c r="B137" s="5" t="s">
        <v>26</v>
      </c>
      <c r="C137" s="5" t="s">
        <v>27</v>
      </c>
      <c r="D137" s="5" t="s">
        <v>671</v>
      </c>
      <c r="E137" s="5" t="s">
        <v>672</v>
      </c>
      <c r="F137" s="7">
        <v>45223</v>
      </c>
      <c r="G137" s="7">
        <v>45224</v>
      </c>
      <c r="H137" s="5">
        <v>1</v>
      </c>
      <c r="I137" s="5">
        <v>1</v>
      </c>
      <c r="J137" s="5">
        <v>1</v>
      </c>
      <c r="K137" s="5" t="s">
        <v>30</v>
      </c>
      <c r="L137" s="5">
        <v>2082</v>
      </c>
      <c r="M137" s="5">
        <v>2082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45221</v>
      </c>
      <c r="S137" s="7">
        <v>45225</v>
      </c>
      <c r="T137" s="5" t="s">
        <v>34</v>
      </c>
      <c r="U137" s="5">
        <v>2082</v>
      </c>
      <c r="V137" s="5">
        <v>0</v>
      </c>
      <c r="W137" s="5">
        <v>0</v>
      </c>
      <c r="X137" s="5" t="s">
        <v>674</v>
      </c>
      <c r="Y137" s="5" t="s">
        <v>675</v>
      </c>
    </row>
    <row r="138" s="5" customFormat="1" spans="1:25">
      <c r="A138" s="5" t="s">
        <v>676</v>
      </c>
      <c r="B138" s="5" t="s">
        <v>26</v>
      </c>
      <c r="C138" s="5" t="s">
        <v>27</v>
      </c>
      <c r="D138" s="5" t="s">
        <v>285</v>
      </c>
      <c r="E138" s="5" t="s">
        <v>291</v>
      </c>
      <c r="F138" s="7">
        <v>45222</v>
      </c>
      <c r="G138" s="7">
        <v>45224</v>
      </c>
      <c r="H138" s="5">
        <v>1</v>
      </c>
      <c r="I138" s="5">
        <v>2</v>
      </c>
      <c r="J138" s="5">
        <v>2</v>
      </c>
      <c r="K138" s="5" t="s">
        <v>30</v>
      </c>
      <c r="L138" s="5">
        <v>1904</v>
      </c>
      <c r="M138" s="5">
        <v>1904</v>
      </c>
      <c r="N138" s="5" t="s">
        <v>677</v>
      </c>
      <c r="O138" s="5" t="s">
        <v>32</v>
      </c>
      <c r="P138" s="5" t="s">
        <v>33</v>
      </c>
      <c r="Q138" s="5">
        <v>0</v>
      </c>
      <c r="R138" s="8">
        <v>45221</v>
      </c>
      <c r="S138" s="7">
        <v>45225</v>
      </c>
      <c r="T138" s="5" t="s">
        <v>34</v>
      </c>
      <c r="U138" s="5">
        <v>1904</v>
      </c>
      <c r="V138" s="5">
        <v>0</v>
      </c>
      <c r="W138" s="5">
        <v>0</v>
      </c>
      <c r="X138" s="5" t="s">
        <v>678</v>
      </c>
      <c r="Y138" s="5" t="s">
        <v>679</v>
      </c>
    </row>
    <row r="139" s="5" customFormat="1" spans="1:25">
      <c r="A139" s="5" t="s">
        <v>680</v>
      </c>
      <c r="B139" s="5" t="s">
        <v>26</v>
      </c>
      <c r="C139" s="5" t="s">
        <v>27</v>
      </c>
      <c r="D139" s="5" t="s">
        <v>681</v>
      </c>
      <c r="E139" s="5" t="s">
        <v>682</v>
      </c>
      <c r="F139" s="7">
        <v>45223</v>
      </c>
      <c r="G139" s="7">
        <v>45224</v>
      </c>
      <c r="H139" s="5">
        <v>1</v>
      </c>
      <c r="I139" s="5">
        <v>1</v>
      </c>
      <c r="J139" s="5">
        <v>1</v>
      </c>
      <c r="K139" s="5" t="s">
        <v>30</v>
      </c>
      <c r="L139" s="5">
        <v>700</v>
      </c>
      <c r="M139" s="5">
        <v>700</v>
      </c>
      <c r="N139" s="5" t="s">
        <v>683</v>
      </c>
      <c r="O139" s="5" t="s">
        <v>32</v>
      </c>
      <c r="P139" s="5" t="s">
        <v>33</v>
      </c>
      <c r="Q139" s="5">
        <v>0</v>
      </c>
      <c r="R139" s="8">
        <v>45221</v>
      </c>
      <c r="S139" s="7">
        <v>45225</v>
      </c>
      <c r="T139" s="5" t="s">
        <v>34</v>
      </c>
      <c r="U139" s="5">
        <v>700</v>
      </c>
      <c r="V139" s="5">
        <v>0</v>
      </c>
      <c r="W139" s="5">
        <v>0</v>
      </c>
      <c r="X139" s="5" t="s">
        <v>684</v>
      </c>
      <c r="Y139" s="5" t="s">
        <v>685</v>
      </c>
    </row>
    <row r="140" s="5" customFormat="1" spans="1:25">
      <c r="A140" s="5" t="s">
        <v>686</v>
      </c>
      <c r="B140" s="5" t="s">
        <v>26</v>
      </c>
      <c r="C140" s="5" t="s">
        <v>27</v>
      </c>
      <c r="D140" s="5" t="s">
        <v>687</v>
      </c>
      <c r="E140" s="5" t="s">
        <v>688</v>
      </c>
      <c r="F140" s="7">
        <v>45222</v>
      </c>
      <c r="G140" s="7">
        <v>45224</v>
      </c>
      <c r="H140" s="5">
        <v>1</v>
      </c>
      <c r="I140" s="5">
        <v>2</v>
      </c>
      <c r="J140" s="5">
        <v>2</v>
      </c>
      <c r="K140" s="5" t="s">
        <v>30</v>
      </c>
      <c r="L140" s="5">
        <v>656</v>
      </c>
      <c r="M140" s="5">
        <v>656</v>
      </c>
      <c r="N140" s="5" t="s">
        <v>689</v>
      </c>
      <c r="O140" s="5" t="s">
        <v>32</v>
      </c>
      <c r="P140" s="5" t="s">
        <v>33</v>
      </c>
      <c r="Q140" s="5">
        <v>0</v>
      </c>
      <c r="R140" s="8">
        <v>45221</v>
      </c>
      <c r="S140" s="7">
        <v>45225</v>
      </c>
      <c r="T140" s="5" t="s">
        <v>34</v>
      </c>
      <c r="U140" s="5">
        <v>656</v>
      </c>
      <c r="V140" s="5">
        <v>0</v>
      </c>
      <c r="W140" s="5">
        <v>0</v>
      </c>
      <c r="X140" s="5" t="s">
        <v>690</v>
      </c>
      <c r="Y140" s="5" t="s">
        <v>691</v>
      </c>
    </row>
    <row r="141" s="5" customFormat="1" spans="1:25">
      <c r="A141" s="5" t="s">
        <v>692</v>
      </c>
      <c r="B141" s="5" t="s">
        <v>26</v>
      </c>
      <c r="C141" s="5" t="s">
        <v>27</v>
      </c>
      <c r="D141" s="5" t="s">
        <v>681</v>
      </c>
      <c r="E141" s="5" t="s">
        <v>682</v>
      </c>
      <c r="F141" s="7">
        <v>45223</v>
      </c>
      <c r="G141" s="7">
        <v>45224</v>
      </c>
      <c r="H141" s="5">
        <v>1</v>
      </c>
      <c r="I141" s="5">
        <v>1</v>
      </c>
      <c r="J141" s="5">
        <v>1</v>
      </c>
      <c r="K141" s="5" t="s">
        <v>30</v>
      </c>
      <c r="L141" s="5">
        <v>700</v>
      </c>
      <c r="M141" s="5">
        <v>700</v>
      </c>
      <c r="N141" s="5" t="s">
        <v>693</v>
      </c>
      <c r="O141" s="5" t="s">
        <v>32</v>
      </c>
      <c r="P141" s="5" t="s">
        <v>33</v>
      </c>
      <c r="Q141" s="5">
        <v>0</v>
      </c>
      <c r="R141" s="8">
        <v>45221</v>
      </c>
      <c r="S141" s="7">
        <v>45225</v>
      </c>
      <c r="T141" s="5" t="s">
        <v>34</v>
      </c>
      <c r="U141" s="5">
        <v>700</v>
      </c>
      <c r="V141" s="5">
        <v>0</v>
      </c>
      <c r="W141" s="5">
        <v>0</v>
      </c>
      <c r="X141" s="5" t="s">
        <v>694</v>
      </c>
      <c r="Y141" s="5" t="s">
        <v>695</v>
      </c>
    </row>
    <row r="142" s="5" customFormat="1" spans="1:25">
      <c r="A142" s="5" t="s">
        <v>696</v>
      </c>
      <c r="B142" s="5" t="s">
        <v>26</v>
      </c>
      <c r="C142" s="5" t="s">
        <v>27</v>
      </c>
      <c r="D142" s="5" t="s">
        <v>697</v>
      </c>
      <c r="E142" s="5" t="s">
        <v>698</v>
      </c>
      <c r="F142" s="7">
        <v>45222</v>
      </c>
      <c r="G142" s="7">
        <v>45224</v>
      </c>
      <c r="H142" s="5">
        <v>1</v>
      </c>
      <c r="I142" s="5">
        <v>2</v>
      </c>
      <c r="J142" s="5">
        <v>2</v>
      </c>
      <c r="K142" s="5" t="s">
        <v>30</v>
      </c>
      <c r="L142" s="5">
        <v>1234</v>
      </c>
      <c r="M142" s="5">
        <v>1234</v>
      </c>
      <c r="N142" s="5" t="s">
        <v>699</v>
      </c>
      <c r="O142" s="5" t="s">
        <v>32</v>
      </c>
      <c r="P142" s="5" t="s">
        <v>33</v>
      </c>
      <c r="Q142" s="5">
        <v>0</v>
      </c>
      <c r="R142" s="8">
        <v>45221.0000115741</v>
      </c>
      <c r="S142" s="7">
        <v>45225</v>
      </c>
      <c r="T142" s="5" t="s">
        <v>34</v>
      </c>
      <c r="U142" s="5">
        <v>1234</v>
      </c>
      <c r="V142" s="5">
        <v>0</v>
      </c>
      <c r="W142" s="5">
        <v>0</v>
      </c>
      <c r="X142" s="5" t="s">
        <v>700</v>
      </c>
      <c r="Y142" s="5" t="s">
        <v>701</v>
      </c>
    </row>
    <row r="143" s="5" customFormat="1" spans="1:25">
      <c r="A143" s="5" t="s">
        <v>702</v>
      </c>
      <c r="B143" s="5" t="s">
        <v>26</v>
      </c>
      <c r="C143" s="5" t="s">
        <v>27</v>
      </c>
      <c r="D143" s="5" t="s">
        <v>703</v>
      </c>
      <c r="E143" s="5" t="s">
        <v>704</v>
      </c>
      <c r="F143" s="7">
        <v>45221</v>
      </c>
      <c r="G143" s="7">
        <v>45224</v>
      </c>
      <c r="H143" s="5">
        <v>1</v>
      </c>
      <c r="I143" s="5">
        <v>3</v>
      </c>
      <c r="J143" s="5">
        <v>3</v>
      </c>
      <c r="K143" s="5" t="s">
        <v>30</v>
      </c>
      <c r="L143" s="5">
        <v>843</v>
      </c>
      <c r="M143" s="5">
        <v>843</v>
      </c>
      <c r="N143" s="5" t="s">
        <v>705</v>
      </c>
      <c r="O143" s="5" t="s">
        <v>32</v>
      </c>
      <c r="P143" s="5" t="s">
        <v>33</v>
      </c>
      <c r="Q143" s="5">
        <v>0</v>
      </c>
      <c r="R143" s="8">
        <v>45221</v>
      </c>
      <c r="S143" s="7">
        <v>45225</v>
      </c>
      <c r="T143" s="5" t="s">
        <v>34</v>
      </c>
      <c r="U143" s="5">
        <v>843</v>
      </c>
      <c r="V143" s="5">
        <v>0</v>
      </c>
      <c r="W143" s="5">
        <v>0</v>
      </c>
      <c r="X143" s="5" t="s">
        <v>706</v>
      </c>
      <c r="Y143" s="5" t="s">
        <v>707</v>
      </c>
    </row>
    <row r="144" s="5" customFormat="1" spans="1:25">
      <c r="A144" s="5" t="s">
        <v>708</v>
      </c>
      <c r="B144" s="5" t="s">
        <v>26</v>
      </c>
      <c r="C144" s="5" t="s">
        <v>27</v>
      </c>
      <c r="D144" s="5" t="s">
        <v>709</v>
      </c>
      <c r="E144" s="5" t="s">
        <v>710</v>
      </c>
      <c r="F144" s="7">
        <v>45222</v>
      </c>
      <c r="G144" s="7">
        <v>45224</v>
      </c>
      <c r="H144" s="5">
        <v>1</v>
      </c>
      <c r="I144" s="5">
        <v>2</v>
      </c>
      <c r="J144" s="5">
        <v>2</v>
      </c>
      <c r="K144" s="5" t="s">
        <v>30</v>
      </c>
      <c r="L144" s="5">
        <v>996</v>
      </c>
      <c r="M144" s="5">
        <v>996</v>
      </c>
      <c r="N144" s="5" t="s">
        <v>711</v>
      </c>
      <c r="O144" s="5" t="s">
        <v>32</v>
      </c>
      <c r="P144" s="5" t="s">
        <v>33</v>
      </c>
      <c r="Q144" s="5">
        <v>0</v>
      </c>
      <c r="R144" s="8">
        <v>45221.0000115741</v>
      </c>
      <c r="S144" s="7">
        <v>45225</v>
      </c>
      <c r="T144" s="5" t="s">
        <v>34</v>
      </c>
      <c r="U144" s="5">
        <v>996</v>
      </c>
      <c r="V144" s="5">
        <v>0</v>
      </c>
      <c r="W144" s="5">
        <v>0</v>
      </c>
      <c r="X144" s="5" t="s">
        <v>712</v>
      </c>
      <c r="Y144" s="5" t="s">
        <v>713</v>
      </c>
    </row>
    <row r="145" s="5" customFormat="1" spans="1:25">
      <c r="A145" s="5" t="s">
        <v>714</v>
      </c>
      <c r="B145" s="5" t="s">
        <v>26</v>
      </c>
      <c r="C145" s="5" t="s">
        <v>27</v>
      </c>
      <c r="D145" s="5" t="s">
        <v>175</v>
      </c>
      <c r="E145" s="5" t="s">
        <v>357</v>
      </c>
      <c r="F145" s="7">
        <v>45223</v>
      </c>
      <c r="G145" s="7">
        <v>45224</v>
      </c>
      <c r="H145" s="5">
        <v>1</v>
      </c>
      <c r="I145" s="5">
        <v>1</v>
      </c>
      <c r="J145" s="5">
        <v>1</v>
      </c>
      <c r="K145" s="5" t="s">
        <v>30</v>
      </c>
      <c r="L145" s="5">
        <v>426</v>
      </c>
      <c r="M145" s="5">
        <v>426</v>
      </c>
      <c r="N145" s="5" t="s">
        <v>715</v>
      </c>
      <c r="O145" s="5" t="s">
        <v>32</v>
      </c>
      <c r="P145" s="5" t="s">
        <v>33</v>
      </c>
      <c r="Q145" s="5">
        <v>0</v>
      </c>
      <c r="R145" s="8">
        <v>45221</v>
      </c>
      <c r="S145" s="7">
        <v>45225</v>
      </c>
      <c r="T145" s="5" t="s">
        <v>34</v>
      </c>
      <c r="U145" s="5">
        <v>426</v>
      </c>
      <c r="V145" s="5">
        <v>0</v>
      </c>
      <c r="W145" s="5">
        <v>0</v>
      </c>
      <c r="X145" s="5" t="s">
        <v>716</v>
      </c>
      <c r="Y145" s="5" t="s">
        <v>717</v>
      </c>
    </row>
    <row r="146" s="5" customFormat="1" spans="1:25">
      <c r="A146" s="5" t="s">
        <v>718</v>
      </c>
      <c r="B146" s="5" t="s">
        <v>26</v>
      </c>
      <c r="C146" s="5" t="s">
        <v>27</v>
      </c>
      <c r="D146" s="5" t="s">
        <v>175</v>
      </c>
      <c r="E146" s="5" t="s">
        <v>357</v>
      </c>
      <c r="F146" s="7">
        <v>45223</v>
      </c>
      <c r="G146" s="7">
        <v>45224</v>
      </c>
      <c r="H146" s="5">
        <v>1</v>
      </c>
      <c r="I146" s="5">
        <v>1</v>
      </c>
      <c r="J146" s="5">
        <v>1</v>
      </c>
      <c r="K146" s="5" t="s">
        <v>30</v>
      </c>
      <c r="L146" s="5">
        <v>426</v>
      </c>
      <c r="M146" s="5">
        <v>426</v>
      </c>
      <c r="N146" s="5" t="s">
        <v>719</v>
      </c>
      <c r="O146" s="5" t="s">
        <v>32</v>
      </c>
      <c r="P146" s="5" t="s">
        <v>33</v>
      </c>
      <c r="Q146" s="5">
        <v>0</v>
      </c>
      <c r="R146" s="8">
        <v>45221.0000115741</v>
      </c>
      <c r="S146" s="7">
        <v>45225</v>
      </c>
      <c r="T146" s="5" t="s">
        <v>34</v>
      </c>
      <c r="U146" s="5">
        <v>426</v>
      </c>
      <c r="V146" s="5">
        <v>0</v>
      </c>
      <c r="W146" s="5">
        <v>0</v>
      </c>
      <c r="X146" s="5" t="s">
        <v>720</v>
      </c>
      <c r="Y146" s="5" t="s">
        <v>721</v>
      </c>
    </row>
    <row r="147" s="5" customFormat="1" spans="1:25">
      <c r="A147" s="5" t="s">
        <v>722</v>
      </c>
      <c r="B147" s="5" t="s">
        <v>26</v>
      </c>
      <c r="C147" s="5" t="s">
        <v>27</v>
      </c>
      <c r="D147" s="5" t="s">
        <v>351</v>
      </c>
      <c r="E147" s="5" t="s">
        <v>723</v>
      </c>
      <c r="F147" s="7">
        <v>45222</v>
      </c>
      <c r="G147" s="7">
        <v>45224</v>
      </c>
      <c r="H147" s="5">
        <v>1</v>
      </c>
      <c r="I147" s="5">
        <v>2</v>
      </c>
      <c r="J147" s="5">
        <v>2</v>
      </c>
      <c r="K147" s="5" t="s">
        <v>30</v>
      </c>
      <c r="L147" s="5">
        <v>692</v>
      </c>
      <c r="M147" s="5">
        <v>692</v>
      </c>
      <c r="N147" s="5" t="s">
        <v>724</v>
      </c>
      <c r="O147" s="5" t="s">
        <v>32</v>
      </c>
      <c r="P147" s="5" t="s">
        <v>33</v>
      </c>
      <c r="Q147" s="5">
        <v>0</v>
      </c>
      <c r="R147" s="8">
        <v>45221</v>
      </c>
      <c r="S147" s="7">
        <v>45225</v>
      </c>
      <c r="T147" s="5" t="s">
        <v>34</v>
      </c>
      <c r="U147" s="5">
        <v>692</v>
      </c>
      <c r="V147" s="5">
        <v>0</v>
      </c>
      <c r="W147" s="5">
        <v>0</v>
      </c>
      <c r="X147" s="5" t="s">
        <v>725</v>
      </c>
      <c r="Y147" s="5" t="s">
        <v>726</v>
      </c>
    </row>
    <row r="148" s="5" customFormat="1" spans="1:25">
      <c r="A148" s="5" t="s">
        <v>727</v>
      </c>
      <c r="B148" s="5" t="s">
        <v>26</v>
      </c>
      <c r="C148" s="5" t="s">
        <v>27</v>
      </c>
      <c r="D148" s="5" t="s">
        <v>728</v>
      </c>
      <c r="E148" s="5" t="s">
        <v>729</v>
      </c>
      <c r="F148" s="7">
        <v>45223</v>
      </c>
      <c r="G148" s="7">
        <v>45224</v>
      </c>
      <c r="H148" s="5">
        <v>1</v>
      </c>
      <c r="I148" s="5">
        <v>1</v>
      </c>
      <c r="J148" s="5">
        <v>1</v>
      </c>
      <c r="K148" s="5" t="s">
        <v>30</v>
      </c>
      <c r="L148" s="5">
        <v>287</v>
      </c>
      <c r="M148" s="5">
        <v>287</v>
      </c>
      <c r="N148" s="5" t="s">
        <v>730</v>
      </c>
      <c r="O148" s="5" t="s">
        <v>32</v>
      </c>
      <c r="P148" s="5" t="s">
        <v>33</v>
      </c>
      <c r="Q148" s="5">
        <v>0</v>
      </c>
      <c r="R148" s="8">
        <v>45222</v>
      </c>
      <c r="S148" s="7">
        <v>45225</v>
      </c>
      <c r="T148" s="5" t="s">
        <v>34</v>
      </c>
      <c r="U148" s="5">
        <v>287</v>
      </c>
      <c r="V148" s="5">
        <v>0</v>
      </c>
      <c r="W148" s="5">
        <v>0</v>
      </c>
      <c r="X148" s="5" t="s">
        <v>731</v>
      </c>
      <c r="Y148" s="5" t="s">
        <v>732</v>
      </c>
    </row>
    <row r="149" s="5" customFormat="1" spans="1:25">
      <c r="A149" s="5" t="s">
        <v>733</v>
      </c>
      <c r="B149" s="5" t="s">
        <v>26</v>
      </c>
      <c r="C149" s="5" t="s">
        <v>27</v>
      </c>
      <c r="D149" s="5" t="s">
        <v>734</v>
      </c>
      <c r="E149" s="5" t="s">
        <v>735</v>
      </c>
      <c r="F149" s="7">
        <v>45222</v>
      </c>
      <c r="G149" s="7">
        <v>45224</v>
      </c>
      <c r="H149" s="5">
        <v>1</v>
      </c>
      <c r="I149" s="5">
        <v>2</v>
      </c>
      <c r="J149" s="5">
        <v>2</v>
      </c>
      <c r="K149" s="5" t="s">
        <v>30</v>
      </c>
      <c r="L149" s="5">
        <v>3090</v>
      </c>
      <c r="M149" s="5">
        <v>3090</v>
      </c>
      <c r="N149" s="5" t="s">
        <v>736</v>
      </c>
      <c r="O149" s="5" t="s">
        <v>32</v>
      </c>
      <c r="P149" s="5" t="s">
        <v>33</v>
      </c>
      <c r="Q149" s="5">
        <v>0</v>
      </c>
      <c r="R149" s="8">
        <v>45222</v>
      </c>
      <c r="S149" s="7">
        <v>45225</v>
      </c>
      <c r="T149" s="5" t="s">
        <v>34</v>
      </c>
      <c r="U149" s="5">
        <v>3090</v>
      </c>
      <c r="V149" s="5">
        <v>0</v>
      </c>
      <c r="W149" s="5">
        <v>0</v>
      </c>
      <c r="X149" s="5" t="s">
        <v>737</v>
      </c>
      <c r="Y149" s="5" t="s">
        <v>738</v>
      </c>
    </row>
    <row r="150" s="5" customFormat="1" spans="1:25">
      <c r="A150" s="5" t="s">
        <v>739</v>
      </c>
      <c r="B150" s="5" t="s">
        <v>26</v>
      </c>
      <c r="C150" s="5" t="s">
        <v>27</v>
      </c>
      <c r="D150" s="5" t="s">
        <v>509</v>
      </c>
      <c r="E150" s="5" t="s">
        <v>740</v>
      </c>
      <c r="F150" s="7">
        <v>45223</v>
      </c>
      <c r="G150" s="7">
        <v>45224</v>
      </c>
      <c r="H150" s="5">
        <v>1</v>
      </c>
      <c r="I150" s="5">
        <v>1</v>
      </c>
      <c r="J150" s="5">
        <v>1</v>
      </c>
      <c r="K150" s="5" t="s">
        <v>30</v>
      </c>
      <c r="L150" s="5">
        <v>390</v>
      </c>
      <c r="M150" s="5">
        <v>390</v>
      </c>
      <c r="N150" s="5" t="s">
        <v>741</v>
      </c>
      <c r="O150" s="5" t="s">
        <v>32</v>
      </c>
      <c r="P150" s="5" t="s">
        <v>33</v>
      </c>
      <c r="Q150" s="5">
        <v>0</v>
      </c>
      <c r="R150" s="8">
        <v>45222</v>
      </c>
      <c r="S150" s="7">
        <v>45225</v>
      </c>
      <c r="T150" s="5" t="s">
        <v>34</v>
      </c>
      <c r="U150" s="5">
        <v>390</v>
      </c>
      <c r="V150" s="5">
        <v>0</v>
      </c>
      <c r="W150" s="5">
        <v>0</v>
      </c>
      <c r="X150" s="5" t="s">
        <v>742</v>
      </c>
      <c r="Y150" s="5" t="s">
        <v>743</v>
      </c>
    </row>
    <row r="151" s="5" customFormat="1" spans="1:25">
      <c r="A151" s="5" t="s">
        <v>744</v>
      </c>
      <c r="B151" s="5" t="s">
        <v>26</v>
      </c>
      <c r="C151" s="5" t="s">
        <v>27</v>
      </c>
      <c r="D151" s="5" t="s">
        <v>745</v>
      </c>
      <c r="E151" s="5" t="s">
        <v>746</v>
      </c>
      <c r="F151" s="7">
        <v>45222</v>
      </c>
      <c r="G151" s="7">
        <v>45224</v>
      </c>
      <c r="H151" s="5">
        <v>1</v>
      </c>
      <c r="I151" s="5">
        <v>2</v>
      </c>
      <c r="J151" s="5">
        <v>2</v>
      </c>
      <c r="K151" s="5" t="s">
        <v>30</v>
      </c>
      <c r="L151" s="5">
        <v>464</v>
      </c>
      <c r="M151" s="5">
        <v>464</v>
      </c>
      <c r="N151" s="5" t="s">
        <v>747</v>
      </c>
      <c r="O151" s="5" t="s">
        <v>32</v>
      </c>
      <c r="P151" s="5" t="s">
        <v>33</v>
      </c>
      <c r="Q151" s="5">
        <v>0</v>
      </c>
      <c r="R151" s="8">
        <v>45222.0000115741</v>
      </c>
      <c r="S151" s="7">
        <v>45225</v>
      </c>
      <c r="T151" s="5" t="s">
        <v>34</v>
      </c>
      <c r="U151" s="5">
        <v>464</v>
      </c>
      <c r="V151" s="5">
        <v>0</v>
      </c>
      <c r="W151" s="5">
        <v>0</v>
      </c>
      <c r="X151" s="5" t="s">
        <v>748</v>
      </c>
      <c r="Y151" s="5" t="s">
        <v>749</v>
      </c>
    </row>
    <row r="152" s="5" customFormat="1" spans="1:25">
      <c r="A152" s="5" t="s">
        <v>750</v>
      </c>
      <c r="B152" s="5" t="s">
        <v>26</v>
      </c>
      <c r="C152" s="5" t="s">
        <v>27</v>
      </c>
      <c r="D152" s="5" t="s">
        <v>751</v>
      </c>
      <c r="E152" s="5" t="s">
        <v>752</v>
      </c>
      <c r="F152" s="7">
        <v>45223</v>
      </c>
      <c r="G152" s="7">
        <v>45224</v>
      </c>
      <c r="H152" s="5">
        <v>1</v>
      </c>
      <c r="I152" s="5">
        <v>1</v>
      </c>
      <c r="J152" s="5">
        <v>1</v>
      </c>
      <c r="K152" s="5" t="s">
        <v>30</v>
      </c>
      <c r="L152" s="5">
        <v>842</v>
      </c>
      <c r="M152" s="5">
        <v>842</v>
      </c>
      <c r="N152" s="5" t="s">
        <v>753</v>
      </c>
      <c r="O152" s="5" t="s">
        <v>32</v>
      </c>
      <c r="P152" s="5" t="s">
        <v>33</v>
      </c>
      <c r="Q152" s="5">
        <v>0</v>
      </c>
      <c r="R152" s="8">
        <v>45222</v>
      </c>
      <c r="S152" s="7">
        <v>45225</v>
      </c>
      <c r="T152" s="5" t="s">
        <v>34</v>
      </c>
      <c r="U152" s="5">
        <v>842</v>
      </c>
      <c r="V152" s="5">
        <v>0</v>
      </c>
      <c r="W152" s="5">
        <v>0</v>
      </c>
      <c r="X152" s="5" t="s">
        <v>754</v>
      </c>
      <c r="Y152" s="5" t="s">
        <v>755</v>
      </c>
    </row>
    <row r="153" s="5" customFormat="1" spans="1:25">
      <c r="A153" s="5" t="s">
        <v>756</v>
      </c>
      <c r="B153" s="5" t="s">
        <v>26</v>
      </c>
      <c r="C153" s="5" t="s">
        <v>27</v>
      </c>
      <c r="D153" s="5" t="s">
        <v>709</v>
      </c>
      <c r="E153" s="5" t="s">
        <v>152</v>
      </c>
      <c r="F153" s="7">
        <v>45223</v>
      </c>
      <c r="G153" s="7">
        <v>45224</v>
      </c>
      <c r="H153" s="5">
        <v>1</v>
      </c>
      <c r="I153" s="5">
        <v>1</v>
      </c>
      <c r="J153" s="5">
        <v>1</v>
      </c>
      <c r="K153" s="5" t="s">
        <v>30</v>
      </c>
      <c r="L153" s="5">
        <v>552</v>
      </c>
      <c r="M153" s="5">
        <v>552</v>
      </c>
      <c r="N153" s="5" t="s">
        <v>757</v>
      </c>
      <c r="O153" s="5" t="s">
        <v>32</v>
      </c>
      <c r="P153" s="5" t="s">
        <v>33</v>
      </c>
      <c r="Q153" s="5">
        <v>0</v>
      </c>
      <c r="R153" s="8">
        <v>45222.0000115741</v>
      </c>
      <c r="S153" s="7">
        <v>45225</v>
      </c>
      <c r="T153" s="5" t="s">
        <v>34</v>
      </c>
      <c r="U153" s="5">
        <v>552</v>
      </c>
      <c r="V153" s="5">
        <v>0</v>
      </c>
      <c r="W153" s="5">
        <v>0</v>
      </c>
      <c r="X153" s="5" t="s">
        <v>758</v>
      </c>
      <c r="Y153" s="5" t="s">
        <v>759</v>
      </c>
    </row>
    <row r="154" s="5" customFormat="1" spans="1:25">
      <c r="A154" s="5" t="s">
        <v>760</v>
      </c>
      <c r="B154" s="5" t="s">
        <v>26</v>
      </c>
      <c r="C154" s="5" t="s">
        <v>27</v>
      </c>
      <c r="D154" s="5" t="s">
        <v>751</v>
      </c>
      <c r="E154" s="5" t="s">
        <v>761</v>
      </c>
      <c r="F154" s="7">
        <v>45223</v>
      </c>
      <c r="G154" s="7">
        <v>45224</v>
      </c>
      <c r="H154" s="5">
        <v>1</v>
      </c>
      <c r="I154" s="5">
        <v>1</v>
      </c>
      <c r="J154" s="5">
        <v>1</v>
      </c>
      <c r="K154" s="5" t="s">
        <v>30</v>
      </c>
      <c r="L154" s="5">
        <v>367</v>
      </c>
      <c r="M154" s="5">
        <v>367</v>
      </c>
      <c r="N154" s="5" t="s">
        <v>762</v>
      </c>
      <c r="O154" s="5" t="s">
        <v>32</v>
      </c>
      <c r="P154" s="5" t="s">
        <v>33</v>
      </c>
      <c r="Q154" s="5">
        <v>0</v>
      </c>
      <c r="R154" s="8">
        <v>45222.0000115741</v>
      </c>
      <c r="S154" s="7">
        <v>45225</v>
      </c>
      <c r="T154" s="5" t="s">
        <v>34</v>
      </c>
      <c r="U154" s="5">
        <v>367</v>
      </c>
      <c r="V154" s="5">
        <v>0</v>
      </c>
      <c r="W154" s="5">
        <v>0</v>
      </c>
      <c r="X154" s="5" t="s">
        <v>763</v>
      </c>
      <c r="Y154" s="5" t="s">
        <v>764</v>
      </c>
    </row>
    <row r="155" s="5" customFormat="1" spans="1:25">
      <c r="A155" s="5" t="s">
        <v>765</v>
      </c>
      <c r="B155" s="5" t="s">
        <v>26</v>
      </c>
      <c r="C155" s="5" t="s">
        <v>27</v>
      </c>
      <c r="D155" s="5" t="s">
        <v>766</v>
      </c>
      <c r="E155" s="5" t="s">
        <v>767</v>
      </c>
      <c r="F155" s="7">
        <v>45223</v>
      </c>
      <c r="G155" s="7">
        <v>45224</v>
      </c>
      <c r="H155" s="5">
        <v>1</v>
      </c>
      <c r="I155" s="5">
        <v>1</v>
      </c>
      <c r="J155" s="5">
        <v>1</v>
      </c>
      <c r="K155" s="5" t="s">
        <v>30</v>
      </c>
      <c r="L155" s="5">
        <v>871</v>
      </c>
      <c r="M155" s="5">
        <v>871</v>
      </c>
      <c r="N155" s="5" t="s">
        <v>768</v>
      </c>
      <c r="O155" s="5" t="s">
        <v>32</v>
      </c>
      <c r="P155" s="5" t="s">
        <v>33</v>
      </c>
      <c r="Q155" s="5">
        <v>0</v>
      </c>
      <c r="R155" s="8">
        <v>45222</v>
      </c>
      <c r="S155" s="7">
        <v>45225</v>
      </c>
      <c r="T155" s="5" t="s">
        <v>34</v>
      </c>
      <c r="U155" s="5">
        <v>871</v>
      </c>
      <c r="V155" s="5">
        <v>0</v>
      </c>
      <c r="W155" s="5">
        <v>0</v>
      </c>
      <c r="X155" s="5" t="s">
        <v>769</v>
      </c>
      <c r="Y155" s="5" t="s">
        <v>770</v>
      </c>
    </row>
    <row r="156" s="5" customFormat="1" spans="1:25">
      <c r="A156" s="5" t="s">
        <v>771</v>
      </c>
      <c r="B156" s="5" t="s">
        <v>26</v>
      </c>
      <c r="C156" s="5" t="s">
        <v>27</v>
      </c>
      <c r="D156" s="5" t="s">
        <v>285</v>
      </c>
      <c r="E156" s="5" t="s">
        <v>772</v>
      </c>
      <c r="F156" s="7">
        <v>45222</v>
      </c>
      <c r="G156" s="7">
        <v>45224</v>
      </c>
      <c r="H156" s="5">
        <v>1</v>
      </c>
      <c r="I156" s="5">
        <v>2</v>
      </c>
      <c r="J156" s="5">
        <v>2</v>
      </c>
      <c r="K156" s="5" t="s">
        <v>30</v>
      </c>
      <c r="L156" s="5">
        <v>2040</v>
      </c>
      <c r="M156" s="5">
        <v>2040</v>
      </c>
      <c r="N156" s="5" t="s">
        <v>773</v>
      </c>
      <c r="O156" s="5" t="s">
        <v>32</v>
      </c>
      <c r="P156" s="5" t="s">
        <v>33</v>
      </c>
      <c r="Q156" s="5">
        <v>0</v>
      </c>
      <c r="R156" s="8">
        <v>45222.0000115741</v>
      </c>
      <c r="S156" s="7">
        <v>45225</v>
      </c>
      <c r="T156" s="5" t="s">
        <v>34</v>
      </c>
      <c r="U156" s="5">
        <v>2040</v>
      </c>
      <c r="V156" s="5">
        <v>0</v>
      </c>
      <c r="W156" s="5">
        <v>0</v>
      </c>
      <c r="X156" s="5" t="s">
        <v>774</v>
      </c>
      <c r="Y156" s="5" t="s">
        <v>775</v>
      </c>
    </row>
    <row r="157" s="5" customFormat="1" spans="1:25">
      <c r="A157" s="5" t="s">
        <v>776</v>
      </c>
      <c r="B157" s="5" t="s">
        <v>26</v>
      </c>
      <c r="C157" s="5" t="s">
        <v>27</v>
      </c>
      <c r="D157" s="5" t="s">
        <v>777</v>
      </c>
      <c r="E157" s="5" t="s">
        <v>778</v>
      </c>
      <c r="F157" s="7">
        <v>45223</v>
      </c>
      <c r="G157" s="7">
        <v>45224</v>
      </c>
      <c r="H157" s="5">
        <v>1</v>
      </c>
      <c r="I157" s="5">
        <v>1</v>
      </c>
      <c r="J157" s="5">
        <v>1</v>
      </c>
      <c r="K157" s="5" t="s">
        <v>30</v>
      </c>
      <c r="L157" s="5">
        <v>682</v>
      </c>
      <c r="M157" s="5">
        <v>682</v>
      </c>
      <c r="N157" s="5" t="s">
        <v>779</v>
      </c>
      <c r="O157" s="5" t="s">
        <v>32</v>
      </c>
      <c r="P157" s="5" t="s">
        <v>33</v>
      </c>
      <c r="Q157" s="5">
        <v>0</v>
      </c>
      <c r="R157" s="8">
        <v>45222.0000115741</v>
      </c>
      <c r="S157" s="7">
        <v>45225</v>
      </c>
      <c r="T157" s="5" t="s">
        <v>34</v>
      </c>
      <c r="U157" s="5">
        <v>682</v>
      </c>
      <c r="V157" s="5">
        <v>0</v>
      </c>
      <c r="W157" s="5">
        <v>0</v>
      </c>
      <c r="X157" s="5" t="s">
        <v>780</v>
      </c>
      <c r="Y157" s="5" t="s">
        <v>781</v>
      </c>
    </row>
    <row r="158" s="5" customFormat="1" spans="1:25">
      <c r="A158" s="5" t="s">
        <v>782</v>
      </c>
      <c r="B158" s="5" t="s">
        <v>26</v>
      </c>
      <c r="C158" s="5" t="s">
        <v>27</v>
      </c>
      <c r="D158" s="5" t="s">
        <v>751</v>
      </c>
      <c r="E158" s="5" t="s">
        <v>761</v>
      </c>
      <c r="F158" s="7">
        <v>45223</v>
      </c>
      <c r="G158" s="7">
        <v>45224</v>
      </c>
      <c r="H158" s="5">
        <v>1</v>
      </c>
      <c r="I158" s="5">
        <v>1</v>
      </c>
      <c r="J158" s="5">
        <v>1</v>
      </c>
      <c r="K158" s="5" t="s">
        <v>30</v>
      </c>
      <c r="L158" s="5">
        <v>367</v>
      </c>
      <c r="M158" s="5">
        <v>367</v>
      </c>
      <c r="N158" s="5" t="s">
        <v>783</v>
      </c>
      <c r="O158" s="5" t="s">
        <v>32</v>
      </c>
      <c r="P158" s="5" t="s">
        <v>33</v>
      </c>
      <c r="Q158" s="5">
        <v>0</v>
      </c>
      <c r="R158" s="8">
        <v>45222</v>
      </c>
      <c r="S158" s="7">
        <v>45225</v>
      </c>
      <c r="T158" s="5" t="s">
        <v>34</v>
      </c>
      <c r="U158" s="5">
        <v>367</v>
      </c>
      <c r="V158" s="5">
        <v>0</v>
      </c>
      <c r="W158" s="5">
        <v>0</v>
      </c>
      <c r="X158" s="5" t="s">
        <v>784</v>
      </c>
      <c r="Y158" s="5" t="s">
        <v>48</v>
      </c>
    </row>
    <row r="159" s="5" customFormat="1" spans="1:25">
      <c r="A159" s="5" t="s">
        <v>785</v>
      </c>
      <c r="B159" s="5" t="s">
        <v>26</v>
      </c>
      <c r="C159" s="5" t="s">
        <v>27</v>
      </c>
      <c r="D159" s="5" t="s">
        <v>786</v>
      </c>
      <c r="E159" s="5" t="s">
        <v>787</v>
      </c>
      <c r="F159" s="7">
        <v>45223</v>
      </c>
      <c r="G159" s="7">
        <v>45224</v>
      </c>
      <c r="H159" s="5">
        <v>1</v>
      </c>
      <c r="I159" s="5">
        <v>1</v>
      </c>
      <c r="J159" s="5">
        <v>1</v>
      </c>
      <c r="K159" s="5" t="s">
        <v>30</v>
      </c>
      <c r="L159" s="5">
        <v>250</v>
      </c>
      <c r="M159" s="5">
        <v>250</v>
      </c>
      <c r="N159" s="5" t="s">
        <v>788</v>
      </c>
      <c r="O159" s="5" t="s">
        <v>32</v>
      </c>
      <c r="P159" s="5" t="s">
        <v>33</v>
      </c>
      <c r="Q159" s="5">
        <v>0</v>
      </c>
      <c r="R159" s="8">
        <v>45222.0000115741</v>
      </c>
      <c r="S159" s="7">
        <v>45225</v>
      </c>
      <c r="T159" s="5" t="s">
        <v>34</v>
      </c>
      <c r="U159" s="5">
        <v>250</v>
      </c>
      <c r="V159" s="5">
        <v>0</v>
      </c>
      <c r="W159" s="5">
        <v>0</v>
      </c>
      <c r="X159" s="5" t="s">
        <v>789</v>
      </c>
      <c r="Y159" s="5" t="s">
        <v>790</v>
      </c>
    </row>
    <row r="160" s="5" customFormat="1" spans="1:25">
      <c r="A160" s="5" t="s">
        <v>791</v>
      </c>
      <c r="B160" s="5" t="s">
        <v>26</v>
      </c>
      <c r="C160" s="5" t="s">
        <v>27</v>
      </c>
      <c r="D160" s="5" t="s">
        <v>792</v>
      </c>
      <c r="E160" s="5" t="s">
        <v>793</v>
      </c>
      <c r="F160" s="7">
        <v>45223</v>
      </c>
      <c r="G160" s="7">
        <v>45224</v>
      </c>
      <c r="H160" s="5">
        <v>3</v>
      </c>
      <c r="I160" s="5">
        <v>1</v>
      </c>
      <c r="J160" s="5">
        <v>3</v>
      </c>
      <c r="K160" s="5" t="s">
        <v>30</v>
      </c>
      <c r="L160" s="5">
        <v>744</v>
      </c>
      <c r="M160" s="5">
        <v>744</v>
      </c>
      <c r="N160" s="5" t="s">
        <v>794</v>
      </c>
      <c r="O160" s="5" t="s">
        <v>32</v>
      </c>
      <c r="P160" s="5" t="s">
        <v>33</v>
      </c>
      <c r="Q160" s="5">
        <v>0</v>
      </c>
      <c r="R160" s="8">
        <v>45222.0000115741</v>
      </c>
      <c r="S160" s="7">
        <v>45225</v>
      </c>
      <c r="T160" s="5" t="s">
        <v>34</v>
      </c>
      <c r="U160" s="5">
        <v>744</v>
      </c>
      <c r="V160" s="5">
        <v>0</v>
      </c>
      <c r="W160" s="5">
        <v>0</v>
      </c>
      <c r="X160" s="5" t="s">
        <v>795</v>
      </c>
      <c r="Y160" s="5" t="s">
        <v>796</v>
      </c>
    </row>
    <row r="161" s="5" customFormat="1" spans="1:25">
      <c r="A161" s="5" t="s">
        <v>782</v>
      </c>
      <c r="B161" s="5" t="s">
        <v>26</v>
      </c>
      <c r="C161" s="5" t="s">
        <v>96</v>
      </c>
      <c r="D161" s="5" t="s">
        <v>751</v>
      </c>
      <c r="E161" s="5" t="s">
        <v>761</v>
      </c>
      <c r="F161" s="7">
        <v>45223</v>
      </c>
      <c r="G161" s="7">
        <v>45224</v>
      </c>
      <c r="H161" s="5">
        <v>1</v>
      </c>
      <c r="I161" s="5">
        <v>1</v>
      </c>
      <c r="J161" s="5">
        <v>1</v>
      </c>
      <c r="K161" s="5" t="s">
        <v>30</v>
      </c>
      <c r="L161" s="5">
        <v>-367</v>
      </c>
      <c r="M161" s="5">
        <v>-367</v>
      </c>
      <c r="N161" s="5" t="s">
        <v>783</v>
      </c>
      <c r="O161" s="5" t="s">
        <v>32</v>
      </c>
      <c r="P161" s="5" t="s">
        <v>33</v>
      </c>
      <c r="Q161" s="5">
        <v>0</v>
      </c>
      <c r="R161" s="8">
        <v>45222</v>
      </c>
      <c r="S161" s="7">
        <v>45225</v>
      </c>
      <c r="T161" s="5" t="s">
        <v>34</v>
      </c>
      <c r="U161" s="5">
        <v>-367</v>
      </c>
      <c r="V161" s="5">
        <v>0</v>
      </c>
      <c r="W161" s="5">
        <v>0</v>
      </c>
      <c r="X161" s="5" t="s">
        <v>784</v>
      </c>
      <c r="Y161" s="5" t="s">
        <v>48</v>
      </c>
    </row>
    <row r="162" s="5" customFormat="1" spans="1:25">
      <c r="A162" s="5" t="s">
        <v>797</v>
      </c>
      <c r="B162" s="5" t="s">
        <v>26</v>
      </c>
      <c r="C162" s="5" t="s">
        <v>27</v>
      </c>
      <c r="D162" s="5" t="s">
        <v>589</v>
      </c>
      <c r="E162" s="5" t="s">
        <v>798</v>
      </c>
      <c r="F162" s="7">
        <v>45223</v>
      </c>
      <c r="G162" s="7">
        <v>45224</v>
      </c>
      <c r="H162" s="5">
        <v>1</v>
      </c>
      <c r="I162" s="5">
        <v>1</v>
      </c>
      <c r="J162" s="5">
        <v>1</v>
      </c>
      <c r="K162" s="5" t="s">
        <v>30</v>
      </c>
      <c r="L162" s="5">
        <v>458</v>
      </c>
      <c r="M162" s="5">
        <v>458</v>
      </c>
      <c r="N162" s="5" t="s">
        <v>799</v>
      </c>
      <c r="O162" s="5" t="s">
        <v>32</v>
      </c>
      <c r="P162" s="5" t="s">
        <v>33</v>
      </c>
      <c r="Q162" s="5">
        <v>0</v>
      </c>
      <c r="R162" s="8">
        <v>45222.0000115741</v>
      </c>
      <c r="S162" s="7">
        <v>45225</v>
      </c>
      <c r="T162" s="5" t="s">
        <v>34</v>
      </c>
      <c r="U162" s="5">
        <v>458</v>
      </c>
      <c r="V162" s="5">
        <v>0</v>
      </c>
      <c r="W162" s="5">
        <v>0</v>
      </c>
      <c r="X162" s="5" t="s">
        <v>800</v>
      </c>
      <c r="Y162" s="5" t="s">
        <v>801</v>
      </c>
    </row>
    <row r="163" s="5" customFormat="1" spans="1:25">
      <c r="A163" s="5" t="s">
        <v>802</v>
      </c>
      <c r="B163" s="5" t="s">
        <v>26</v>
      </c>
      <c r="C163" s="5" t="s">
        <v>27</v>
      </c>
      <c r="D163" s="5" t="s">
        <v>589</v>
      </c>
      <c r="E163" s="5" t="s">
        <v>798</v>
      </c>
      <c r="F163" s="7">
        <v>45223</v>
      </c>
      <c r="G163" s="7">
        <v>45224</v>
      </c>
      <c r="H163" s="5">
        <v>1</v>
      </c>
      <c r="I163" s="5">
        <v>1</v>
      </c>
      <c r="J163" s="5">
        <v>1</v>
      </c>
      <c r="K163" s="5" t="s">
        <v>30</v>
      </c>
      <c r="L163" s="5">
        <v>458</v>
      </c>
      <c r="M163" s="5">
        <v>458</v>
      </c>
      <c r="N163" s="5" t="s">
        <v>803</v>
      </c>
      <c r="O163" s="5" t="s">
        <v>32</v>
      </c>
      <c r="P163" s="5" t="s">
        <v>33</v>
      </c>
      <c r="Q163" s="5">
        <v>0</v>
      </c>
      <c r="R163" s="8">
        <v>45222.0000115741</v>
      </c>
      <c r="S163" s="7">
        <v>45225</v>
      </c>
      <c r="T163" s="5" t="s">
        <v>34</v>
      </c>
      <c r="U163" s="5">
        <v>458</v>
      </c>
      <c r="V163" s="5">
        <v>0</v>
      </c>
      <c r="W163" s="5">
        <v>0</v>
      </c>
      <c r="X163" s="5" t="s">
        <v>804</v>
      </c>
      <c r="Y163" s="5" t="s">
        <v>805</v>
      </c>
    </row>
    <row r="164" s="5" customFormat="1" spans="1:25">
      <c r="A164" s="5" t="s">
        <v>806</v>
      </c>
      <c r="B164" s="5" t="s">
        <v>26</v>
      </c>
      <c r="C164" s="5" t="s">
        <v>27</v>
      </c>
      <c r="D164" s="5" t="s">
        <v>483</v>
      </c>
      <c r="E164" s="5" t="s">
        <v>807</v>
      </c>
      <c r="F164" s="7">
        <v>45223</v>
      </c>
      <c r="G164" s="7">
        <v>45224</v>
      </c>
      <c r="H164" s="5">
        <v>1</v>
      </c>
      <c r="I164" s="5">
        <v>1</v>
      </c>
      <c r="J164" s="5">
        <v>1</v>
      </c>
      <c r="K164" s="5" t="s">
        <v>30</v>
      </c>
      <c r="L164" s="5">
        <v>505</v>
      </c>
      <c r="M164" s="5">
        <v>505</v>
      </c>
      <c r="N164" s="5" t="s">
        <v>808</v>
      </c>
      <c r="O164" s="5" t="s">
        <v>32</v>
      </c>
      <c r="P164" s="5" t="s">
        <v>33</v>
      </c>
      <c r="Q164" s="5">
        <v>0</v>
      </c>
      <c r="R164" s="8">
        <v>45222.0000115741</v>
      </c>
      <c r="S164" s="7">
        <v>45225</v>
      </c>
      <c r="T164" s="5" t="s">
        <v>34</v>
      </c>
      <c r="U164" s="5">
        <v>505</v>
      </c>
      <c r="V164" s="5">
        <v>0</v>
      </c>
      <c r="W164" s="5">
        <v>0</v>
      </c>
      <c r="X164" s="5" t="s">
        <v>809</v>
      </c>
      <c r="Y164" s="5" t="s">
        <v>810</v>
      </c>
    </row>
    <row r="165" s="5" customFormat="1" spans="1:25">
      <c r="A165" s="5" t="s">
        <v>811</v>
      </c>
      <c r="B165" s="5" t="s">
        <v>26</v>
      </c>
      <c r="C165" s="5" t="s">
        <v>27</v>
      </c>
      <c r="D165" s="5" t="s">
        <v>812</v>
      </c>
      <c r="E165" s="5" t="s">
        <v>813</v>
      </c>
      <c r="F165" s="7">
        <v>45223</v>
      </c>
      <c r="G165" s="7">
        <v>45224</v>
      </c>
      <c r="H165" s="5">
        <v>1</v>
      </c>
      <c r="I165" s="5">
        <v>1</v>
      </c>
      <c r="J165" s="5">
        <v>1</v>
      </c>
      <c r="K165" s="5" t="s">
        <v>30</v>
      </c>
      <c r="L165" s="5">
        <v>1032</v>
      </c>
      <c r="M165" s="5">
        <v>1032</v>
      </c>
      <c r="N165" s="5" t="s">
        <v>814</v>
      </c>
      <c r="O165" s="5" t="s">
        <v>32</v>
      </c>
      <c r="P165" s="5" t="s">
        <v>33</v>
      </c>
      <c r="Q165" s="5">
        <v>0</v>
      </c>
      <c r="R165" s="8">
        <v>45223.0000115741</v>
      </c>
      <c r="S165" s="7">
        <v>45225</v>
      </c>
      <c r="T165" s="5" t="s">
        <v>34</v>
      </c>
      <c r="U165" s="5">
        <v>1032</v>
      </c>
      <c r="V165" s="5">
        <v>0</v>
      </c>
      <c r="W165" s="5">
        <v>0</v>
      </c>
      <c r="X165" s="5" t="s">
        <v>815</v>
      </c>
      <c r="Y165" s="5" t="s">
        <v>816</v>
      </c>
    </row>
    <row r="166" s="5" customFormat="1" spans="1:25">
      <c r="A166" s="5" t="s">
        <v>817</v>
      </c>
      <c r="B166" s="5" t="s">
        <v>26</v>
      </c>
      <c r="C166" s="5" t="s">
        <v>27</v>
      </c>
      <c r="D166" s="5" t="s">
        <v>812</v>
      </c>
      <c r="E166" s="5" t="s">
        <v>813</v>
      </c>
      <c r="F166" s="7">
        <v>45223</v>
      </c>
      <c r="G166" s="7">
        <v>45224</v>
      </c>
      <c r="H166" s="5">
        <v>1</v>
      </c>
      <c r="I166" s="5">
        <v>1</v>
      </c>
      <c r="J166" s="5">
        <v>1</v>
      </c>
      <c r="K166" s="5" t="s">
        <v>30</v>
      </c>
      <c r="L166" s="5">
        <v>1032</v>
      </c>
      <c r="M166" s="5">
        <v>1032</v>
      </c>
      <c r="N166" s="5" t="s">
        <v>818</v>
      </c>
      <c r="O166" s="5" t="s">
        <v>32</v>
      </c>
      <c r="P166" s="5" t="s">
        <v>33</v>
      </c>
      <c r="Q166" s="5">
        <v>0</v>
      </c>
      <c r="R166" s="8">
        <v>45223.0000115741</v>
      </c>
      <c r="S166" s="7">
        <v>45225</v>
      </c>
      <c r="T166" s="5" t="s">
        <v>34</v>
      </c>
      <c r="U166" s="5">
        <v>1032</v>
      </c>
      <c r="V166" s="5">
        <v>0</v>
      </c>
      <c r="W166" s="5">
        <v>0</v>
      </c>
      <c r="X166" s="5" t="s">
        <v>819</v>
      </c>
      <c r="Y166" s="5" t="s">
        <v>820</v>
      </c>
    </row>
    <row r="167" s="5" customFormat="1" spans="1:25">
      <c r="A167" s="5" t="s">
        <v>821</v>
      </c>
      <c r="B167" s="5" t="s">
        <v>26</v>
      </c>
      <c r="C167" s="5" t="s">
        <v>27</v>
      </c>
      <c r="D167" s="5" t="s">
        <v>728</v>
      </c>
      <c r="E167" s="5" t="s">
        <v>729</v>
      </c>
      <c r="F167" s="7">
        <v>45223</v>
      </c>
      <c r="G167" s="7">
        <v>45224</v>
      </c>
      <c r="H167" s="5">
        <v>1</v>
      </c>
      <c r="I167" s="5">
        <v>1</v>
      </c>
      <c r="J167" s="5">
        <v>1</v>
      </c>
      <c r="K167" s="5" t="s">
        <v>30</v>
      </c>
      <c r="L167" s="5">
        <v>282</v>
      </c>
      <c r="M167" s="5">
        <v>282</v>
      </c>
      <c r="N167" s="5" t="s">
        <v>822</v>
      </c>
      <c r="O167" s="5" t="s">
        <v>32</v>
      </c>
      <c r="P167" s="5" t="s">
        <v>33</v>
      </c>
      <c r="Q167" s="5">
        <v>0</v>
      </c>
      <c r="R167" s="8">
        <v>45223.0000115741</v>
      </c>
      <c r="S167" s="7">
        <v>45225</v>
      </c>
      <c r="T167" s="5" t="s">
        <v>34</v>
      </c>
      <c r="U167" s="5">
        <v>282</v>
      </c>
      <c r="V167" s="5">
        <v>0</v>
      </c>
      <c r="W167" s="5">
        <v>0</v>
      </c>
      <c r="X167" s="5" t="s">
        <v>823</v>
      </c>
      <c r="Y167" s="5" t="s">
        <v>824</v>
      </c>
    </row>
    <row r="168" s="5" customFormat="1" spans="1:25">
      <c r="A168" s="5" t="s">
        <v>657</v>
      </c>
      <c r="B168" s="5" t="s">
        <v>26</v>
      </c>
      <c r="C168" s="5" t="s">
        <v>96</v>
      </c>
      <c r="D168" s="5" t="s">
        <v>658</v>
      </c>
      <c r="E168" s="5" t="s">
        <v>584</v>
      </c>
      <c r="F168" s="7">
        <v>45223</v>
      </c>
      <c r="G168" s="7">
        <v>45224</v>
      </c>
      <c r="H168" s="5">
        <v>1</v>
      </c>
      <c r="I168" s="5">
        <v>1</v>
      </c>
      <c r="J168" s="5">
        <v>1</v>
      </c>
      <c r="K168" s="5" t="s">
        <v>30</v>
      </c>
      <c r="L168" s="5">
        <v>-325</v>
      </c>
      <c r="M168" s="5">
        <v>-325</v>
      </c>
      <c r="N168" s="5" t="s">
        <v>659</v>
      </c>
      <c r="O168" s="5" t="s">
        <v>32</v>
      </c>
      <c r="P168" s="5" t="s">
        <v>33</v>
      </c>
      <c r="Q168" s="5">
        <v>0</v>
      </c>
      <c r="R168" s="8">
        <v>45220</v>
      </c>
      <c r="S168" s="7">
        <v>45225</v>
      </c>
      <c r="T168" s="5" t="s">
        <v>34</v>
      </c>
      <c r="U168" s="5">
        <v>-325</v>
      </c>
      <c r="V168" s="5">
        <v>0</v>
      </c>
      <c r="W168" s="5">
        <v>0</v>
      </c>
      <c r="X168" s="5" t="s">
        <v>660</v>
      </c>
      <c r="Y168" s="5" t="s">
        <v>48</v>
      </c>
    </row>
    <row r="169" s="5" customFormat="1" spans="1:25">
      <c r="A169" s="5" t="s">
        <v>825</v>
      </c>
      <c r="B169" s="5" t="s">
        <v>26</v>
      </c>
      <c r="C169" s="5" t="s">
        <v>27</v>
      </c>
      <c r="D169" s="5" t="s">
        <v>826</v>
      </c>
      <c r="E169" s="5" t="s">
        <v>827</v>
      </c>
      <c r="F169" s="7">
        <v>45223</v>
      </c>
      <c r="G169" s="7">
        <v>45224</v>
      </c>
      <c r="H169" s="5">
        <v>1</v>
      </c>
      <c r="I169" s="5">
        <v>1</v>
      </c>
      <c r="J169" s="5">
        <v>1</v>
      </c>
      <c r="K169" s="5" t="s">
        <v>30</v>
      </c>
      <c r="L169" s="5">
        <v>200</v>
      </c>
      <c r="M169" s="5">
        <v>200</v>
      </c>
      <c r="N169" s="5" t="s">
        <v>828</v>
      </c>
      <c r="O169" s="5" t="s">
        <v>32</v>
      </c>
      <c r="P169" s="5" t="s">
        <v>33</v>
      </c>
      <c r="Q169" s="5">
        <v>0</v>
      </c>
      <c r="R169" s="8">
        <v>45223</v>
      </c>
      <c r="S169" s="7">
        <v>45225</v>
      </c>
      <c r="T169" s="5" t="s">
        <v>34</v>
      </c>
      <c r="U169" s="5">
        <v>200</v>
      </c>
      <c r="V169" s="5">
        <v>0</v>
      </c>
      <c r="W169" s="5">
        <v>0</v>
      </c>
      <c r="X169" s="5" t="s">
        <v>829</v>
      </c>
      <c r="Y169" s="5" t="s">
        <v>830</v>
      </c>
    </row>
    <row r="170" s="5" customFormat="1" spans="1:25">
      <c r="A170" s="5" t="s">
        <v>831</v>
      </c>
      <c r="B170" s="5" t="s">
        <v>26</v>
      </c>
      <c r="C170" s="5" t="s">
        <v>27</v>
      </c>
      <c r="D170" s="5" t="s">
        <v>832</v>
      </c>
      <c r="E170" s="5" t="s">
        <v>833</v>
      </c>
      <c r="F170" s="7">
        <v>45223</v>
      </c>
      <c r="G170" s="7">
        <v>45224</v>
      </c>
      <c r="H170" s="5">
        <v>1</v>
      </c>
      <c r="I170" s="5">
        <v>1</v>
      </c>
      <c r="J170" s="5">
        <v>1</v>
      </c>
      <c r="K170" s="5" t="s">
        <v>30</v>
      </c>
      <c r="L170" s="5">
        <v>185</v>
      </c>
      <c r="M170" s="5">
        <v>185</v>
      </c>
      <c r="N170" s="5" t="s">
        <v>834</v>
      </c>
      <c r="O170" s="5" t="s">
        <v>32</v>
      </c>
      <c r="P170" s="5" t="s">
        <v>33</v>
      </c>
      <c r="Q170" s="5">
        <v>0</v>
      </c>
      <c r="R170" s="8">
        <v>45223.0000115741</v>
      </c>
      <c r="S170" s="7">
        <v>45225</v>
      </c>
      <c r="T170" s="5" t="s">
        <v>34</v>
      </c>
      <c r="U170" s="5">
        <v>185</v>
      </c>
      <c r="V170" s="5">
        <v>0</v>
      </c>
      <c r="W170" s="5">
        <v>0</v>
      </c>
      <c r="X170" s="5" t="s">
        <v>835</v>
      </c>
      <c r="Y170" s="5" t="s">
        <v>836</v>
      </c>
    </row>
    <row r="171" s="5" customFormat="1" spans="1:25">
      <c r="A171" s="5" t="s">
        <v>837</v>
      </c>
      <c r="B171" s="5" t="s">
        <v>26</v>
      </c>
      <c r="C171" s="5" t="s">
        <v>27</v>
      </c>
      <c r="D171" s="5" t="s">
        <v>832</v>
      </c>
      <c r="E171" s="5" t="s">
        <v>833</v>
      </c>
      <c r="F171" s="7">
        <v>45223</v>
      </c>
      <c r="G171" s="7">
        <v>45224</v>
      </c>
      <c r="H171" s="5">
        <v>1</v>
      </c>
      <c r="I171" s="5">
        <v>1</v>
      </c>
      <c r="J171" s="5">
        <v>1</v>
      </c>
      <c r="K171" s="5" t="s">
        <v>30</v>
      </c>
      <c r="L171" s="5">
        <v>185</v>
      </c>
      <c r="M171" s="5">
        <v>185</v>
      </c>
      <c r="N171" s="5" t="s">
        <v>838</v>
      </c>
      <c r="O171" s="5" t="s">
        <v>32</v>
      </c>
      <c r="P171" s="5" t="s">
        <v>33</v>
      </c>
      <c r="Q171" s="5">
        <v>0</v>
      </c>
      <c r="R171" s="8">
        <v>45223.0000115741</v>
      </c>
      <c r="S171" s="7">
        <v>45225</v>
      </c>
      <c r="T171" s="5" t="s">
        <v>34</v>
      </c>
      <c r="U171" s="5">
        <v>185</v>
      </c>
      <c r="V171" s="5">
        <v>0</v>
      </c>
      <c r="W171" s="5">
        <v>0</v>
      </c>
      <c r="X171" s="5" t="s">
        <v>839</v>
      </c>
      <c r="Y171" s="5" t="s">
        <v>840</v>
      </c>
    </row>
    <row r="172" s="5" customFormat="1" spans="1:25">
      <c r="A172" s="5" t="s">
        <v>841</v>
      </c>
      <c r="B172" s="5" t="s">
        <v>26</v>
      </c>
      <c r="C172" s="5" t="s">
        <v>27</v>
      </c>
      <c r="D172" s="5" t="s">
        <v>552</v>
      </c>
      <c r="E172" s="5" t="s">
        <v>842</v>
      </c>
      <c r="F172" s="7">
        <v>45223</v>
      </c>
      <c r="G172" s="7">
        <v>45224</v>
      </c>
      <c r="H172" s="5">
        <v>1</v>
      </c>
      <c r="I172" s="5">
        <v>1</v>
      </c>
      <c r="J172" s="5">
        <v>1</v>
      </c>
      <c r="K172" s="5" t="s">
        <v>30</v>
      </c>
      <c r="L172" s="5">
        <v>654</v>
      </c>
      <c r="M172" s="5">
        <v>654</v>
      </c>
      <c r="N172" s="5" t="s">
        <v>843</v>
      </c>
      <c r="O172" s="5" t="s">
        <v>32</v>
      </c>
      <c r="P172" s="5" t="s">
        <v>33</v>
      </c>
      <c r="Q172" s="5">
        <v>0</v>
      </c>
      <c r="R172" s="8">
        <v>45223.0000115741</v>
      </c>
      <c r="S172" s="7">
        <v>45225</v>
      </c>
      <c r="T172" s="5" t="s">
        <v>34</v>
      </c>
      <c r="U172" s="5">
        <v>654</v>
      </c>
      <c r="V172" s="5">
        <v>0</v>
      </c>
      <c r="W172" s="5">
        <v>0</v>
      </c>
      <c r="X172" s="5" t="s">
        <v>844</v>
      </c>
      <c r="Y172" s="5" t="s">
        <v>845</v>
      </c>
    </row>
    <row r="173" s="5" customFormat="1" spans="1:25">
      <c r="A173" s="5" t="s">
        <v>846</v>
      </c>
      <c r="B173" s="5" t="s">
        <v>26</v>
      </c>
      <c r="C173" s="5" t="s">
        <v>27</v>
      </c>
      <c r="D173" s="5" t="s">
        <v>812</v>
      </c>
      <c r="E173" s="5" t="s">
        <v>813</v>
      </c>
      <c r="F173" s="7">
        <v>45223</v>
      </c>
      <c r="G173" s="7">
        <v>45224</v>
      </c>
      <c r="H173" s="5">
        <v>1</v>
      </c>
      <c r="I173" s="5">
        <v>1</v>
      </c>
      <c r="J173" s="5">
        <v>1</v>
      </c>
      <c r="K173" s="5" t="s">
        <v>30</v>
      </c>
      <c r="L173" s="5">
        <v>1090</v>
      </c>
      <c r="M173" s="5">
        <v>1090</v>
      </c>
      <c r="N173" s="5" t="s">
        <v>847</v>
      </c>
      <c r="O173" s="5" t="s">
        <v>32</v>
      </c>
      <c r="P173" s="5" t="s">
        <v>33</v>
      </c>
      <c r="Q173" s="5">
        <v>0</v>
      </c>
      <c r="R173" s="8">
        <v>45223.0000115741</v>
      </c>
      <c r="S173" s="7">
        <v>45225</v>
      </c>
      <c r="T173" s="5" t="s">
        <v>34</v>
      </c>
      <c r="U173" s="5">
        <v>1090</v>
      </c>
      <c r="V173" s="5">
        <v>0</v>
      </c>
      <c r="W173" s="5">
        <v>0</v>
      </c>
      <c r="X173" s="5" t="s">
        <v>848</v>
      </c>
      <c r="Y173" s="5" t="s">
        <v>849</v>
      </c>
    </row>
    <row r="174" s="5" customFormat="1" spans="1:25">
      <c r="A174" s="5" t="s">
        <v>850</v>
      </c>
      <c r="B174" s="5" t="s">
        <v>26</v>
      </c>
      <c r="C174" s="5" t="s">
        <v>27</v>
      </c>
      <c r="D174" s="5" t="s">
        <v>751</v>
      </c>
      <c r="E174" s="5" t="s">
        <v>752</v>
      </c>
      <c r="F174" s="7">
        <v>45223</v>
      </c>
      <c r="G174" s="7">
        <v>45224</v>
      </c>
      <c r="H174" s="5">
        <v>1</v>
      </c>
      <c r="I174" s="5">
        <v>1</v>
      </c>
      <c r="J174" s="5">
        <v>1</v>
      </c>
      <c r="K174" s="5" t="s">
        <v>30</v>
      </c>
      <c r="L174" s="5">
        <v>842</v>
      </c>
      <c r="M174" s="5">
        <v>842</v>
      </c>
      <c r="N174" s="5" t="s">
        <v>851</v>
      </c>
      <c r="O174" s="5" t="s">
        <v>32</v>
      </c>
      <c r="P174" s="5" t="s">
        <v>33</v>
      </c>
      <c r="Q174" s="5">
        <v>0</v>
      </c>
      <c r="R174" s="8">
        <v>45223.0000115741</v>
      </c>
      <c r="S174" s="7">
        <v>45225</v>
      </c>
      <c r="T174" s="5" t="s">
        <v>34</v>
      </c>
      <c r="U174" s="5">
        <v>842</v>
      </c>
      <c r="V174" s="5">
        <v>0</v>
      </c>
      <c r="W174" s="5">
        <v>0</v>
      </c>
      <c r="X174" s="5" t="s">
        <v>852</v>
      </c>
      <c r="Y174" s="5" t="s">
        <v>853</v>
      </c>
    </row>
    <row r="175" s="5" customFormat="1" spans="1:25">
      <c r="A175" s="5" t="s">
        <v>854</v>
      </c>
      <c r="B175" s="5" t="s">
        <v>26</v>
      </c>
      <c r="C175" s="5" t="s">
        <v>27</v>
      </c>
      <c r="D175" s="5" t="s">
        <v>855</v>
      </c>
      <c r="E175" s="5" t="s">
        <v>856</v>
      </c>
      <c r="F175" s="7">
        <v>45223</v>
      </c>
      <c r="G175" s="7">
        <v>45224</v>
      </c>
      <c r="H175" s="5">
        <v>1</v>
      </c>
      <c r="I175" s="5">
        <v>1</v>
      </c>
      <c r="J175" s="5">
        <v>1</v>
      </c>
      <c r="K175" s="5" t="s">
        <v>30</v>
      </c>
      <c r="L175" s="5">
        <v>535</v>
      </c>
      <c r="M175" s="5">
        <v>535</v>
      </c>
      <c r="N175" s="5" t="s">
        <v>857</v>
      </c>
      <c r="O175" s="5" t="s">
        <v>32</v>
      </c>
      <c r="P175" s="5" t="s">
        <v>33</v>
      </c>
      <c r="Q175" s="5">
        <v>0</v>
      </c>
      <c r="R175" s="8">
        <v>45223</v>
      </c>
      <c r="S175" s="7">
        <v>45225</v>
      </c>
      <c r="T175" s="5" t="s">
        <v>34</v>
      </c>
      <c r="U175" s="5">
        <v>535</v>
      </c>
      <c r="V175" s="5">
        <v>0</v>
      </c>
      <c r="W175" s="5">
        <v>0</v>
      </c>
      <c r="X175" s="5" t="s">
        <v>858</v>
      </c>
      <c r="Y175" s="5" t="s">
        <v>859</v>
      </c>
    </row>
    <row r="176" s="5" customFormat="1" spans="1:25">
      <c r="A176" s="5" t="s">
        <v>860</v>
      </c>
      <c r="B176" s="5" t="s">
        <v>26</v>
      </c>
      <c r="C176" s="5" t="s">
        <v>27</v>
      </c>
      <c r="D176" s="5" t="s">
        <v>812</v>
      </c>
      <c r="E176" s="5" t="s">
        <v>861</v>
      </c>
      <c r="F176" s="7">
        <v>45223</v>
      </c>
      <c r="G176" s="7">
        <v>45224</v>
      </c>
      <c r="H176" s="5">
        <v>1</v>
      </c>
      <c r="I176" s="5">
        <v>1</v>
      </c>
      <c r="J176" s="5">
        <v>1</v>
      </c>
      <c r="K176" s="5" t="s">
        <v>30</v>
      </c>
      <c r="L176" s="5">
        <v>1118</v>
      </c>
      <c r="M176" s="5">
        <v>1118</v>
      </c>
      <c r="N176" s="5" t="s">
        <v>862</v>
      </c>
      <c r="O176" s="5" t="s">
        <v>32</v>
      </c>
      <c r="P176" s="5" t="s">
        <v>33</v>
      </c>
      <c r="Q176" s="5">
        <v>0</v>
      </c>
      <c r="R176" s="8">
        <v>45223</v>
      </c>
      <c r="S176" s="7">
        <v>45225</v>
      </c>
      <c r="T176" s="5" t="s">
        <v>34</v>
      </c>
      <c r="U176" s="5">
        <v>1118</v>
      </c>
      <c r="V176" s="5">
        <v>0</v>
      </c>
      <c r="W176" s="5">
        <v>0</v>
      </c>
      <c r="X176" s="5" t="s">
        <v>863</v>
      </c>
      <c r="Y176" s="5" t="s">
        <v>863</v>
      </c>
    </row>
    <row r="177" s="5" customFormat="1" spans="1:25">
      <c r="A177" s="5" t="s">
        <v>864</v>
      </c>
      <c r="B177" s="5" t="s">
        <v>26</v>
      </c>
      <c r="C177" s="5" t="s">
        <v>27</v>
      </c>
      <c r="D177" s="5" t="s">
        <v>865</v>
      </c>
      <c r="E177" s="5" t="s">
        <v>866</v>
      </c>
      <c r="F177" s="7">
        <v>45223</v>
      </c>
      <c r="G177" s="7">
        <v>45224</v>
      </c>
      <c r="H177" s="5">
        <v>1</v>
      </c>
      <c r="I177" s="5">
        <v>1</v>
      </c>
      <c r="J177" s="5">
        <v>1</v>
      </c>
      <c r="K177" s="5" t="s">
        <v>30</v>
      </c>
      <c r="L177" s="5">
        <v>420</v>
      </c>
      <c r="M177" s="5">
        <v>420</v>
      </c>
      <c r="N177" s="5" t="s">
        <v>867</v>
      </c>
      <c r="O177" s="5" t="s">
        <v>32</v>
      </c>
      <c r="P177" s="5" t="s">
        <v>33</v>
      </c>
      <c r="Q177" s="5">
        <v>0</v>
      </c>
      <c r="R177" s="8">
        <v>45223</v>
      </c>
      <c r="S177" s="7">
        <v>45225</v>
      </c>
      <c r="T177" s="5" t="s">
        <v>34</v>
      </c>
      <c r="U177" s="5">
        <v>420</v>
      </c>
      <c r="V177" s="5">
        <v>0</v>
      </c>
      <c r="W177" s="5">
        <v>0</v>
      </c>
      <c r="X177" s="5" t="s">
        <v>868</v>
      </c>
      <c r="Y177" s="5" t="s">
        <v>869</v>
      </c>
    </row>
    <row r="178" s="5" customFormat="1" spans="1:25">
      <c r="A178" s="5" t="s">
        <v>870</v>
      </c>
      <c r="B178" s="5" t="s">
        <v>26</v>
      </c>
      <c r="C178" s="5" t="s">
        <v>27</v>
      </c>
      <c r="D178" s="5" t="s">
        <v>871</v>
      </c>
      <c r="E178" s="5" t="s">
        <v>872</v>
      </c>
      <c r="F178" s="7">
        <v>45223</v>
      </c>
      <c r="G178" s="7">
        <v>45224</v>
      </c>
      <c r="H178" s="5">
        <v>1</v>
      </c>
      <c r="I178" s="5">
        <v>1</v>
      </c>
      <c r="J178" s="5">
        <v>1</v>
      </c>
      <c r="K178" s="5" t="s">
        <v>30</v>
      </c>
      <c r="L178" s="5">
        <v>760</v>
      </c>
      <c r="M178" s="5">
        <v>760</v>
      </c>
      <c r="N178" s="5" t="s">
        <v>873</v>
      </c>
      <c r="O178" s="5" t="s">
        <v>32</v>
      </c>
      <c r="P178" s="5" t="s">
        <v>33</v>
      </c>
      <c r="Q178" s="5">
        <v>0</v>
      </c>
      <c r="R178" s="8">
        <v>45223</v>
      </c>
      <c r="S178" s="7">
        <v>45225</v>
      </c>
      <c r="T178" s="5" t="s">
        <v>34</v>
      </c>
      <c r="U178" s="5">
        <v>760</v>
      </c>
      <c r="V178" s="5">
        <v>0</v>
      </c>
      <c r="W178" s="5">
        <v>0</v>
      </c>
      <c r="X178" s="5" t="s">
        <v>874</v>
      </c>
      <c r="Y178" s="5" t="s">
        <v>875</v>
      </c>
    </row>
    <row r="179" s="5" customFormat="1" spans="1:25">
      <c r="A179" s="5" t="s">
        <v>876</v>
      </c>
      <c r="B179" s="5" t="s">
        <v>26</v>
      </c>
      <c r="C179" s="5" t="s">
        <v>27</v>
      </c>
      <c r="D179" s="5" t="s">
        <v>871</v>
      </c>
      <c r="E179" s="5" t="s">
        <v>872</v>
      </c>
      <c r="F179" s="7">
        <v>45223</v>
      </c>
      <c r="G179" s="7">
        <v>45224</v>
      </c>
      <c r="H179" s="5">
        <v>1</v>
      </c>
      <c r="I179" s="5">
        <v>1</v>
      </c>
      <c r="J179" s="5">
        <v>1</v>
      </c>
      <c r="K179" s="5" t="s">
        <v>30</v>
      </c>
      <c r="L179" s="5">
        <v>760</v>
      </c>
      <c r="M179" s="5">
        <v>760</v>
      </c>
      <c r="N179" s="5" t="s">
        <v>877</v>
      </c>
      <c r="O179" s="5" t="s">
        <v>32</v>
      </c>
      <c r="P179" s="5" t="s">
        <v>33</v>
      </c>
      <c r="Q179" s="5">
        <v>0</v>
      </c>
      <c r="R179" s="8">
        <v>45223</v>
      </c>
      <c r="S179" s="7">
        <v>45225</v>
      </c>
      <c r="T179" s="5" t="s">
        <v>34</v>
      </c>
      <c r="U179" s="5">
        <v>760</v>
      </c>
      <c r="V179" s="5">
        <v>0</v>
      </c>
      <c r="W179" s="5">
        <v>0</v>
      </c>
      <c r="X179" s="5" t="s">
        <v>878</v>
      </c>
      <c r="Y179" s="5" t="s">
        <v>879</v>
      </c>
    </row>
    <row r="180" s="5" customFormat="1" spans="1:25">
      <c r="A180" s="5" t="s">
        <v>880</v>
      </c>
      <c r="B180" s="5" t="s">
        <v>26</v>
      </c>
      <c r="C180" s="5" t="s">
        <v>881</v>
      </c>
      <c r="D180" s="5" t="s">
        <v>882</v>
      </c>
      <c r="E180" s="5" t="s">
        <v>883</v>
      </c>
      <c r="F180" s="7">
        <v>45220</v>
      </c>
      <c r="G180" s="7">
        <v>45222</v>
      </c>
      <c r="H180" s="5">
        <v>1</v>
      </c>
      <c r="I180" s="5">
        <v>2</v>
      </c>
      <c r="J180" s="5">
        <v>2</v>
      </c>
      <c r="K180" s="5" t="s">
        <v>30</v>
      </c>
      <c r="L180" s="5">
        <v>-584</v>
      </c>
      <c r="M180" s="5">
        <v>-584</v>
      </c>
      <c r="N180" s="5" t="s">
        <v>884</v>
      </c>
      <c r="O180" s="5" t="s">
        <v>32</v>
      </c>
      <c r="P180" s="5" t="s">
        <v>33</v>
      </c>
      <c r="Q180" s="5">
        <v>0</v>
      </c>
      <c r="R180" s="8">
        <v>45218.2324189815</v>
      </c>
      <c r="S180" s="7">
        <v>45225</v>
      </c>
      <c r="T180" s="5" t="s">
        <v>34</v>
      </c>
      <c r="U180" s="5">
        <v>-584</v>
      </c>
      <c r="V180" s="5">
        <v>0</v>
      </c>
      <c r="W180" s="5">
        <v>0</v>
      </c>
      <c r="X180" s="5" t="s">
        <v>885</v>
      </c>
      <c r="Y180" s="5" t="s">
        <v>886</v>
      </c>
    </row>
    <row r="181" s="5" customFormat="1" spans="1:25">
      <c r="A181" s="5" t="s">
        <v>887</v>
      </c>
      <c r="B181" s="5" t="s">
        <v>26</v>
      </c>
      <c r="C181" s="5" t="s">
        <v>888</v>
      </c>
      <c r="D181" s="5" t="s">
        <v>889</v>
      </c>
      <c r="E181" s="5" t="s">
        <v>890</v>
      </c>
      <c r="F181" s="7">
        <v>45203</v>
      </c>
      <c r="G181" s="7">
        <v>45204</v>
      </c>
      <c r="H181" s="5">
        <v>1</v>
      </c>
      <c r="I181" s="5">
        <v>1</v>
      </c>
      <c r="J181" s="5">
        <v>1</v>
      </c>
      <c r="K181" s="5" t="s">
        <v>30</v>
      </c>
      <c r="L181" s="5">
        <v>2744</v>
      </c>
      <c r="M181" s="5">
        <v>2744</v>
      </c>
      <c r="N181" s="5" t="s">
        <v>891</v>
      </c>
      <c r="O181" s="5" t="s">
        <v>32</v>
      </c>
      <c r="P181" s="5" t="s">
        <v>33</v>
      </c>
      <c r="Q181" s="5">
        <v>0</v>
      </c>
      <c r="R181" s="8">
        <v>45141.6596296296</v>
      </c>
      <c r="S181" s="7">
        <v>45225</v>
      </c>
      <c r="T181" s="5" t="s">
        <v>34</v>
      </c>
      <c r="U181" s="5">
        <v>2744</v>
      </c>
      <c r="V181" s="5">
        <v>0</v>
      </c>
      <c r="W181" s="5">
        <v>0</v>
      </c>
      <c r="X181" s="5" t="s">
        <v>892</v>
      </c>
      <c r="Y181" s="5" t="s">
        <v>893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894</v>
      </c>
      <c r="B2" s="5" t="s">
        <v>26</v>
      </c>
      <c r="C2" s="5" t="s">
        <v>27</v>
      </c>
      <c r="D2" s="5" t="s">
        <v>895</v>
      </c>
      <c r="E2" s="5" t="s">
        <v>896</v>
      </c>
      <c r="F2" s="7">
        <v>45223</v>
      </c>
      <c r="G2" s="7">
        <v>45224</v>
      </c>
      <c r="H2" s="5">
        <v>1</v>
      </c>
      <c r="I2" s="5">
        <v>1</v>
      </c>
      <c r="J2" s="5">
        <v>1</v>
      </c>
      <c r="K2" s="5" t="s">
        <v>897</v>
      </c>
      <c r="L2" s="5">
        <v>860</v>
      </c>
      <c r="M2" s="5">
        <v>860</v>
      </c>
      <c r="N2" s="5" t="s">
        <v>898</v>
      </c>
      <c r="O2" s="5" t="s">
        <v>899</v>
      </c>
      <c r="P2" s="5" t="s">
        <v>33</v>
      </c>
      <c r="Q2" s="5">
        <v>0</v>
      </c>
      <c r="R2" s="8">
        <v>45211.0000115741</v>
      </c>
      <c r="S2" s="7">
        <v>45225</v>
      </c>
      <c r="T2" s="5" t="s">
        <v>34</v>
      </c>
      <c r="U2" s="5">
        <v>860</v>
      </c>
      <c r="V2" s="5">
        <v>0</v>
      </c>
      <c r="W2" s="5">
        <v>0</v>
      </c>
      <c r="X2" s="5" t="s">
        <v>48</v>
      </c>
      <c r="Y2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workbookViewId="0">
      <selection activeCell="A173" sqref="A173:D176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900</v>
      </c>
    </row>
    <row r="2" s="5" customFormat="1" hidden="1" spans="1:9">
      <c r="A2" s="6">
        <v>999222832878696</v>
      </c>
      <c r="B2" s="7">
        <v>45220</v>
      </c>
      <c r="C2" s="7">
        <v>45222</v>
      </c>
      <c r="D2" s="5">
        <v>1284</v>
      </c>
      <c r="E2" s="5" t="str">
        <f>VLOOKUP(A2,HOP!A:L,12,0)</f>
        <v>1284.00</v>
      </c>
      <c r="F2" s="5" t="str">
        <f>VLOOKUP(A2,HOP!A:C,3,0)</f>
        <v>3049221</v>
      </c>
      <c r="G2" s="5">
        <f>D2-E2</f>
        <v>0</v>
      </c>
      <c r="H2" s="5" t="str">
        <f>$H$1&amp;F2</f>
        <v>，3049221</v>
      </c>
      <c r="I2" s="5" t="str">
        <f>VLOOKUP(A2,HOP!A:U,21,0)</f>
        <v>直采</v>
      </c>
    </row>
    <row r="3" s="5" customFormat="1" hidden="1" spans="1:9">
      <c r="A3" s="6">
        <v>999222986744114</v>
      </c>
      <c r="B3" s="7">
        <v>45220</v>
      </c>
      <c r="C3" s="7">
        <v>45222</v>
      </c>
      <c r="D3" s="5">
        <v>700</v>
      </c>
      <c r="E3" s="5" t="str">
        <f>VLOOKUP(A3,HOP!A:L,12,0)</f>
        <v>700.00</v>
      </c>
      <c r="F3" s="5" t="str">
        <f>VLOOKUP(A3,HOP!A:C,3,0)</f>
        <v>3082082</v>
      </c>
      <c r="G3" s="5">
        <f t="shared" ref="G3:G34" si="0">D3-E3</f>
        <v>0</v>
      </c>
      <c r="H3" s="5" t="str">
        <f t="shared" ref="H3:H34" si="1">$H$1&amp;F3</f>
        <v>，3082082</v>
      </c>
      <c r="I3" s="5" t="str">
        <f>VLOOKUP(A3,HOP!A:U,21,0)</f>
        <v>直采</v>
      </c>
    </row>
    <row r="4" s="5" customFormat="1" hidden="1" spans="1:9">
      <c r="A4" s="6">
        <v>999224513611478</v>
      </c>
      <c r="B4" s="7">
        <v>45219</v>
      </c>
      <c r="C4" s="7">
        <v>45222</v>
      </c>
      <c r="D4" s="5">
        <v>3405</v>
      </c>
      <c r="E4" s="5" t="str">
        <f>VLOOKUP(A4,HOP!A:L,12,0)</f>
        <v>3405.00</v>
      </c>
      <c r="F4" s="5" t="str">
        <f>VLOOKUP(A4,HOP!A:C,3,0)</f>
        <v>3443963</v>
      </c>
      <c r="G4" s="5">
        <f t="shared" si="0"/>
        <v>0</v>
      </c>
      <c r="H4" s="5" t="str">
        <f t="shared" si="1"/>
        <v>，3443963</v>
      </c>
      <c r="I4" s="5" t="str">
        <f>VLOOKUP(A4,HOP!A:U,21,0)</f>
        <v>直采</v>
      </c>
    </row>
    <row r="5" s="5" customFormat="1" hidden="1" spans="1:9">
      <c r="A5" s="6">
        <v>999224673214872</v>
      </c>
      <c r="B5" s="7">
        <v>45217</v>
      </c>
      <c r="C5" s="7">
        <v>45222</v>
      </c>
      <c r="D5" s="5">
        <v>1225</v>
      </c>
      <c r="E5" s="5" t="str">
        <f>VLOOKUP(A5,HOP!A:L,12,0)</f>
        <v>1225.00</v>
      </c>
      <c r="F5" s="5" t="str">
        <f>VLOOKUP(A5,HOP!A:C,3,0)</f>
        <v>3478210</v>
      </c>
      <c r="G5" s="5">
        <f t="shared" si="0"/>
        <v>0</v>
      </c>
      <c r="H5" s="5" t="str">
        <f t="shared" si="1"/>
        <v>，3478210</v>
      </c>
      <c r="I5" s="5" t="str">
        <f>VLOOKUP(A5,HOP!A:U,21,0)</f>
        <v>直采</v>
      </c>
    </row>
    <row r="6" s="5" customFormat="1" spans="1:10">
      <c r="A6" s="9" t="s">
        <v>901</v>
      </c>
      <c r="B6" s="7">
        <v>45218</v>
      </c>
      <c r="C6" s="7">
        <v>45222</v>
      </c>
      <c r="D6" s="5">
        <v>5052</v>
      </c>
      <c r="E6" s="5" t="e">
        <f>VLOOKUP(A6,HOP!A:L,12,0)</f>
        <v>#N/A</v>
      </c>
      <c r="F6" s="5">
        <v>3525483</v>
      </c>
      <c r="G6" s="5" t="e">
        <f t="shared" si="0"/>
        <v>#N/A</v>
      </c>
      <c r="H6" s="5" t="str">
        <f t="shared" si="1"/>
        <v>，3525483</v>
      </c>
      <c r="I6" s="5" t="s">
        <v>902</v>
      </c>
      <c r="J6" s="5" t="s">
        <v>903</v>
      </c>
    </row>
    <row r="7" s="5" customFormat="1" hidden="1" spans="1:9">
      <c r="A7" s="6">
        <v>999225032128244</v>
      </c>
      <c r="B7" s="7">
        <v>45220</v>
      </c>
      <c r="C7" s="7">
        <v>45222</v>
      </c>
      <c r="D7" s="5">
        <v>1470</v>
      </c>
      <c r="E7" s="5" t="str">
        <f>VLOOKUP(A7,HOP!A:L,12,0)</f>
        <v>1470.00</v>
      </c>
      <c r="F7" s="5" t="str">
        <f>VLOOKUP(A7,HOP!A:C,3,0)</f>
        <v>3570694</v>
      </c>
      <c r="G7" s="5">
        <f t="shared" si="0"/>
        <v>0</v>
      </c>
      <c r="H7" s="5" t="str">
        <f t="shared" si="1"/>
        <v>，3570694</v>
      </c>
      <c r="I7" s="5" t="str">
        <f>VLOOKUP(A7,HOP!A:U,21,0)</f>
        <v>直采</v>
      </c>
    </row>
    <row r="8" s="5" customFormat="1" hidden="1" spans="1:9">
      <c r="A8" s="6">
        <v>999225045276178</v>
      </c>
      <c r="B8" s="7">
        <v>45219</v>
      </c>
      <c r="C8" s="7">
        <v>45222</v>
      </c>
      <c r="D8" s="5">
        <v>1893</v>
      </c>
      <c r="E8" s="5" t="str">
        <f>VLOOKUP(A8,HOP!A:L,12,0)</f>
        <v>1893.00</v>
      </c>
      <c r="F8" s="5" t="str">
        <f>VLOOKUP(A8,HOP!A:C,3,0)</f>
        <v>3573812</v>
      </c>
      <c r="G8" s="5">
        <f t="shared" si="0"/>
        <v>0</v>
      </c>
      <c r="H8" s="5" t="str">
        <f t="shared" si="1"/>
        <v>，3573812</v>
      </c>
      <c r="I8" s="5" t="str">
        <f>VLOOKUP(A8,HOP!A:U,21,0)</f>
        <v>直采</v>
      </c>
    </row>
    <row r="9" s="5" customFormat="1" hidden="1" spans="1:9">
      <c r="A9" s="6">
        <v>999225132796703</v>
      </c>
      <c r="B9" s="7">
        <v>45218</v>
      </c>
      <c r="C9" s="7">
        <v>45222</v>
      </c>
      <c r="D9" s="5">
        <v>2800</v>
      </c>
      <c r="E9" s="5" t="str">
        <f>VLOOKUP(A9,HOP!A:L,12,0)</f>
        <v>2800.00</v>
      </c>
      <c r="F9" s="5" t="str">
        <f>VLOOKUP(A9,HOP!A:C,3,0)</f>
        <v>3594772</v>
      </c>
      <c r="G9" s="5">
        <f t="shared" si="0"/>
        <v>0</v>
      </c>
      <c r="H9" s="5" t="str">
        <f t="shared" si="1"/>
        <v>，3594772</v>
      </c>
      <c r="I9" s="5" t="str">
        <f>VLOOKUP(A9,HOP!A:U,21,0)</f>
        <v>直采</v>
      </c>
    </row>
    <row r="10" s="5" customFormat="1" hidden="1" spans="1:9">
      <c r="A10" s="6">
        <v>999225596214217</v>
      </c>
      <c r="B10" s="7">
        <v>45220</v>
      </c>
      <c r="C10" s="7">
        <v>45222</v>
      </c>
      <c r="D10" s="5">
        <v>1258</v>
      </c>
      <c r="E10" s="5" t="str">
        <f>VLOOKUP(A10,HOP!A:L,12,0)</f>
        <v>1258.00</v>
      </c>
      <c r="F10" s="5" t="str">
        <f>VLOOKUP(A10,HOP!A:C,3,0)</f>
        <v>3687198</v>
      </c>
      <c r="G10" s="5">
        <f t="shared" si="0"/>
        <v>0</v>
      </c>
      <c r="H10" s="5" t="str">
        <f t="shared" si="1"/>
        <v>，3687198</v>
      </c>
      <c r="I10" s="5" t="str">
        <f>VLOOKUP(A10,HOP!A:U,21,0)</f>
        <v>直采</v>
      </c>
    </row>
    <row r="11" s="5" customFormat="1" hidden="1" spans="1:9">
      <c r="A11" s="6">
        <v>999225705259994</v>
      </c>
      <c r="B11" s="7">
        <v>45221</v>
      </c>
      <c r="C11" s="7">
        <v>45222</v>
      </c>
      <c r="D11" s="5">
        <v>432</v>
      </c>
      <c r="E11" s="5" t="str">
        <f>VLOOKUP(A11,HOP!A:L,12,0)</f>
        <v>432.00</v>
      </c>
      <c r="F11" s="5" t="str">
        <f>VLOOKUP(A11,HOP!A:C,3,0)</f>
        <v>3710974</v>
      </c>
      <c r="G11" s="5">
        <f t="shared" si="0"/>
        <v>0</v>
      </c>
      <c r="H11" s="5" t="str">
        <f t="shared" si="1"/>
        <v>，3710974</v>
      </c>
      <c r="I11" s="5" t="str">
        <f>VLOOKUP(A11,HOP!A:U,21,0)</f>
        <v>直采</v>
      </c>
    </row>
    <row r="12" s="5" customFormat="1" hidden="1" spans="1:9">
      <c r="A12" s="6">
        <v>999225717509478</v>
      </c>
      <c r="B12" s="7">
        <v>45218</v>
      </c>
      <c r="C12" s="7">
        <v>45222</v>
      </c>
      <c r="D12" s="5">
        <v>5446</v>
      </c>
      <c r="E12" s="5" t="str">
        <f>VLOOKUP(A12,HOP!A:L,12,0)</f>
        <v>5446.00</v>
      </c>
      <c r="F12" s="5" t="str">
        <f>VLOOKUP(A12,HOP!A:C,3,0)</f>
        <v>3712782</v>
      </c>
      <c r="G12" s="5">
        <f t="shared" si="0"/>
        <v>0</v>
      </c>
      <c r="H12" s="5" t="str">
        <f t="shared" si="1"/>
        <v>，3712782</v>
      </c>
      <c r="I12" s="5" t="str">
        <f>VLOOKUP(A12,HOP!A:U,21,0)</f>
        <v>直采</v>
      </c>
    </row>
    <row r="13" s="5" customFormat="1" hidden="1" spans="1:9">
      <c r="A13" s="6">
        <v>999225746331670</v>
      </c>
      <c r="B13" s="7">
        <v>45218</v>
      </c>
      <c r="C13" s="7">
        <v>45222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999225786629783</v>
      </c>
      <c r="B14" s="7">
        <v>45219</v>
      </c>
      <c r="C14" s="7">
        <v>45222</v>
      </c>
      <c r="D14" s="5">
        <v>2563</v>
      </c>
      <c r="E14" s="5" t="str">
        <f>VLOOKUP(A14,HOP!A:L,12,0)</f>
        <v>2563.00</v>
      </c>
      <c r="F14" s="5" t="str">
        <f>VLOOKUP(A14,HOP!A:C,3,0)</f>
        <v>3727268</v>
      </c>
      <c r="G14" s="5">
        <f t="shared" si="0"/>
        <v>0</v>
      </c>
      <c r="H14" s="5" t="str">
        <f t="shared" si="1"/>
        <v>，3727268</v>
      </c>
      <c r="I14" s="5" t="str">
        <f>VLOOKUP(A14,HOP!A:U,21,0)</f>
        <v>直采</v>
      </c>
    </row>
    <row r="15" s="5" customFormat="1" hidden="1" spans="1:9">
      <c r="A15" s="6">
        <v>999225832305849</v>
      </c>
      <c r="B15" s="7">
        <v>45219</v>
      </c>
      <c r="C15" s="7">
        <v>45222</v>
      </c>
      <c r="D15" s="5">
        <v>2563</v>
      </c>
      <c r="E15" s="5" t="str">
        <f>VLOOKUP(A15,HOP!A:L,12,0)</f>
        <v>2563.00</v>
      </c>
      <c r="F15" s="5" t="str">
        <f>VLOOKUP(A15,HOP!A:C,3,0)</f>
        <v>3736955</v>
      </c>
      <c r="G15" s="5">
        <f t="shared" si="0"/>
        <v>0</v>
      </c>
      <c r="H15" s="5" t="str">
        <f t="shared" si="1"/>
        <v>，3736955</v>
      </c>
      <c r="I15" s="5" t="str">
        <f>VLOOKUP(A15,HOP!A:U,21,0)</f>
        <v>直采</v>
      </c>
    </row>
    <row r="16" s="5" customFormat="1" hidden="1" spans="1:9">
      <c r="A16" s="6">
        <v>999225847334249</v>
      </c>
      <c r="B16" s="7">
        <v>45219</v>
      </c>
      <c r="C16" s="7">
        <v>45222</v>
      </c>
      <c r="D16" s="5">
        <v>3714</v>
      </c>
      <c r="E16" s="5" t="str">
        <f>VLOOKUP(A16,HOP!A:L,12,0)</f>
        <v>3714.00</v>
      </c>
      <c r="F16" s="5" t="str">
        <f>VLOOKUP(A16,HOP!A:C,3,0)</f>
        <v>3739381</v>
      </c>
      <c r="G16" s="5">
        <f t="shared" si="0"/>
        <v>0</v>
      </c>
      <c r="H16" s="5" t="str">
        <f t="shared" si="1"/>
        <v>，3739381</v>
      </c>
      <c r="I16" s="5" t="str">
        <f>VLOOKUP(A16,HOP!A:U,21,0)</f>
        <v>直采</v>
      </c>
    </row>
    <row r="17" s="5" customFormat="1" hidden="1" spans="1:9">
      <c r="A17" s="6">
        <v>999226067080728</v>
      </c>
      <c r="B17" s="7">
        <v>45220</v>
      </c>
      <c r="C17" s="7">
        <v>45224</v>
      </c>
      <c r="D17" s="5">
        <v>1450</v>
      </c>
      <c r="E17" s="5" t="str">
        <f>VLOOKUP(A17,HOP!A:L,12,0)</f>
        <v>1450.00</v>
      </c>
      <c r="F17" s="5" t="str">
        <f>VLOOKUP(A17,HOP!A:C,3,0)</f>
        <v>3787574</v>
      </c>
      <c r="G17" s="5">
        <f t="shared" si="0"/>
        <v>0</v>
      </c>
      <c r="H17" s="5" t="str">
        <f t="shared" si="1"/>
        <v>，3787574</v>
      </c>
      <c r="I17" s="5" t="str">
        <f>VLOOKUP(A17,HOP!A:U,21,0)</f>
        <v>直采</v>
      </c>
    </row>
    <row r="18" s="5" customFormat="1" hidden="1" spans="1:9">
      <c r="A18" s="6">
        <v>999226136674154</v>
      </c>
      <c r="B18" s="7">
        <v>45222</v>
      </c>
      <c r="C18" s="7">
        <v>45224</v>
      </c>
      <c r="D18" s="5">
        <v>1086</v>
      </c>
      <c r="E18" s="5" t="str">
        <f>VLOOKUP(A18,HOP!A:L,12,0)</f>
        <v>1086.00</v>
      </c>
      <c r="F18" s="5" t="str">
        <f>VLOOKUP(A18,HOP!A:C,3,0)</f>
        <v>3801009</v>
      </c>
      <c r="G18" s="5">
        <f t="shared" si="0"/>
        <v>0</v>
      </c>
      <c r="H18" s="5" t="str">
        <f t="shared" si="1"/>
        <v>，3801009</v>
      </c>
      <c r="I18" s="5" t="str">
        <f>VLOOKUP(A18,HOP!A:U,21,0)</f>
        <v>直采</v>
      </c>
    </row>
    <row r="19" s="5" customFormat="1" hidden="1" spans="1:9">
      <c r="A19" s="6">
        <v>999226324859543</v>
      </c>
      <c r="B19" s="7">
        <v>45222</v>
      </c>
      <c r="C19" s="7">
        <v>45224</v>
      </c>
      <c r="D19" s="5">
        <v>3896</v>
      </c>
      <c r="E19" s="5" t="str">
        <f>VLOOKUP(A19,HOP!A:L,12,0)</f>
        <v>3896.00</v>
      </c>
      <c r="F19" s="5" t="str">
        <f>VLOOKUP(A19,HOP!A:C,3,0)</f>
        <v>3825801</v>
      </c>
      <c r="G19" s="5">
        <f t="shared" si="0"/>
        <v>0</v>
      </c>
      <c r="H19" s="5" t="str">
        <f t="shared" si="1"/>
        <v>，3825801</v>
      </c>
      <c r="I19" s="5" t="str">
        <f>VLOOKUP(A19,HOP!A:U,21,0)</f>
        <v>直采</v>
      </c>
    </row>
    <row r="20" s="5" customFormat="1" hidden="1" spans="1:9">
      <c r="A20" s="6">
        <v>999226497659518</v>
      </c>
      <c r="B20" s="7">
        <v>45219</v>
      </c>
      <c r="C20" s="7">
        <v>45224</v>
      </c>
      <c r="D20" s="5">
        <v>3730</v>
      </c>
      <c r="E20" s="5" t="str">
        <f>VLOOKUP(A20,HOP!A:L,12,0)</f>
        <v>3730.00</v>
      </c>
      <c r="F20" s="5" t="str">
        <f>VLOOKUP(A20,HOP!A:C,3,0)</f>
        <v>3860538</v>
      </c>
      <c r="G20" s="5">
        <f t="shared" si="0"/>
        <v>0</v>
      </c>
      <c r="H20" s="5" t="str">
        <f t="shared" si="1"/>
        <v>，3860538</v>
      </c>
      <c r="I20" s="5" t="str">
        <f>VLOOKUP(A20,HOP!A:U,21,0)</f>
        <v>直采</v>
      </c>
    </row>
    <row r="21" s="5" customFormat="1" hidden="1" spans="1:9">
      <c r="A21" s="6">
        <v>999226497871641</v>
      </c>
      <c r="B21" s="7">
        <v>45220</v>
      </c>
      <c r="C21" s="7">
        <v>45224</v>
      </c>
      <c r="D21" s="5">
        <v>2450</v>
      </c>
      <c r="E21" s="5" t="str">
        <f>VLOOKUP(A21,HOP!A:L,12,0)</f>
        <v>2450.00</v>
      </c>
      <c r="F21" s="5" t="str">
        <f>VLOOKUP(A21,HOP!A:C,3,0)</f>
        <v>3860719</v>
      </c>
      <c r="G21" s="5">
        <f t="shared" si="0"/>
        <v>0</v>
      </c>
      <c r="H21" s="5" t="str">
        <f t="shared" si="1"/>
        <v>，3860719</v>
      </c>
      <c r="I21" s="5" t="str">
        <f>VLOOKUP(A21,HOP!A:U,21,0)</f>
        <v>直采</v>
      </c>
    </row>
    <row r="22" s="5" customFormat="1" hidden="1" spans="1:9">
      <c r="A22" s="6">
        <v>999226601672474</v>
      </c>
      <c r="B22" s="7">
        <v>45222</v>
      </c>
      <c r="C22" s="7">
        <v>45224</v>
      </c>
      <c r="D22" s="5">
        <v>7936</v>
      </c>
      <c r="E22" s="5" t="str">
        <f>VLOOKUP(A22,HOP!A:L,12,0)</f>
        <v>7936.00</v>
      </c>
      <c r="F22" s="5" t="str">
        <f>VLOOKUP(A22,HOP!A:C,3,0)</f>
        <v>3874732</v>
      </c>
      <c r="G22" s="5">
        <f t="shared" si="0"/>
        <v>0</v>
      </c>
      <c r="H22" s="5" t="str">
        <f t="shared" si="1"/>
        <v>，3874732</v>
      </c>
      <c r="I22" s="5" t="str">
        <f>VLOOKUP(A22,HOP!A:U,21,0)</f>
        <v>直采</v>
      </c>
    </row>
    <row r="23" s="5" customFormat="1" hidden="1" spans="1:9">
      <c r="A23" s="6">
        <v>999226613255486</v>
      </c>
      <c r="B23" s="7">
        <v>45221</v>
      </c>
      <c r="C23" s="7">
        <v>45224</v>
      </c>
      <c r="D23" s="5">
        <v>5832</v>
      </c>
      <c r="E23" s="5" t="str">
        <f>VLOOKUP(A23,HOP!A:L,12,0)</f>
        <v>5832.00</v>
      </c>
      <c r="F23" s="5" t="str">
        <f>VLOOKUP(A23,HOP!A:C,3,0)</f>
        <v>3879717</v>
      </c>
      <c r="G23" s="5">
        <f t="shared" si="0"/>
        <v>0</v>
      </c>
      <c r="H23" s="5" t="str">
        <f t="shared" si="1"/>
        <v>，3879717</v>
      </c>
      <c r="I23" s="5" t="str">
        <f>VLOOKUP(A23,HOP!A:U,21,0)</f>
        <v>直采</v>
      </c>
    </row>
    <row r="24" s="5" customFormat="1" hidden="1" spans="1:9">
      <c r="A24" s="6">
        <v>999226615448658</v>
      </c>
      <c r="B24" s="7">
        <v>45220</v>
      </c>
      <c r="C24" s="7">
        <v>45224</v>
      </c>
      <c r="D24" s="5">
        <v>1364</v>
      </c>
      <c r="E24" s="5" t="str">
        <f>VLOOKUP(A24,HOP!A:L,12,0)</f>
        <v>1364.00</v>
      </c>
      <c r="F24" s="5" t="str">
        <f>VLOOKUP(A24,HOP!A:C,3,0)</f>
        <v>3880125</v>
      </c>
      <c r="G24" s="5">
        <f t="shared" si="0"/>
        <v>0</v>
      </c>
      <c r="H24" s="5" t="str">
        <f t="shared" si="1"/>
        <v>，3880125</v>
      </c>
      <c r="I24" s="5" t="str">
        <f>VLOOKUP(A24,HOP!A:U,21,0)</f>
        <v>直采</v>
      </c>
    </row>
    <row r="25" s="5" customFormat="1" hidden="1" spans="1:9">
      <c r="A25" s="6">
        <v>999226735214065</v>
      </c>
      <c r="B25" s="7">
        <v>45223</v>
      </c>
      <c r="C25" s="7">
        <v>45224</v>
      </c>
      <c r="D25" s="5">
        <v>222</v>
      </c>
      <c r="E25" s="5" t="str">
        <f>VLOOKUP(A25,HOP!A:L,12,0)</f>
        <v>222.00</v>
      </c>
      <c r="F25" s="5" t="str">
        <f>VLOOKUP(A25,HOP!A:C,3,0)</f>
        <v>3911255</v>
      </c>
      <c r="G25" s="5">
        <f t="shared" si="0"/>
        <v>0</v>
      </c>
      <c r="H25" s="5" t="str">
        <f t="shared" si="1"/>
        <v>，3911255</v>
      </c>
      <c r="I25" s="5" t="str">
        <f>VLOOKUP(A25,HOP!A:U,21,0)</f>
        <v>直采</v>
      </c>
    </row>
    <row r="26" s="5" customFormat="1" hidden="1" spans="1:9">
      <c r="A26" s="6">
        <v>999226743171960</v>
      </c>
      <c r="B26" s="7">
        <v>45223</v>
      </c>
      <c r="C26" s="7">
        <v>45224</v>
      </c>
      <c r="D26" s="5">
        <v>232</v>
      </c>
      <c r="E26" s="5" t="str">
        <f>VLOOKUP(A26,HOP!A:L,12,0)</f>
        <v>232.00</v>
      </c>
      <c r="F26" s="5" t="str">
        <f>VLOOKUP(A26,HOP!A:C,3,0)</f>
        <v>3914047</v>
      </c>
      <c r="G26" s="5">
        <f t="shared" si="0"/>
        <v>0</v>
      </c>
      <c r="H26" s="5" t="str">
        <f t="shared" si="1"/>
        <v>，3914047</v>
      </c>
      <c r="I26" s="5" t="str">
        <f>VLOOKUP(A26,HOP!A:U,21,0)</f>
        <v>直采</v>
      </c>
    </row>
    <row r="27" s="5" customFormat="1" hidden="1" spans="1:9">
      <c r="A27" s="6">
        <v>999226778392686</v>
      </c>
      <c r="B27" s="7">
        <v>45221</v>
      </c>
      <c r="C27" s="7">
        <v>45224</v>
      </c>
      <c r="D27" s="5">
        <v>963</v>
      </c>
      <c r="E27" s="5" t="str">
        <f>VLOOKUP(A27,HOP!A:L,12,0)</f>
        <v>963.00</v>
      </c>
      <c r="F27" s="5" t="str">
        <f>VLOOKUP(A27,HOP!A:C,3,0)</f>
        <v>3930043</v>
      </c>
      <c r="G27" s="5">
        <f t="shared" si="0"/>
        <v>0</v>
      </c>
      <c r="H27" s="5" t="str">
        <f t="shared" si="1"/>
        <v>，3930043</v>
      </c>
      <c r="I27" s="5" t="str">
        <f>VLOOKUP(A27,HOP!A:U,21,0)</f>
        <v>直采</v>
      </c>
    </row>
    <row r="28" s="5" customFormat="1" hidden="1" spans="1:9">
      <c r="A28" s="6">
        <v>999226790623811</v>
      </c>
      <c r="B28" s="7">
        <v>45221</v>
      </c>
      <c r="C28" s="7">
        <v>45224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999226791743036</v>
      </c>
      <c r="B29" s="7">
        <v>45221</v>
      </c>
      <c r="C29" s="7">
        <v>45224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999226793800756</v>
      </c>
      <c r="B30" s="7">
        <v>45221</v>
      </c>
      <c r="C30" s="7">
        <v>45224</v>
      </c>
      <c r="D30" s="5">
        <v>0</v>
      </c>
      <c r="E30" s="5" t="str">
        <f>VLOOKUP(A30,HOP!A:L,12,0)</f>
        <v>0.00</v>
      </c>
      <c r="F30" s="5" t="str">
        <f>VLOOKUP(A30,HOP!A:C,3,0)</f>
        <v>3937920</v>
      </c>
      <c r="G30" s="5">
        <f t="shared" si="0"/>
        <v>0</v>
      </c>
      <c r="H30" s="5" t="str">
        <f t="shared" si="1"/>
        <v>，3937920</v>
      </c>
      <c r="I30" s="5" t="str">
        <f>VLOOKUP(A30,HOP!A:U,21,0)</f>
        <v>直采</v>
      </c>
    </row>
    <row r="31" s="5" customFormat="1" hidden="1" spans="1:9">
      <c r="A31" s="6">
        <v>999226794613105</v>
      </c>
      <c r="B31" s="7">
        <v>45221</v>
      </c>
      <c r="C31" s="7">
        <v>45224</v>
      </c>
      <c r="D31" s="5">
        <v>1395</v>
      </c>
      <c r="E31" s="5" t="str">
        <f>VLOOKUP(A31,HOP!A:L,12,0)</f>
        <v>1395.00</v>
      </c>
      <c r="F31" s="5" t="str">
        <f>VLOOKUP(A31,HOP!A:C,3,0)</f>
        <v>3938368</v>
      </c>
      <c r="G31" s="5">
        <f t="shared" si="0"/>
        <v>0</v>
      </c>
      <c r="H31" s="5" t="str">
        <f t="shared" si="1"/>
        <v>，3938368</v>
      </c>
      <c r="I31" s="5" t="str">
        <f>VLOOKUP(A31,HOP!A:U,21,0)</f>
        <v>直采</v>
      </c>
    </row>
    <row r="32" s="5" customFormat="1" hidden="1" spans="1:9">
      <c r="A32" s="6">
        <v>999226794624953</v>
      </c>
      <c r="B32" s="7">
        <v>45221</v>
      </c>
      <c r="C32" s="7">
        <v>45224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26797021746</v>
      </c>
      <c r="B33" s="7">
        <v>45221</v>
      </c>
      <c r="C33" s="7">
        <v>45224</v>
      </c>
      <c r="D33" s="5">
        <v>1494</v>
      </c>
      <c r="E33" s="5" t="str">
        <f>VLOOKUP(A33,HOP!A:L,12,0)</f>
        <v>1494.00</v>
      </c>
      <c r="F33" s="5" t="str">
        <f>VLOOKUP(A33,HOP!A:C,3,0)</f>
        <v>3939599</v>
      </c>
      <c r="G33" s="5">
        <f t="shared" si="0"/>
        <v>0</v>
      </c>
      <c r="H33" s="5" t="str">
        <f t="shared" si="1"/>
        <v>，3939599</v>
      </c>
      <c r="I33" s="5" t="str">
        <f>VLOOKUP(A33,HOP!A:U,21,0)</f>
        <v>直采</v>
      </c>
    </row>
    <row r="34" s="5" customFormat="1" hidden="1" spans="1:9">
      <c r="A34" s="6">
        <v>999226837592740</v>
      </c>
      <c r="B34" s="7">
        <v>45220</v>
      </c>
      <c r="C34" s="7">
        <v>45224</v>
      </c>
      <c r="D34" s="5">
        <v>3880</v>
      </c>
      <c r="E34" s="5" t="str">
        <f>VLOOKUP(A34,HOP!A:L,12,0)</f>
        <v>3880.00</v>
      </c>
      <c r="F34" s="5" t="str">
        <f>VLOOKUP(A34,HOP!A:C,3,0)</f>
        <v>3946736</v>
      </c>
      <c r="G34" s="5">
        <f t="shared" si="0"/>
        <v>0</v>
      </c>
      <c r="H34" s="5" t="str">
        <f t="shared" si="1"/>
        <v>，3946736</v>
      </c>
      <c r="I34" s="5" t="str">
        <f>VLOOKUP(A34,HOP!A:U,21,0)</f>
        <v>直采</v>
      </c>
    </row>
    <row r="35" s="5" customFormat="1" hidden="1" spans="1:9">
      <c r="A35" s="6">
        <v>999226837605889</v>
      </c>
      <c r="B35" s="7">
        <v>45220</v>
      </c>
      <c r="C35" s="7">
        <v>45224</v>
      </c>
      <c r="D35" s="5">
        <v>3880</v>
      </c>
      <c r="E35" s="5" t="str">
        <f>VLOOKUP(A35,HOP!A:L,12,0)</f>
        <v>3880.00</v>
      </c>
      <c r="F35" s="5" t="str">
        <f>VLOOKUP(A35,HOP!A:C,3,0)</f>
        <v>3946738</v>
      </c>
      <c r="G35" s="5">
        <f t="shared" ref="G35:G66" si="2">D35-E35</f>
        <v>0</v>
      </c>
      <c r="H35" s="5" t="str">
        <f t="shared" ref="H35:H66" si="3">$H$1&amp;F35</f>
        <v>，3946738</v>
      </c>
      <c r="I35" s="5" t="str">
        <f>VLOOKUP(A35,HOP!A:U,21,0)</f>
        <v>直采</v>
      </c>
    </row>
    <row r="36" s="5" customFormat="1" hidden="1" spans="1:9">
      <c r="A36" s="6">
        <v>999226842652919</v>
      </c>
      <c r="B36" s="7">
        <v>45220</v>
      </c>
      <c r="C36" s="7">
        <v>45224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hidden="1" spans="1:9">
      <c r="A37" s="6">
        <v>999226842651960</v>
      </c>
      <c r="B37" s="7">
        <v>45220</v>
      </c>
      <c r="C37" s="7">
        <v>45224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2"/>
        <v>#N/A</v>
      </c>
      <c r="H37" s="5" t="e">
        <f t="shared" si="3"/>
        <v>#N/A</v>
      </c>
      <c r="I37" s="5" t="e">
        <f>VLOOKUP(A37,HOP!A:U,21,0)</f>
        <v>#N/A</v>
      </c>
    </row>
    <row r="38" s="5" customFormat="1" hidden="1" spans="1:9">
      <c r="A38" s="6">
        <v>999226846360836</v>
      </c>
      <c r="B38" s="7">
        <v>45223</v>
      </c>
      <c r="C38" s="7">
        <v>45224</v>
      </c>
      <c r="D38" s="5">
        <v>334</v>
      </c>
      <c r="E38" s="5" t="str">
        <f>VLOOKUP(A38,HOP!A:L,12,0)</f>
        <v>334.00</v>
      </c>
      <c r="F38" s="5" t="str">
        <f>VLOOKUP(A38,HOP!A:C,3,0)</f>
        <v>3953493</v>
      </c>
      <c r="G38" s="5">
        <f t="shared" si="2"/>
        <v>0</v>
      </c>
      <c r="H38" s="5" t="str">
        <f t="shared" si="3"/>
        <v>，3953493</v>
      </c>
      <c r="I38" s="5" t="str">
        <f>VLOOKUP(A38,HOP!A:U,21,0)</f>
        <v>直采</v>
      </c>
    </row>
    <row r="39" s="5" customFormat="1" hidden="1" spans="1:9">
      <c r="A39" s="6">
        <v>999226905827476</v>
      </c>
      <c r="B39" s="7">
        <v>45223</v>
      </c>
      <c r="C39" s="7">
        <v>45224</v>
      </c>
      <c r="D39" s="5">
        <v>1335</v>
      </c>
      <c r="E39" s="5" t="str">
        <f>VLOOKUP(A39,HOP!A:L,12,0)</f>
        <v>1335.00</v>
      </c>
      <c r="F39" s="5" t="str">
        <f>VLOOKUP(A39,HOP!A:C,3,0)</f>
        <v>3966941</v>
      </c>
      <c r="G39" s="5">
        <f t="shared" si="2"/>
        <v>0</v>
      </c>
      <c r="H39" s="5" t="str">
        <f t="shared" si="3"/>
        <v>，3966941</v>
      </c>
      <c r="I39" s="5" t="str">
        <f>VLOOKUP(A39,HOP!A:U,21,0)</f>
        <v>直采</v>
      </c>
    </row>
    <row r="40" s="5" customFormat="1" hidden="1" spans="1:9">
      <c r="A40" s="6">
        <v>999226919550059</v>
      </c>
      <c r="B40" s="7">
        <v>45212</v>
      </c>
      <c r="C40" s="7">
        <v>45224</v>
      </c>
      <c r="D40" s="5">
        <v>15980</v>
      </c>
      <c r="E40" s="5" t="str">
        <f>VLOOKUP(A40,HOP!A:L,12,0)</f>
        <v>15980.00</v>
      </c>
      <c r="F40" s="5" t="str">
        <f>VLOOKUP(A40,HOP!A:C,3,0)</f>
        <v>3972192</v>
      </c>
      <c r="G40" s="5">
        <f t="shared" si="2"/>
        <v>0</v>
      </c>
      <c r="H40" s="5" t="str">
        <f t="shared" si="3"/>
        <v>，3972192</v>
      </c>
      <c r="I40" s="5" t="str">
        <f>VLOOKUP(A40,HOP!A:U,21,0)</f>
        <v>直采</v>
      </c>
    </row>
    <row r="41" s="5" customFormat="1" hidden="1" spans="1:9">
      <c r="A41" s="6">
        <v>999226930558155</v>
      </c>
      <c r="B41" s="7">
        <v>45222</v>
      </c>
      <c r="C41" s="7">
        <v>45224</v>
      </c>
      <c r="D41" s="5">
        <v>664</v>
      </c>
      <c r="E41" s="5" t="str">
        <f>VLOOKUP(A41,HOP!A:L,12,0)</f>
        <v>664.00</v>
      </c>
      <c r="F41" s="5" t="str">
        <f>VLOOKUP(A41,HOP!A:C,3,0)</f>
        <v>3977300</v>
      </c>
      <c r="G41" s="5">
        <f t="shared" si="2"/>
        <v>0</v>
      </c>
      <c r="H41" s="5" t="str">
        <f t="shared" si="3"/>
        <v>，3977300</v>
      </c>
      <c r="I41" s="5" t="str">
        <f>VLOOKUP(A41,HOP!A:U,21,0)</f>
        <v>直采</v>
      </c>
    </row>
    <row r="42" s="5" customFormat="1" hidden="1" spans="1:9">
      <c r="A42" s="6">
        <v>999227006718160</v>
      </c>
      <c r="B42" s="7">
        <v>45221</v>
      </c>
      <c r="C42" s="7">
        <v>45224</v>
      </c>
      <c r="D42" s="5">
        <v>5340</v>
      </c>
      <c r="E42" s="5" t="str">
        <f>VLOOKUP(A42,HOP!A:L,12,0)</f>
        <v>5340.00</v>
      </c>
      <c r="F42" s="5" t="str">
        <f>VLOOKUP(A42,HOP!A:C,3,0)</f>
        <v>3981837</v>
      </c>
      <c r="G42" s="5">
        <f t="shared" si="2"/>
        <v>0</v>
      </c>
      <c r="H42" s="5" t="str">
        <f t="shared" si="3"/>
        <v>，3981837</v>
      </c>
      <c r="I42" s="5" t="str">
        <f>VLOOKUP(A42,HOP!A:U,21,0)</f>
        <v>直采</v>
      </c>
    </row>
    <row r="43" s="5" customFormat="1" hidden="1" spans="1:9">
      <c r="A43" s="6">
        <v>999227023441286</v>
      </c>
      <c r="B43" s="7">
        <v>45223</v>
      </c>
      <c r="C43" s="7">
        <v>45224</v>
      </c>
      <c r="D43" s="5">
        <v>1130</v>
      </c>
      <c r="E43" s="5" t="str">
        <f>VLOOKUP(A43,HOP!A:L,12,0)</f>
        <v>1130.00</v>
      </c>
      <c r="F43" s="5" t="str">
        <f>VLOOKUP(A43,HOP!A:C,3,0)</f>
        <v>3982686</v>
      </c>
      <c r="G43" s="5">
        <f t="shared" si="2"/>
        <v>0</v>
      </c>
      <c r="H43" s="5" t="str">
        <f t="shared" si="3"/>
        <v>，3982686</v>
      </c>
      <c r="I43" s="5" t="str">
        <f>VLOOKUP(A43,HOP!A:U,21,0)</f>
        <v>直采</v>
      </c>
    </row>
    <row r="44" s="5" customFormat="1" hidden="1" spans="1:9">
      <c r="A44" s="6">
        <v>999227032018713</v>
      </c>
      <c r="B44" s="7">
        <v>45221</v>
      </c>
      <c r="C44" s="7">
        <v>45224</v>
      </c>
      <c r="D44" s="5">
        <v>1053</v>
      </c>
      <c r="E44" s="5" t="str">
        <f>VLOOKUP(A44,HOP!A:L,12,0)</f>
        <v>1053.00</v>
      </c>
      <c r="F44" s="5" t="str">
        <f>VLOOKUP(A44,HOP!A:C,3,0)</f>
        <v>3984723</v>
      </c>
      <c r="G44" s="5">
        <f t="shared" si="2"/>
        <v>0</v>
      </c>
      <c r="H44" s="5" t="str">
        <f t="shared" si="3"/>
        <v>，3984723</v>
      </c>
      <c r="I44" s="5" t="str">
        <f>VLOOKUP(A44,HOP!A:U,21,0)</f>
        <v>直采</v>
      </c>
    </row>
    <row r="45" s="5" customFormat="1" hidden="1" spans="1:9">
      <c r="A45" s="6">
        <v>999227034060616</v>
      </c>
      <c r="B45" s="7">
        <v>45221</v>
      </c>
      <c r="C45" s="7">
        <v>45224</v>
      </c>
      <c r="D45" s="5">
        <v>2640</v>
      </c>
      <c r="E45" s="5" t="str">
        <f>VLOOKUP(A45,HOP!A:L,12,0)</f>
        <v>2640.00</v>
      </c>
      <c r="F45" s="5" t="str">
        <f>VLOOKUP(A45,HOP!A:C,3,0)</f>
        <v>3985574</v>
      </c>
      <c r="G45" s="5">
        <f t="shared" si="2"/>
        <v>0</v>
      </c>
      <c r="H45" s="5" t="str">
        <f t="shared" si="3"/>
        <v>，3985574</v>
      </c>
      <c r="I45" s="5" t="str">
        <f>VLOOKUP(A45,HOP!A:U,21,0)</f>
        <v>直采</v>
      </c>
    </row>
    <row r="46" s="5" customFormat="1" hidden="1" spans="1:9">
      <c r="A46" s="6">
        <v>999227042754224</v>
      </c>
      <c r="B46" s="7">
        <v>45220</v>
      </c>
      <c r="C46" s="7">
        <v>45224</v>
      </c>
      <c r="D46" s="5">
        <v>6112</v>
      </c>
      <c r="E46" s="5" t="str">
        <f>VLOOKUP(A46,HOP!A:L,12,0)</f>
        <v>6112.00</v>
      </c>
      <c r="F46" s="5" t="str">
        <f>VLOOKUP(A46,HOP!A:C,3,0)</f>
        <v>3987600</v>
      </c>
      <c r="G46" s="5">
        <f t="shared" si="2"/>
        <v>0</v>
      </c>
      <c r="H46" s="5" t="str">
        <f t="shared" si="3"/>
        <v>，3987600</v>
      </c>
      <c r="I46" s="5" t="str">
        <f>VLOOKUP(A46,HOP!A:U,21,0)</f>
        <v>直采</v>
      </c>
    </row>
    <row r="47" s="5" customFormat="1" hidden="1" spans="1:9">
      <c r="A47" s="6">
        <v>999227047534923</v>
      </c>
      <c r="B47" s="7">
        <v>45223</v>
      </c>
      <c r="C47" s="7">
        <v>45224</v>
      </c>
      <c r="D47" s="5">
        <v>391</v>
      </c>
      <c r="E47" s="5" t="str">
        <f>VLOOKUP(A47,HOP!A:L,12,0)</f>
        <v>391.00</v>
      </c>
      <c r="F47" s="5" t="str">
        <f>VLOOKUP(A47,HOP!A:C,3,0)</f>
        <v>3988781</v>
      </c>
      <c r="G47" s="5">
        <f t="shared" si="2"/>
        <v>0</v>
      </c>
      <c r="H47" s="5" t="str">
        <f t="shared" si="3"/>
        <v>，3988781</v>
      </c>
      <c r="I47" s="5" t="str">
        <f>VLOOKUP(A47,HOP!A:U,21,0)</f>
        <v>直采</v>
      </c>
    </row>
    <row r="48" s="5" customFormat="1" hidden="1" spans="1:9">
      <c r="A48" s="6">
        <v>999227054347739</v>
      </c>
      <c r="B48" s="7">
        <v>45220</v>
      </c>
      <c r="C48" s="7">
        <v>45224</v>
      </c>
      <c r="D48" s="5">
        <v>3560</v>
      </c>
      <c r="E48" s="5" t="str">
        <f>VLOOKUP(A48,HOP!A:L,12,0)</f>
        <v>3560.00</v>
      </c>
      <c r="F48" s="5" t="str">
        <f>VLOOKUP(A48,HOP!A:C,3,0)</f>
        <v>3991206</v>
      </c>
      <c r="G48" s="5">
        <f t="shared" si="2"/>
        <v>0</v>
      </c>
      <c r="H48" s="5" t="str">
        <f t="shared" si="3"/>
        <v>，3991206</v>
      </c>
      <c r="I48" s="5" t="str">
        <f>VLOOKUP(A48,HOP!A:U,21,0)</f>
        <v>直采</v>
      </c>
    </row>
    <row r="49" s="5" customFormat="1" hidden="1" spans="1:9">
      <c r="A49" s="6">
        <v>999227055008169</v>
      </c>
      <c r="B49" s="7">
        <v>45221</v>
      </c>
      <c r="C49" s="7">
        <v>45224</v>
      </c>
      <c r="D49" s="5">
        <v>1188</v>
      </c>
      <c r="E49" s="5" t="str">
        <f>VLOOKUP(A49,HOP!A:L,12,0)</f>
        <v>1188.00</v>
      </c>
      <c r="F49" s="5" t="str">
        <f>VLOOKUP(A49,HOP!A:C,3,0)</f>
        <v>3991459</v>
      </c>
      <c r="G49" s="5">
        <f t="shared" si="2"/>
        <v>0</v>
      </c>
      <c r="H49" s="5" t="str">
        <f t="shared" si="3"/>
        <v>，3991459</v>
      </c>
      <c r="I49" s="5" t="str">
        <f>VLOOKUP(A49,HOP!A:U,21,0)</f>
        <v>直采</v>
      </c>
    </row>
    <row r="50" s="5" customFormat="1" hidden="1" spans="1:9">
      <c r="A50" s="6">
        <v>999227058789367</v>
      </c>
      <c r="B50" s="7">
        <v>45220</v>
      </c>
      <c r="C50" s="7">
        <v>45224</v>
      </c>
      <c r="D50" s="5">
        <v>13232</v>
      </c>
      <c r="E50" s="5" t="str">
        <f>VLOOKUP(A50,HOP!A:L,12,0)</f>
        <v>13232.00</v>
      </c>
      <c r="F50" s="5" t="str">
        <f>VLOOKUP(A50,HOP!A:C,3,0)</f>
        <v>3993236</v>
      </c>
      <c r="G50" s="5">
        <f t="shared" si="2"/>
        <v>0</v>
      </c>
      <c r="H50" s="5" t="str">
        <f t="shared" si="3"/>
        <v>，3993236</v>
      </c>
      <c r="I50" s="5" t="str">
        <f>VLOOKUP(A50,HOP!A:U,21,0)</f>
        <v>直采</v>
      </c>
    </row>
    <row r="51" s="5" customFormat="1" hidden="1" spans="1:9">
      <c r="A51" s="6">
        <v>999227089994630</v>
      </c>
      <c r="B51" s="7">
        <v>45222</v>
      </c>
      <c r="C51" s="7">
        <v>45224</v>
      </c>
      <c r="D51" s="5">
        <v>3064</v>
      </c>
      <c r="E51" s="5" t="str">
        <f>VLOOKUP(A51,HOP!A:L,12,0)</f>
        <v>3064.00</v>
      </c>
      <c r="F51" s="5" t="str">
        <f>VLOOKUP(A51,HOP!A:C,3,0)</f>
        <v>3997176</v>
      </c>
      <c r="G51" s="5">
        <f t="shared" si="2"/>
        <v>0</v>
      </c>
      <c r="H51" s="5" t="str">
        <f t="shared" si="3"/>
        <v>，3997176</v>
      </c>
      <c r="I51" s="5" t="str">
        <f>VLOOKUP(A51,HOP!A:U,21,0)</f>
        <v>直采</v>
      </c>
    </row>
    <row r="52" s="5" customFormat="1" hidden="1" spans="1:9">
      <c r="A52" s="6">
        <v>999227090024889</v>
      </c>
      <c r="B52" s="7">
        <v>45222</v>
      </c>
      <c r="C52" s="7">
        <v>45224</v>
      </c>
      <c r="D52" s="5">
        <v>1960</v>
      </c>
      <c r="E52" s="5" t="str">
        <f>VLOOKUP(A52,HOP!A:L,12,0)</f>
        <v>1960.00</v>
      </c>
      <c r="F52" s="5" t="str">
        <f>VLOOKUP(A52,HOP!A:C,3,0)</f>
        <v>3997178</v>
      </c>
      <c r="G52" s="5">
        <f t="shared" si="2"/>
        <v>0</v>
      </c>
      <c r="H52" s="5" t="str">
        <f t="shared" si="3"/>
        <v>，3997178</v>
      </c>
      <c r="I52" s="5" t="str">
        <f>VLOOKUP(A52,HOP!A:U,21,0)</f>
        <v>直采</v>
      </c>
    </row>
    <row r="53" s="5" customFormat="1" hidden="1" spans="1:9">
      <c r="A53" s="6">
        <v>999227095861043</v>
      </c>
      <c r="B53" s="7">
        <v>45221</v>
      </c>
      <c r="C53" s="7">
        <v>45224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hidden="1" spans="1:9">
      <c r="A54" s="6">
        <v>999227096427275</v>
      </c>
      <c r="B54" s="7">
        <v>45222</v>
      </c>
      <c r="C54" s="7">
        <v>45224</v>
      </c>
      <c r="D54" s="5">
        <v>1240</v>
      </c>
      <c r="E54" s="5" t="str">
        <f>VLOOKUP(A54,HOP!A:L,12,0)</f>
        <v>1240.00</v>
      </c>
      <c r="F54" s="5" t="str">
        <f>VLOOKUP(A54,HOP!A:C,3,0)</f>
        <v>3999090</v>
      </c>
      <c r="G54" s="5">
        <f t="shared" si="2"/>
        <v>0</v>
      </c>
      <c r="H54" s="5" t="str">
        <f t="shared" si="3"/>
        <v>，3999090</v>
      </c>
      <c r="I54" s="5" t="str">
        <f>VLOOKUP(A54,HOP!A:U,21,0)</f>
        <v>直采</v>
      </c>
    </row>
    <row r="55" s="5" customFormat="1" hidden="1" spans="1:9">
      <c r="A55" s="6">
        <v>999227102191576</v>
      </c>
      <c r="B55" s="7">
        <v>45222</v>
      </c>
      <c r="C55" s="7">
        <v>45224</v>
      </c>
      <c r="D55" s="5">
        <v>844</v>
      </c>
      <c r="E55" s="5" t="str">
        <f>VLOOKUP(A55,HOP!A:L,12,0)</f>
        <v>844.00</v>
      </c>
      <c r="F55" s="5" t="str">
        <f>VLOOKUP(A55,HOP!A:C,3,0)</f>
        <v>4003470</v>
      </c>
      <c r="G55" s="5">
        <f t="shared" si="2"/>
        <v>0</v>
      </c>
      <c r="H55" s="5" t="str">
        <f t="shared" si="3"/>
        <v>，4003470</v>
      </c>
      <c r="I55" s="5" t="str">
        <f>VLOOKUP(A55,HOP!A:U,21,0)</f>
        <v>直采</v>
      </c>
    </row>
    <row r="56" s="5" customFormat="1" hidden="1" spans="1:9">
      <c r="A56" s="6">
        <v>999227104281331</v>
      </c>
      <c r="B56" s="7">
        <v>45221</v>
      </c>
      <c r="C56" s="7">
        <v>45224</v>
      </c>
      <c r="D56" s="5">
        <v>4446</v>
      </c>
      <c r="E56" s="5" t="str">
        <f>VLOOKUP(A56,HOP!A:L,12,0)</f>
        <v>4446.00</v>
      </c>
      <c r="F56" s="5" t="str">
        <f>VLOOKUP(A56,HOP!A:C,3,0)</f>
        <v>4004640</v>
      </c>
      <c r="G56" s="5">
        <f t="shared" si="2"/>
        <v>0</v>
      </c>
      <c r="H56" s="5" t="str">
        <f t="shared" si="3"/>
        <v>，4004640</v>
      </c>
      <c r="I56" s="5" t="str">
        <f>VLOOKUP(A56,HOP!A:U,21,0)</f>
        <v>直采</v>
      </c>
    </row>
    <row r="57" s="5" customFormat="1" hidden="1" spans="1:9">
      <c r="A57" s="6">
        <v>999227107322044</v>
      </c>
      <c r="B57" s="7">
        <v>45223</v>
      </c>
      <c r="C57" s="7">
        <v>45224</v>
      </c>
      <c r="D57" s="5">
        <v>460</v>
      </c>
      <c r="E57" s="5" t="str">
        <f>VLOOKUP(A57,HOP!A:L,12,0)</f>
        <v>460.00</v>
      </c>
      <c r="F57" s="5" t="str">
        <f>VLOOKUP(A57,HOP!A:C,3,0)</f>
        <v>4006599</v>
      </c>
      <c r="G57" s="5">
        <f t="shared" si="2"/>
        <v>0</v>
      </c>
      <c r="H57" s="5" t="str">
        <f t="shared" si="3"/>
        <v>，4006599</v>
      </c>
      <c r="I57" s="5" t="str">
        <f>VLOOKUP(A57,HOP!A:U,21,0)</f>
        <v>直采</v>
      </c>
    </row>
    <row r="58" s="5" customFormat="1" hidden="1" spans="1:9">
      <c r="A58" s="6">
        <v>999227173316286</v>
      </c>
      <c r="B58" s="7">
        <v>45223</v>
      </c>
      <c r="C58" s="7">
        <v>45224</v>
      </c>
      <c r="D58" s="5">
        <v>1645</v>
      </c>
      <c r="E58" s="5" t="str">
        <f>VLOOKUP(A58,HOP!A:L,12,0)</f>
        <v>1645.00</v>
      </c>
      <c r="F58" s="5" t="str">
        <f>VLOOKUP(A58,HOP!A:C,3,0)</f>
        <v>4012605</v>
      </c>
      <c r="G58" s="5">
        <f t="shared" si="2"/>
        <v>0</v>
      </c>
      <c r="H58" s="5" t="str">
        <f t="shared" si="3"/>
        <v>，4012605</v>
      </c>
      <c r="I58" s="5" t="str">
        <f>VLOOKUP(A58,HOP!A:U,21,0)</f>
        <v>直采</v>
      </c>
    </row>
    <row r="59" s="5" customFormat="1" hidden="1" spans="1:9">
      <c r="A59" s="6">
        <v>999227177594171</v>
      </c>
      <c r="B59" s="7">
        <v>45222</v>
      </c>
      <c r="C59" s="7">
        <v>45224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9">
      <c r="A60" s="6">
        <v>999227191457756</v>
      </c>
      <c r="B60" s="7">
        <v>45219</v>
      </c>
      <c r="C60" s="7">
        <v>45224</v>
      </c>
      <c r="D60" s="5">
        <v>1310</v>
      </c>
      <c r="E60" s="5" t="str">
        <f>VLOOKUP(A60,HOP!A:L,12,0)</f>
        <v>1310.00</v>
      </c>
      <c r="F60" s="5" t="str">
        <f>VLOOKUP(A60,HOP!A:C,3,0)</f>
        <v>4022845</v>
      </c>
      <c r="G60" s="5">
        <f t="shared" si="2"/>
        <v>0</v>
      </c>
      <c r="H60" s="5" t="str">
        <f t="shared" si="3"/>
        <v>，4022845</v>
      </c>
      <c r="I60" s="5" t="str">
        <f>VLOOKUP(A60,HOP!A:U,21,0)</f>
        <v>直采</v>
      </c>
    </row>
    <row r="61" s="5" customFormat="1" hidden="1" spans="1:9">
      <c r="A61" s="6">
        <v>999227293677166</v>
      </c>
      <c r="B61" s="7">
        <v>45221</v>
      </c>
      <c r="C61" s="7">
        <v>45224</v>
      </c>
      <c r="D61" s="5">
        <v>2268</v>
      </c>
      <c r="E61" s="5" t="str">
        <f>VLOOKUP(A61,HOP!A:L,12,0)</f>
        <v>2268.00</v>
      </c>
      <c r="F61" s="5" t="str">
        <f>VLOOKUP(A61,HOP!A:C,3,0)</f>
        <v>4037908</v>
      </c>
      <c r="G61" s="5">
        <f t="shared" si="2"/>
        <v>0</v>
      </c>
      <c r="H61" s="5" t="str">
        <f t="shared" si="3"/>
        <v>，4037908</v>
      </c>
      <c r="I61" s="5" t="str">
        <f>VLOOKUP(A61,HOP!A:U,21,0)</f>
        <v>直采</v>
      </c>
    </row>
    <row r="62" s="5" customFormat="1" hidden="1" spans="1:9">
      <c r="A62" s="6">
        <v>999227295196693</v>
      </c>
      <c r="B62" s="7">
        <v>45221</v>
      </c>
      <c r="C62" s="7">
        <v>45224</v>
      </c>
      <c r="D62" s="5">
        <v>1449</v>
      </c>
      <c r="E62" s="5" t="str">
        <f>VLOOKUP(A62,HOP!A:L,12,0)</f>
        <v>1449.00</v>
      </c>
      <c r="F62" s="5" t="str">
        <f>VLOOKUP(A62,HOP!A:C,3,0)</f>
        <v>4038319</v>
      </c>
      <c r="G62" s="5">
        <f t="shared" si="2"/>
        <v>0</v>
      </c>
      <c r="H62" s="5" t="str">
        <f t="shared" si="3"/>
        <v>，4038319</v>
      </c>
      <c r="I62" s="5" t="str">
        <f>VLOOKUP(A62,HOP!A:U,21,0)</f>
        <v>直采</v>
      </c>
    </row>
    <row r="63" s="5" customFormat="1" hidden="1" spans="1:9">
      <c r="A63" s="6">
        <v>999227295231451</v>
      </c>
      <c r="B63" s="7">
        <v>45218</v>
      </c>
      <c r="C63" s="7">
        <v>45224</v>
      </c>
      <c r="D63" s="5">
        <v>2140</v>
      </c>
      <c r="E63" s="5" t="str">
        <f>VLOOKUP(A63,HOP!A:L,12,0)</f>
        <v>2140.00</v>
      </c>
      <c r="F63" s="5" t="str">
        <f>VLOOKUP(A63,HOP!A:C,3,0)</f>
        <v>4038328</v>
      </c>
      <c r="G63" s="5">
        <f t="shared" si="2"/>
        <v>0</v>
      </c>
      <c r="H63" s="5" t="str">
        <f t="shared" si="3"/>
        <v>，4038328</v>
      </c>
      <c r="I63" s="5" t="str">
        <f>VLOOKUP(A63,HOP!A:U,21,0)</f>
        <v>直采</v>
      </c>
    </row>
    <row r="64" s="5" customFormat="1" hidden="1" spans="1:9">
      <c r="A64" s="6">
        <v>999227327625162</v>
      </c>
      <c r="B64" s="7">
        <v>45217</v>
      </c>
      <c r="C64" s="7">
        <v>45224</v>
      </c>
      <c r="D64" s="5">
        <v>5590</v>
      </c>
      <c r="E64" s="5" t="str">
        <f>VLOOKUP(A64,HOP!A:L,12,0)</f>
        <v>5590.00</v>
      </c>
      <c r="F64" s="5" t="str">
        <f>VLOOKUP(A64,HOP!A:C,3,0)</f>
        <v>4049111</v>
      </c>
      <c r="G64" s="5">
        <f t="shared" si="2"/>
        <v>0</v>
      </c>
      <c r="H64" s="5" t="str">
        <f t="shared" si="3"/>
        <v>，4049111</v>
      </c>
      <c r="I64" s="5" t="str">
        <f>VLOOKUP(A64,HOP!A:U,21,0)</f>
        <v>直采</v>
      </c>
    </row>
    <row r="65" s="5" customFormat="1" hidden="1" spans="1:9">
      <c r="A65" s="6">
        <v>999227337160997</v>
      </c>
      <c r="B65" s="7">
        <v>45221</v>
      </c>
      <c r="C65" s="7">
        <v>45224</v>
      </c>
      <c r="D65" s="5">
        <v>5862</v>
      </c>
      <c r="E65" s="5" t="str">
        <f>VLOOKUP(A65,HOP!A:L,12,0)</f>
        <v>5862.00</v>
      </c>
      <c r="F65" s="5" t="str">
        <f>VLOOKUP(A65,HOP!A:C,3,0)</f>
        <v>4054184</v>
      </c>
      <c r="G65" s="5">
        <f t="shared" si="2"/>
        <v>0</v>
      </c>
      <c r="H65" s="5" t="str">
        <f t="shared" si="3"/>
        <v>，4054184</v>
      </c>
      <c r="I65" s="5" t="str">
        <f>VLOOKUP(A65,HOP!A:U,21,0)</f>
        <v>直采</v>
      </c>
    </row>
    <row r="66" s="5" customFormat="1" hidden="1" spans="1:9">
      <c r="A66" s="6">
        <v>999227337524545</v>
      </c>
      <c r="B66" s="7">
        <v>45222</v>
      </c>
      <c r="C66" s="7">
        <v>45224</v>
      </c>
      <c r="D66" s="5">
        <v>1142</v>
      </c>
      <c r="E66" s="5" t="str">
        <f>VLOOKUP(A66,HOP!A:L,12,0)</f>
        <v>1142.00</v>
      </c>
      <c r="F66" s="5" t="str">
        <f>VLOOKUP(A66,HOP!A:C,3,0)</f>
        <v>4054758</v>
      </c>
      <c r="G66" s="5">
        <f t="shared" si="2"/>
        <v>0</v>
      </c>
      <c r="H66" s="5" t="str">
        <f t="shared" si="3"/>
        <v>，4054758</v>
      </c>
      <c r="I66" s="5" t="str">
        <f>VLOOKUP(A66,HOP!A:U,21,0)</f>
        <v>直采</v>
      </c>
    </row>
    <row r="67" s="5" customFormat="1" hidden="1" spans="1:9">
      <c r="A67" s="6">
        <v>999227344592070</v>
      </c>
      <c r="B67" s="7">
        <v>45221</v>
      </c>
      <c r="C67" s="7">
        <v>45224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98" si="4">D67-E67</f>
        <v>#N/A</v>
      </c>
      <c r="H67" s="5" t="e">
        <f t="shared" ref="H67:H98" si="5">$H$1&amp;F67</f>
        <v>#N/A</v>
      </c>
      <c r="I67" s="5" t="e">
        <f>VLOOKUP(A67,HOP!A:U,21,0)</f>
        <v>#N/A</v>
      </c>
    </row>
    <row r="68" s="5" customFormat="1" hidden="1" spans="1:9">
      <c r="A68" s="6">
        <v>999227351984097</v>
      </c>
      <c r="B68" s="7">
        <v>45223</v>
      </c>
      <c r="C68" s="7">
        <v>45224</v>
      </c>
      <c r="D68" s="5">
        <v>675</v>
      </c>
      <c r="E68" s="5" t="str">
        <f>VLOOKUP(A68,HOP!A:L,12,0)</f>
        <v>675.00</v>
      </c>
      <c r="F68" s="5" t="str">
        <f>VLOOKUP(A68,HOP!A:C,3,0)</f>
        <v>4060005</v>
      </c>
      <c r="G68" s="5">
        <f t="shared" si="4"/>
        <v>0</v>
      </c>
      <c r="H68" s="5" t="str">
        <f t="shared" si="5"/>
        <v>，4060005</v>
      </c>
      <c r="I68" s="5" t="str">
        <f>VLOOKUP(A68,HOP!A:U,21,0)</f>
        <v>直采</v>
      </c>
    </row>
    <row r="69" s="5" customFormat="1" hidden="1" spans="1:9">
      <c r="A69" s="6">
        <v>999227352072600</v>
      </c>
      <c r="B69" s="7">
        <v>45223</v>
      </c>
      <c r="C69" s="7">
        <v>45224</v>
      </c>
      <c r="D69" s="5">
        <v>675</v>
      </c>
      <c r="E69" s="5" t="str">
        <f>VLOOKUP(A69,HOP!A:L,12,0)</f>
        <v>675.00</v>
      </c>
      <c r="F69" s="5" t="str">
        <f>VLOOKUP(A69,HOP!A:C,3,0)</f>
        <v>4060176</v>
      </c>
      <c r="G69" s="5">
        <f t="shared" si="4"/>
        <v>0</v>
      </c>
      <c r="H69" s="5" t="str">
        <f t="shared" si="5"/>
        <v>，4060176</v>
      </c>
      <c r="I69" s="5" t="str">
        <f>VLOOKUP(A69,HOP!A:U,21,0)</f>
        <v>直采</v>
      </c>
    </row>
    <row r="70" s="5" customFormat="1" hidden="1" spans="1:9">
      <c r="A70" s="6">
        <v>999227352090591</v>
      </c>
      <c r="B70" s="7">
        <v>45223</v>
      </c>
      <c r="C70" s="7">
        <v>45224</v>
      </c>
      <c r="D70" s="5">
        <v>675</v>
      </c>
      <c r="E70" s="5" t="str">
        <f>VLOOKUP(A70,HOP!A:L,12,0)</f>
        <v>675.00</v>
      </c>
      <c r="F70" s="5" t="str">
        <f>VLOOKUP(A70,HOP!A:C,3,0)</f>
        <v>4060182</v>
      </c>
      <c r="G70" s="5">
        <f t="shared" si="4"/>
        <v>0</v>
      </c>
      <c r="H70" s="5" t="str">
        <f t="shared" si="5"/>
        <v>，4060182</v>
      </c>
      <c r="I70" s="5" t="str">
        <f>VLOOKUP(A70,HOP!A:U,21,0)</f>
        <v>直采</v>
      </c>
    </row>
    <row r="71" s="5" customFormat="1" hidden="1" spans="1:9">
      <c r="A71" s="6">
        <v>999227352105366</v>
      </c>
      <c r="B71" s="7">
        <v>45223</v>
      </c>
      <c r="C71" s="7">
        <v>45224</v>
      </c>
      <c r="D71" s="5">
        <v>675</v>
      </c>
      <c r="E71" s="5" t="str">
        <f>VLOOKUP(A71,HOP!A:L,12,0)</f>
        <v>675.00</v>
      </c>
      <c r="F71" s="5" t="str">
        <f>VLOOKUP(A71,HOP!A:C,3,0)</f>
        <v>4060190</v>
      </c>
      <c r="G71" s="5">
        <f t="shared" si="4"/>
        <v>0</v>
      </c>
      <c r="H71" s="5" t="str">
        <f t="shared" si="5"/>
        <v>，4060190</v>
      </c>
      <c r="I71" s="5" t="str">
        <f>VLOOKUP(A71,HOP!A:U,21,0)</f>
        <v>直采</v>
      </c>
    </row>
    <row r="72" s="5" customFormat="1" hidden="1" spans="1:9">
      <c r="A72" s="6">
        <v>999227355257016</v>
      </c>
      <c r="B72" s="7">
        <v>45221</v>
      </c>
      <c r="C72" s="7">
        <v>45224</v>
      </c>
      <c r="D72" s="5">
        <v>2400</v>
      </c>
      <c r="E72" s="5" t="str">
        <f>VLOOKUP(A72,HOP!A:L,12,0)</f>
        <v>2400.00</v>
      </c>
      <c r="F72" s="5" t="str">
        <f>VLOOKUP(A72,HOP!A:C,3,0)</f>
        <v>4061671</v>
      </c>
      <c r="G72" s="5">
        <f t="shared" si="4"/>
        <v>0</v>
      </c>
      <c r="H72" s="5" t="str">
        <f t="shared" si="5"/>
        <v>，4061671</v>
      </c>
      <c r="I72" s="5" t="str">
        <f>VLOOKUP(A72,HOP!A:U,21,0)</f>
        <v>直采</v>
      </c>
    </row>
    <row r="73" s="5" customFormat="1" hidden="1" spans="1:9">
      <c r="A73" s="6">
        <v>999227345371496</v>
      </c>
      <c r="B73" s="7">
        <v>45223</v>
      </c>
      <c r="C73" s="7">
        <v>45224</v>
      </c>
      <c r="D73" s="5">
        <v>2900</v>
      </c>
      <c r="E73" s="5" t="str">
        <f>VLOOKUP(A73,HOP!A:L,12,0)</f>
        <v>2900.00</v>
      </c>
      <c r="F73" s="5" t="str">
        <f>VLOOKUP(A73,HOP!A:C,3,0)</f>
        <v>4057698</v>
      </c>
      <c r="G73" s="5">
        <f t="shared" si="4"/>
        <v>0</v>
      </c>
      <c r="H73" s="5" t="str">
        <f t="shared" si="5"/>
        <v>，4057698</v>
      </c>
      <c r="I73" s="5" t="str">
        <f>VLOOKUP(A73,HOP!A:U,21,0)</f>
        <v>直采</v>
      </c>
    </row>
    <row r="74" s="5" customFormat="1" hidden="1" spans="1:9">
      <c r="A74" s="6">
        <v>999227375359503</v>
      </c>
      <c r="B74" s="7">
        <v>45222</v>
      </c>
      <c r="C74" s="7">
        <v>45224</v>
      </c>
      <c r="D74" s="5">
        <v>1710</v>
      </c>
      <c r="E74" s="5" t="str">
        <f>VLOOKUP(A74,HOP!A:L,12,0)</f>
        <v>1710.00</v>
      </c>
      <c r="F74" s="5" t="str">
        <f>VLOOKUP(A74,HOP!A:C,3,0)</f>
        <v>4062991</v>
      </c>
      <c r="G74" s="5">
        <f t="shared" si="4"/>
        <v>0</v>
      </c>
      <c r="H74" s="5" t="str">
        <f t="shared" si="5"/>
        <v>，4062991</v>
      </c>
      <c r="I74" s="5" t="str">
        <f>VLOOKUP(A74,HOP!A:U,21,0)</f>
        <v>直采</v>
      </c>
    </row>
    <row r="75" s="5" customFormat="1" hidden="1" spans="1:9">
      <c r="A75" s="6">
        <v>999227381382813</v>
      </c>
      <c r="B75" s="7">
        <v>45221</v>
      </c>
      <c r="C75" s="7">
        <v>45224</v>
      </c>
      <c r="D75" s="5">
        <v>6908</v>
      </c>
      <c r="E75" s="5" t="str">
        <f>VLOOKUP(A75,HOP!A:L,12,0)</f>
        <v>6908.00</v>
      </c>
      <c r="F75" s="5" t="str">
        <f>VLOOKUP(A75,HOP!A:C,3,0)</f>
        <v>4065625</v>
      </c>
      <c r="G75" s="5">
        <f t="shared" si="4"/>
        <v>0</v>
      </c>
      <c r="H75" s="5" t="str">
        <f t="shared" si="5"/>
        <v>，4065625</v>
      </c>
      <c r="I75" s="5" t="str">
        <f>VLOOKUP(A75,HOP!A:U,21,0)</f>
        <v>直采</v>
      </c>
    </row>
    <row r="76" s="5" customFormat="1" hidden="1" spans="1:9">
      <c r="A76" s="6">
        <v>999227387171183</v>
      </c>
      <c r="B76" s="7">
        <v>45223</v>
      </c>
      <c r="C76" s="7">
        <v>45224</v>
      </c>
      <c r="D76" s="5">
        <v>714</v>
      </c>
      <c r="E76" s="5" t="str">
        <f>VLOOKUP(A76,HOP!A:L,12,0)</f>
        <v>714.00</v>
      </c>
      <c r="F76" s="5" t="str">
        <f>VLOOKUP(A76,HOP!A:C,3,0)</f>
        <v>4067990</v>
      </c>
      <c r="G76" s="5">
        <f t="shared" si="4"/>
        <v>0</v>
      </c>
      <c r="H76" s="5" t="str">
        <f t="shared" si="5"/>
        <v>，4067990</v>
      </c>
      <c r="I76" s="5" t="str">
        <f>VLOOKUP(A76,HOP!A:U,21,0)</f>
        <v>直采</v>
      </c>
    </row>
    <row r="77" s="5" customFormat="1" hidden="1" spans="1:9">
      <c r="A77" s="6">
        <v>999227399233522</v>
      </c>
      <c r="B77" s="7">
        <v>45216</v>
      </c>
      <c r="C77" s="7">
        <v>45224</v>
      </c>
      <c r="D77" s="5">
        <v>6128</v>
      </c>
      <c r="E77" s="5" t="str">
        <f>VLOOKUP(A77,HOP!A:L,12,0)</f>
        <v>6128.00</v>
      </c>
      <c r="F77" s="5" t="str">
        <f>VLOOKUP(A77,HOP!A:C,3,0)</f>
        <v>4068981</v>
      </c>
      <c r="G77" s="5">
        <f t="shared" si="4"/>
        <v>0</v>
      </c>
      <c r="H77" s="5" t="str">
        <f t="shared" si="5"/>
        <v>，4068981</v>
      </c>
      <c r="I77" s="5" t="str">
        <f>VLOOKUP(A77,HOP!A:U,21,0)</f>
        <v>直采</v>
      </c>
    </row>
    <row r="78" s="5" customFormat="1" hidden="1" spans="1:9">
      <c r="A78" s="6">
        <v>999227437350077</v>
      </c>
      <c r="B78" s="7">
        <v>45222</v>
      </c>
      <c r="C78" s="7">
        <v>45224</v>
      </c>
      <c r="D78" s="5">
        <v>1490</v>
      </c>
      <c r="E78" s="5" t="str">
        <f>VLOOKUP(A78,HOP!A:L,12,0)</f>
        <v>1490.00</v>
      </c>
      <c r="F78" s="5" t="str">
        <f>VLOOKUP(A78,HOP!A:C,3,0)</f>
        <v>4075381</v>
      </c>
      <c r="G78" s="5">
        <f t="shared" si="4"/>
        <v>0</v>
      </c>
      <c r="H78" s="5" t="str">
        <f t="shared" si="5"/>
        <v>，4075381</v>
      </c>
      <c r="I78" s="5" t="str">
        <f>VLOOKUP(A78,HOP!A:U,21,0)</f>
        <v>直采</v>
      </c>
    </row>
    <row r="79" s="5" customFormat="1" hidden="1" spans="1:9">
      <c r="A79" s="9" t="s">
        <v>904</v>
      </c>
      <c r="B79" s="7">
        <v>45221</v>
      </c>
      <c r="C79" s="7">
        <v>45224</v>
      </c>
      <c r="D79" s="5">
        <v>981</v>
      </c>
      <c r="E79" s="5">
        <v>981</v>
      </c>
      <c r="F79" s="5">
        <v>4075495</v>
      </c>
      <c r="G79" s="5">
        <f t="shared" si="4"/>
        <v>0</v>
      </c>
      <c r="H79" s="5" t="str">
        <f t="shared" si="5"/>
        <v>，4075495</v>
      </c>
      <c r="I79" s="5" t="s">
        <v>902</v>
      </c>
    </row>
    <row r="80" s="5" customFormat="1" hidden="1" spans="1:9">
      <c r="A80" s="6">
        <v>999227442247991</v>
      </c>
      <c r="B80" s="7">
        <v>45221</v>
      </c>
      <c r="C80" s="7">
        <v>45224</v>
      </c>
      <c r="D80" s="5">
        <v>4665</v>
      </c>
      <c r="E80" s="5" t="str">
        <f>VLOOKUP(A80,HOP!A:L,12,0)</f>
        <v>4665.00</v>
      </c>
      <c r="F80" s="5" t="str">
        <f>VLOOKUP(A80,HOP!A:C,3,0)</f>
        <v>4077519</v>
      </c>
      <c r="G80" s="5">
        <f t="shared" si="4"/>
        <v>0</v>
      </c>
      <c r="H80" s="5" t="str">
        <f t="shared" si="5"/>
        <v>，4077519</v>
      </c>
      <c r="I80" s="5" t="str">
        <f>VLOOKUP(A80,HOP!A:U,21,0)</f>
        <v>直采</v>
      </c>
    </row>
    <row r="81" s="5" customFormat="1" hidden="1" spans="1:9">
      <c r="A81" s="6">
        <v>999227442880524</v>
      </c>
      <c r="B81" s="7">
        <v>45223</v>
      </c>
      <c r="C81" s="7">
        <v>45224</v>
      </c>
      <c r="D81" s="5">
        <v>869</v>
      </c>
      <c r="E81" s="5" t="str">
        <f>VLOOKUP(A81,HOP!A:L,12,0)</f>
        <v>869.00</v>
      </c>
      <c r="F81" s="5" t="str">
        <f>VLOOKUP(A81,HOP!A:C,3,0)</f>
        <v>4077822</v>
      </c>
      <c r="G81" s="5">
        <f t="shared" si="4"/>
        <v>0</v>
      </c>
      <c r="H81" s="5" t="str">
        <f t="shared" si="5"/>
        <v>，4077822</v>
      </c>
      <c r="I81" s="5" t="str">
        <f>VLOOKUP(A81,HOP!A:U,21,0)</f>
        <v>直采</v>
      </c>
    </row>
    <row r="82" s="5" customFormat="1" hidden="1" spans="1:9">
      <c r="A82" s="6">
        <v>999227446447188</v>
      </c>
      <c r="B82" s="7">
        <v>45221</v>
      </c>
      <c r="C82" s="7">
        <v>45224</v>
      </c>
      <c r="D82" s="5">
        <v>528</v>
      </c>
      <c r="E82" s="5" t="str">
        <f>VLOOKUP(A82,HOP!A:L,12,0)</f>
        <v>528.00</v>
      </c>
      <c r="F82" s="5" t="str">
        <f>VLOOKUP(A82,HOP!A:C,3,0)</f>
        <v>4079003</v>
      </c>
      <c r="G82" s="5">
        <f t="shared" si="4"/>
        <v>0</v>
      </c>
      <c r="H82" s="5" t="str">
        <f t="shared" si="5"/>
        <v>，4079003</v>
      </c>
      <c r="I82" s="5" t="str">
        <f>VLOOKUP(A82,HOP!A:U,21,0)</f>
        <v>直采</v>
      </c>
    </row>
    <row r="83" s="5" customFormat="1" hidden="1" spans="1:9">
      <c r="A83" s="6">
        <v>999227448205486</v>
      </c>
      <c r="B83" s="7">
        <v>45222</v>
      </c>
      <c r="C83" s="7">
        <v>45224</v>
      </c>
      <c r="D83" s="5">
        <v>2050</v>
      </c>
      <c r="E83" s="5" t="str">
        <f>VLOOKUP(A83,HOP!A:L,12,0)</f>
        <v>2050.00</v>
      </c>
      <c r="F83" s="5" t="str">
        <f>VLOOKUP(A83,HOP!A:C,3,0)</f>
        <v>4079696</v>
      </c>
      <c r="G83" s="5">
        <f t="shared" si="4"/>
        <v>0</v>
      </c>
      <c r="H83" s="5" t="str">
        <f t="shared" si="5"/>
        <v>，4079696</v>
      </c>
      <c r="I83" s="5" t="str">
        <f>VLOOKUP(A83,HOP!A:U,21,0)</f>
        <v>直采</v>
      </c>
    </row>
    <row r="84" s="5" customFormat="1" hidden="1" spans="1:9">
      <c r="A84" s="6">
        <v>999227950133053</v>
      </c>
      <c r="B84" s="7">
        <v>45221</v>
      </c>
      <c r="C84" s="7">
        <v>45224</v>
      </c>
      <c r="D84" s="5">
        <v>1149</v>
      </c>
      <c r="E84" s="5" t="str">
        <f>VLOOKUP(A84,HOP!A:L,12,0)</f>
        <v>1149.00</v>
      </c>
      <c r="F84" s="5" t="str">
        <f>VLOOKUP(A84,HOP!A:C,3,0)</f>
        <v>4083736</v>
      </c>
      <c r="G84" s="5">
        <f t="shared" si="4"/>
        <v>0</v>
      </c>
      <c r="H84" s="5" t="str">
        <f t="shared" si="5"/>
        <v>，4083736</v>
      </c>
      <c r="I84" s="5" t="str">
        <f>VLOOKUP(A84,HOP!A:U,21,0)</f>
        <v>直采</v>
      </c>
    </row>
    <row r="85" s="5" customFormat="1" hidden="1" spans="1:9">
      <c r="A85" s="6">
        <v>999227952570480</v>
      </c>
      <c r="B85" s="7">
        <v>45219</v>
      </c>
      <c r="C85" s="7">
        <v>45224</v>
      </c>
      <c r="D85" s="5">
        <v>2181</v>
      </c>
      <c r="E85" s="5" t="str">
        <f>VLOOKUP(A85,HOP!A:L,12,0)</f>
        <v>2181.00</v>
      </c>
      <c r="F85" s="5" t="str">
        <f>VLOOKUP(A85,HOP!A:C,3,0)</f>
        <v>4084868</v>
      </c>
      <c r="G85" s="5">
        <f t="shared" si="4"/>
        <v>0</v>
      </c>
      <c r="H85" s="5" t="str">
        <f t="shared" si="5"/>
        <v>，4084868</v>
      </c>
      <c r="I85" s="5" t="str">
        <f>VLOOKUP(A85,HOP!A:U,21,0)</f>
        <v>直连</v>
      </c>
    </row>
    <row r="86" s="5" customFormat="1" hidden="1" spans="1:9">
      <c r="A86" s="6">
        <v>999227953319116</v>
      </c>
      <c r="B86" s="7">
        <v>45222</v>
      </c>
      <c r="C86" s="7">
        <v>45224</v>
      </c>
      <c r="D86" s="5">
        <v>2112</v>
      </c>
      <c r="E86" s="5" t="str">
        <f>VLOOKUP(A86,HOP!A:L,12,0)</f>
        <v>2112.00</v>
      </c>
      <c r="F86" s="5" t="str">
        <f>VLOOKUP(A86,HOP!A:C,3,0)</f>
        <v>4085215</v>
      </c>
      <c r="G86" s="5">
        <f t="shared" si="4"/>
        <v>0</v>
      </c>
      <c r="H86" s="5" t="str">
        <f t="shared" si="5"/>
        <v>，4085215</v>
      </c>
      <c r="I86" s="5" t="str">
        <f>VLOOKUP(A86,HOP!A:U,21,0)</f>
        <v>直采</v>
      </c>
    </row>
    <row r="87" s="5" customFormat="1" hidden="1" spans="1:9">
      <c r="A87" s="6">
        <v>999227956418575</v>
      </c>
      <c r="B87" s="7">
        <v>45223</v>
      </c>
      <c r="C87" s="7">
        <v>45224</v>
      </c>
      <c r="D87" s="5">
        <v>1535</v>
      </c>
      <c r="E87" s="5" t="str">
        <f>VLOOKUP(A87,HOP!A:L,12,0)</f>
        <v>1535.00</v>
      </c>
      <c r="F87" s="5" t="str">
        <f>VLOOKUP(A87,HOP!A:C,3,0)</f>
        <v>4086577</v>
      </c>
      <c r="G87" s="5">
        <f t="shared" si="4"/>
        <v>0</v>
      </c>
      <c r="H87" s="5" t="str">
        <f t="shared" si="5"/>
        <v>，4086577</v>
      </c>
      <c r="I87" s="5" t="str">
        <f>VLOOKUP(A87,HOP!A:U,21,0)</f>
        <v>直采</v>
      </c>
    </row>
    <row r="88" s="5" customFormat="1" hidden="1" spans="1:9">
      <c r="A88" s="6">
        <v>999227956705492</v>
      </c>
      <c r="B88" s="7">
        <v>45221</v>
      </c>
      <c r="C88" s="7">
        <v>45224</v>
      </c>
      <c r="D88" s="5">
        <v>1794</v>
      </c>
      <c r="E88" s="5" t="str">
        <f>VLOOKUP(A88,HOP!A:L,12,0)</f>
        <v>1794.00</v>
      </c>
      <c r="F88" s="5" t="str">
        <f>VLOOKUP(A88,HOP!A:C,3,0)</f>
        <v>4086861</v>
      </c>
      <c r="G88" s="5">
        <f t="shared" si="4"/>
        <v>0</v>
      </c>
      <c r="H88" s="5" t="str">
        <f t="shared" si="5"/>
        <v>，4086861</v>
      </c>
      <c r="I88" s="5" t="str">
        <f>VLOOKUP(A88,HOP!A:U,21,0)</f>
        <v>直采</v>
      </c>
    </row>
    <row r="89" s="5" customFormat="1" hidden="1" spans="1:9">
      <c r="A89" s="6">
        <v>999227956764248</v>
      </c>
      <c r="B89" s="7">
        <v>45221</v>
      </c>
      <c r="C89" s="7">
        <v>45224</v>
      </c>
      <c r="D89" s="5">
        <v>2478</v>
      </c>
      <c r="E89" s="5" t="str">
        <f>VLOOKUP(A89,HOP!A:L,12,0)</f>
        <v>2478.00</v>
      </c>
      <c r="F89" s="5" t="str">
        <f>VLOOKUP(A89,HOP!A:C,3,0)</f>
        <v>4086880</v>
      </c>
      <c r="G89" s="5">
        <f t="shared" si="4"/>
        <v>0</v>
      </c>
      <c r="H89" s="5" t="str">
        <f t="shared" si="5"/>
        <v>，4086880</v>
      </c>
      <c r="I89" s="5" t="str">
        <f>VLOOKUP(A89,HOP!A:U,21,0)</f>
        <v>直采</v>
      </c>
    </row>
    <row r="90" s="5" customFormat="1" hidden="1" spans="1:9">
      <c r="A90" s="6">
        <v>27960321332</v>
      </c>
      <c r="B90" s="7">
        <v>45221</v>
      </c>
      <c r="C90" s="7">
        <v>45224</v>
      </c>
      <c r="D90" s="5">
        <v>639</v>
      </c>
      <c r="E90" s="5" t="str">
        <f>VLOOKUP(A90,HOP!A:L,12,0)</f>
        <v>639.00</v>
      </c>
      <c r="F90" s="5" t="str">
        <f>VLOOKUP(A90,HOP!A:C,3,0)</f>
        <v>4086935</v>
      </c>
      <c r="G90" s="5">
        <f t="shared" si="4"/>
        <v>0</v>
      </c>
      <c r="H90" s="5" t="str">
        <f t="shared" si="5"/>
        <v>，4086935</v>
      </c>
      <c r="I90" s="5" t="str">
        <f>VLOOKUP(A90,HOP!A:U,21,0)</f>
        <v>直采</v>
      </c>
    </row>
    <row r="91" s="5" customFormat="1" hidden="1" spans="1:9">
      <c r="A91" s="6">
        <v>999227965156489</v>
      </c>
      <c r="B91" s="7">
        <v>45221</v>
      </c>
      <c r="C91" s="7">
        <v>45224</v>
      </c>
      <c r="D91" s="5">
        <v>1770</v>
      </c>
      <c r="E91" s="5" t="str">
        <f>VLOOKUP(A91,HOP!A:L,12,0)</f>
        <v>1770.00</v>
      </c>
      <c r="F91" s="5" t="str">
        <f>VLOOKUP(A91,HOP!A:C,3,0)</f>
        <v>4088631</v>
      </c>
      <c r="G91" s="5">
        <f t="shared" si="4"/>
        <v>0</v>
      </c>
      <c r="H91" s="5" t="str">
        <f t="shared" si="5"/>
        <v>，4088631</v>
      </c>
      <c r="I91" s="5" t="str">
        <f>VLOOKUP(A91,HOP!A:U,21,0)</f>
        <v>直采</v>
      </c>
    </row>
    <row r="92" s="5" customFormat="1" hidden="1" spans="1:9">
      <c r="A92" s="6">
        <v>999227965979453</v>
      </c>
      <c r="B92" s="7">
        <v>45221</v>
      </c>
      <c r="C92" s="7">
        <v>45224</v>
      </c>
      <c r="D92" s="5">
        <v>2235</v>
      </c>
      <c r="E92" s="5" t="str">
        <f>VLOOKUP(A92,HOP!A:L,12,0)</f>
        <v>2235.00</v>
      </c>
      <c r="F92" s="5" t="str">
        <f>VLOOKUP(A92,HOP!A:C,3,0)</f>
        <v>4089166</v>
      </c>
      <c r="G92" s="5">
        <f t="shared" si="4"/>
        <v>0</v>
      </c>
      <c r="H92" s="5" t="str">
        <f t="shared" si="5"/>
        <v>，4089166</v>
      </c>
      <c r="I92" s="5" t="str">
        <f>VLOOKUP(A92,HOP!A:U,21,0)</f>
        <v>直采</v>
      </c>
    </row>
    <row r="93" s="5" customFormat="1" hidden="1" spans="1:9">
      <c r="A93" s="6">
        <v>999227966457901</v>
      </c>
      <c r="B93" s="7">
        <v>45223</v>
      </c>
      <c r="C93" s="7">
        <v>45224</v>
      </c>
      <c r="D93" s="5">
        <v>372</v>
      </c>
      <c r="E93" s="5" t="str">
        <f>VLOOKUP(A93,HOP!A:L,12,0)</f>
        <v>372.00</v>
      </c>
      <c r="F93" s="5" t="str">
        <f>VLOOKUP(A93,HOP!A:C,3,0)</f>
        <v>4089438</v>
      </c>
      <c r="G93" s="5">
        <f t="shared" si="4"/>
        <v>0</v>
      </c>
      <c r="H93" s="5" t="str">
        <f t="shared" si="5"/>
        <v>，4089438</v>
      </c>
      <c r="I93" s="5" t="str">
        <f>VLOOKUP(A93,HOP!A:U,21,0)</f>
        <v>直采</v>
      </c>
    </row>
    <row r="94" s="5" customFormat="1" hidden="1" spans="1:9">
      <c r="A94" s="6">
        <v>999227966671247</v>
      </c>
      <c r="B94" s="7">
        <v>45222</v>
      </c>
      <c r="C94" s="7">
        <v>45224</v>
      </c>
      <c r="D94" s="5">
        <v>1230</v>
      </c>
      <c r="E94" s="5" t="str">
        <f>VLOOKUP(A94,HOP!A:L,12,0)</f>
        <v>1230.00</v>
      </c>
      <c r="F94" s="5" t="str">
        <f>VLOOKUP(A94,HOP!A:C,3,0)</f>
        <v>4089552</v>
      </c>
      <c r="G94" s="5">
        <f t="shared" si="4"/>
        <v>0</v>
      </c>
      <c r="H94" s="5" t="str">
        <f t="shared" si="5"/>
        <v>，4089552</v>
      </c>
      <c r="I94" s="5" t="str">
        <f>VLOOKUP(A94,HOP!A:U,21,0)</f>
        <v>直采</v>
      </c>
    </row>
    <row r="95" s="5" customFormat="1" hidden="1" spans="1:9">
      <c r="A95" s="6">
        <v>999227967927554</v>
      </c>
      <c r="B95" s="7">
        <v>45221</v>
      </c>
      <c r="C95" s="7">
        <v>45224</v>
      </c>
      <c r="D95" s="5">
        <v>1317</v>
      </c>
      <c r="E95" s="5" t="str">
        <f>VLOOKUP(A95,HOP!A:L,12,0)</f>
        <v>1317.00</v>
      </c>
      <c r="F95" s="5" t="str">
        <f>VLOOKUP(A95,HOP!A:C,3,0)</f>
        <v>4090063</v>
      </c>
      <c r="G95" s="5">
        <f t="shared" si="4"/>
        <v>0</v>
      </c>
      <c r="H95" s="5" t="str">
        <f t="shared" si="5"/>
        <v>，4090063</v>
      </c>
      <c r="I95" s="5" t="str">
        <f>VLOOKUP(A95,HOP!A:U,21,0)</f>
        <v>直采</v>
      </c>
    </row>
    <row r="96" s="5" customFormat="1" hidden="1" spans="1:9">
      <c r="A96" s="6">
        <v>999227974608320</v>
      </c>
      <c r="B96" s="7">
        <v>45221</v>
      </c>
      <c r="C96" s="7">
        <v>45224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4"/>
        <v>#N/A</v>
      </c>
      <c r="H96" s="5" t="e">
        <f t="shared" si="5"/>
        <v>#N/A</v>
      </c>
      <c r="I96" s="5" t="e">
        <f>VLOOKUP(A96,HOP!A:U,21,0)</f>
        <v>#N/A</v>
      </c>
    </row>
    <row r="97" s="5" customFormat="1" hidden="1" spans="1:9">
      <c r="A97" s="6">
        <v>999227977452705</v>
      </c>
      <c r="B97" s="7">
        <v>45220</v>
      </c>
      <c r="C97" s="7">
        <v>45224</v>
      </c>
      <c r="D97" s="5">
        <v>1425</v>
      </c>
      <c r="E97" s="5" t="str">
        <f>VLOOKUP(A97,HOP!A:L,12,0)</f>
        <v>1425.00</v>
      </c>
      <c r="F97" s="5" t="str">
        <f>VLOOKUP(A97,HOP!A:C,3,0)</f>
        <v>4093352</v>
      </c>
      <c r="G97" s="5">
        <f t="shared" si="4"/>
        <v>0</v>
      </c>
      <c r="H97" s="5" t="str">
        <f t="shared" si="5"/>
        <v>，4093352</v>
      </c>
      <c r="I97" s="5" t="str">
        <f>VLOOKUP(A97,HOP!A:U,21,0)</f>
        <v>直采</v>
      </c>
    </row>
    <row r="98" s="5" customFormat="1" hidden="1" spans="1:9">
      <c r="A98" s="6">
        <v>999227984087889</v>
      </c>
      <c r="B98" s="7">
        <v>45222</v>
      </c>
      <c r="C98" s="7">
        <v>45224</v>
      </c>
      <c r="D98" s="5">
        <v>2838</v>
      </c>
      <c r="E98" s="5" t="str">
        <f>VLOOKUP(A98,HOP!A:L,12,0)</f>
        <v>2838.00</v>
      </c>
      <c r="F98" s="5" t="str">
        <f>VLOOKUP(A98,HOP!A:C,3,0)</f>
        <v>4095179</v>
      </c>
      <c r="G98" s="5">
        <f t="shared" si="4"/>
        <v>0</v>
      </c>
      <c r="H98" s="5" t="str">
        <f t="shared" si="5"/>
        <v>，4095179</v>
      </c>
      <c r="I98" s="5" t="str">
        <f>VLOOKUP(A98,HOP!A:U,21,0)</f>
        <v>直采</v>
      </c>
    </row>
    <row r="99" s="5" customFormat="1" hidden="1" spans="1:9">
      <c r="A99" s="6">
        <v>999227985171939</v>
      </c>
      <c r="B99" s="7">
        <v>45223</v>
      </c>
      <c r="C99" s="7">
        <v>45224</v>
      </c>
      <c r="D99" s="5">
        <v>372</v>
      </c>
      <c r="E99" s="5" t="str">
        <f>VLOOKUP(A99,HOP!A:L,12,0)</f>
        <v>372.00</v>
      </c>
      <c r="F99" s="5" t="str">
        <f>VLOOKUP(A99,HOP!A:C,3,0)</f>
        <v>4095492</v>
      </c>
      <c r="G99" s="5">
        <f t="shared" ref="G99:G130" si="6">D99-E99</f>
        <v>0</v>
      </c>
      <c r="H99" s="5" t="str">
        <f t="shared" ref="H99:H130" si="7">$H$1&amp;F99</f>
        <v>，4095492</v>
      </c>
      <c r="I99" s="5" t="str">
        <f>VLOOKUP(A99,HOP!A:U,21,0)</f>
        <v>直采</v>
      </c>
    </row>
    <row r="100" s="5" customFormat="1" hidden="1" spans="1:9">
      <c r="A100" s="6">
        <v>999227985518496</v>
      </c>
      <c r="B100" s="7">
        <v>45220</v>
      </c>
      <c r="C100" s="7">
        <v>45224</v>
      </c>
      <c r="D100" s="5">
        <v>2880</v>
      </c>
      <c r="E100" s="5" t="str">
        <f>VLOOKUP(A100,HOP!A:L,12,0)</f>
        <v>2880.00</v>
      </c>
      <c r="F100" s="5" t="str">
        <f>VLOOKUP(A100,HOP!A:C,3,0)</f>
        <v>4095735</v>
      </c>
      <c r="G100" s="5">
        <f t="shared" si="6"/>
        <v>0</v>
      </c>
      <c r="H100" s="5" t="str">
        <f t="shared" si="7"/>
        <v>，4095735</v>
      </c>
      <c r="I100" s="5" t="str">
        <f>VLOOKUP(A100,HOP!A:U,21,0)</f>
        <v>直采</v>
      </c>
    </row>
    <row r="101" s="5" customFormat="1" hidden="1" spans="1:9">
      <c r="A101" s="6">
        <v>999227987209740</v>
      </c>
      <c r="B101" s="7">
        <v>45220</v>
      </c>
      <c r="C101" s="7">
        <v>45224</v>
      </c>
      <c r="D101" s="5">
        <v>2628</v>
      </c>
      <c r="E101" s="5" t="str">
        <f>VLOOKUP(A101,HOP!A:L,12,0)</f>
        <v>2628.00</v>
      </c>
      <c r="F101" s="5" t="str">
        <f>VLOOKUP(A101,HOP!A:C,3,0)</f>
        <v>4096250</v>
      </c>
      <c r="G101" s="5">
        <f t="shared" si="6"/>
        <v>0</v>
      </c>
      <c r="H101" s="5" t="str">
        <f t="shared" si="7"/>
        <v>，4096250</v>
      </c>
      <c r="I101" s="5" t="str">
        <f>VLOOKUP(A101,HOP!A:U,21,0)</f>
        <v>直采</v>
      </c>
    </row>
    <row r="102" s="5" customFormat="1" hidden="1" spans="1:9">
      <c r="A102" s="6">
        <v>999227987297446</v>
      </c>
      <c r="B102" s="7">
        <v>45222</v>
      </c>
      <c r="C102" s="7">
        <v>45224</v>
      </c>
      <c r="D102" s="5">
        <v>866</v>
      </c>
      <c r="E102" s="5" t="str">
        <f>VLOOKUP(A102,HOP!A:L,12,0)</f>
        <v>866.00</v>
      </c>
      <c r="F102" s="5" t="str">
        <f>VLOOKUP(A102,HOP!A:C,3,0)</f>
        <v>4096263</v>
      </c>
      <c r="G102" s="5">
        <f t="shared" si="6"/>
        <v>0</v>
      </c>
      <c r="H102" s="5" t="str">
        <f t="shared" si="7"/>
        <v>，4096263</v>
      </c>
      <c r="I102" s="5" t="str">
        <f>VLOOKUP(A102,HOP!A:U,21,0)</f>
        <v>直采</v>
      </c>
    </row>
    <row r="103" s="5" customFormat="1" hidden="1" spans="1:9">
      <c r="A103" s="6">
        <v>999227989932676</v>
      </c>
      <c r="B103" s="7">
        <v>45219</v>
      </c>
      <c r="C103" s="7">
        <v>45224</v>
      </c>
      <c r="D103" s="5">
        <v>1455</v>
      </c>
      <c r="E103" s="5" t="str">
        <f>VLOOKUP(A103,HOP!A:L,12,0)</f>
        <v>1455.00</v>
      </c>
      <c r="F103" s="5" t="str">
        <f>VLOOKUP(A103,HOP!A:C,3,0)</f>
        <v>4097207</v>
      </c>
      <c r="G103" s="5">
        <f t="shared" si="6"/>
        <v>0</v>
      </c>
      <c r="H103" s="5" t="str">
        <f t="shared" si="7"/>
        <v>，4097207</v>
      </c>
      <c r="I103" s="5" t="str">
        <f>VLOOKUP(A103,HOP!A:U,21,0)</f>
        <v>直采</v>
      </c>
    </row>
    <row r="104" s="5" customFormat="1" hidden="1" spans="1:9">
      <c r="A104" s="6">
        <v>999227995771445</v>
      </c>
      <c r="B104" s="7">
        <v>45220</v>
      </c>
      <c r="C104" s="7">
        <v>45224</v>
      </c>
      <c r="D104" s="5">
        <v>1200</v>
      </c>
      <c r="E104" s="5" t="str">
        <f>VLOOKUP(A104,HOP!A:L,12,0)</f>
        <v>1200.00</v>
      </c>
      <c r="F104" s="5" t="str">
        <f>VLOOKUP(A104,HOP!A:C,3,0)</f>
        <v>4099380</v>
      </c>
      <c r="G104" s="5">
        <f t="shared" si="6"/>
        <v>0</v>
      </c>
      <c r="H104" s="5" t="str">
        <f t="shared" si="7"/>
        <v>，4099380</v>
      </c>
      <c r="I104" s="5" t="str">
        <f>VLOOKUP(A104,HOP!A:U,21,0)</f>
        <v>直采</v>
      </c>
    </row>
    <row r="105" s="5" customFormat="1" hidden="1" spans="1:9">
      <c r="A105" s="6">
        <v>999228003438868</v>
      </c>
      <c r="B105" s="7">
        <v>45221</v>
      </c>
      <c r="C105" s="7">
        <v>45224</v>
      </c>
      <c r="D105" s="5">
        <v>1146</v>
      </c>
      <c r="E105" s="5" t="str">
        <f>VLOOKUP(A105,HOP!A:L,12,0)</f>
        <v>1146.00</v>
      </c>
      <c r="F105" s="5" t="str">
        <f>VLOOKUP(A105,HOP!A:C,3,0)</f>
        <v>4100485</v>
      </c>
      <c r="G105" s="5">
        <f t="shared" si="6"/>
        <v>0</v>
      </c>
      <c r="H105" s="5" t="str">
        <f t="shared" si="7"/>
        <v>，4100485</v>
      </c>
      <c r="I105" s="5" t="str">
        <f>VLOOKUP(A105,HOP!A:U,21,0)</f>
        <v>直采</v>
      </c>
    </row>
    <row r="106" s="5" customFormat="1" hidden="1" spans="1:9">
      <c r="A106" s="6">
        <v>999228003833055</v>
      </c>
      <c r="B106" s="7">
        <v>45222</v>
      </c>
      <c r="C106" s="7">
        <v>45224</v>
      </c>
      <c r="D106" s="5">
        <v>0</v>
      </c>
      <c r="E106" s="5" t="e">
        <f>VLOOKUP(A106,HOP!A:L,12,0)</f>
        <v>#N/A</v>
      </c>
      <c r="F106" s="5" t="e">
        <f>VLOOKUP(A106,HOP!A:C,3,0)</f>
        <v>#N/A</v>
      </c>
      <c r="G106" s="5" t="e">
        <f t="shared" si="6"/>
        <v>#N/A</v>
      </c>
      <c r="H106" s="5" t="e">
        <f t="shared" si="7"/>
        <v>#N/A</v>
      </c>
      <c r="I106" s="5" t="e">
        <f>VLOOKUP(A106,HOP!A:U,21,0)</f>
        <v>#N/A</v>
      </c>
    </row>
    <row r="107" s="5" customFormat="1" hidden="1" spans="1:9">
      <c r="A107" s="6">
        <v>999228004388202</v>
      </c>
      <c r="B107" s="7">
        <v>45223</v>
      </c>
      <c r="C107" s="7">
        <v>45224</v>
      </c>
      <c r="D107" s="5">
        <v>378</v>
      </c>
      <c r="E107" s="5" t="str">
        <f>VLOOKUP(A107,HOP!A:L,12,0)</f>
        <v>378.00</v>
      </c>
      <c r="F107" s="5" t="str">
        <f>VLOOKUP(A107,HOP!A:C,3,0)</f>
        <v>4100751</v>
      </c>
      <c r="G107" s="5">
        <f t="shared" si="6"/>
        <v>0</v>
      </c>
      <c r="H107" s="5" t="str">
        <f t="shared" si="7"/>
        <v>，4100751</v>
      </c>
      <c r="I107" s="5" t="str">
        <f>VLOOKUP(A107,HOP!A:U,21,0)</f>
        <v>直采</v>
      </c>
    </row>
    <row r="108" s="5" customFormat="1" hidden="1" spans="1:9">
      <c r="A108" s="6">
        <v>28006323894</v>
      </c>
      <c r="B108" s="7">
        <v>45222</v>
      </c>
      <c r="C108" s="7">
        <v>45224</v>
      </c>
      <c r="D108" s="5">
        <v>828</v>
      </c>
      <c r="E108" s="5" t="str">
        <f>VLOOKUP(A108,HOP!A:L,12,0)</f>
        <v>828.00</v>
      </c>
      <c r="F108" s="5" t="str">
        <f>VLOOKUP(A108,HOP!A:C,3,0)</f>
        <v>4101419</v>
      </c>
      <c r="G108" s="5">
        <f t="shared" si="6"/>
        <v>0</v>
      </c>
      <c r="H108" s="5" t="str">
        <f t="shared" si="7"/>
        <v>，4101419</v>
      </c>
      <c r="I108" s="5" t="str">
        <f>VLOOKUP(A108,HOP!A:U,21,0)</f>
        <v>直连</v>
      </c>
    </row>
    <row r="109" s="5" customFormat="1" hidden="1" spans="1:9">
      <c r="A109" s="6">
        <v>999228006224483</v>
      </c>
      <c r="B109" s="7">
        <v>45220</v>
      </c>
      <c r="C109" s="7">
        <v>45224</v>
      </c>
      <c r="D109" s="5">
        <v>696</v>
      </c>
      <c r="E109" s="5" t="str">
        <f>VLOOKUP(A109,HOP!A:L,12,0)</f>
        <v>696.00</v>
      </c>
      <c r="F109" s="5" t="str">
        <f>VLOOKUP(A109,HOP!A:C,3,0)</f>
        <v>4101402</v>
      </c>
      <c r="G109" s="5">
        <f t="shared" si="6"/>
        <v>0</v>
      </c>
      <c r="H109" s="5" t="str">
        <f t="shared" si="7"/>
        <v>，4101402</v>
      </c>
      <c r="I109" s="5" t="str">
        <f>VLOOKUP(A109,HOP!A:U,21,0)</f>
        <v>直采</v>
      </c>
    </row>
    <row r="110" s="5" customFormat="1" hidden="1" spans="1:9">
      <c r="A110" s="6">
        <v>999228007491649</v>
      </c>
      <c r="B110" s="7">
        <v>45222</v>
      </c>
      <c r="C110" s="7">
        <v>45224</v>
      </c>
      <c r="D110" s="5">
        <v>550</v>
      </c>
      <c r="E110" s="5" t="str">
        <f>VLOOKUP(A110,HOP!A:L,12,0)</f>
        <v>550.00</v>
      </c>
      <c r="F110" s="5" t="str">
        <f>VLOOKUP(A110,HOP!A:C,3,0)</f>
        <v>4101856</v>
      </c>
      <c r="G110" s="5">
        <f t="shared" si="6"/>
        <v>0</v>
      </c>
      <c r="H110" s="5" t="str">
        <f t="shared" si="7"/>
        <v>，4101856</v>
      </c>
      <c r="I110" s="5" t="str">
        <f>VLOOKUP(A110,HOP!A:U,21,0)</f>
        <v>直采</v>
      </c>
    </row>
    <row r="111" s="5" customFormat="1" hidden="1" spans="1:9">
      <c r="A111" s="6">
        <v>999228012236717</v>
      </c>
      <c r="B111" s="7">
        <v>45222</v>
      </c>
      <c r="C111" s="7">
        <v>45224</v>
      </c>
      <c r="D111" s="5">
        <v>764</v>
      </c>
      <c r="E111" s="5" t="str">
        <f>VLOOKUP(A111,HOP!A:L,12,0)</f>
        <v>764.00</v>
      </c>
      <c r="F111" s="5" t="str">
        <f>VLOOKUP(A111,HOP!A:C,3,0)</f>
        <v>4103403</v>
      </c>
      <c r="G111" s="5">
        <f t="shared" si="6"/>
        <v>0</v>
      </c>
      <c r="H111" s="5" t="str">
        <f t="shared" si="7"/>
        <v>，4103403</v>
      </c>
      <c r="I111" s="5" t="str">
        <f>VLOOKUP(A111,HOP!A:U,21,0)</f>
        <v>直采</v>
      </c>
    </row>
    <row r="112" s="5" customFormat="1" hidden="1" spans="1:9">
      <c r="A112" s="6">
        <v>999228016229701</v>
      </c>
      <c r="B112" s="7">
        <v>45222</v>
      </c>
      <c r="C112" s="7">
        <v>45224</v>
      </c>
      <c r="D112" s="5">
        <v>460</v>
      </c>
      <c r="E112" s="5" t="str">
        <f>VLOOKUP(A112,HOP!A:L,12,0)</f>
        <v>460.00</v>
      </c>
      <c r="F112" s="5" t="str">
        <f>VLOOKUP(A112,HOP!A:C,3,0)</f>
        <v>4104761</v>
      </c>
      <c r="G112" s="5">
        <f t="shared" si="6"/>
        <v>0</v>
      </c>
      <c r="H112" s="5" t="str">
        <f t="shared" si="7"/>
        <v>，4104761</v>
      </c>
      <c r="I112" s="5" t="str">
        <f>VLOOKUP(A112,HOP!A:U,21,0)</f>
        <v>直采</v>
      </c>
    </row>
    <row r="113" s="5" customFormat="1" hidden="1" spans="1:9">
      <c r="A113" s="6">
        <v>999228017898356</v>
      </c>
      <c r="B113" s="7">
        <v>45222</v>
      </c>
      <c r="C113" s="7">
        <v>45224</v>
      </c>
      <c r="D113" s="5">
        <v>1976</v>
      </c>
      <c r="E113" s="5" t="str">
        <f>VLOOKUP(A113,HOP!A:L,12,0)</f>
        <v>1976.00</v>
      </c>
      <c r="F113" s="5" t="str">
        <f>VLOOKUP(A113,HOP!A:C,3,0)</f>
        <v>4105198</v>
      </c>
      <c r="G113" s="5">
        <f t="shared" si="6"/>
        <v>0</v>
      </c>
      <c r="H113" s="5" t="str">
        <f t="shared" si="7"/>
        <v>，4105198</v>
      </c>
      <c r="I113" s="5" t="str">
        <f>VLOOKUP(A113,HOP!A:U,21,0)</f>
        <v>直采</v>
      </c>
    </row>
    <row r="114" s="5" customFormat="1" hidden="1" spans="1:9">
      <c r="A114" s="6">
        <v>28018398108</v>
      </c>
      <c r="B114" s="7">
        <v>45223</v>
      </c>
      <c r="C114" s="7">
        <v>45224</v>
      </c>
      <c r="D114" s="5">
        <v>653</v>
      </c>
      <c r="E114" s="5" t="str">
        <f>VLOOKUP(A114,HOP!A:L,12,0)</f>
        <v>653.00</v>
      </c>
      <c r="F114" s="5" t="str">
        <f>VLOOKUP(A114,HOP!A:C,3,0)</f>
        <v>4105494</v>
      </c>
      <c r="G114" s="5">
        <f t="shared" si="6"/>
        <v>0</v>
      </c>
      <c r="H114" s="5" t="str">
        <f t="shared" si="7"/>
        <v>，4105494</v>
      </c>
      <c r="I114" s="5" t="str">
        <f>VLOOKUP(A114,HOP!A:U,21,0)</f>
        <v>直采</v>
      </c>
    </row>
    <row r="115" s="5" customFormat="1" hidden="1" spans="1:9">
      <c r="A115" s="6">
        <v>28018398101</v>
      </c>
      <c r="B115" s="7">
        <v>45223</v>
      </c>
      <c r="C115" s="7">
        <v>45224</v>
      </c>
      <c r="D115" s="5">
        <v>653</v>
      </c>
      <c r="E115" s="5" t="str">
        <f>VLOOKUP(A115,HOP!A:L,12,0)</f>
        <v>653.00</v>
      </c>
      <c r="F115" s="5" t="str">
        <f>VLOOKUP(A115,HOP!A:C,3,0)</f>
        <v>4105493</v>
      </c>
      <c r="G115" s="5">
        <f t="shared" si="6"/>
        <v>0</v>
      </c>
      <c r="H115" s="5" t="str">
        <f t="shared" si="7"/>
        <v>，4105493</v>
      </c>
      <c r="I115" s="5" t="str">
        <f>VLOOKUP(A115,HOP!A:U,21,0)</f>
        <v>直采</v>
      </c>
    </row>
    <row r="116" s="5" customFormat="1" hidden="1" spans="1:9">
      <c r="A116" s="6">
        <v>999228019177976</v>
      </c>
      <c r="B116" s="7">
        <v>45222</v>
      </c>
      <c r="C116" s="7">
        <v>45224</v>
      </c>
      <c r="D116" s="5">
        <v>720</v>
      </c>
      <c r="E116" s="5" t="str">
        <f>VLOOKUP(A116,HOP!A:L,12,0)</f>
        <v>720.00</v>
      </c>
      <c r="F116" s="5" t="str">
        <f>VLOOKUP(A116,HOP!A:C,3,0)</f>
        <v>4105794</v>
      </c>
      <c r="G116" s="5">
        <f t="shared" si="6"/>
        <v>0</v>
      </c>
      <c r="H116" s="5" t="str">
        <f t="shared" si="7"/>
        <v>，4105794</v>
      </c>
      <c r="I116" s="5" t="str">
        <f>VLOOKUP(A116,HOP!A:U,21,0)</f>
        <v>直采</v>
      </c>
    </row>
    <row r="117" s="5" customFormat="1" hidden="1" spans="1:9">
      <c r="A117" s="6">
        <v>999228028079068</v>
      </c>
      <c r="B117" s="7">
        <v>45221</v>
      </c>
      <c r="C117" s="7">
        <v>45224</v>
      </c>
      <c r="D117" s="5">
        <v>4722</v>
      </c>
      <c r="E117" s="5" t="str">
        <f>VLOOKUP(A117,HOP!A:L,12,0)</f>
        <v>4722.00</v>
      </c>
      <c r="F117" s="5" t="str">
        <f>VLOOKUP(A117,HOP!A:C,3,0)</f>
        <v>4106469</v>
      </c>
      <c r="G117" s="5">
        <f t="shared" si="6"/>
        <v>0</v>
      </c>
      <c r="H117" s="5" t="str">
        <f t="shared" si="7"/>
        <v>，4106469</v>
      </c>
      <c r="I117" s="5" t="str">
        <f>VLOOKUP(A117,HOP!A:U,21,0)</f>
        <v>直采</v>
      </c>
    </row>
    <row r="118" s="5" customFormat="1" hidden="1" spans="1:9">
      <c r="A118" s="6">
        <v>999228035610140</v>
      </c>
      <c r="B118" s="7">
        <v>45221</v>
      </c>
      <c r="C118" s="7">
        <v>45224</v>
      </c>
      <c r="D118" s="5">
        <v>1110</v>
      </c>
      <c r="E118" s="5" t="str">
        <f>VLOOKUP(A118,HOP!A:L,12,0)</f>
        <v>1110.00</v>
      </c>
      <c r="F118" s="5" t="str">
        <f>VLOOKUP(A118,HOP!A:C,3,0)</f>
        <v>4108996</v>
      </c>
      <c r="G118" s="5">
        <f t="shared" si="6"/>
        <v>0</v>
      </c>
      <c r="H118" s="5" t="str">
        <f t="shared" si="7"/>
        <v>，4108996</v>
      </c>
      <c r="I118" s="5" t="str">
        <f>VLOOKUP(A118,HOP!A:U,21,0)</f>
        <v>直采</v>
      </c>
    </row>
    <row r="119" s="5" customFormat="1" hidden="1" spans="1:9">
      <c r="A119" s="9" t="s">
        <v>905</v>
      </c>
      <c r="B119" s="7">
        <v>45223</v>
      </c>
      <c r="C119" s="7">
        <v>45224</v>
      </c>
      <c r="D119" s="5">
        <v>1600</v>
      </c>
      <c r="E119" s="5">
        <v>1600</v>
      </c>
      <c r="F119" s="5">
        <v>4109649</v>
      </c>
      <c r="G119" s="5">
        <f t="shared" si="6"/>
        <v>0</v>
      </c>
      <c r="H119" s="5" t="str">
        <f t="shared" si="7"/>
        <v>，4109649</v>
      </c>
      <c r="I119" s="5" t="s">
        <v>902</v>
      </c>
    </row>
    <row r="120" s="5" customFormat="1" hidden="1" spans="1:9">
      <c r="A120" s="6">
        <v>999228037719302</v>
      </c>
      <c r="B120" s="7">
        <v>45223</v>
      </c>
      <c r="C120" s="7">
        <v>45224</v>
      </c>
      <c r="D120" s="5">
        <v>828</v>
      </c>
      <c r="E120" s="5" t="str">
        <f>VLOOKUP(A120,HOP!A:L,12,0)</f>
        <v>828.00</v>
      </c>
      <c r="F120" s="5" t="str">
        <f>VLOOKUP(A120,HOP!A:C,3,0)</f>
        <v>4109775</v>
      </c>
      <c r="G120" s="5">
        <f t="shared" si="6"/>
        <v>0</v>
      </c>
      <c r="H120" s="5" t="str">
        <f t="shared" si="7"/>
        <v>，4109775</v>
      </c>
      <c r="I120" s="5" t="str">
        <f>VLOOKUP(A120,HOP!A:U,21,0)</f>
        <v>直连</v>
      </c>
    </row>
    <row r="121" s="5" customFormat="1" hidden="1" spans="1:9">
      <c r="A121" s="6">
        <v>999228038385086</v>
      </c>
      <c r="B121" s="7">
        <v>45223</v>
      </c>
      <c r="C121" s="7">
        <v>45224</v>
      </c>
      <c r="D121" s="5">
        <v>0</v>
      </c>
      <c r="E121" s="5" t="e">
        <f>VLOOKUP(A121,HOP!A:L,12,0)</f>
        <v>#N/A</v>
      </c>
      <c r="F121" s="5" t="e">
        <f>VLOOKUP(A121,HOP!A:C,3,0)</f>
        <v>#N/A</v>
      </c>
      <c r="G121" s="5" t="e">
        <f t="shared" si="6"/>
        <v>#N/A</v>
      </c>
      <c r="H121" s="5" t="e">
        <f t="shared" si="7"/>
        <v>#N/A</v>
      </c>
      <c r="I121" s="5" t="e">
        <f>VLOOKUP(A121,HOP!A:U,21,0)</f>
        <v>#N/A</v>
      </c>
    </row>
    <row r="122" s="5" customFormat="1" hidden="1" spans="1:9">
      <c r="A122" s="6">
        <v>999228039242636</v>
      </c>
      <c r="B122" s="7">
        <v>45222</v>
      </c>
      <c r="C122" s="7">
        <v>45224</v>
      </c>
      <c r="D122" s="5">
        <v>430</v>
      </c>
      <c r="E122" s="5" t="str">
        <f>VLOOKUP(A122,HOP!A:L,12,0)</f>
        <v>430.00</v>
      </c>
      <c r="F122" s="5" t="str">
        <f>VLOOKUP(A122,HOP!A:C,3,0)</f>
        <v>4110369</v>
      </c>
      <c r="G122" s="5">
        <f t="shared" si="6"/>
        <v>0</v>
      </c>
      <c r="H122" s="5" t="str">
        <f t="shared" si="7"/>
        <v>，4110369</v>
      </c>
      <c r="I122" s="5" t="str">
        <f>VLOOKUP(A122,HOP!A:U,21,0)</f>
        <v>直采</v>
      </c>
    </row>
    <row r="123" s="5" customFormat="1" hidden="1" spans="1:9">
      <c r="A123" s="6">
        <v>999228039846518</v>
      </c>
      <c r="B123" s="7">
        <v>45223</v>
      </c>
      <c r="C123" s="7">
        <v>45224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999228039519024</v>
      </c>
      <c r="B124" s="7">
        <v>45223</v>
      </c>
      <c r="C124" s="7">
        <v>45224</v>
      </c>
      <c r="D124" s="5">
        <v>2082</v>
      </c>
      <c r="E124" s="5" t="str">
        <f>VLOOKUP(A124,HOP!A:L,12,0)</f>
        <v>2082.00</v>
      </c>
      <c r="F124" s="5" t="str">
        <f>VLOOKUP(A124,HOP!A:C,3,0)</f>
        <v>4110478</v>
      </c>
      <c r="G124" s="5">
        <f t="shared" si="6"/>
        <v>0</v>
      </c>
      <c r="H124" s="5" t="str">
        <f t="shared" si="7"/>
        <v>，4110478</v>
      </c>
      <c r="I124" s="5" t="str">
        <f>VLOOKUP(A124,HOP!A:U,21,0)</f>
        <v>直采</v>
      </c>
    </row>
    <row r="125" s="5" customFormat="1" hidden="1" spans="1:9">
      <c r="A125" s="6">
        <v>999228043130695</v>
      </c>
      <c r="B125" s="7">
        <v>45222</v>
      </c>
      <c r="C125" s="7">
        <v>45224</v>
      </c>
      <c r="D125" s="5">
        <v>1904</v>
      </c>
      <c r="E125" s="5" t="str">
        <f>VLOOKUP(A125,HOP!A:L,12,0)</f>
        <v>1904.00</v>
      </c>
      <c r="F125" s="5" t="str">
        <f>VLOOKUP(A125,HOP!A:C,3,0)</f>
        <v>4111626</v>
      </c>
      <c r="G125" s="5">
        <f t="shared" si="6"/>
        <v>0</v>
      </c>
      <c r="H125" s="5" t="str">
        <f t="shared" si="7"/>
        <v>，4111626</v>
      </c>
      <c r="I125" s="5" t="str">
        <f>VLOOKUP(A125,HOP!A:U,21,0)</f>
        <v>直采</v>
      </c>
    </row>
    <row r="126" s="5" customFormat="1" hidden="1" spans="1:9">
      <c r="A126" s="6">
        <v>999228044994395</v>
      </c>
      <c r="B126" s="7">
        <v>45223</v>
      </c>
      <c r="C126" s="7">
        <v>45224</v>
      </c>
      <c r="D126" s="5">
        <v>700</v>
      </c>
      <c r="E126" s="5" t="str">
        <f>VLOOKUP(A126,HOP!A:L,12,0)</f>
        <v>700.00</v>
      </c>
      <c r="F126" s="5" t="str">
        <f>VLOOKUP(A126,HOP!A:C,3,0)</f>
        <v>4112344</v>
      </c>
      <c r="G126" s="5">
        <f t="shared" si="6"/>
        <v>0</v>
      </c>
      <c r="H126" s="5" t="str">
        <f t="shared" si="7"/>
        <v>，4112344</v>
      </c>
      <c r="I126" s="5" t="str">
        <f>VLOOKUP(A126,HOP!A:U,21,0)</f>
        <v>直采</v>
      </c>
    </row>
    <row r="127" s="5" customFormat="1" hidden="1" spans="1:9">
      <c r="A127" s="6">
        <v>999228045117269</v>
      </c>
      <c r="B127" s="7">
        <v>45222</v>
      </c>
      <c r="C127" s="7">
        <v>45224</v>
      </c>
      <c r="D127" s="5">
        <v>656</v>
      </c>
      <c r="E127" s="5" t="str">
        <f>VLOOKUP(A127,HOP!A:L,12,0)</f>
        <v>656.00</v>
      </c>
      <c r="F127" s="5" t="str">
        <f>VLOOKUP(A127,HOP!A:C,3,0)</f>
        <v>4112381</v>
      </c>
      <c r="G127" s="5">
        <f t="shared" si="6"/>
        <v>0</v>
      </c>
      <c r="H127" s="5" t="str">
        <f t="shared" si="7"/>
        <v>，4112381</v>
      </c>
      <c r="I127" s="5" t="str">
        <f>VLOOKUP(A127,HOP!A:U,21,0)</f>
        <v>直采</v>
      </c>
    </row>
    <row r="128" s="5" customFormat="1" hidden="1" spans="1:9">
      <c r="A128" s="6">
        <v>999228045224651</v>
      </c>
      <c r="B128" s="7">
        <v>45223</v>
      </c>
      <c r="C128" s="7">
        <v>45224</v>
      </c>
      <c r="D128" s="5">
        <v>700</v>
      </c>
      <c r="E128" s="5" t="str">
        <f>VLOOKUP(A128,HOP!A:L,12,0)</f>
        <v>700.00</v>
      </c>
      <c r="F128" s="5" t="str">
        <f>VLOOKUP(A128,HOP!A:C,3,0)</f>
        <v>4112404</v>
      </c>
      <c r="G128" s="5">
        <f t="shared" si="6"/>
        <v>0</v>
      </c>
      <c r="H128" s="5" t="str">
        <f t="shared" si="7"/>
        <v>，4112404</v>
      </c>
      <c r="I128" s="5" t="str">
        <f>VLOOKUP(A128,HOP!A:U,21,0)</f>
        <v>直采</v>
      </c>
    </row>
    <row r="129" s="5" customFormat="1" hidden="1" spans="1:9">
      <c r="A129" s="6">
        <v>999228046073714</v>
      </c>
      <c r="B129" s="7">
        <v>45222</v>
      </c>
      <c r="C129" s="7">
        <v>45224</v>
      </c>
      <c r="D129" s="5">
        <v>1234</v>
      </c>
      <c r="E129" s="5" t="str">
        <f>VLOOKUP(A129,HOP!A:L,12,0)</f>
        <v>1234.00</v>
      </c>
      <c r="F129" s="5" t="str">
        <f>VLOOKUP(A129,HOP!A:C,3,0)</f>
        <v>4112752</v>
      </c>
      <c r="G129" s="5">
        <f t="shared" si="6"/>
        <v>0</v>
      </c>
      <c r="H129" s="5" t="str">
        <f t="shared" si="7"/>
        <v>，4112752</v>
      </c>
      <c r="I129" s="5" t="str">
        <f>VLOOKUP(A129,HOP!A:U,21,0)</f>
        <v>直采</v>
      </c>
    </row>
    <row r="130" s="5" customFormat="1" hidden="1" spans="1:9">
      <c r="A130" s="6">
        <v>999228044820151</v>
      </c>
      <c r="B130" s="7">
        <v>45221</v>
      </c>
      <c r="C130" s="7">
        <v>45224</v>
      </c>
      <c r="D130" s="5">
        <v>843</v>
      </c>
      <c r="E130" s="5" t="str">
        <f>VLOOKUP(A130,HOP!A:L,12,0)</f>
        <v>843.00</v>
      </c>
      <c r="F130" s="5" t="str">
        <f>VLOOKUP(A130,HOP!A:C,3,0)</f>
        <v>4113055</v>
      </c>
      <c r="G130" s="5">
        <f t="shared" si="6"/>
        <v>0</v>
      </c>
      <c r="H130" s="5" t="str">
        <f t="shared" si="7"/>
        <v>，4113055</v>
      </c>
      <c r="I130" s="5" t="str">
        <f>VLOOKUP(A130,HOP!A:U,21,0)</f>
        <v>直采</v>
      </c>
    </row>
    <row r="131" s="5" customFormat="1" hidden="1" spans="1:9">
      <c r="A131" s="6">
        <v>999228047067728</v>
      </c>
      <c r="B131" s="7">
        <v>45222</v>
      </c>
      <c r="C131" s="7">
        <v>45224</v>
      </c>
      <c r="D131" s="5">
        <v>996</v>
      </c>
      <c r="E131" s="5" t="str">
        <f>VLOOKUP(A131,HOP!A:L,12,0)</f>
        <v>996.00</v>
      </c>
      <c r="F131" s="5" t="str">
        <f>VLOOKUP(A131,HOP!A:C,3,0)</f>
        <v>4113164</v>
      </c>
      <c r="G131" s="5">
        <f t="shared" ref="G131:G166" si="8">D131-E131</f>
        <v>0</v>
      </c>
      <c r="H131" s="5" t="str">
        <f t="shared" ref="H131:H162" si="9">$H$1&amp;F131</f>
        <v>，4113164</v>
      </c>
      <c r="I131" s="5" t="str">
        <f>VLOOKUP(A131,HOP!A:U,21,0)</f>
        <v>直采</v>
      </c>
    </row>
    <row r="132" s="5" customFormat="1" hidden="1" spans="1:9">
      <c r="A132" s="6">
        <v>999228062512565</v>
      </c>
      <c r="B132" s="7">
        <v>45223</v>
      </c>
      <c r="C132" s="7">
        <v>45224</v>
      </c>
      <c r="D132" s="5">
        <v>426</v>
      </c>
      <c r="E132" s="5" t="str">
        <f>VLOOKUP(A132,HOP!A:L,12,0)</f>
        <v>426.00</v>
      </c>
      <c r="F132" s="5" t="str">
        <f>VLOOKUP(A132,HOP!A:C,3,0)</f>
        <v>4114084</v>
      </c>
      <c r="G132" s="5">
        <f t="shared" si="8"/>
        <v>0</v>
      </c>
      <c r="H132" s="5" t="str">
        <f t="shared" si="9"/>
        <v>，4114084</v>
      </c>
      <c r="I132" s="5" t="str">
        <f>VLOOKUP(A132,HOP!A:U,21,0)</f>
        <v>直采</v>
      </c>
    </row>
    <row r="133" s="5" customFormat="1" hidden="1" spans="1:9">
      <c r="A133" s="6">
        <v>999228062535155</v>
      </c>
      <c r="B133" s="7">
        <v>45223</v>
      </c>
      <c r="C133" s="7">
        <v>45224</v>
      </c>
      <c r="D133" s="5">
        <v>426</v>
      </c>
      <c r="E133" s="5" t="str">
        <f>VLOOKUP(A133,HOP!A:L,12,0)</f>
        <v>426.00</v>
      </c>
      <c r="F133" s="5" t="str">
        <f>VLOOKUP(A133,HOP!A:C,3,0)</f>
        <v>4114088</v>
      </c>
      <c r="G133" s="5">
        <f t="shared" si="8"/>
        <v>0</v>
      </c>
      <c r="H133" s="5" t="str">
        <f t="shared" si="9"/>
        <v>，4114088</v>
      </c>
      <c r="I133" s="5" t="str">
        <f>VLOOKUP(A133,HOP!A:U,21,0)</f>
        <v>直采</v>
      </c>
    </row>
    <row r="134" s="5" customFormat="1" hidden="1" spans="1:9">
      <c r="A134" s="6">
        <v>999228063003152</v>
      </c>
      <c r="B134" s="7">
        <v>45222</v>
      </c>
      <c r="C134" s="7">
        <v>45224</v>
      </c>
      <c r="D134" s="5">
        <v>692</v>
      </c>
      <c r="E134" s="5" t="str">
        <f>VLOOKUP(A134,HOP!A:L,12,0)</f>
        <v>692.00</v>
      </c>
      <c r="F134" s="5" t="str">
        <f>VLOOKUP(A134,HOP!A:C,3,0)</f>
        <v>4114217</v>
      </c>
      <c r="G134" s="5">
        <f t="shared" si="8"/>
        <v>0</v>
      </c>
      <c r="H134" s="5" t="str">
        <f t="shared" si="9"/>
        <v>，4114217</v>
      </c>
      <c r="I134" s="5" t="str">
        <f>VLOOKUP(A134,HOP!A:U,21,0)</f>
        <v>直采</v>
      </c>
    </row>
    <row r="135" s="5" customFormat="1" hidden="1" spans="1:9">
      <c r="A135" s="6">
        <v>999228064785090</v>
      </c>
      <c r="B135" s="7">
        <v>45223</v>
      </c>
      <c r="C135" s="7">
        <v>45224</v>
      </c>
      <c r="D135" s="5">
        <v>287</v>
      </c>
      <c r="E135" s="5" t="str">
        <f>VLOOKUP(A135,HOP!A:L,12,0)</f>
        <v>287.00</v>
      </c>
      <c r="F135" s="5" t="str">
        <f>VLOOKUP(A135,HOP!A:C,3,0)</f>
        <v>4115240</v>
      </c>
      <c r="G135" s="5">
        <f t="shared" si="8"/>
        <v>0</v>
      </c>
      <c r="H135" s="5" t="str">
        <f t="shared" si="9"/>
        <v>，4115240</v>
      </c>
      <c r="I135" s="5" t="str">
        <f>VLOOKUP(A135,HOP!A:U,21,0)</f>
        <v>直采</v>
      </c>
    </row>
    <row r="136" s="5" customFormat="1" hidden="1" spans="1:9">
      <c r="A136" s="6">
        <v>999228064789685</v>
      </c>
      <c r="B136" s="7">
        <v>45222</v>
      </c>
      <c r="C136" s="7">
        <v>45224</v>
      </c>
      <c r="D136" s="5">
        <v>3090</v>
      </c>
      <c r="E136" s="5" t="str">
        <f>VLOOKUP(A136,HOP!A:L,12,0)</f>
        <v>3090.00</v>
      </c>
      <c r="F136" s="5" t="str">
        <f>VLOOKUP(A136,HOP!A:C,3,0)</f>
        <v>4115243</v>
      </c>
      <c r="G136" s="5">
        <f t="shared" si="8"/>
        <v>0</v>
      </c>
      <c r="H136" s="5" t="str">
        <f t="shared" si="9"/>
        <v>，4115243</v>
      </c>
      <c r="I136" s="5" t="str">
        <f>VLOOKUP(A136,HOP!A:U,21,0)</f>
        <v>直采</v>
      </c>
    </row>
    <row r="137" s="5" customFormat="1" hidden="1" spans="1:9">
      <c r="A137" s="6">
        <v>999228064844510</v>
      </c>
      <c r="B137" s="7">
        <v>45223</v>
      </c>
      <c r="C137" s="7">
        <v>45224</v>
      </c>
      <c r="D137" s="5">
        <v>390</v>
      </c>
      <c r="E137" s="5" t="str">
        <f>VLOOKUP(A137,HOP!A:L,12,0)</f>
        <v>390.00</v>
      </c>
      <c r="F137" s="5" t="str">
        <f>VLOOKUP(A137,HOP!A:C,3,0)</f>
        <v>4115268</v>
      </c>
      <c r="G137" s="5">
        <f t="shared" si="8"/>
        <v>0</v>
      </c>
      <c r="H137" s="5" t="str">
        <f t="shared" si="9"/>
        <v>，4115268</v>
      </c>
      <c r="I137" s="5" t="str">
        <f>VLOOKUP(A137,HOP!A:U,21,0)</f>
        <v>直采</v>
      </c>
    </row>
    <row r="138" s="5" customFormat="1" hidden="1" spans="1:9">
      <c r="A138" s="6">
        <v>999228067040801</v>
      </c>
      <c r="B138" s="7">
        <v>45222</v>
      </c>
      <c r="C138" s="7">
        <v>45224</v>
      </c>
      <c r="D138" s="5">
        <v>464</v>
      </c>
      <c r="E138" s="5" t="str">
        <f>VLOOKUP(A138,HOP!A:L,12,0)</f>
        <v>464.00</v>
      </c>
      <c r="F138" s="5" t="str">
        <f>VLOOKUP(A138,HOP!A:C,3,0)</f>
        <v>4116530</v>
      </c>
      <c r="G138" s="5">
        <f t="shared" si="8"/>
        <v>0</v>
      </c>
      <c r="H138" s="5" t="str">
        <f t="shared" si="9"/>
        <v>，4116530</v>
      </c>
      <c r="I138" s="5" t="str">
        <f>VLOOKUP(A138,HOP!A:U,21,0)</f>
        <v>直采</v>
      </c>
    </row>
    <row r="139" s="5" customFormat="1" hidden="1" spans="1:9">
      <c r="A139" s="6">
        <v>999228067210735</v>
      </c>
      <c r="B139" s="7">
        <v>45223</v>
      </c>
      <c r="C139" s="7">
        <v>45224</v>
      </c>
      <c r="D139" s="5">
        <v>842</v>
      </c>
      <c r="E139" s="5" t="str">
        <f>VLOOKUP(A139,HOP!A:L,12,0)</f>
        <v>842.00</v>
      </c>
      <c r="F139" s="5" t="str">
        <f>VLOOKUP(A139,HOP!A:C,3,0)</f>
        <v>4116576</v>
      </c>
      <c r="G139" s="5">
        <f t="shared" si="8"/>
        <v>0</v>
      </c>
      <c r="H139" s="5" t="str">
        <f t="shared" si="9"/>
        <v>，4116576</v>
      </c>
      <c r="I139" s="5" t="str">
        <f>VLOOKUP(A139,HOP!A:U,21,0)</f>
        <v>直采</v>
      </c>
    </row>
    <row r="140" s="5" customFormat="1" hidden="1" spans="1:9">
      <c r="A140" s="6">
        <v>999228068058545</v>
      </c>
      <c r="B140" s="7">
        <v>45223</v>
      </c>
      <c r="C140" s="7">
        <v>45224</v>
      </c>
      <c r="D140" s="5">
        <v>552</v>
      </c>
      <c r="E140" s="5" t="str">
        <f>VLOOKUP(A140,HOP!A:L,12,0)</f>
        <v>552.00</v>
      </c>
      <c r="F140" s="5" t="str">
        <f>VLOOKUP(A140,HOP!A:C,3,0)</f>
        <v>4116981</v>
      </c>
      <c r="G140" s="5">
        <f t="shared" si="8"/>
        <v>0</v>
      </c>
      <c r="H140" s="5" t="str">
        <f t="shared" si="9"/>
        <v>，4116981</v>
      </c>
      <c r="I140" s="5" t="str">
        <f>VLOOKUP(A140,HOP!A:U,21,0)</f>
        <v>直采</v>
      </c>
    </row>
    <row r="141" s="5" customFormat="1" hidden="1" spans="1:9">
      <c r="A141" s="6">
        <v>999228068445673</v>
      </c>
      <c r="B141" s="7">
        <v>45223</v>
      </c>
      <c r="C141" s="7">
        <v>45224</v>
      </c>
      <c r="D141" s="5">
        <v>367</v>
      </c>
      <c r="E141" s="5" t="str">
        <f>VLOOKUP(A141,HOP!A:L,12,0)</f>
        <v>367.00</v>
      </c>
      <c r="F141" s="5" t="str">
        <f>VLOOKUP(A141,HOP!A:C,3,0)</f>
        <v>4117271</v>
      </c>
      <c r="G141" s="5">
        <f t="shared" si="8"/>
        <v>0</v>
      </c>
      <c r="H141" s="5" t="str">
        <f t="shared" si="9"/>
        <v>，4117271</v>
      </c>
      <c r="I141" s="5" t="str">
        <f>VLOOKUP(A141,HOP!A:U,21,0)</f>
        <v>直采</v>
      </c>
    </row>
    <row r="142" s="5" customFormat="1" hidden="1" spans="1:9">
      <c r="A142" s="6">
        <v>999228068940230</v>
      </c>
      <c r="B142" s="7">
        <v>45223</v>
      </c>
      <c r="C142" s="7">
        <v>45224</v>
      </c>
      <c r="D142" s="5">
        <v>871</v>
      </c>
      <c r="E142" s="5" t="str">
        <f>VLOOKUP(A142,HOP!A:L,12,0)</f>
        <v>871.00</v>
      </c>
      <c r="F142" s="5" t="str">
        <f>VLOOKUP(A142,HOP!A:C,3,0)</f>
        <v>4117434</v>
      </c>
      <c r="G142" s="5">
        <f t="shared" si="8"/>
        <v>0</v>
      </c>
      <c r="H142" s="5" t="str">
        <f t="shared" si="9"/>
        <v>，4117434</v>
      </c>
      <c r="I142" s="5" t="str">
        <f>VLOOKUP(A142,HOP!A:U,21,0)</f>
        <v>直采</v>
      </c>
    </row>
    <row r="143" s="5" customFormat="1" hidden="1" spans="1:9">
      <c r="A143" s="6">
        <v>999228068381156</v>
      </c>
      <c r="B143" s="7">
        <v>45222</v>
      </c>
      <c r="C143" s="7">
        <v>45224</v>
      </c>
      <c r="D143" s="5">
        <v>2040</v>
      </c>
      <c r="E143" s="5" t="str">
        <f>VLOOKUP(A143,HOP!A:L,12,0)</f>
        <v>2040.00</v>
      </c>
      <c r="F143" s="5" t="str">
        <f>VLOOKUP(A143,HOP!A:C,3,0)</f>
        <v>4117257</v>
      </c>
      <c r="G143" s="5">
        <f t="shared" si="8"/>
        <v>0</v>
      </c>
      <c r="H143" s="5" t="str">
        <f t="shared" si="9"/>
        <v>，4117257</v>
      </c>
      <c r="I143" s="5" t="str">
        <f>VLOOKUP(A143,HOP!A:U,21,0)</f>
        <v>直采</v>
      </c>
    </row>
    <row r="144" s="5" customFormat="1" hidden="1" spans="1:9">
      <c r="A144" s="6">
        <v>999228071392735</v>
      </c>
      <c r="B144" s="7">
        <v>45223</v>
      </c>
      <c r="C144" s="7">
        <v>45224</v>
      </c>
      <c r="D144" s="5">
        <v>682</v>
      </c>
      <c r="E144" s="5" t="str">
        <f>VLOOKUP(A144,HOP!A:L,12,0)</f>
        <v>682.00</v>
      </c>
      <c r="F144" s="5" t="str">
        <f>VLOOKUP(A144,HOP!A:C,3,0)</f>
        <v>4118463</v>
      </c>
      <c r="G144" s="5">
        <f t="shared" si="8"/>
        <v>0</v>
      </c>
      <c r="H144" s="5" t="str">
        <f t="shared" si="9"/>
        <v>，4118463</v>
      </c>
      <c r="I144" s="5" t="str">
        <f>VLOOKUP(A144,HOP!A:U,21,0)</f>
        <v>直采</v>
      </c>
    </row>
    <row r="145" s="5" customFormat="1" hidden="1" spans="1:9">
      <c r="A145" s="6">
        <v>28071636147</v>
      </c>
      <c r="B145" s="7">
        <v>45223</v>
      </c>
      <c r="C145" s="7">
        <v>45224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8"/>
        <v>#N/A</v>
      </c>
      <c r="H145" s="5" t="e">
        <f t="shared" si="9"/>
        <v>#N/A</v>
      </c>
      <c r="I145" s="5" t="e">
        <f>VLOOKUP(A145,HOP!A:U,21,0)</f>
        <v>#N/A</v>
      </c>
    </row>
    <row r="146" s="5" customFormat="1" hidden="1" spans="1:9">
      <c r="A146" s="6">
        <v>999228071811443</v>
      </c>
      <c r="B146" s="7">
        <v>45223</v>
      </c>
      <c r="C146" s="7">
        <v>45224</v>
      </c>
      <c r="D146" s="5">
        <v>250</v>
      </c>
      <c r="E146" s="5" t="str">
        <f>VLOOKUP(A146,HOP!A:L,12,0)</f>
        <v>250.00</v>
      </c>
      <c r="F146" s="5" t="str">
        <f>VLOOKUP(A146,HOP!A:C,3,0)</f>
        <v>4118709</v>
      </c>
      <c r="G146" s="5">
        <f t="shared" si="8"/>
        <v>0</v>
      </c>
      <c r="H146" s="5" t="str">
        <f t="shared" si="9"/>
        <v>，4118709</v>
      </c>
      <c r="I146" s="5" t="str">
        <f>VLOOKUP(A146,HOP!A:U,21,0)</f>
        <v>直采</v>
      </c>
    </row>
    <row r="147" s="5" customFormat="1" hidden="1" spans="1:9">
      <c r="A147" s="6">
        <v>999228073317782</v>
      </c>
      <c r="B147" s="7">
        <v>45223</v>
      </c>
      <c r="C147" s="7">
        <v>45224</v>
      </c>
      <c r="D147" s="5">
        <v>744</v>
      </c>
      <c r="E147" s="5" t="str">
        <f>VLOOKUP(A147,HOP!A:L,12,0)</f>
        <v>744.00</v>
      </c>
      <c r="F147" s="5" t="str">
        <f>VLOOKUP(A147,HOP!A:C,3,0)</f>
        <v>4119517</v>
      </c>
      <c r="G147" s="5">
        <f t="shared" si="8"/>
        <v>0</v>
      </c>
      <c r="H147" s="5" t="str">
        <f t="shared" si="9"/>
        <v>，4119517</v>
      </c>
      <c r="I147" s="5" t="str">
        <f>VLOOKUP(A147,HOP!A:U,21,0)</f>
        <v>直采</v>
      </c>
    </row>
    <row r="148" s="5" customFormat="1" hidden="1" spans="1:9">
      <c r="A148" s="6">
        <v>999228074088981</v>
      </c>
      <c r="B148" s="7">
        <v>45223</v>
      </c>
      <c r="C148" s="7">
        <v>45224</v>
      </c>
      <c r="D148" s="5">
        <v>458</v>
      </c>
      <c r="E148" s="5" t="str">
        <f>VLOOKUP(A148,HOP!A:L,12,0)</f>
        <v>458.00</v>
      </c>
      <c r="F148" s="5" t="str">
        <f>VLOOKUP(A148,HOP!A:C,3,0)</f>
        <v>4119973</v>
      </c>
      <c r="G148" s="5">
        <f t="shared" si="8"/>
        <v>0</v>
      </c>
      <c r="H148" s="5" t="str">
        <f t="shared" si="9"/>
        <v>，4119973</v>
      </c>
      <c r="I148" s="5" t="str">
        <f>VLOOKUP(A148,HOP!A:U,21,0)</f>
        <v>直连</v>
      </c>
    </row>
    <row r="149" s="5" customFormat="1" hidden="1" spans="1:9">
      <c r="A149" s="6">
        <v>999228074098625</v>
      </c>
      <c r="B149" s="7">
        <v>45223</v>
      </c>
      <c r="C149" s="7">
        <v>45224</v>
      </c>
      <c r="D149" s="5">
        <v>458</v>
      </c>
      <c r="E149" s="5" t="str">
        <f>VLOOKUP(A149,HOP!A:L,12,0)</f>
        <v>458.00</v>
      </c>
      <c r="F149" s="5" t="str">
        <f>VLOOKUP(A149,HOP!A:C,3,0)</f>
        <v>4120082</v>
      </c>
      <c r="G149" s="5">
        <f t="shared" si="8"/>
        <v>0</v>
      </c>
      <c r="H149" s="5" t="str">
        <f t="shared" si="9"/>
        <v>，4120082</v>
      </c>
      <c r="I149" s="5" t="str">
        <f>VLOOKUP(A149,HOP!A:U,21,0)</f>
        <v>直连</v>
      </c>
    </row>
    <row r="150" s="5" customFormat="1" hidden="1" spans="1:9">
      <c r="A150" s="6">
        <v>999228074584080</v>
      </c>
      <c r="B150" s="7">
        <v>45223</v>
      </c>
      <c r="C150" s="7">
        <v>45224</v>
      </c>
      <c r="D150" s="5">
        <v>505</v>
      </c>
      <c r="E150" s="5" t="str">
        <f>VLOOKUP(A150,HOP!A:L,12,0)</f>
        <v>505.00</v>
      </c>
      <c r="F150" s="5" t="str">
        <f>VLOOKUP(A150,HOP!A:C,3,0)</f>
        <v>4120304</v>
      </c>
      <c r="G150" s="5">
        <f t="shared" si="8"/>
        <v>0</v>
      </c>
      <c r="H150" s="5" t="str">
        <f t="shared" si="9"/>
        <v>，4120304</v>
      </c>
      <c r="I150" s="5" t="str">
        <f>VLOOKUP(A150,HOP!A:U,21,0)</f>
        <v>直采</v>
      </c>
    </row>
    <row r="151" s="5" customFormat="1" hidden="1" spans="1:9">
      <c r="A151" s="6">
        <v>999228075247892</v>
      </c>
      <c r="B151" s="7">
        <v>45223</v>
      </c>
      <c r="C151" s="7">
        <v>45224</v>
      </c>
      <c r="D151" s="5">
        <v>1032</v>
      </c>
      <c r="E151" s="5" t="str">
        <f>VLOOKUP(A151,HOP!A:L,12,0)</f>
        <v>1032.00</v>
      </c>
      <c r="F151" s="5" t="str">
        <f>VLOOKUP(A151,HOP!A:C,3,0)</f>
        <v>4120517</v>
      </c>
      <c r="G151" s="5">
        <f t="shared" si="8"/>
        <v>0</v>
      </c>
      <c r="H151" s="5" t="str">
        <f t="shared" si="9"/>
        <v>，4120517</v>
      </c>
      <c r="I151" s="5" t="str">
        <f>VLOOKUP(A151,HOP!A:U,21,0)</f>
        <v>直采</v>
      </c>
    </row>
    <row r="152" s="5" customFormat="1" hidden="1" spans="1:9">
      <c r="A152" s="6">
        <v>999228075255974</v>
      </c>
      <c r="B152" s="7">
        <v>45223</v>
      </c>
      <c r="C152" s="7">
        <v>45224</v>
      </c>
      <c r="D152" s="5">
        <v>1032</v>
      </c>
      <c r="E152" s="5" t="str">
        <f>VLOOKUP(A152,HOP!A:L,12,0)</f>
        <v>1032.00</v>
      </c>
      <c r="F152" s="5" t="str">
        <f>VLOOKUP(A152,HOP!A:C,3,0)</f>
        <v>4120521</v>
      </c>
      <c r="G152" s="5">
        <f t="shared" si="8"/>
        <v>0</v>
      </c>
      <c r="H152" s="5" t="str">
        <f t="shared" si="9"/>
        <v>，4120521</v>
      </c>
      <c r="I152" s="5" t="str">
        <f>VLOOKUP(A152,HOP!A:U,21,0)</f>
        <v>直采</v>
      </c>
    </row>
    <row r="153" s="5" customFormat="1" hidden="1" spans="1:9">
      <c r="A153" s="6">
        <v>999228075887243</v>
      </c>
      <c r="B153" s="7">
        <v>45223</v>
      </c>
      <c r="C153" s="7">
        <v>45224</v>
      </c>
      <c r="D153" s="5">
        <v>282</v>
      </c>
      <c r="E153" s="5" t="str">
        <f>VLOOKUP(A153,HOP!A:L,12,0)</f>
        <v>282.00</v>
      </c>
      <c r="F153" s="5" t="str">
        <f>VLOOKUP(A153,HOP!A:C,3,0)</f>
        <v>4121010</v>
      </c>
      <c r="G153" s="5">
        <f t="shared" si="8"/>
        <v>0</v>
      </c>
      <c r="H153" s="5" t="str">
        <f t="shared" si="9"/>
        <v>，4121010</v>
      </c>
      <c r="I153" s="5" t="str">
        <f>VLOOKUP(A153,HOP!A:U,21,0)</f>
        <v>直采</v>
      </c>
    </row>
    <row r="154" s="5" customFormat="1" hidden="1" spans="1:9">
      <c r="A154" s="6">
        <v>999228086175073</v>
      </c>
      <c r="B154" s="7">
        <v>45223</v>
      </c>
      <c r="C154" s="7">
        <v>45224</v>
      </c>
      <c r="D154" s="5">
        <v>200</v>
      </c>
      <c r="E154" s="5" t="str">
        <f>VLOOKUP(A154,HOP!A:L,12,0)</f>
        <v>200.00</v>
      </c>
      <c r="F154" s="5" t="str">
        <f>VLOOKUP(A154,HOP!A:C,3,0)</f>
        <v>4121907</v>
      </c>
      <c r="G154" s="5">
        <f t="shared" si="8"/>
        <v>0</v>
      </c>
      <c r="H154" s="5" t="str">
        <f t="shared" si="9"/>
        <v>，4121907</v>
      </c>
      <c r="I154" s="5" t="str">
        <f>VLOOKUP(A154,HOP!A:U,21,0)</f>
        <v>直采</v>
      </c>
    </row>
    <row r="155" s="5" customFormat="1" hidden="1" spans="1:9">
      <c r="A155" s="6">
        <v>999228086671227</v>
      </c>
      <c r="B155" s="7">
        <v>45223</v>
      </c>
      <c r="C155" s="7">
        <v>45224</v>
      </c>
      <c r="D155" s="5">
        <v>185</v>
      </c>
      <c r="E155" s="5" t="str">
        <f>VLOOKUP(A155,HOP!A:L,12,0)</f>
        <v>185.00</v>
      </c>
      <c r="F155" s="5" t="str">
        <f>VLOOKUP(A155,HOP!A:C,3,0)</f>
        <v>4121935</v>
      </c>
      <c r="G155" s="5">
        <f t="shared" si="8"/>
        <v>0</v>
      </c>
      <c r="H155" s="5" t="str">
        <f t="shared" si="9"/>
        <v>，4121935</v>
      </c>
      <c r="I155" s="5" t="str">
        <f>VLOOKUP(A155,HOP!A:U,21,0)</f>
        <v>直采</v>
      </c>
    </row>
    <row r="156" s="5" customFormat="1" hidden="1" spans="1:9">
      <c r="A156" s="6">
        <v>999228087339962</v>
      </c>
      <c r="B156" s="7">
        <v>45223</v>
      </c>
      <c r="C156" s="7">
        <v>45224</v>
      </c>
      <c r="D156" s="5">
        <v>185</v>
      </c>
      <c r="E156" s="5" t="str">
        <f>VLOOKUP(A156,HOP!A:L,12,0)</f>
        <v>185.00</v>
      </c>
      <c r="F156" s="5" t="str">
        <f>VLOOKUP(A156,HOP!A:C,3,0)</f>
        <v>4122007</v>
      </c>
      <c r="G156" s="5">
        <f t="shared" si="8"/>
        <v>0</v>
      </c>
      <c r="H156" s="5" t="str">
        <f t="shared" si="9"/>
        <v>，4122007</v>
      </c>
      <c r="I156" s="5" t="str">
        <f>VLOOKUP(A156,HOP!A:U,21,0)</f>
        <v>直采</v>
      </c>
    </row>
    <row r="157" s="5" customFormat="1" hidden="1" spans="1:9">
      <c r="A157" s="6">
        <v>999228089194235</v>
      </c>
      <c r="B157" s="7">
        <v>45223</v>
      </c>
      <c r="C157" s="7">
        <v>45224</v>
      </c>
      <c r="D157" s="5">
        <v>654</v>
      </c>
      <c r="E157" s="5" t="str">
        <f>VLOOKUP(A157,HOP!A:L,12,0)</f>
        <v>654.00</v>
      </c>
      <c r="F157" s="5" t="str">
        <f>VLOOKUP(A157,HOP!A:C,3,0)</f>
        <v>4122408</v>
      </c>
      <c r="G157" s="5">
        <f t="shared" si="8"/>
        <v>0</v>
      </c>
      <c r="H157" s="5" t="str">
        <f t="shared" si="9"/>
        <v>，4122408</v>
      </c>
      <c r="I157" s="5" t="str">
        <f>VLOOKUP(A157,HOP!A:U,21,0)</f>
        <v>直采</v>
      </c>
    </row>
    <row r="158" s="5" customFormat="1" hidden="1" spans="1:9">
      <c r="A158" s="6">
        <v>999228090702851</v>
      </c>
      <c r="B158" s="7">
        <v>45223</v>
      </c>
      <c r="C158" s="7">
        <v>45224</v>
      </c>
      <c r="D158" s="5">
        <v>1090</v>
      </c>
      <c r="E158" s="5" t="str">
        <f>VLOOKUP(A158,HOP!A:L,12,0)</f>
        <v>1090.00</v>
      </c>
      <c r="F158" s="5" t="str">
        <f>VLOOKUP(A158,HOP!A:C,3,0)</f>
        <v>4123026</v>
      </c>
      <c r="G158" s="5">
        <f t="shared" si="8"/>
        <v>0</v>
      </c>
      <c r="H158" s="5" t="str">
        <f t="shared" si="9"/>
        <v>，4123026</v>
      </c>
      <c r="I158" s="5" t="str">
        <f>VLOOKUP(A158,HOP!A:U,21,0)</f>
        <v>直采</v>
      </c>
    </row>
    <row r="159" s="5" customFormat="1" hidden="1" spans="1:9">
      <c r="A159" s="6">
        <v>999228090912291</v>
      </c>
      <c r="B159" s="7">
        <v>45223</v>
      </c>
      <c r="C159" s="7">
        <v>45224</v>
      </c>
      <c r="D159" s="5">
        <v>842</v>
      </c>
      <c r="E159" s="5" t="str">
        <f>VLOOKUP(A159,HOP!A:L,12,0)</f>
        <v>842.00</v>
      </c>
      <c r="F159" s="5" t="str">
        <f>VLOOKUP(A159,HOP!A:C,3,0)</f>
        <v>4123073</v>
      </c>
      <c r="G159" s="5">
        <f t="shared" si="8"/>
        <v>0</v>
      </c>
      <c r="H159" s="5" t="str">
        <f t="shared" si="9"/>
        <v>，4123073</v>
      </c>
      <c r="I159" s="5" t="str">
        <f>VLOOKUP(A159,HOP!A:U,21,0)</f>
        <v>直采</v>
      </c>
    </row>
    <row r="160" s="5" customFormat="1" hidden="1" spans="1:9">
      <c r="A160" s="6">
        <v>999228090940589</v>
      </c>
      <c r="B160" s="7">
        <v>45223</v>
      </c>
      <c r="C160" s="7">
        <v>45224</v>
      </c>
      <c r="D160" s="5">
        <v>535</v>
      </c>
      <c r="E160" s="5" t="str">
        <f>VLOOKUP(A160,HOP!A:L,12,0)</f>
        <v>535.00</v>
      </c>
      <c r="F160" s="5" t="str">
        <f>VLOOKUP(A160,HOP!A:C,3,0)</f>
        <v>4123078</v>
      </c>
      <c r="G160" s="5">
        <f t="shared" si="8"/>
        <v>0</v>
      </c>
      <c r="H160" s="5" t="str">
        <f t="shared" si="9"/>
        <v>，4123078</v>
      </c>
      <c r="I160" s="5" t="str">
        <f>VLOOKUP(A160,HOP!A:U,21,0)</f>
        <v>直采</v>
      </c>
    </row>
    <row r="161" s="5" customFormat="1" hidden="1" spans="1:9">
      <c r="A161" s="6">
        <v>999228091337481</v>
      </c>
      <c r="B161" s="7">
        <v>45223</v>
      </c>
      <c r="C161" s="7">
        <v>45224</v>
      </c>
      <c r="D161" s="5">
        <v>1118</v>
      </c>
      <c r="E161" s="5" t="str">
        <f>VLOOKUP(A161,HOP!A:L,12,0)</f>
        <v>1118.00</v>
      </c>
      <c r="F161" s="5" t="str">
        <f>VLOOKUP(A161,HOP!A:C,3,0)</f>
        <v>4123300</v>
      </c>
      <c r="G161" s="5">
        <f t="shared" si="8"/>
        <v>0</v>
      </c>
      <c r="H161" s="5" t="str">
        <f t="shared" si="9"/>
        <v>，4123300</v>
      </c>
      <c r="I161" s="5" t="str">
        <f>VLOOKUP(A161,HOP!A:U,21,0)</f>
        <v>直采</v>
      </c>
    </row>
    <row r="162" s="5" customFormat="1" hidden="1" spans="1:9">
      <c r="A162" s="6">
        <v>999228091412694</v>
      </c>
      <c r="B162" s="7">
        <v>45223</v>
      </c>
      <c r="C162" s="7">
        <v>45224</v>
      </c>
      <c r="D162" s="5">
        <v>420</v>
      </c>
      <c r="E162" s="5" t="str">
        <f>VLOOKUP(A162,HOP!A:L,12,0)</f>
        <v>420.00</v>
      </c>
      <c r="F162" s="5" t="str">
        <f>VLOOKUP(A162,HOP!A:C,3,0)</f>
        <v>4123318</v>
      </c>
      <c r="G162" s="5">
        <f t="shared" si="8"/>
        <v>0</v>
      </c>
      <c r="H162" s="5" t="str">
        <f t="shared" si="9"/>
        <v>，4123318</v>
      </c>
      <c r="I162" s="5" t="str">
        <f>VLOOKUP(A162,HOP!A:U,21,0)</f>
        <v>直采</v>
      </c>
    </row>
    <row r="163" s="5" customFormat="1" hidden="1" spans="1:9">
      <c r="A163" s="6">
        <v>999228092403878</v>
      </c>
      <c r="B163" s="7">
        <v>45223</v>
      </c>
      <c r="C163" s="7">
        <v>45224</v>
      </c>
      <c r="D163" s="5">
        <v>760</v>
      </c>
      <c r="E163" s="5" t="str">
        <f>VLOOKUP(A163,HOP!A:L,12,0)</f>
        <v>760.00</v>
      </c>
      <c r="F163" s="5" t="str">
        <f>VLOOKUP(A163,HOP!A:C,3,0)</f>
        <v>4123695</v>
      </c>
      <c r="G163" s="5">
        <f t="shared" si="8"/>
        <v>0</v>
      </c>
      <c r="H163" s="5" t="str">
        <f>$H$1&amp;F163</f>
        <v>，4123695</v>
      </c>
      <c r="I163" s="5" t="str">
        <f>VLOOKUP(A163,HOP!A:U,21,0)</f>
        <v>直采</v>
      </c>
    </row>
    <row r="164" s="5" customFormat="1" hidden="1" spans="1:9">
      <c r="A164" s="6">
        <v>999228092427298</v>
      </c>
      <c r="B164" s="7">
        <v>45223</v>
      </c>
      <c r="C164" s="7">
        <v>45224</v>
      </c>
      <c r="D164" s="5">
        <v>760</v>
      </c>
      <c r="E164" s="5" t="str">
        <f>VLOOKUP(A164,HOP!A:L,12,0)</f>
        <v>760.00</v>
      </c>
      <c r="F164" s="5" t="str">
        <f>VLOOKUP(A164,HOP!A:C,3,0)</f>
        <v>4123699</v>
      </c>
      <c r="G164" s="5">
        <f t="shared" si="8"/>
        <v>0</v>
      </c>
      <c r="H164" s="5" t="str">
        <f>$H$1&amp;F164</f>
        <v>，4123699</v>
      </c>
      <c r="I164" s="5" t="str">
        <f>VLOOKUP(A164,HOP!A:U,21,0)</f>
        <v>直采</v>
      </c>
    </row>
    <row r="165" s="5" customFormat="1" spans="1:10">
      <c r="A165" s="9" t="s">
        <v>906</v>
      </c>
      <c r="B165" s="7">
        <v>45220</v>
      </c>
      <c r="C165" s="7">
        <v>45222</v>
      </c>
      <c r="D165" s="5">
        <v>-584</v>
      </c>
      <c r="E165" s="5" t="e">
        <f>VLOOKUP(A165,HOP!A:L,12,0)</f>
        <v>#N/A</v>
      </c>
      <c r="F165" s="5">
        <v>4094528</v>
      </c>
      <c r="G165" s="5" t="e">
        <f t="shared" si="8"/>
        <v>#N/A</v>
      </c>
      <c r="H165" s="5" t="str">
        <f>$H$1&amp;F165</f>
        <v>，4094528</v>
      </c>
      <c r="I165" s="5" t="s">
        <v>902</v>
      </c>
      <c r="J165" s="5" t="s">
        <v>907</v>
      </c>
    </row>
    <row r="166" s="5" customFormat="1" spans="1:10">
      <c r="A166" s="6">
        <v>25788397626</v>
      </c>
      <c r="B166" s="7">
        <v>45203</v>
      </c>
      <c r="C166" s="7">
        <v>45204</v>
      </c>
      <c r="D166" s="5">
        <v>2744</v>
      </c>
      <c r="E166" s="5" t="e">
        <f>VLOOKUP(A166,HOP!A:L,12,0)</f>
        <v>#N/A</v>
      </c>
      <c r="F166" s="5">
        <v>3727674</v>
      </c>
      <c r="G166" s="5" t="e">
        <f t="shared" si="8"/>
        <v>#N/A</v>
      </c>
      <c r="H166" s="5" t="str">
        <f>$H$1&amp;F166</f>
        <v>，3727674</v>
      </c>
      <c r="I166" s="5" t="s">
        <v>902</v>
      </c>
      <c r="J166" s="5" t="s">
        <v>908</v>
      </c>
    </row>
    <row r="168" spans="4:4">
      <c r="D168" s="5">
        <f>SUM(D2:D167)</f>
        <v>277941</v>
      </c>
    </row>
    <row r="173" spans="1:4">
      <c r="A173" s="5" t="s">
        <v>909</v>
      </c>
      <c r="C173" s="5">
        <v>273188</v>
      </c>
      <c r="D173" s="5">
        <v>291453.38</v>
      </c>
    </row>
    <row r="174" spans="1:4">
      <c r="A174" s="5" t="s">
        <v>910</v>
      </c>
      <c r="C174" s="5">
        <v>4753</v>
      </c>
      <c r="D174" s="5">
        <v>5070.79</v>
      </c>
    </row>
    <row r="175" spans="1:4">
      <c r="A175" s="5" t="s">
        <v>911</v>
      </c>
      <c r="C175" s="5">
        <f>SUBTOTAL(9,C173:C174)</f>
        <v>277941</v>
      </c>
      <c r="D175" s="5">
        <f>SUBTOTAL(9,D173:D174)</f>
        <v>296524.17</v>
      </c>
    </row>
    <row r="176" spans="1:1">
      <c r="A176" s="5" t="s">
        <v>912</v>
      </c>
    </row>
  </sheetData>
  <autoFilter ref="A1:XFD168">
    <filterColumn colId="3">
      <filters blank="1">
        <filter val="200"/>
        <filter val="700"/>
        <filter val="1200"/>
        <filter val="1600"/>
        <filter val="2400"/>
        <filter val="2800"/>
        <filter val="2900"/>
        <filter val="1904"/>
        <filter val="505"/>
        <filter val="3405"/>
        <filter val="6908"/>
        <filter val="1110"/>
        <filter val="1310"/>
        <filter val="1710"/>
        <filter val="2112"/>
        <filter val="6112"/>
        <filter val="714"/>
        <filter val="3714"/>
        <filter val="1317"/>
        <filter val="1118"/>
        <filter val="420"/>
        <filter val="720"/>
        <filter val="222"/>
        <filter val="4722"/>
        <filter val="1225"/>
        <filter val="1425"/>
        <filter val="426"/>
        <filter val="528"/>
        <filter val="828"/>
        <filter val="2628"/>
        <filter val="6128"/>
        <filter val="430"/>
        <filter val="1130"/>
        <filter val="1230"/>
        <filter val="3730"/>
        <filter val="232"/>
        <filter val="432"/>
        <filter val="1032"/>
        <filter val="5832"/>
        <filter val="13232"/>
        <filter val="334"/>
        <filter val="1234"/>
        <filter val="535"/>
        <filter val="1335"/>
        <filter val="1535"/>
        <filter val="2235"/>
        <filter val="7936"/>
        <filter val="2838"/>
        <filter val="639"/>
        <filter val="1240"/>
        <filter val="2040"/>
        <filter val="2140"/>
        <filter val="2640"/>
        <filter val="5340"/>
        <filter val="277941"/>
        <filter val="842"/>
        <filter val="1142"/>
        <filter val="843"/>
        <filter val="744"/>
        <filter val="844"/>
        <filter val="2744"/>
        <filter val="1645"/>
        <filter val="1146"/>
        <filter val="4446"/>
        <filter val="5446"/>
        <filter val="1149"/>
        <filter val="1449"/>
        <filter val="250"/>
        <filter val="550"/>
        <filter val="1450"/>
        <filter val="2050"/>
        <filter val="2450"/>
        <filter val="552"/>
        <filter val="5052"/>
        <filter val="653"/>
        <filter val="1053"/>
        <filter val="654"/>
        <filter val="1455"/>
        <filter val="656"/>
        <filter val="458"/>
        <filter val="1258"/>
        <filter val="460"/>
        <filter val="760"/>
        <filter val="1960"/>
        <filter val="3560"/>
        <filter val="5862"/>
        <filter val="963"/>
        <filter val="2563"/>
        <filter val="464"/>
        <filter val="664"/>
        <filter val="764"/>
        <filter val="1364"/>
        <filter val="3064"/>
        <filter val="4665"/>
        <filter val="866"/>
        <filter val="367"/>
        <filter val="2268"/>
        <filter val="869"/>
        <filter val="1470"/>
        <filter val="1770"/>
        <filter val="871"/>
        <filter val="372"/>
        <filter val="675"/>
        <filter val="1976"/>
        <filter val="378"/>
        <filter val="2478"/>
        <filter val="2880"/>
        <filter val="3880"/>
        <filter val="15980"/>
        <filter val="981"/>
        <filter val="2181"/>
        <filter val="282"/>
        <filter val="682"/>
        <filter val="2082"/>
        <filter val="-584"/>
        <filter val="1284"/>
        <filter val="185"/>
        <filter val="1086"/>
        <filter val="287"/>
        <filter val="1188"/>
        <filter val="390"/>
        <filter val="1090"/>
        <filter val="1490"/>
        <filter val="3090"/>
        <filter val="5590"/>
        <filter val="391"/>
        <filter val="692"/>
        <filter val="1893"/>
        <filter val="1494"/>
        <filter val="1794"/>
        <filter val="1395"/>
        <filter val="696"/>
        <filter val="996"/>
        <filter val="3896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2" sqref="F2"/>
    </sheetView>
  </sheetViews>
  <sheetFormatPr defaultColWidth="9" defaultRowHeight="13.5"/>
  <cols>
    <col min="1" max="1" width="12.625" style="5"/>
    <col min="2" max="3" width="11.5" style="5"/>
    <col min="4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900</v>
      </c>
    </row>
    <row r="2" s="5" customFormat="1" spans="1:10">
      <c r="A2" s="6">
        <v>999227349003070</v>
      </c>
      <c r="B2" s="7">
        <v>45223</v>
      </c>
      <c r="C2" s="7">
        <v>45224</v>
      </c>
      <c r="D2" s="5">
        <v>860</v>
      </c>
      <c r="E2" s="5" t="e">
        <f>VLOOKUP(A2,HOP!A:L,12,0)</f>
        <v>#N/A</v>
      </c>
      <c r="F2" s="5">
        <v>4058342</v>
      </c>
      <c r="G2" s="5" t="e">
        <f>D2-E2</f>
        <v>#N/A</v>
      </c>
      <c r="H2" s="5" t="str">
        <f>$H$1&amp;F2</f>
        <v>，4058342</v>
      </c>
      <c r="I2" s="5" t="e">
        <f>VLOOKUP(A2,HOP!A:U,21,0)</f>
        <v>#N/A</v>
      </c>
      <c r="J2" s="5" t="s">
        <v>913</v>
      </c>
    </row>
    <row r="5" spans="4:4">
      <c r="D5" s="5">
        <f>SUM(D2:D4)</f>
        <v>860</v>
      </c>
    </row>
    <row r="11" spans="1:1">
      <c r="A11" s="5" t="s">
        <v>914</v>
      </c>
    </row>
    <row r="12" spans="1:1">
      <c r="A12" s="5" t="s">
        <v>915</v>
      </c>
    </row>
    <row r="13" spans="1:1">
      <c r="A13" s="5" t="s">
        <v>916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4"/>
  <sheetViews>
    <sheetView workbookViewId="0">
      <selection activeCell="A2" sqref="A2:A1048576"/>
    </sheetView>
  </sheetViews>
  <sheetFormatPr defaultColWidth="8" defaultRowHeight="12.75"/>
  <cols>
    <col min="1" max="1" width="14.25" style="1" customWidth="1"/>
    <col min="2" max="16383" width="8" style="1"/>
  </cols>
  <sheetData>
    <row r="1" s="1" customFormat="1" spans="1:22">
      <c r="A1" s="2" t="s">
        <v>917</v>
      </c>
      <c r="B1" s="2" t="s">
        <v>918</v>
      </c>
      <c r="C1" s="2" t="s">
        <v>919</v>
      </c>
      <c r="D1" s="2" t="s">
        <v>920</v>
      </c>
      <c r="E1" s="2" t="s">
        <v>13</v>
      </c>
      <c r="F1" s="2" t="s">
        <v>5</v>
      </c>
      <c r="G1" s="2" t="s">
        <v>6</v>
      </c>
      <c r="H1" s="2" t="s">
        <v>921</v>
      </c>
      <c r="I1" s="2" t="s">
        <v>922</v>
      </c>
      <c r="J1" s="2" t="s">
        <v>923</v>
      </c>
      <c r="K1" s="2" t="s">
        <v>924</v>
      </c>
      <c r="L1" s="2" t="s">
        <v>925</v>
      </c>
      <c r="M1" s="2" t="s">
        <v>926</v>
      </c>
      <c r="N1" s="2" t="s">
        <v>927</v>
      </c>
      <c r="O1" s="2" t="s">
        <v>928</v>
      </c>
      <c r="P1" s="2" t="s">
        <v>929</v>
      </c>
      <c r="Q1" s="2" t="s">
        <v>930</v>
      </c>
      <c r="R1" s="2" t="s">
        <v>931</v>
      </c>
      <c r="S1" s="2" t="s">
        <v>932</v>
      </c>
      <c r="T1" s="2" t="s">
        <v>933</v>
      </c>
      <c r="U1" s="2" t="s">
        <v>934</v>
      </c>
      <c r="V1" s="2" t="s">
        <v>935</v>
      </c>
    </row>
    <row r="2" s="1" customFormat="1" spans="1:22">
      <c r="A2" s="3">
        <v>999228092427298</v>
      </c>
      <c r="B2" s="1" t="s">
        <v>936</v>
      </c>
      <c r="C2" s="1" t="s">
        <v>937</v>
      </c>
      <c r="D2" s="1" t="s">
        <v>938</v>
      </c>
      <c r="E2" s="1" t="s">
        <v>939</v>
      </c>
      <c r="F2" s="1" t="s">
        <v>936</v>
      </c>
      <c r="G2" s="1" t="s">
        <v>940</v>
      </c>
      <c r="H2" s="1" t="s">
        <v>941</v>
      </c>
      <c r="I2" s="1" t="s">
        <v>942</v>
      </c>
      <c r="J2" s="1" t="s">
        <v>943</v>
      </c>
      <c r="K2" s="1" t="s">
        <v>942</v>
      </c>
      <c r="L2" s="1" t="s">
        <v>942</v>
      </c>
      <c r="M2" s="1" t="s">
        <v>944</v>
      </c>
      <c r="N2" s="1" t="s">
        <v>944</v>
      </c>
      <c r="O2" s="1" t="s">
        <v>945</v>
      </c>
      <c r="P2" s="1" t="s">
        <v>946</v>
      </c>
      <c r="Q2" s="1" t="s">
        <v>947</v>
      </c>
      <c r="R2" s="1" t="s">
        <v>948</v>
      </c>
      <c r="S2" s="1" t="s">
        <v>949</v>
      </c>
      <c r="T2" s="1" t="s">
        <v>950</v>
      </c>
      <c r="U2" s="1" t="s">
        <v>902</v>
      </c>
      <c r="V2" s="1" t="s">
        <v>951</v>
      </c>
    </row>
    <row r="3" s="1" customFormat="1" spans="1:22">
      <c r="A3" s="3">
        <v>999228092403878</v>
      </c>
      <c r="B3" s="1" t="s">
        <v>936</v>
      </c>
      <c r="C3" s="1" t="s">
        <v>952</v>
      </c>
      <c r="D3" s="1" t="s">
        <v>938</v>
      </c>
      <c r="E3" s="1" t="s">
        <v>953</v>
      </c>
      <c r="F3" s="1" t="s">
        <v>936</v>
      </c>
      <c r="G3" s="1" t="s">
        <v>940</v>
      </c>
      <c r="H3" s="1" t="s">
        <v>941</v>
      </c>
      <c r="I3" s="1" t="s">
        <v>942</v>
      </c>
      <c r="J3" s="1" t="s">
        <v>943</v>
      </c>
      <c r="K3" s="1" t="s">
        <v>942</v>
      </c>
      <c r="L3" s="1" t="s">
        <v>942</v>
      </c>
      <c r="M3" s="1" t="s">
        <v>944</v>
      </c>
      <c r="N3" s="1" t="s">
        <v>944</v>
      </c>
      <c r="O3" s="1" t="s">
        <v>945</v>
      </c>
      <c r="P3" s="1" t="s">
        <v>946</v>
      </c>
      <c r="Q3" s="1" t="s">
        <v>947</v>
      </c>
      <c r="R3" s="1" t="s">
        <v>954</v>
      </c>
      <c r="S3" s="1" t="s">
        <v>949</v>
      </c>
      <c r="T3" s="1" t="s">
        <v>950</v>
      </c>
      <c r="U3" s="1" t="s">
        <v>902</v>
      </c>
      <c r="V3" s="1" t="s">
        <v>951</v>
      </c>
    </row>
    <row r="4" s="1" customFormat="1" spans="1:22">
      <c r="A4" s="3">
        <v>999228091412694</v>
      </c>
      <c r="B4" s="1" t="s">
        <v>936</v>
      </c>
      <c r="C4" s="1" t="s">
        <v>955</v>
      </c>
      <c r="D4" s="1" t="s">
        <v>956</v>
      </c>
      <c r="E4" s="1" t="s">
        <v>957</v>
      </c>
      <c r="F4" s="1" t="s">
        <v>936</v>
      </c>
      <c r="G4" s="1" t="s">
        <v>940</v>
      </c>
      <c r="H4" s="1" t="s">
        <v>941</v>
      </c>
      <c r="I4" s="1" t="s">
        <v>958</v>
      </c>
      <c r="J4" s="1" t="s">
        <v>943</v>
      </c>
      <c r="K4" s="1" t="s">
        <v>958</v>
      </c>
      <c r="L4" s="1" t="s">
        <v>958</v>
      </c>
      <c r="M4" s="1" t="s">
        <v>944</v>
      </c>
      <c r="N4" s="1" t="s">
        <v>944</v>
      </c>
      <c r="O4" s="1" t="s">
        <v>945</v>
      </c>
      <c r="P4" s="1" t="s">
        <v>946</v>
      </c>
      <c r="Q4" s="1" t="s">
        <v>947</v>
      </c>
      <c r="R4" s="1" t="s">
        <v>959</v>
      </c>
      <c r="S4" s="1" t="s">
        <v>949</v>
      </c>
      <c r="T4" s="1" t="s">
        <v>950</v>
      </c>
      <c r="U4" s="1" t="s">
        <v>902</v>
      </c>
      <c r="V4" s="1" t="s">
        <v>960</v>
      </c>
    </row>
    <row r="5" s="1" customFormat="1" spans="1:22">
      <c r="A5" s="3">
        <v>999228091337481</v>
      </c>
      <c r="B5" s="1" t="s">
        <v>936</v>
      </c>
      <c r="C5" s="1" t="s">
        <v>961</v>
      </c>
      <c r="D5" s="1" t="s">
        <v>962</v>
      </c>
      <c r="E5" s="1" t="s">
        <v>963</v>
      </c>
      <c r="F5" s="1" t="s">
        <v>936</v>
      </c>
      <c r="G5" s="1" t="s">
        <v>940</v>
      </c>
      <c r="H5" s="1" t="s">
        <v>941</v>
      </c>
      <c r="I5" s="1" t="s">
        <v>964</v>
      </c>
      <c r="J5" s="1" t="s">
        <v>943</v>
      </c>
      <c r="K5" s="1" t="s">
        <v>964</v>
      </c>
      <c r="L5" s="1" t="s">
        <v>964</v>
      </c>
      <c r="M5" s="1" t="s">
        <v>944</v>
      </c>
      <c r="N5" s="1" t="s">
        <v>944</v>
      </c>
      <c r="O5" s="1" t="s">
        <v>945</v>
      </c>
      <c r="P5" s="1" t="s">
        <v>946</v>
      </c>
      <c r="Q5" s="1" t="s">
        <v>947</v>
      </c>
      <c r="R5" s="1" t="s">
        <v>965</v>
      </c>
      <c r="S5" s="1" t="s">
        <v>949</v>
      </c>
      <c r="T5" s="1" t="s">
        <v>950</v>
      </c>
      <c r="U5" s="1" t="s">
        <v>902</v>
      </c>
      <c r="V5" s="1" t="s">
        <v>951</v>
      </c>
    </row>
    <row r="6" s="1" customFormat="1" spans="1:22">
      <c r="A6" s="3">
        <v>999228090940589</v>
      </c>
      <c r="B6" s="1" t="s">
        <v>936</v>
      </c>
      <c r="C6" s="1" t="s">
        <v>966</v>
      </c>
      <c r="D6" s="1" t="s">
        <v>967</v>
      </c>
      <c r="E6" s="1" t="s">
        <v>968</v>
      </c>
      <c r="F6" s="1" t="s">
        <v>936</v>
      </c>
      <c r="G6" s="1" t="s">
        <v>940</v>
      </c>
      <c r="H6" s="1" t="s">
        <v>941</v>
      </c>
      <c r="I6" s="1" t="s">
        <v>969</v>
      </c>
      <c r="J6" s="1" t="s">
        <v>943</v>
      </c>
      <c r="K6" s="1" t="s">
        <v>969</v>
      </c>
      <c r="L6" s="1" t="s">
        <v>969</v>
      </c>
      <c r="M6" s="1" t="s">
        <v>944</v>
      </c>
      <c r="N6" s="1" t="s">
        <v>944</v>
      </c>
      <c r="O6" s="1" t="s">
        <v>945</v>
      </c>
      <c r="P6" s="1" t="s">
        <v>946</v>
      </c>
      <c r="Q6" s="1" t="s">
        <v>947</v>
      </c>
      <c r="R6" s="1" t="s">
        <v>970</v>
      </c>
      <c r="S6" s="1" t="s">
        <v>949</v>
      </c>
      <c r="T6" s="1" t="s">
        <v>950</v>
      </c>
      <c r="U6" s="1" t="s">
        <v>902</v>
      </c>
      <c r="V6" s="1" t="s">
        <v>971</v>
      </c>
    </row>
    <row r="7" s="1" customFormat="1" spans="1:22">
      <c r="A7" s="3">
        <v>999228090912291</v>
      </c>
      <c r="B7" s="1" t="s">
        <v>936</v>
      </c>
      <c r="C7" s="1" t="s">
        <v>972</v>
      </c>
      <c r="D7" s="1" t="s">
        <v>973</v>
      </c>
      <c r="E7" s="1" t="s">
        <v>974</v>
      </c>
      <c r="F7" s="1" t="s">
        <v>936</v>
      </c>
      <c r="G7" s="1" t="s">
        <v>940</v>
      </c>
      <c r="H7" s="1" t="s">
        <v>941</v>
      </c>
      <c r="I7" s="1" t="s">
        <v>975</v>
      </c>
      <c r="J7" s="1" t="s">
        <v>943</v>
      </c>
      <c r="K7" s="1" t="s">
        <v>975</v>
      </c>
      <c r="L7" s="1" t="s">
        <v>975</v>
      </c>
      <c r="M7" s="1" t="s">
        <v>944</v>
      </c>
      <c r="N7" s="1" t="s">
        <v>944</v>
      </c>
      <c r="O7" s="1" t="s">
        <v>945</v>
      </c>
      <c r="P7" s="1" t="s">
        <v>946</v>
      </c>
      <c r="Q7" s="1" t="s">
        <v>947</v>
      </c>
      <c r="R7" s="1" t="s">
        <v>976</v>
      </c>
      <c r="S7" s="1" t="s">
        <v>949</v>
      </c>
      <c r="T7" s="1" t="s">
        <v>950</v>
      </c>
      <c r="U7" s="1" t="s">
        <v>902</v>
      </c>
      <c r="V7" s="1" t="s">
        <v>951</v>
      </c>
    </row>
    <row r="8" s="1" customFormat="1" spans="1:22">
      <c r="A8" s="3">
        <v>999228090702851</v>
      </c>
      <c r="B8" s="1" t="s">
        <v>936</v>
      </c>
      <c r="C8" s="1" t="s">
        <v>977</v>
      </c>
      <c r="D8" s="1" t="s">
        <v>962</v>
      </c>
      <c r="E8" s="1" t="s">
        <v>978</v>
      </c>
      <c r="F8" s="1" t="s">
        <v>936</v>
      </c>
      <c r="G8" s="1" t="s">
        <v>940</v>
      </c>
      <c r="H8" s="1" t="s">
        <v>941</v>
      </c>
      <c r="I8" s="1" t="s">
        <v>979</v>
      </c>
      <c r="J8" s="1" t="s">
        <v>943</v>
      </c>
      <c r="K8" s="1" t="s">
        <v>979</v>
      </c>
      <c r="L8" s="1" t="s">
        <v>979</v>
      </c>
      <c r="M8" s="1" t="s">
        <v>944</v>
      </c>
      <c r="N8" s="1" t="s">
        <v>944</v>
      </c>
      <c r="O8" s="1" t="s">
        <v>945</v>
      </c>
      <c r="P8" s="1" t="s">
        <v>946</v>
      </c>
      <c r="Q8" s="1" t="s">
        <v>947</v>
      </c>
      <c r="R8" s="1" t="s">
        <v>980</v>
      </c>
      <c r="S8" s="1" t="s">
        <v>949</v>
      </c>
      <c r="T8" s="1" t="s">
        <v>950</v>
      </c>
      <c r="U8" s="1" t="s">
        <v>902</v>
      </c>
      <c r="V8" s="1" t="s">
        <v>951</v>
      </c>
    </row>
    <row r="9" s="1" customFormat="1" spans="1:22">
      <c r="A9" s="3">
        <v>999228089194235</v>
      </c>
      <c r="B9" s="1" t="s">
        <v>936</v>
      </c>
      <c r="C9" s="1" t="s">
        <v>981</v>
      </c>
      <c r="D9" s="1" t="s">
        <v>982</v>
      </c>
      <c r="E9" s="1" t="s">
        <v>983</v>
      </c>
      <c r="F9" s="1" t="s">
        <v>936</v>
      </c>
      <c r="G9" s="1" t="s">
        <v>940</v>
      </c>
      <c r="H9" s="1" t="s">
        <v>941</v>
      </c>
      <c r="I9" s="1" t="s">
        <v>984</v>
      </c>
      <c r="J9" s="1" t="s">
        <v>943</v>
      </c>
      <c r="K9" s="1" t="s">
        <v>984</v>
      </c>
      <c r="L9" s="1" t="s">
        <v>984</v>
      </c>
      <c r="M9" s="1" t="s">
        <v>944</v>
      </c>
      <c r="N9" s="1" t="s">
        <v>944</v>
      </c>
      <c r="O9" s="1" t="s">
        <v>945</v>
      </c>
      <c r="P9" s="1" t="s">
        <v>946</v>
      </c>
      <c r="Q9" s="1" t="s">
        <v>947</v>
      </c>
      <c r="R9" s="1" t="s">
        <v>985</v>
      </c>
      <c r="S9" s="1" t="s">
        <v>949</v>
      </c>
      <c r="T9" s="1" t="s">
        <v>950</v>
      </c>
      <c r="U9" s="1" t="s">
        <v>902</v>
      </c>
      <c r="V9" s="1" t="s">
        <v>951</v>
      </c>
    </row>
    <row r="10" s="1" customFormat="1" spans="1:22">
      <c r="A10" s="3">
        <v>999228087339962</v>
      </c>
      <c r="B10" s="1" t="s">
        <v>936</v>
      </c>
      <c r="C10" s="1" t="s">
        <v>986</v>
      </c>
      <c r="D10" s="1" t="s">
        <v>987</v>
      </c>
      <c r="E10" s="1" t="s">
        <v>988</v>
      </c>
      <c r="F10" s="1" t="s">
        <v>936</v>
      </c>
      <c r="G10" s="1" t="s">
        <v>940</v>
      </c>
      <c r="H10" s="1" t="s">
        <v>941</v>
      </c>
      <c r="I10" s="1" t="s">
        <v>989</v>
      </c>
      <c r="J10" s="1" t="s">
        <v>943</v>
      </c>
      <c r="K10" s="1" t="s">
        <v>989</v>
      </c>
      <c r="L10" s="1" t="s">
        <v>989</v>
      </c>
      <c r="M10" s="1" t="s">
        <v>944</v>
      </c>
      <c r="N10" s="1" t="s">
        <v>944</v>
      </c>
      <c r="O10" s="1" t="s">
        <v>945</v>
      </c>
      <c r="P10" s="1" t="s">
        <v>946</v>
      </c>
      <c r="Q10" s="1" t="s">
        <v>947</v>
      </c>
      <c r="R10" s="1" t="s">
        <v>990</v>
      </c>
      <c r="S10" s="1" t="s">
        <v>949</v>
      </c>
      <c r="T10" s="1" t="s">
        <v>950</v>
      </c>
      <c r="U10" s="1" t="s">
        <v>902</v>
      </c>
      <c r="V10" s="1" t="s">
        <v>951</v>
      </c>
    </row>
    <row r="11" s="1" customFormat="1" spans="1:22">
      <c r="A11" s="3">
        <v>999228086671227</v>
      </c>
      <c r="B11" s="1" t="s">
        <v>936</v>
      </c>
      <c r="C11" s="1" t="s">
        <v>991</v>
      </c>
      <c r="D11" s="1" t="s">
        <v>987</v>
      </c>
      <c r="E11" s="1" t="s">
        <v>992</v>
      </c>
      <c r="F11" s="1" t="s">
        <v>936</v>
      </c>
      <c r="G11" s="1" t="s">
        <v>940</v>
      </c>
      <c r="H11" s="1" t="s">
        <v>941</v>
      </c>
      <c r="I11" s="1" t="s">
        <v>989</v>
      </c>
      <c r="J11" s="1" t="s">
        <v>943</v>
      </c>
      <c r="K11" s="1" t="s">
        <v>989</v>
      </c>
      <c r="L11" s="1" t="s">
        <v>989</v>
      </c>
      <c r="M11" s="1" t="s">
        <v>944</v>
      </c>
      <c r="N11" s="1" t="s">
        <v>944</v>
      </c>
      <c r="O11" s="1" t="s">
        <v>945</v>
      </c>
      <c r="P11" s="1" t="s">
        <v>946</v>
      </c>
      <c r="Q11" s="1" t="s">
        <v>947</v>
      </c>
      <c r="R11" s="1" t="s">
        <v>993</v>
      </c>
      <c r="S11" s="1" t="s">
        <v>949</v>
      </c>
      <c r="T11" s="1" t="s">
        <v>950</v>
      </c>
      <c r="U11" s="1" t="s">
        <v>902</v>
      </c>
      <c r="V11" s="1" t="s">
        <v>951</v>
      </c>
    </row>
    <row r="12" s="1" customFormat="1" spans="1:22">
      <c r="A12" s="3">
        <v>999228086175073</v>
      </c>
      <c r="B12" s="1" t="s">
        <v>936</v>
      </c>
      <c r="C12" s="1" t="s">
        <v>994</v>
      </c>
      <c r="D12" s="1" t="s">
        <v>995</v>
      </c>
      <c r="E12" s="1" t="s">
        <v>996</v>
      </c>
      <c r="F12" s="1" t="s">
        <v>936</v>
      </c>
      <c r="G12" s="1" t="s">
        <v>940</v>
      </c>
      <c r="H12" s="1" t="s">
        <v>941</v>
      </c>
      <c r="I12" s="1" t="s">
        <v>997</v>
      </c>
      <c r="J12" s="1" t="s">
        <v>943</v>
      </c>
      <c r="K12" s="1" t="s">
        <v>997</v>
      </c>
      <c r="L12" s="1" t="s">
        <v>997</v>
      </c>
      <c r="M12" s="1" t="s">
        <v>944</v>
      </c>
      <c r="N12" s="1" t="s">
        <v>944</v>
      </c>
      <c r="O12" s="1" t="s">
        <v>945</v>
      </c>
      <c r="P12" s="1" t="s">
        <v>946</v>
      </c>
      <c r="Q12" s="1" t="s">
        <v>947</v>
      </c>
      <c r="R12" s="1" t="s">
        <v>998</v>
      </c>
      <c r="S12" s="1" t="s">
        <v>949</v>
      </c>
      <c r="T12" s="1" t="s">
        <v>950</v>
      </c>
      <c r="U12" s="1" t="s">
        <v>902</v>
      </c>
      <c r="V12" s="1" t="s">
        <v>951</v>
      </c>
    </row>
    <row r="13" s="1" customFormat="1" spans="1:22">
      <c r="A13" s="3">
        <v>999228075887243</v>
      </c>
      <c r="B13" s="1" t="s">
        <v>936</v>
      </c>
      <c r="C13" s="1" t="s">
        <v>999</v>
      </c>
      <c r="D13" s="1" t="s">
        <v>1000</v>
      </c>
      <c r="E13" s="1" t="s">
        <v>1001</v>
      </c>
      <c r="F13" s="1" t="s">
        <v>936</v>
      </c>
      <c r="G13" s="1" t="s">
        <v>940</v>
      </c>
      <c r="H13" s="1" t="s">
        <v>941</v>
      </c>
      <c r="I13" s="1" t="s">
        <v>1002</v>
      </c>
      <c r="J13" s="1" t="s">
        <v>943</v>
      </c>
      <c r="K13" s="1" t="s">
        <v>1002</v>
      </c>
      <c r="L13" s="1" t="s">
        <v>1002</v>
      </c>
      <c r="M13" s="1" t="s">
        <v>944</v>
      </c>
      <c r="N13" s="1" t="s">
        <v>944</v>
      </c>
      <c r="O13" s="1" t="s">
        <v>945</v>
      </c>
      <c r="P13" s="1" t="s">
        <v>946</v>
      </c>
      <c r="Q13" s="1" t="s">
        <v>947</v>
      </c>
      <c r="R13" s="1" t="s">
        <v>1003</v>
      </c>
      <c r="S13" s="1" t="s">
        <v>949</v>
      </c>
      <c r="T13" s="1" t="s">
        <v>950</v>
      </c>
      <c r="U13" s="1" t="s">
        <v>902</v>
      </c>
      <c r="V13" s="1" t="s">
        <v>1004</v>
      </c>
    </row>
    <row r="14" s="1" customFormat="1" spans="1:22">
      <c r="A14" s="3">
        <v>999228075255974</v>
      </c>
      <c r="B14" s="1" t="s">
        <v>936</v>
      </c>
      <c r="C14" s="1" t="s">
        <v>1005</v>
      </c>
      <c r="D14" s="1" t="s">
        <v>962</v>
      </c>
      <c r="E14" s="1" t="s">
        <v>1006</v>
      </c>
      <c r="F14" s="1" t="s">
        <v>936</v>
      </c>
      <c r="G14" s="1" t="s">
        <v>940</v>
      </c>
      <c r="H14" s="1" t="s">
        <v>941</v>
      </c>
      <c r="I14" s="1" t="s">
        <v>1007</v>
      </c>
      <c r="J14" s="1" t="s">
        <v>943</v>
      </c>
      <c r="K14" s="1" t="s">
        <v>1007</v>
      </c>
      <c r="L14" s="1" t="s">
        <v>1007</v>
      </c>
      <c r="M14" s="1" t="s">
        <v>944</v>
      </c>
      <c r="N14" s="1" t="s">
        <v>944</v>
      </c>
      <c r="O14" s="1" t="s">
        <v>945</v>
      </c>
      <c r="P14" s="1" t="s">
        <v>946</v>
      </c>
      <c r="Q14" s="1" t="s">
        <v>947</v>
      </c>
      <c r="R14" s="1" t="s">
        <v>1008</v>
      </c>
      <c r="S14" s="1" t="s">
        <v>949</v>
      </c>
      <c r="T14" s="1" t="s">
        <v>950</v>
      </c>
      <c r="U14" s="1" t="s">
        <v>902</v>
      </c>
      <c r="V14" s="1" t="s">
        <v>951</v>
      </c>
    </row>
    <row r="15" s="1" customFormat="1" spans="1:22">
      <c r="A15" s="3">
        <v>999228075247892</v>
      </c>
      <c r="B15" s="1" t="s">
        <v>936</v>
      </c>
      <c r="C15" s="1" t="s">
        <v>1009</v>
      </c>
      <c r="D15" s="1" t="s">
        <v>962</v>
      </c>
      <c r="E15" s="1" t="s">
        <v>1010</v>
      </c>
      <c r="F15" s="1" t="s">
        <v>936</v>
      </c>
      <c r="G15" s="1" t="s">
        <v>940</v>
      </c>
      <c r="H15" s="1" t="s">
        <v>941</v>
      </c>
      <c r="I15" s="1" t="s">
        <v>1007</v>
      </c>
      <c r="J15" s="1" t="s">
        <v>943</v>
      </c>
      <c r="K15" s="1" t="s">
        <v>1007</v>
      </c>
      <c r="L15" s="1" t="s">
        <v>1007</v>
      </c>
      <c r="M15" s="1" t="s">
        <v>944</v>
      </c>
      <c r="N15" s="1" t="s">
        <v>944</v>
      </c>
      <c r="O15" s="1" t="s">
        <v>945</v>
      </c>
      <c r="P15" s="1" t="s">
        <v>946</v>
      </c>
      <c r="Q15" s="1" t="s">
        <v>947</v>
      </c>
      <c r="R15" s="1" t="s">
        <v>1011</v>
      </c>
      <c r="S15" s="1" t="s">
        <v>949</v>
      </c>
      <c r="T15" s="1" t="s">
        <v>950</v>
      </c>
      <c r="U15" s="1" t="s">
        <v>902</v>
      </c>
      <c r="V15" s="1" t="s">
        <v>951</v>
      </c>
    </row>
    <row r="16" s="1" customFormat="1" spans="1:22">
      <c r="A16" s="3">
        <v>999228074584080</v>
      </c>
      <c r="B16" s="1" t="s">
        <v>1012</v>
      </c>
      <c r="C16" s="1" t="s">
        <v>1013</v>
      </c>
      <c r="D16" s="1" t="s">
        <v>1014</v>
      </c>
      <c r="E16" s="1" t="s">
        <v>1015</v>
      </c>
      <c r="F16" s="1" t="s">
        <v>936</v>
      </c>
      <c r="G16" s="1" t="s">
        <v>940</v>
      </c>
      <c r="H16" s="1" t="s">
        <v>941</v>
      </c>
      <c r="I16" s="1" t="s">
        <v>1016</v>
      </c>
      <c r="J16" s="1" t="s">
        <v>943</v>
      </c>
      <c r="K16" s="1" t="s">
        <v>1016</v>
      </c>
      <c r="L16" s="1" t="s">
        <v>1016</v>
      </c>
      <c r="M16" s="1" t="s">
        <v>944</v>
      </c>
      <c r="N16" s="1" t="s">
        <v>944</v>
      </c>
      <c r="O16" s="1" t="s">
        <v>945</v>
      </c>
      <c r="P16" s="1" t="s">
        <v>946</v>
      </c>
      <c r="Q16" s="1" t="s">
        <v>947</v>
      </c>
      <c r="R16" s="1" t="s">
        <v>1017</v>
      </c>
      <c r="S16" s="1" t="s">
        <v>949</v>
      </c>
      <c r="T16" s="1" t="s">
        <v>950</v>
      </c>
      <c r="U16" s="1" t="s">
        <v>902</v>
      </c>
      <c r="V16" s="1" t="s">
        <v>1018</v>
      </c>
    </row>
    <row r="17" s="1" customFormat="1" spans="1:22">
      <c r="A17" s="3">
        <v>999228074098625</v>
      </c>
      <c r="B17" s="1" t="s">
        <v>1012</v>
      </c>
      <c r="C17" s="1" t="s">
        <v>1019</v>
      </c>
      <c r="D17" s="1" t="s">
        <v>1020</v>
      </c>
      <c r="E17" s="1" t="s">
        <v>1021</v>
      </c>
      <c r="F17" s="1" t="s">
        <v>936</v>
      </c>
      <c r="G17" s="1" t="s">
        <v>940</v>
      </c>
      <c r="H17" s="1" t="s">
        <v>941</v>
      </c>
      <c r="I17" s="1" t="s">
        <v>1022</v>
      </c>
      <c r="J17" s="1" t="s">
        <v>943</v>
      </c>
      <c r="K17" s="1" t="s">
        <v>1022</v>
      </c>
      <c r="L17" s="1" t="s">
        <v>1022</v>
      </c>
      <c r="M17" s="1" t="s">
        <v>944</v>
      </c>
      <c r="N17" s="1" t="s">
        <v>944</v>
      </c>
      <c r="O17" s="1" t="s">
        <v>945</v>
      </c>
      <c r="P17" s="1" t="s">
        <v>946</v>
      </c>
      <c r="Q17" s="1" t="s">
        <v>947</v>
      </c>
      <c r="R17" s="1" t="s">
        <v>1023</v>
      </c>
      <c r="S17" s="1" t="s">
        <v>949</v>
      </c>
      <c r="T17" s="1" t="s">
        <v>950</v>
      </c>
      <c r="U17" s="1" t="s">
        <v>1024</v>
      </c>
      <c r="V17" s="1" t="s">
        <v>1018</v>
      </c>
    </row>
    <row r="18" s="1" customFormat="1" spans="1:22">
      <c r="A18" s="3">
        <v>999228074088981</v>
      </c>
      <c r="B18" s="1" t="s">
        <v>1012</v>
      </c>
      <c r="C18" s="1" t="s">
        <v>1025</v>
      </c>
      <c r="D18" s="1" t="s">
        <v>1020</v>
      </c>
      <c r="E18" s="1" t="s">
        <v>1026</v>
      </c>
      <c r="F18" s="1" t="s">
        <v>936</v>
      </c>
      <c r="G18" s="1" t="s">
        <v>940</v>
      </c>
      <c r="H18" s="1" t="s">
        <v>941</v>
      </c>
      <c r="I18" s="1" t="s">
        <v>1022</v>
      </c>
      <c r="J18" s="1" t="s">
        <v>943</v>
      </c>
      <c r="K18" s="1" t="s">
        <v>1022</v>
      </c>
      <c r="L18" s="1" t="s">
        <v>1022</v>
      </c>
      <c r="M18" s="1" t="s">
        <v>944</v>
      </c>
      <c r="N18" s="1" t="s">
        <v>944</v>
      </c>
      <c r="O18" s="1" t="s">
        <v>945</v>
      </c>
      <c r="P18" s="1" t="s">
        <v>946</v>
      </c>
      <c r="Q18" s="1" t="s">
        <v>947</v>
      </c>
      <c r="R18" s="1" t="s">
        <v>1027</v>
      </c>
      <c r="S18" s="1" t="s">
        <v>949</v>
      </c>
      <c r="T18" s="1" t="s">
        <v>950</v>
      </c>
      <c r="U18" s="1" t="s">
        <v>1024</v>
      </c>
      <c r="V18" s="1" t="s">
        <v>1018</v>
      </c>
    </row>
    <row r="19" s="1" customFormat="1" spans="1:22">
      <c r="A19" s="3">
        <v>999228073317782</v>
      </c>
      <c r="B19" s="1" t="s">
        <v>1012</v>
      </c>
      <c r="C19" s="1" t="s">
        <v>1028</v>
      </c>
      <c r="D19" s="1" t="s">
        <v>1029</v>
      </c>
      <c r="E19" s="1" t="s">
        <v>1030</v>
      </c>
      <c r="F19" s="1" t="s">
        <v>936</v>
      </c>
      <c r="G19" s="1" t="s">
        <v>940</v>
      </c>
      <c r="H19" s="1" t="s">
        <v>941</v>
      </c>
      <c r="I19" s="1" t="s">
        <v>1031</v>
      </c>
      <c r="J19" s="1" t="s">
        <v>943</v>
      </c>
      <c r="K19" s="1" t="s">
        <v>1031</v>
      </c>
      <c r="L19" s="1" t="s">
        <v>1031</v>
      </c>
      <c r="M19" s="1" t="s">
        <v>944</v>
      </c>
      <c r="N19" s="1" t="s">
        <v>944</v>
      </c>
      <c r="O19" s="1" t="s">
        <v>945</v>
      </c>
      <c r="P19" s="1" t="s">
        <v>946</v>
      </c>
      <c r="Q19" s="1" t="s">
        <v>947</v>
      </c>
      <c r="R19" s="1" t="s">
        <v>1032</v>
      </c>
      <c r="S19" s="1" t="s">
        <v>949</v>
      </c>
      <c r="T19" s="1" t="s">
        <v>950</v>
      </c>
      <c r="U19" s="1" t="s">
        <v>902</v>
      </c>
      <c r="V19" s="1" t="s">
        <v>951</v>
      </c>
    </row>
    <row r="20" s="1" customFormat="1" spans="1:22">
      <c r="A20" s="3">
        <v>999228071811443</v>
      </c>
      <c r="B20" s="1" t="s">
        <v>1012</v>
      </c>
      <c r="C20" s="1" t="s">
        <v>1033</v>
      </c>
      <c r="D20" s="1" t="s">
        <v>1034</v>
      </c>
      <c r="E20" s="1" t="s">
        <v>1035</v>
      </c>
      <c r="F20" s="1" t="s">
        <v>936</v>
      </c>
      <c r="G20" s="1" t="s">
        <v>940</v>
      </c>
      <c r="H20" s="1" t="s">
        <v>941</v>
      </c>
      <c r="I20" s="1" t="s">
        <v>1036</v>
      </c>
      <c r="J20" s="1" t="s">
        <v>943</v>
      </c>
      <c r="K20" s="1" t="s">
        <v>1036</v>
      </c>
      <c r="L20" s="1" t="s">
        <v>1036</v>
      </c>
      <c r="M20" s="1" t="s">
        <v>944</v>
      </c>
      <c r="N20" s="1" t="s">
        <v>944</v>
      </c>
      <c r="O20" s="1" t="s">
        <v>945</v>
      </c>
      <c r="P20" s="1" t="s">
        <v>946</v>
      </c>
      <c r="Q20" s="1" t="s">
        <v>947</v>
      </c>
      <c r="R20" s="1" t="s">
        <v>1037</v>
      </c>
      <c r="S20" s="1" t="s">
        <v>949</v>
      </c>
      <c r="T20" s="1" t="s">
        <v>950</v>
      </c>
      <c r="U20" s="1" t="s">
        <v>902</v>
      </c>
      <c r="V20" s="1" t="s">
        <v>951</v>
      </c>
    </row>
    <row r="21" s="1" customFormat="1" spans="1:22">
      <c r="A21" s="3">
        <v>999228071392735</v>
      </c>
      <c r="B21" s="1" t="s">
        <v>1012</v>
      </c>
      <c r="C21" s="1" t="s">
        <v>1038</v>
      </c>
      <c r="D21" s="1" t="s">
        <v>1039</v>
      </c>
      <c r="E21" s="1" t="s">
        <v>1040</v>
      </c>
      <c r="F21" s="1" t="s">
        <v>936</v>
      </c>
      <c r="G21" s="1" t="s">
        <v>940</v>
      </c>
      <c r="H21" s="1" t="s">
        <v>941</v>
      </c>
      <c r="I21" s="1" t="s">
        <v>1041</v>
      </c>
      <c r="J21" s="1" t="s">
        <v>943</v>
      </c>
      <c r="K21" s="1" t="s">
        <v>1041</v>
      </c>
      <c r="L21" s="1" t="s">
        <v>1041</v>
      </c>
      <c r="M21" s="1" t="s">
        <v>944</v>
      </c>
      <c r="N21" s="1" t="s">
        <v>944</v>
      </c>
      <c r="O21" s="1" t="s">
        <v>945</v>
      </c>
      <c r="P21" s="1" t="s">
        <v>946</v>
      </c>
      <c r="Q21" s="1" t="s">
        <v>947</v>
      </c>
      <c r="R21" s="1" t="s">
        <v>1042</v>
      </c>
      <c r="S21" s="1" t="s">
        <v>949</v>
      </c>
      <c r="T21" s="1" t="s">
        <v>950</v>
      </c>
      <c r="U21" s="1" t="s">
        <v>902</v>
      </c>
      <c r="V21" s="1" t="s">
        <v>951</v>
      </c>
    </row>
    <row r="22" s="1" customFormat="1" spans="1:22">
      <c r="A22" s="3">
        <v>999228068940230</v>
      </c>
      <c r="B22" s="1" t="s">
        <v>1012</v>
      </c>
      <c r="C22" s="1" t="s">
        <v>1043</v>
      </c>
      <c r="D22" s="1" t="s">
        <v>1044</v>
      </c>
      <c r="E22" s="1" t="s">
        <v>1045</v>
      </c>
      <c r="F22" s="1" t="s">
        <v>936</v>
      </c>
      <c r="G22" s="1" t="s">
        <v>940</v>
      </c>
      <c r="H22" s="1" t="s">
        <v>941</v>
      </c>
      <c r="I22" s="1" t="s">
        <v>1046</v>
      </c>
      <c r="J22" s="1" t="s">
        <v>943</v>
      </c>
      <c r="K22" s="1" t="s">
        <v>1046</v>
      </c>
      <c r="L22" s="1" t="s">
        <v>1046</v>
      </c>
      <c r="M22" s="1" t="s">
        <v>944</v>
      </c>
      <c r="N22" s="1" t="s">
        <v>944</v>
      </c>
      <c r="O22" s="1" t="s">
        <v>945</v>
      </c>
      <c r="P22" s="1" t="s">
        <v>946</v>
      </c>
      <c r="Q22" s="1" t="s">
        <v>947</v>
      </c>
      <c r="R22" s="1" t="s">
        <v>1047</v>
      </c>
      <c r="S22" s="1" t="s">
        <v>949</v>
      </c>
      <c r="T22" s="1" t="s">
        <v>950</v>
      </c>
      <c r="U22" s="1" t="s">
        <v>902</v>
      </c>
      <c r="V22" s="1" t="s">
        <v>951</v>
      </c>
    </row>
    <row r="23" s="1" customFormat="1" spans="1:22">
      <c r="A23" s="3">
        <v>999228068445673</v>
      </c>
      <c r="B23" s="1" t="s">
        <v>1012</v>
      </c>
      <c r="C23" s="1" t="s">
        <v>1048</v>
      </c>
      <c r="D23" s="1" t="s">
        <v>973</v>
      </c>
      <c r="E23" s="1" t="s">
        <v>1049</v>
      </c>
      <c r="F23" s="1" t="s">
        <v>936</v>
      </c>
      <c r="G23" s="1" t="s">
        <v>940</v>
      </c>
      <c r="H23" s="1" t="s">
        <v>941</v>
      </c>
      <c r="I23" s="1" t="s">
        <v>1050</v>
      </c>
      <c r="J23" s="1" t="s">
        <v>943</v>
      </c>
      <c r="K23" s="1" t="s">
        <v>1050</v>
      </c>
      <c r="L23" s="1" t="s">
        <v>1050</v>
      </c>
      <c r="M23" s="1" t="s">
        <v>944</v>
      </c>
      <c r="N23" s="1" t="s">
        <v>944</v>
      </c>
      <c r="O23" s="1" t="s">
        <v>945</v>
      </c>
      <c r="P23" s="1" t="s">
        <v>946</v>
      </c>
      <c r="Q23" s="1" t="s">
        <v>947</v>
      </c>
      <c r="R23" s="1" t="s">
        <v>1051</v>
      </c>
      <c r="S23" s="1" t="s">
        <v>949</v>
      </c>
      <c r="T23" s="1" t="s">
        <v>950</v>
      </c>
      <c r="U23" s="1" t="s">
        <v>902</v>
      </c>
      <c r="V23" s="1" t="s">
        <v>951</v>
      </c>
    </row>
    <row r="24" s="1" customFormat="1" spans="1:22">
      <c r="A24" s="3">
        <v>999228068381156</v>
      </c>
      <c r="B24" s="1" t="s">
        <v>1012</v>
      </c>
      <c r="C24" s="1" t="s">
        <v>1052</v>
      </c>
      <c r="D24" s="1" t="s">
        <v>1053</v>
      </c>
      <c r="E24" s="1" t="s">
        <v>1054</v>
      </c>
      <c r="F24" s="1" t="s">
        <v>1012</v>
      </c>
      <c r="G24" s="1" t="s">
        <v>940</v>
      </c>
      <c r="H24" s="1" t="s">
        <v>941</v>
      </c>
      <c r="I24" s="1" t="s">
        <v>1055</v>
      </c>
      <c r="J24" s="1" t="s">
        <v>943</v>
      </c>
      <c r="K24" s="1" t="s">
        <v>1055</v>
      </c>
      <c r="L24" s="1" t="s">
        <v>1055</v>
      </c>
      <c r="M24" s="1" t="s">
        <v>944</v>
      </c>
      <c r="N24" s="1" t="s">
        <v>944</v>
      </c>
      <c r="O24" s="1" t="s">
        <v>945</v>
      </c>
      <c r="P24" s="1" t="s">
        <v>946</v>
      </c>
      <c r="Q24" s="1" t="s">
        <v>947</v>
      </c>
      <c r="R24" s="1" t="s">
        <v>1056</v>
      </c>
      <c r="S24" s="1" t="s">
        <v>949</v>
      </c>
      <c r="T24" s="1" t="s">
        <v>950</v>
      </c>
      <c r="U24" s="1" t="s">
        <v>902</v>
      </c>
      <c r="V24" s="1" t="s">
        <v>951</v>
      </c>
    </row>
    <row r="25" s="1" customFormat="1" spans="1:22">
      <c r="A25" s="3">
        <v>999228068058545</v>
      </c>
      <c r="B25" s="1" t="s">
        <v>1012</v>
      </c>
      <c r="C25" s="1" t="s">
        <v>1057</v>
      </c>
      <c r="D25" s="1" t="s">
        <v>1058</v>
      </c>
      <c r="E25" s="1" t="s">
        <v>1059</v>
      </c>
      <c r="F25" s="1" t="s">
        <v>936</v>
      </c>
      <c r="G25" s="1" t="s">
        <v>940</v>
      </c>
      <c r="H25" s="1" t="s">
        <v>941</v>
      </c>
      <c r="I25" s="1" t="s">
        <v>1060</v>
      </c>
      <c r="J25" s="1" t="s">
        <v>943</v>
      </c>
      <c r="K25" s="1" t="s">
        <v>1060</v>
      </c>
      <c r="L25" s="1" t="s">
        <v>1060</v>
      </c>
      <c r="M25" s="1" t="s">
        <v>944</v>
      </c>
      <c r="N25" s="1" t="s">
        <v>944</v>
      </c>
      <c r="O25" s="1" t="s">
        <v>945</v>
      </c>
      <c r="P25" s="1" t="s">
        <v>946</v>
      </c>
      <c r="Q25" s="1" t="s">
        <v>947</v>
      </c>
      <c r="R25" s="1" t="s">
        <v>1061</v>
      </c>
      <c r="S25" s="1" t="s">
        <v>949</v>
      </c>
      <c r="T25" s="1" t="s">
        <v>950</v>
      </c>
      <c r="U25" s="1" t="s">
        <v>902</v>
      </c>
      <c r="V25" s="1" t="s">
        <v>1018</v>
      </c>
    </row>
    <row r="26" s="1" customFormat="1" spans="1:22">
      <c r="A26" s="3">
        <v>999228067210735</v>
      </c>
      <c r="B26" s="1" t="s">
        <v>1012</v>
      </c>
      <c r="C26" s="1" t="s">
        <v>1062</v>
      </c>
      <c r="D26" s="1" t="s">
        <v>973</v>
      </c>
      <c r="E26" s="1" t="s">
        <v>1063</v>
      </c>
      <c r="F26" s="1" t="s">
        <v>936</v>
      </c>
      <c r="G26" s="1" t="s">
        <v>940</v>
      </c>
      <c r="H26" s="1" t="s">
        <v>941</v>
      </c>
      <c r="I26" s="1" t="s">
        <v>975</v>
      </c>
      <c r="J26" s="1" t="s">
        <v>943</v>
      </c>
      <c r="K26" s="1" t="s">
        <v>975</v>
      </c>
      <c r="L26" s="1" t="s">
        <v>975</v>
      </c>
      <c r="M26" s="1" t="s">
        <v>944</v>
      </c>
      <c r="N26" s="1" t="s">
        <v>944</v>
      </c>
      <c r="O26" s="1" t="s">
        <v>945</v>
      </c>
      <c r="P26" s="1" t="s">
        <v>946</v>
      </c>
      <c r="Q26" s="1" t="s">
        <v>947</v>
      </c>
      <c r="R26" s="1" t="s">
        <v>1064</v>
      </c>
      <c r="S26" s="1" t="s">
        <v>949</v>
      </c>
      <c r="T26" s="1" t="s">
        <v>950</v>
      </c>
      <c r="U26" s="1" t="s">
        <v>902</v>
      </c>
      <c r="V26" s="1" t="s">
        <v>951</v>
      </c>
    </row>
    <row r="27" s="1" customFormat="1" spans="1:22">
      <c r="A27" s="3">
        <v>999228067040801</v>
      </c>
      <c r="B27" s="1" t="s">
        <v>1012</v>
      </c>
      <c r="C27" s="1" t="s">
        <v>1065</v>
      </c>
      <c r="D27" s="1" t="s">
        <v>1066</v>
      </c>
      <c r="E27" s="1" t="s">
        <v>1067</v>
      </c>
      <c r="F27" s="1" t="s">
        <v>1012</v>
      </c>
      <c r="G27" s="1" t="s">
        <v>940</v>
      </c>
      <c r="H27" s="1" t="s">
        <v>941</v>
      </c>
      <c r="I27" s="1" t="s">
        <v>1068</v>
      </c>
      <c r="J27" s="1" t="s">
        <v>943</v>
      </c>
      <c r="K27" s="1" t="s">
        <v>1068</v>
      </c>
      <c r="L27" s="1" t="s">
        <v>1068</v>
      </c>
      <c r="M27" s="1" t="s">
        <v>944</v>
      </c>
      <c r="N27" s="1" t="s">
        <v>944</v>
      </c>
      <c r="O27" s="1" t="s">
        <v>945</v>
      </c>
      <c r="P27" s="1" t="s">
        <v>946</v>
      </c>
      <c r="Q27" s="1" t="s">
        <v>947</v>
      </c>
      <c r="R27" s="1" t="s">
        <v>1069</v>
      </c>
      <c r="S27" s="1" t="s">
        <v>949</v>
      </c>
      <c r="T27" s="1" t="s">
        <v>950</v>
      </c>
      <c r="U27" s="1" t="s">
        <v>902</v>
      </c>
      <c r="V27" s="1" t="s">
        <v>951</v>
      </c>
    </row>
    <row r="28" s="1" customFormat="1" spans="1:22">
      <c r="A28" s="3">
        <v>999228064844510</v>
      </c>
      <c r="B28" s="1" t="s">
        <v>1012</v>
      </c>
      <c r="C28" s="1" t="s">
        <v>1070</v>
      </c>
      <c r="D28" s="1" t="s">
        <v>1071</v>
      </c>
      <c r="E28" s="1" t="s">
        <v>1072</v>
      </c>
      <c r="F28" s="1" t="s">
        <v>936</v>
      </c>
      <c r="G28" s="1" t="s">
        <v>940</v>
      </c>
      <c r="H28" s="1" t="s">
        <v>941</v>
      </c>
      <c r="I28" s="1" t="s">
        <v>1073</v>
      </c>
      <c r="J28" s="1" t="s">
        <v>943</v>
      </c>
      <c r="K28" s="1" t="s">
        <v>1073</v>
      </c>
      <c r="L28" s="1" t="s">
        <v>1073</v>
      </c>
      <c r="M28" s="1" t="s">
        <v>944</v>
      </c>
      <c r="N28" s="1" t="s">
        <v>944</v>
      </c>
      <c r="O28" s="1" t="s">
        <v>945</v>
      </c>
      <c r="P28" s="1" t="s">
        <v>946</v>
      </c>
      <c r="Q28" s="1" t="s">
        <v>947</v>
      </c>
      <c r="R28" s="1" t="s">
        <v>1074</v>
      </c>
      <c r="S28" s="1" t="s">
        <v>949</v>
      </c>
      <c r="T28" s="1" t="s">
        <v>950</v>
      </c>
      <c r="U28" s="1" t="s">
        <v>902</v>
      </c>
      <c r="V28" s="1" t="s">
        <v>1018</v>
      </c>
    </row>
    <row r="29" s="1" customFormat="1" spans="1:22">
      <c r="A29" s="3">
        <v>999228064789685</v>
      </c>
      <c r="B29" s="1" t="s">
        <v>1012</v>
      </c>
      <c r="C29" s="1" t="s">
        <v>1075</v>
      </c>
      <c r="D29" s="1" t="s">
        <v>1076</v>
      </c>
      <c r="E29" s="1" t="s">
        <v>1077</v>
      </c>
      <c r="F29" s="1" t="s">
        <v>1012</v>
      </c>
      <c r="G29" s="1" t="s">
        <v>940</v>
      </c>
      <c r="H29" s="1" t="s">
        <v>941</v>
      </c>
      <c r="I29" s="1" t="s">
        <v>1078</v>
      </c>
      <c r="J29" s="1" t="s">
        <v>943</v>
      </c>
      <c r="K29" s="1" t="s">
        <v>1078</v>
      </c>
      <c r="L29" s="1" t="s">
        <v>1078</v>
      </c>
      <c r="M29" s="1" t="s">
        <v>944</v>
      </c>
      <c r="N29" s="1" t="s">
        <v>944</v>
      </c>
      <c r="O29" s="1" t="s">
        <v>945</v>
      </c>
      <c r="P29" s="1" t="s">
        <v>946</v>
      </c>
      <c r="Q29" s="1" t="s">
        <v>947</v>
      </c>
      <c r="R29" s="1" t="s">
        <v>1079</v>
      </c>
      <c r="S29" s="1" t="s">
        <v>949</v>
      </c>
      <c r="T29" s="1" t="s">
        <v>950</v>
      </c>
      <c r="U29" s="1" t="s">
        <v>902</v>
      </c>
      <c r="V29" s="1" t="s">
        <v>1080</v>
      </c>
    </row>
    <row r="30" s="1" customFormat="1" spans="1:22">
      <c r="A30" s="3">
        <v>999228064785090</v>
      </c>
      <c r="B30" s="1" t="s">
        <v>1012</v>
      </c>
      <c r="C30" s="1" t="s">
        <v>1081</v>
      </c>
      <c r="D30" s="1" t="s">
        <v>1000</v>
      </c>
      <c r="E30" s="1" t="s">
        <v>1082</v>
      </c>
      <c r="F30" s="1" t="s">
        <v>936</v>
      </c>
      <c r="G30" s="1" t="s">
        <v>940</v>
      </c>
      <c r="H30" s="1" t="s">
        <v>941</v>
      </c>
      <c r="I30" s="1" t="s">
        <v>1083</v>
      </c>
      <c r="J30" s="1" t="s">
        <v>943</v>
      </c>
      <c r="K30" s="1" t="s">
        <v>1083</v>
      </c>
      <c r="L30" s="1" t="s">
        <v>1083</v>
      </c>
      <c r="M30" s="1" t="s">
        <v>944</v>
      </c>
      <c r="N30" s="1" t="s">
        <v>944</v>
      </c>
      <c r="O30" s="1" t="s">
        <v>945</v>
      </c>
      <c r="P30" s="1" t="s">
        <v>946</v>
      </c>
      <c r="Q30" s="1" t="s">
        <v>947</v>
      </c>
      <c r="R30" s="1" t="s">
        <v>1084</v>
      </c>
      <c r="S30" s="1" t="s">
        <v>949</v>
      </c>
      <c r="T30" s="1" t="s">
        <v>950</v>
      </c>
      <c r="U30" s="1" t="s">
        <v>902</v>
      </c>
      <c r="V30" s="1" t="s">
        <v>1004</v>
      </c>
    </row>
    <row r="31" s="1" customFormat="1" spans="1:22">
      <c r="A31" s="3">
        <v>999228063003152</v>
      </c>
      <c r="B31" s="1" t="s">
        <v>1085</v>
      </c>
      <c r="C31" s="1" t="s">
        <v>1086</v>
      </c>
      <c r="D31" s="1" t="s">
        <v>1087</v>
      </c>
      <c r="E31" s="1" t="s">
        <v>1088</v>
      </c>
      <c r="F31" s="1" t="s">
        <v>1012</v>
      </c>
      <c r="G31" s="1" t="s">
        <v>940</v>
      </c>
      <c r="H31" s="1" t="s">
        <v>941</v>
      </c>
      <c r="I31" s="1" t="s">
        <v>1089</v>
      </c>
      <c r="J31" s="1" t="s">
        <v>943</v>
      </c>
      <c r="K31" s="1" t="s">
        <v>1089</v>
      </c>
      <c r="L31" s="1" t="s">
        <v>1089</v>
      </c>
      <c r="M31" s="1" t="s">
        <v>944</v>
      </c>
      <c r="N31" s="1" t="s">
        <v>944</v>
      </c>
      <c r="O31" s="1" t="s">
        <v>945</v>
      </c>
      <c r="P31" s="1" t="s">
        <v>946</v>
      </c>
      <c r="Q31" s="1" t="s">
        <v>947</v>
      </c>
      <c r="R31" s="1" t="s">
        <v>1090</v>
      </c>
      <c r="S31" s="1" t="s">
        <v>949</v>
      </c>
      <c r="T31" s="1" t="s">
        <v>950</v>
      </c>
      <c r="U31" s="1" t="s">
        <v>902</v>
      </c>
      <c r="V31" s="1" t="s">
        <v>951</v>
      </c>
    </row>
    <row r="32" s="1" customFormat="1" spans="1:22">
      <c r="A32" s="3">
        <v>999228062535155</v>
      </c>
      <c r="B32" s="1" t="s">
        <v>1085</v>
      </c>
      <c r="C32" s="1" t="s">
        <v>1091</v>
      </c>
      <c r="D32" s="1" t="s">
        <v>1092</v>
      </c>
      <c r="E32" s="1" t="s">
        <v>1093</v>
      </c>
      <c r="F32" s="1" t="s">
        <v>936</v>
      </c>
      <c r="G32" s="1" t="s">
        <v>940</v>
      </c>
      <c r="H32" s="1" t="s">
        <v>941</v>
      </c>
      <c r="I32" s="1" t="s">
        <v>1094</v>
      </c>
      <c r="J32" s="1" t="s">
        <v>943</v>
      </c>
      <c r="K32" s="1" t="s">
        <v>1094</v>
      </c>
      <c r="L32" s="1" t="s">
        <v>1094</v>
      </c>
      <c r="M32" s="1" t="s">
        <v>944</v>
      </c>
      <c r="N32" s="1" t="s">
        <v>944</v>
      </c>
      <c r="O32" s="1" t="s">
        <v>945</v>
      </c>
      <c r="P32" s="1" t="s">
        <v>946</v>
      </c>
      <c r="Q32" s="1" t="s">
        <v>947</v>
      </c>
      <c r="R32" s="1" t="s">
        <v>1095</v>
      </c>
      <c r="S32" s="1" t="s">
        <v>949</v>
      </c>
      <c r="T32" s="1" t="s">
        <v>950</v>
      </c>
      <c r="U32" s="1" t="s">
        <v>902</v>
      </c>
      <c r="V32" s="1" t="s">
        <v>951</v>
      </c>
    </row>
    <row r="33" s="1" customFormat="1" spans="1:22">
      <c r="A33" s="3">
        <v>999228062512565</v>
      </c>
      <c r="B33" s="1" t="s">
        <v>1085</v>
      </c>
      <c r="C33" s="1" t="s">
        <v>1096</v>
      </c>
      <c r="D33" s="1" t="s">
        <v>1092</v>
      </c>
      <c r="E33" s="1" t="s">
        <v>1097</v>
      </c>
      <c r="F33" s="1" t="s">
        <v>936</v>
      </c>
      <c r="G33" s="1" t="s">
        <v>940</v>
      </c>
      <c r="H33" s="1" t="s">
        <v>941</v>
      </c>
      <c r="I33" s="1" t="s">
        <v>1094</v>
      </c>
      <c r="J33" s="1" t="s">
        <v>943</v>
      </c>
      <c r="K33" s="1" t="s">
        <v>1094</v>
      </c>
      <c r="L33" s="1" t="s">
        <v>1094</v>
      </c>
      <c r="M33" s="1" t="s">
        <v>944</v>
      </c>
      <c r="N33" s="1" t="s">
        <v>944</v>
      </c>
      <c r="O33" s="1" t="s">
        <v>945</v>
      </c>
      <c r="P33" s="1" t="s">
        <v>946</v>
      </c>
      <c r="Q33" s="1" t="s">
        <v>947</v>
      </c>
      <c r="R33" s="1" t="s">
        <v>1098</v>
      </c>
      <c r="S33" s="1" t="s">
        <v>949</v>
      </c>
      <c r="T33" s="1" t="s">
        <v>950</v>
      </c>
      <c r="U33" s="1" t="s">
        <v>902</v>
      </c>
      <c r="V33" s="1" t="s">
        <v>951</v>
      </c>
    </row>
    <row r="34" s="1" customFormat="1" spans="1:22">
      <c r="A34" s="3">
        <v>999228047067728</v>
      </c>
      <c r="B34" s="1" t="s">
        <v>1085</v>
      </c>
      <c r="C34" s="1" t="s">
        <v>1099</v>
      </c>
      <c r="D34" s="1" t="s">
        <v>1058</v>
      </c>
      <c r="E34" s="1" t="s">
        <v>1100</v>
      </c>
      <c r="F34" s="1" t="s">
        <v>1012</v>
      </c>
      <c r="G34" s="1" t="s">
        <v>940</v>
      </c>
      <c r="H34" s="1" t="s">
        <v>941</v>
      </c>
      <c r="I34" s="1" t="s">
        <v>1101</v>
      </c>
      <c r="J34" s="1" t="s">
        <v>943</v>
      </c>
      <c r="K34" s="1" t="s">
        <v>1101</v>
      </c>
      <c r="L34" s="1" t="s">
        <v>1101</v>
      </c>
      <c r="M34" s="1" t="s">
        <v>944</v>
      </c>
      <c r="N34" s="1" t="s">
        <v>944</v>
      </c>
      <c r="O34" s="1" t="s">
        <v>945</v>
      </c>
      <c r="P34" s="1" t="s">
        <v>946</v>
      </c>
      <c r="Q34" s="1" t="s">
        <v>947</v>
      </c>
      <c r="R34" s="1" t="s">
        <v>1102</v>
      </c>
      <c r="S34" s="1" t="s">
        <v>949</v>
      </c>
      <c r="T34" s="1" t="s">
        <v>950</v>
      </c>
      <c r="U34" s="1" t="s">
        <v>902</v>
      </c>
      <c r="V34" s="1" t="s">
        <v>1018</v>
      </c>
    </row>
    <row r="35" s="1" customFormat="1" spans="1:22">
      <c r="A35" s="3">
        <v>999228044820151</v>
      </c>
      <c r="B35" s="1" t="s">
        <v>1085</v>
      </c>
      <c r="C35" s="1" t="s">
        <v>1103</v>
      </c>
      <c r="D35" s="1" t="s">
        <v>1104</v>
      </c>
      <c r="E35" s="1" t="s">
        <v>1105</v>
      </c>
      <c r="F35" s="1" t="s">
        <v>1085</v>
      </c>
      <c r="G35" s="1" t="s">
        <v>940</v>
      </c>
      <c r="H35" s="1" t="s">
        <v>941</v>
      </c>
      <c r="I35" s="1" t="s">
        <v>1106</v>
      </c>
      <c r="J35" s="1" t="s">
        <v>943</v>
      </c>
      <c r="K35" s="1" t="s">
        <v>1106</v>
      </c>
      <c r="L35" s="1" t="s">
        <v>1106</v>
      </c>
      <c r="M35" s="1" t="s">
        <v>944</v>
      </c>
      <c r="N35" s="1" t="s">
        <v>944</v>
      </c>
      <c r="O35" s="1" t="s">
        <v>945</v>
      </c>
      <c r="P35" s="1" t="s">
        <v>946</v>
      </c>
      <c r="Q35" s="1" t="s">
        <v>947</v>
      </c>
      <c r="R35" s="1" t="s">
        <v>1107</v>
      </c>
      <c r="S35" s="1" t="s">
        <v>949</v>
      </c>
      <c r="T35" s="1" t="s">
        <v>950</v>
      </c>
      <c r="U35" s="1" t="s">
        <v>902</v>
      </c>
      <c r="V35" s="1" t="s">
        <v>1108</v>
      </c>
    </row>
    <row r="36" s="1" customFormat="1" spans="1:22">
      <c r="A36" s="3">
        <v>999228046073714</v>
      </c>
      <c r="B36" s="1" t="s">
        <v>1085</v>
      </c>
      <c r="C36" s="1" t="s">
        <v>1109</v>
      </c>
      <c r="D36" s="1" t="s">
        <v>1110</v>
      </c>
      <c r="E36" s="1" t="s">
        <v>1111</v>
      </c>
      <c r="F36" s="1" t="s">
        <v>1012</v>
      </c>
      <c r="G36" s="1" t="s">
        <v>940</v>
      </c>
      <c r="H36" s="1" t="s">
        <v>941</v>
      </c>
      <c r="I36" s="1" t="s">
        <v>1112</v>
      </c>
      <c r="J36" s="1" t="s">
        <v>943</v>
      </c>
      <c r="K36" s="1" t="s">
        <v>1112</v>
      </c>
      <c r="L36" s="1" t="s">
        <v>1112</v>
      </c>
      <c r="M36" s="1" t="s">
        <v>944</v>
      </c>
      <c r="N36" s="1" t="s">
        <v>944</v>
      </c>
      <c r="O36" s="1" t="s">
        <v>945</v>
      </c>
      <c r="P36" s="1" t="s">
        <v>946</v>
      </c>
      <c r="Q36" s="1" t="s">
        <v>947</v>
      </c>
      <c r="R36" s="1" t="s">
        <v>1113</v>
      </c>
      <c r="S36" s="1" t="s">
        <v>949</v>
      </c>
      <c r="T36" s="1" t="s">
        <v>950</v>
      </c>
      <c r="U36" s="1" t="s">
        <v>902</v>
      </c>
      <c r="V36" s="1" t="s">
        <v>951</v>
      </c>
    </row>
    <row r="37" s="1" customFormat="1" spans="1:22">
      <c r="A37" s="3">
        <v>999228045224651</v>
      </c>
      <c r="B37" s="1" t="s">
        <v>1085</v>
      </c>
      <c r="C37" s="1" t="s">
        <v>1114</v>
      </c>
      <c r="D37" s="1" t="s">
        <v>1115</v>
      </c>
      <c r="E37" s="1" t="s">
        <v>1116</v>
      </c>
      <c r="F37" s="1" t="s">
        <v>936</v>
      </c>
      <c r="G37" s="1" t="s">
        <v>940</v>
      </c>
      <c r="H37" s="1" t="s">
        <v>941</v>
      </c>
      <c r="I37" s="1" t="s">
        <v>1117</v>
      </c>
      <c r="J37" s="1" t="s">
        <v>943</v>
      </c>
      <c r="K37" s="1" t="s">
        <v>1117</v>
      </c>
      <c r="L37" s="1" t="s">
        <v>1117</v>
      </c>
      <c r="M37" s="1" t="s">
        <v>944</v>
      </c>
      <c r="N37" s="1" t="s">
        <v>944</v>
      </c>
      <c r="O37" s="1" t="s">
        <v>945</v>
      </c>
      <c r="P37" s="1" t="s">
        <v>946</v>
      </c>
      <c r="Q37" s="1" t="s">
        <v>947</v>
      </c>
      <c r="R37" s="1" t="s">
        <v>1118</v>
      </c>
      <c r="S37" s="1" t="s">
        <v>949</v>
      </c>
      <c r="T37" s="1" t="s">
        <v>950</v>
      </c>
      <c r="U37" s="1" t="s">
        <v>902</v>
      </c>
      <c r="V37" s="1" t="s">
        <v>1004</v>
      </c>
    </row>
    <row r="38" s="1" customFormat="1" spans="1:22">
      <c r="A38" s="3">
        <v>999228045117269</v>
      </c>
      <c r="B38" s="1" t="s">
        <v>1085</v>
      </c>
      <c r="C38" s="1" t="s">
        <v>1119</v>
      </c>
      <c r="D38" s="1" t="s">
        <v>1120</v>
      </c>
      <c r="E38" s="1" t="s">
        <v>1121</v>
      </c>
      <c r="F38" s="1" t="s">
        <v>1012</v>
      </c>
      <c r="G38" s="1" t="s">
        <v>940</v>
      </c>
      <c r="H38" s="1" t="s">
        <v>941</v>
      </c>
      <c r="I38" s="1" t="s">
        <v>1122</v>
      </c>
      <c r="J38" s="1" t="s">
        <v>943</v>
      </c>
      <c r="K38" s="1" t="s">
        <v>1122</v>
      </c>
      <c r="L38" s="1" t="s">
        <v>1122</v>
      </c>
      <c r="M38" s="1" t="s">
        <v>944</v>
      </c>
      <c r="N38" s="1" t="s">
        <v>944</v>
      </c>
      <c r="O38" s="1" t="s">
        <v>945</v>
      </c>
      <c r="P38" s="1" t="s">
        <v>946</v>
      </c>
      <c r="Q38" s="1" t="s">
        <v>947</v>
      </c>
      <c r="R38" s="1" t="s">
        <v>1123</v>
      </c>
      <c r="S38" s="1" t="s">
        <v>949</v>
      </c>
      <c r="T38" s="1" t="s">
        <v>950</v>
      </c>
      <c r="U38" s="1" t="s">
        <v>902</v>
      </c>
      <c r="V38" s="1" t="s">
        <v>1018</v>
      </c>
    </row>
    <row r="39" s="1" customFormat="1" spans="1:22">
      <c r="A39" s="3">
        <v>999228044994395</v>
      </c>
      <c r="B39" s="1" t="s">
        <v>1085</v>
      </c>
      <c r="C39" s="1" t="s">
        <v>1124</v>
      </c>
      <c r="D39" s="1" t="s">
        <v>1115</v>
      </c>
      <c r="E39" s="1" t="s">
        <v>1125</v>
      </c>
      <c r="F39" s="1" t="s">
        <v>936</v>
      </c>
      <c r="G39" s="1" t="s">
        <v>940</v>
      </c>
      <c r="H39" s="1" t="s">
        <v>941</v>
      </c>
      <c r="I39" s="1" t="s">
        <v>1117</v>
      </c>
      <c r="J39" s="1" t="s">
        <v>943</v>
      </c>
      <c r="K39" s="1" t="s">
        <v>1117</v>
      </c>
      <c r="L39" s="1" t="s">
        <v>1117</v>
      </c>
      <c r="M39" s="1" t="s">
        <v>944</v>
      </c>
      <c r="N39" s="1" t="s">
        <v>944</v>
      </c>
      <c r="O39" s="1" t="s">
        <v>945</v>
      </c>
      <c r="P39" s="1" t="s">
        <v>946</v>
      </c>
      <c r="Q39" s="1" t="s">
        <v>947</v>
      </c>
      <c r="R39" s="1" t="s">
        <v>1126</v>
      </c>
      <c r="S39" s="1" t="s">
        <v>949</v>
      </c>
      <c r="T39" s="1" t="s">
        <v>950</v>
      </c>
      <c r="U39" s="1" t="s">
        <v>902</v>
      </c>
      <c r="V39" s="1" t="s">
        <v>1004</v>
      </c>
    </row>
    <row r="40" s="1" customFormat="1" spans="1:22">
      <c r="A40" s="3">
        <v>999228043130695</v>
      </c>
      <c r="B40" s="1" t="s">
        <v>1085</v>
      </c>
      <c r="C40" s="1" t="s">
        <v>1127</v>
      </c>
      <c r="D40" s="1" t="s">
        <v>1053</v>
      </c>
      <c r="E40" s="1" t="s">
        <v>1128</v>
      </c>
      <c r="F40" s="1" t="s">
        <v>1012</v>
      </c>
      <c r="G40" s="1" t="s">
        <v>940</v>
      </c>
      <c r="H40" s="1" t="s">
        <v>941</v>
      </c>
      <c r="I40" s="1" t="s">
        <v>1129</v>
      </c>
      <c r="J40" s="1" t="s">
        <v>943</v>
      </c>
      <c r="K40" s="1" t="s">
        <v>1129</v>
      </c>
      <c r="L40" s="1" t="s">
        <v>1129</v>
      </c>
      <c r="M40" s="1" t="s">
        <v>944</v>
      </c>
      <c r="N40" s="1" t="s">
        <v>944</v>
      </c>
      <c r="O40" s="1" t="s">
        <v>945</v>
      </c>
      <c r="P40" s="1" t="s">
        <v>946</v>
      </c>
      <c r="Q40" s="1" t="s">
        <v>947</v>
      </c>
      <c r="R40" s="1" t="s">
        <v>1130</v>
      </c>
      <c r="S40" s="1" t="s">
        <v>949</v>
      </c>
      <c r="T40" s="1" t="s">
        <v>950</v>
      </c>
      <c r="U40" s="1" t="s">
        <v>902</v>
      </c>
      <c r="V40" s="1" t="s">
        <v>951</v>
      </c>
    </row>
    <row r="41" s="1" customFormat="1" spans="1:22">
      <c r="A41" s="3">
        <v>999228039519024</v>
      </c>
      <c r="B41" s="1" t="s">
        <v>1085</v>
      </c>
      <c r="C41" s="1" t="s">
        <v>1131</v>
      </c>
      <c r="D41" s="1" t="s">
        <v>1132</v>
      </c>
      <c r="E41" s="1" t="s">
        <v>1133</v>
      </c>
      <c r="F41" s="1" t="s">
        <v>936</v>
      </c>
      <c r="G41" s="1" t="s">
        <v>940</v>
      </c>
      <c r="H41" s="1" t="s">
        <v>941</v>
      </c>
      <c r="I41" s="1" t="s">
        <v>1134</v>
      </c>
      <c r="J41" s="1" t="s">
        <v>943</v>
      </c>
      <c r="K41" s="1" t="s">
        <v>1134</v>
      </c>
      <c r="L41" s="1" t="s">
        <v>1134</v>
      </c>
      <c r="M41" s="1" t="s">
        <v>944</v>
      </c>
      <c r="N41" s="1" t="s">
        <v>944</v>
      </c>
      <c r="O41" s="1" t="s">
        <v>945</v>
      </c>
      <c r="P41" s="1" t="s">
        <v>946</v>
      </c>
      <c r="Q41" s="1" t="s">
        <v>947</v>
      </c>
      <c r="R41" s="1" t="s">
        <v>1135</v>
      </c>
      <c r="S41" s="1" t="s">
        <v>949</v>
      </c>
      <c r="T41" s="1" t="s">
        <v>950</v>
      </c>
      <c r="U41" s="1" t="s">
        <v>902</v>
      </c>
      <c r="V41" s="1" t="s">
        <v>1004</v>
      </c>
    </row>
    <row r="42" s="1" customFormat="1" spans="1:22">
      <c r="A42" s="3">
        <v>999228039242636</v>
      </c>
      <c r="B42" s="1" t="s">
        <v>1085</v>
      </c>
      <c r="C42" s="1" t="s">
        <v>1136</v>
      </c>
      <c r="D42" s="1" t="s">
        <v>1137</v>
      </c>
      <c r="E42" s="1" t="s">
        <v>1138</v>
      </c>
      <c r="F42" s="1" t="s">
        <v>1012</v>
      </c>
      <c r="G42" s="1" t="s">
        <v>940</v>
      </c>
      <c r="H42" s="1" t="s">
        <v>941</v>
      </c>
      <c r="I42" s="1" t="s">
        <v>1139</v>
      </c>
      <c r="J42" s="1" t="s">
        <v>943</v>
      </c>
      <c r="K42" s="1" t="s">
        <v>1139</v>
      </c>
      <c r="L42" s="1" t="s">
        <v>1139</v>
      </c>
      <c r="M42" s="1" t="s">
        <v>944</v>
      </c>
      <c r="N42" s="1" t="s">
        <v>944</v>
      </c>
      <c r="O42" s="1" t="s">
        <v>945</v>
      </c>
      <c r="P42" s="1" t="s">
        <v>946</v>
      </c>
      <c r="Q42" s="1" t="s">
        <v>947</v>
      </c>
      <c r="R42" s="1" t="s">
        <v>1140</v>
      </c>
      <c r="S42" s="1" t="s">
        <v>949</v>
      </c>
      <c r="T42" s="1" t="s">
        <v>950</v>
      </c>
      <c r="U42" s="1" t="s">
        <v>902</v>
      </c>
      <c r="V42" s="1" t="s">
        <v>951</v>
      </c>
    </row>
    <row r="43" s="1" customFormat="1" spans="1:22">
      <c r="A43" s="3">
        <v>999228037719302</v>
      </c>
      <c r="B43" s="1" t="s">
        <v>1141</v>
      </c>
      <c r="C43" s="1" t="s">
        <v>1142</v>
      </c>
      <c r="D43" s="1" t="s">
        <v>1020</v>
      </c>
      <c r="E43" s="1" t="s">
        <v>1143</v>
      </c>
      <c r="F43" s="1" t="s">
        <v>936</v>
      </c>
      <c r="G43" s="1" t="s">
        <v>940</v>
      </c>
      <c r="H43" s="1" t="s">
        <v>941</v>
      </c>
      <c r="I43" s="1" t="s">
        <v>1144</v>
      </c>
      <c r="J43" s="1" t="s">
        <v>943</v>
      </c>
      <c r="K43" s="1" t="s">
        <v>1144</v>
      </c>
      <c r="L43" s="1" t="s">
        <v>1144</v>
      </c>
      <c r="M43" s="1" t="s">
        <v>944</v>
      </c>
      <c r="N43" s="1" t="s">
        <v>944</v>
      </c>
      <c r="O43" s="1" t="s">
        <v>945</v>
      </c>
      <c r="P43" s="1" t="s">
        <v>946</v>
      </c>
      <c r="Q43" s="1" t="s">
        <v>947</v>
      </c>
      <c r="R43" s="1" t="s">
        <v>1145</v>
      </c>
      <c r="S43" s="1" t="s">
        <v>949</v>
      </c>
      <c r="T43" s="1" t="s">
        <v>950</v>
      </c>
      <c r="U43" s="1" t="s">
        <v>1024</v>
      </c>
      <c r="V43" s="1" t="s">
        <v>1018</v>
      </c>
    </row>
    <row r="44" s="1" customFormat="1" spans="1:22">
      <c r="A44" s="3">
        <v>999228037199793</v>
      </c>
      <c r="B44" s="1" t="s">
        <v>1141</v>
      </c>
      <c r="C44" s="1" t="s">
        <v>1146</v>
      </c>
      <c r="D44" s="1" t="s">
        <v>1147</v>
      </c>
      <c r="E44" s="1" t="s">
        <v>1148</v>
      </c>
      <c r="F44" s="1" t="s">
        <v>936</v>
      </c>
      <c r="G44" s="1" t="s">
        <v>940</v>
      </c>
      <c r="H44" s="1" t="s">
        <v>941</v>
      </c>
      <c r="I44" s="1" t="s">
        <v>1149</v>
      </c>
      <c r="J44" s="1" t="s">
        <v>943</v>
      </c>
      <c r="K44" s="1" t="s">
        <v>1149</v>
      </c>
      <c r="L44" s="1" t="s">
        <v>1149</v>
      </c>
      <c r="M44" s="1" t="s">
        <v>944</v>
      </c>
      <c r="N44" s="1" t="s">
        <v>944</v>
      </c>
      <c r="O44" s="1" t="s">
        <v>945</v>
      </c>
      <c r="P44" s="1" t="s">
        <v>946</v>
      </c>
      <c r="Q44" s="1" t="s">
        <v>947</v>
      </c>
      <c r="R44" s="1" t="s">
        <v>1150</v>
      </c>
      <c r="S44" s="1" t="s">
        <v>949</v>
      </c>
      <c r="T44" s="1" t="s">
        <v>950</v>
      </c>
      <c r="U44" s="1" t="s">
        <v>902</v>
      </c>
      <c r="V44" s="1" t="s">
        <v>951</v>
      </c>
    </row>
    <row r="45" s="1" customFormat="1" spans="1:22">
      <c r="A45" s="3">
        <v>999228035610140</v>
      </c>
      <c r="B45" s="1" t="s">
        <v>1141</v>
      </c>
      <c r="C45" s="1" t="s">
        <v>1151</v>
      </c>
      <c r="D45" s="1" t="s">
        <v>1152</v>
      </c>
      <c r="E45" s="1" t="s">
        <v>1153</v>
      </c>
      <c r="F45" s="1" t="s">
        <v>1085</v>
      </c>
      <c r="G45" s="1" t="s">
        <v>940</v>
      </c>
      <c r="H45" s="1" t="s">
        <v>941</v>
      </c>
      <c r="I45" s="1" t="s">
        <v>1154</v>
      </c>
      <c r="J45" s="1" t="s">
        <v>943</v>
      </c>
      <c r="K45" s="1" t="s">
        <v>1154</v>
      </c>
      <c r="L45" s="1" t="s">
        <v>1154</v>
      </c>
      <c r="M45" s="1" t="s">
        <v>944</v>
      </c>
      <c r="N45" s="1" t="s">
        <v>944</v>
      </c>
      <c r="O45" s="1" t="s">
        <v>945</v>
      </c>
      <c r="P45" s="1" t="s">
        <v>946</v>
      </c>
      <c r="Q45" s="1" t="s">
        <v>947</v>
      </c>
      <c r="R45" s="1" t="s">
        <v>1155</v>
      </c>
      <c r="S45" s="1" t="s">
        <v>949</v>
      </c>
      <c r="T45" s="1" t="s">
        <v>950</v>
      </c>
      <c r="U45" s="1" t="s">
        <v>902</v>
      </c>
      <c r="V45" s="1" t="s">
        <v>951</v>
      </c>
    </row>
    <row r="46" s="1" customFormat="1" spans="1:22">
      <c r="A46" s="3">
        <v>999228028079068</v>
      </c>
      <c r="B46" s="1" t="s">
        <v>1141</v>
      </c>
      <c r="C46" s="1" t="s">
        <v>1156</v>
      </c>
      <c r="D46" s="1" t="s">
        <v>1157</v>
      </c>
      <c r="E46" s="1" t="s">
        <v>1158</v>
      </c>
      <c r="F46" s="1" t="s">
        <v>1085</v>
      </c>
      <c r="G46" s="1" t="s">
        <v>940</v>
      </c>
      <c r="H46" s="1" t="s">
        <v>941</v>
      </c>
      <c r="I46" s="1" t="s">
        <v>1159</v>
      </c>
      <c r="J46" s="1" t="s">
        <v>943</v>
      </c>
      <c r="K46" s="1" t="s">
        <v>1159</v>
      </c>
      <c r="L46" s="1" t="s">
        <v>1159</v>
      </c>
      <c r="M46" s="1" t="s">
        <v>944</v>
      </c>
      <c r="N46" s="1" t="s">
        <v>944</v>
      </c>
      <c r="O46" s="1" t="s">
        <v>945</v>
      </c>
      <c r="P46" s="1" t="s">
        <v>946</v>
      </c>
      <c r="Q46" s="1" t="s">
        <v>947</v>
      </c>
      <c r="R46" s="1" t="s">
        <v>1160</v>
      </c>
      <c r="S46" s="1" t="s">
        <v>949</v>
      </c>
      <c r="T46" s="1" t="s">
        <v>950</v>
      </c>
      <c r="U46" s="1" t="s">
        <v>902</v>
      </c>
      <c r="V46" s="1" t="s">
        <v>951</v>
      </c>
    </row>
    <row r="47" s="1" customFormat="1" spans="1:22">
      <c r="A47" s="3">
        <v>999228019177976</v>
      </c>
      <c r="B47" s="1" t="s">
        <v>1141</v>
      </c>
      <c r="C47" s="1" t="s">
        <v>1161</v>
      </c>
      <c r="D47" s="1" t="s">
        <v>1162</v>
      </c>
      <c r="E47" s="1" t="s">
        <v>1163</v>
      </c>
      <c r="F47" s="1" t="s">
        <v>1012</v>
      </c>
      <c r="G47" s="1" t="s">
        <v>940</v>
      </c>
      <c r="H47" s="1" t="s">
        <v>941</v>
      </c>
      <c r="I47" s="1" t="s">
        <v>1164</v>
      </c>
      <c r="J47" s="1" t="s">
        <v>943</v>
      </c>
      <c r="K47" s="1" t="s">
        <v>1164</v>
      </c>
      <c r="L47" s="1" t="s">
        <v>1164</v>
      </c>
      <c r="M47" s="1" t="s">
        <v>944</v>
      </c>
      <c r="N47" s="1" t="s">
        <v>944</v>
      </c>
      <c r="O47" s="1" t="s">
        <v>945</v>
      </c>
      <c r="P47" s="1" t="s">
        <v>946</v>
      </c>
      <c r="Q47" s="1" t="s">
        <v>947</v>
      </c>
      <c r="R47" s="1" t="s">
        <v>1165</v>
      </c>
      <c r="S47" s="1" t="s">
        <v>949</v>
      </c>
      <c r="T47" s="1" t="s">
        <v>950</v>
      </c>
      <c r="U47" s="1" t="s">
        <v>902</v>
      </c>
      <c r="V47" s="1" t="s">
        <v>951</v>
      </c>
    </row>
    <row r="48" s="1" customFormat="1" spans="1:22">
      <c r="A48" s="3">
        <v>28018398108</v>
      </c>
      <c r="B48" s="1" t="s">
        <v>1141</v>
      </c>
      <c r="C48" s="1" t="s">
        <v>1166</v>
      </c>
      <c r="D48" s="1" t="s">
        <v>1167</v>
      </c>
      <c r="E48" s="1" t="s">
        <v>1168</v>
      </c>
      <c r="F48" s="1" t="s">
        <v>936</v>
      </c>
      <c r="G48" s="1" t="s">
        <v>940</v>
      </c>
      <c r="H48" s="1" t="s">
        <v>941</v>
      </c>
      <c r="I48" s="1" t="s">
        <v>1169</v>
      </c>
      <c r="J48" s="1" t="s">
        <v>943</v>
      </c>
      <c r="K48" s="1" t="s">
        <v>1169</v>
      </c>
      <c r="L48" s="1" t="s">
        <v>1169</v>
      </c>
      <c r="M48" s="1" t="s">
        <v>944</v>
      </c>
      <c r="N48" s="1" t="s">
        <v>944</v>
      </c>
      <c r="O48" s="1" t="s">
        <v>945</v>
      </c>
      <c r="P48" s="1" t="s">
        <v>946</v>
      </c>
      <c r="Q48" s="1" t="s">
        <v>947</v>
      </c>
      <c r="R48" s="1" t="s">
        <v>1170</v>
      </c>
      <c r="S48" s="1" t="s">
        <v>949</v>
      </c>
      <c r="T48" s="1" t="s">
        <v>950</v>
      </c>
      <c r="U48" s="1" t="s">
        <v>902</v>
      </c>
      <c r="V48" s="1" t="s">
        <v>1018</v>
      </c>
    </row>
    <row r="49" s="1" customFormat="1" spans="1:22">
      <c r="A49" s="3">
        <v>28018398101</v>
      </c>
      <c r="B49" s="1" t="s">
        <v>1141</v>
      </c>
      <c r="C49" s="1" t="s">
        <v>1171</v>
      </c>
      <c r="D49" s="1" t="s">
        <v>1167</v>
      </c>
      <c r="E49" s="1" t="s">
        <v>1172</v>
      </c>
      <c r="F49" s="1" t="s">
        <v>936</v>
      </c>
      <c r="G49" s="1" t="s">
        <v>940</v>
      </c>
      <c r="H49" s="1" t="s">
        <v>941</v>
      </c>
      <c r="I49" s="1" t="s">
        <v>1169</v>
      </c>
      <c r="J49" s="1" t="s">
        <v>943</v>
      </c>
      <c r="K49" s="1" t="s">
        <v>1169</v>
      </c>
      <c r="L49" s="1" t="s">
        <v>1169</v>
      </c>
      <c r="M49" s="1" t="s">
        <v>944</v>
      </c>
      <c r="N49" s="1" t="s">
        <v>944</v>
      </c>
      <c r="O49" s="1" t="s">
        <v>945</v>
      </c>
      <c r="P49" s="1" t="s">
        <v>946</v>
      </c>
      <c r="Q49" s="1" t="s">
        <v>947</v>
      </c>
      <c r="R49" s="1" t="s">
        <v>1173</v>
      </c>
      <c r="S49" s="1" t="s">
        <v>949</v>
      </c>
      <c r="T49" s="1" t="s">
        <v>950</v>
      </c>
      <c r="U49" s="1" t="s">
        <v>902</v>
      </c>
      <c r="V49" s="1" t="s">
        <v>1018</v>
      </c>
    </row>
    <row r="50" s="1" customFormat="1" spans="1:22">
      <c r="A50" s="3">
        <v>999228017898356</v>
      </c>
      <c r="B50" s="1" t="s">
        <v>1141</v>
      </c>
      <c r="C50" s="1" t="s">
        <v>1174</v>
      </c>
      <c r="D50" s="1" t="s">
        <v>1175</v>
      </c>
      <c r="E50" s="1" t="s">
        <v>1176</v>
      </c>
      <c r="F50" s="1" t="s">
        <v>1012</v>
      </c>
      <c r="G50" s="1" t="s">
        <v>940</v>
      </c>
      <c r="H50" s="1" t="s">
        <v>941</v>
      </c>
      <c r="I50" s="1" t="s">
        <v>1177</v>
      </c>
      <c r="J50" s="1" t="s">
        <v>943</v>
      </c>
      <c r="K50" s="1" t="s">
        <v>1177</v>
      </c>
      <c r="L50" s="1" t="s">
        <v>1177</v>
      </c>
      <c r="M50" s="1" t="s">
        <v>944</v>
      </c>
      <c r="N50" s="1" t="s">
        <v>944</v>
      </c>
      <c r="O50" s="1" t="s">
        <v>945</v>
      </c>
      <c r="P50" s="1" t="s">
        <v>946</v>
      </c>
      <c r="Q50" s="1" t="s">
        <v>947</v>
      </c>
      <c r="R50" s="1" t="s">
        <v>1178</v>
      </c>
      <c r="S50" s="1" t="s">
        <v>949</v>
      </c>
      <c r="T50" s="1" t="s">
        <v>950</v>
      </c>
      <c r="U50" s="1" t="s">
        <v>902</v>
      </c>
      <c r="V50" s="1" t="s">
        <v>951</v>
      </c>
    </row>
    <row r="51" s="1" customFormat="1" spans="1:22">
      <c r="A51" s="3">
        <v>999228016229701</v>
      </c>
      <c r="B51" s="1" t="s">
        <v>1179</v>
      </c>
      <c r="C51" s="1" t="s">
        <v>1180</v>
      </c>
      <c r="D51" s="1" t="s">
        <v>1181</v>
      </c>
      <c r="E51" s="1" t="s">
        <v>1182</v>
      </c>
      <c r="F51" s="1" t="s">
        <v>1012</v>
      </c>
      <c r="G51" s="1" t="s">
        <v>940</v>
      </c>
      <c r="H51" s="1" t="s">
        <v>941</v>
      </c>
      <c r="I51" s="1" t="s">
        <v>1183</v>
      </c>
      <c r="J51" s="1" t="s">
        <v>943</v>
      </c>
      <c r="K51" s="1" t="s">
        <v>1183</v>
      </c>
      <c r="L51" s="1" t="s">
        <v>1183</v>
      </c>
      <c r="M51" s="1" t="s">
        <v>944</v>
      </c>
      <c r="N51" s="1" t="s">
        <v>944</v>
      </c>
      <c r="O51" s="1" t="s">
        <v>945</v>
      </c>
      <c r="P51" s="1" t="s">
        <v>946</v>
      </c>
      <c r="Q51" s="1" t="s">
        <v>947</v>
      </c>
      <c r="R51" s="1" t="s">
        <v>1184</v>
      </c>
      <c r="S51" s="1" t="s">
        <v>949</v>
      </c>
      <c r="T51" s="1" t="s">
        <v>950</v>
      </c>
      <c r="U51" s="1" t="s">
        <v>902</v>
      </c>
      <c r="V51" s="1" t="s">
        <v>951</v>
      </c>
    </row>
    <row r="52" s="1" customFormat="1" spans="1:22">
      <c r="A52" s="3">
        <v>999228012236717</v>
      </c>
      <c r="B52" s="1" t="s">
        <v>1179</v>
      </c>
      <c r="C52" s="1" t="s">
        <v>1185</v>
      </c>
      <c r="D52" s="1" t="s">
        <v>1186</v>
      </c>
      <c r="E52" s="1" t="s">
        <v>1187</v>
      </c>
      <c r="F52" s="1" t="s">
        <v>1012</v>
      </c>
      <c r="G52" s="1" t="s">
        <v>940</v>
      </c>
      <c r="H52" s="1" t="s">
        <v>941</v>
      </c>
      <c r="I52" s="1" t="s">
        <v>1188</v>
      </c>
      <c r="J52" s="1" t="s">
        <v>943</v>
      </c>
      <c r="K52" s="1" t="s">
        <v>1188</v>
      </c>
      <c r="L52" s="1" t="s">
        <v>1188</v>
      </c>
      <c r="M52" s="1" t="s">
        <v>944</v>
      </c>
      <c r="N52" s="1" t="s">
        <v>944</v>
      </c>
      <c r="O52" s="1" t="s">
        <v>945</v>
      </c>
      <c r="P52" s="1" t="s">
        <v>946</v>
      </c>
      <c r="Q52" s="1" t="s">
        <v>947</v>
      </c>
      <c r="R52" s="1" t="s">
        <v>1189</v>
      </c>
      <c r="S52" s="1" t="s">
        <v>949</v>
      </c>
      <c r="T52" s="1" t="s">
        <v>950</v>
      </c>
      <c r="U52" s="1" t="s">
        <v>902</v>
      </c>
      <c r="V52" s="1" t="s">
        <v>1018</v>
      </c>
    </row>
    <row r="53" s="1" customFormat="1" spans="1:22">
      <c r="A53" s="3">
        <v>999228007491649</v>
      </c>
      <c r="B53" s="1" t="s">
        <v>1179</v>
      </c>
      <c r="C53" s="1" t="s">
        <v>1190</v>
      </c>
      <c r="D53" s="1" t="s">
        <v>1191</v>
      </c>
      <c r="E53" s="1" t="s">
        <v>1192</v>
      </c>
      <c r="F53" s="1" t="s">
        <v>1012</v>
      </c>
      <c r="G53" s="1" t="s">
        <v>940</v>
      </c>
      <c r="H53" s="1" t="s">
        <v>941</v>
      </c>
      <c r="I53" s="1" t="s">
        <v>1193</v>
      </c>
      <c r="J53" s="1" t="s">
        <v>943</v>
      </c>
      <c r="K53" s="1" t="s">
        <v>1193</v>
      </c>
      <c r="L53" s="1" t="s">
        <v>1193</v>
      </c>
      <c r="M53" s="1" t="s">
        <v>944</v>
      </c>
      <c r="N53" s="1" t="s">
        <v>944</v>
      </c>
      <c r="O53" s="1" t="s">
        <v>945</v>
      </c>
      <c r="P53" s="1" t="s">
        <v>946</v>
      </c>
      <c r="Q53" s="1" t="s">
        <v>947</v>
      </c>
      <c r="R53" s="1" t="s">
        <v>1194</v>
      </c>
      <c r="S53" s="1" t="s">
        <v>949</v>
      </c>
      <c r="T53" s="1" t="s">
        <v>950</v>
      </c>
      <c r="U53" s="1" t="s">
        <v>902</v>
      </c>
      <c r="V53" s="1" t="s">
        <v>951</v>
      </c>
    </row>
    <row r="54" s="1" customFormat="1" spans="1:22">
      <c r="A54" s="3">
        <v>28006323894</v>
      </c>
      <c r="B54" s="1" t="s">
        <v>1179</v>
      </c>
      <c r="C54" s="1" t="s">
        <v>1195</v>
      </c>
      <c r="D54" s="1" t="s">
        <v>1020</v>
      </c>
      <c r="E54" s="1" t="s">
        <v>1196</v>
      </c>
      <c r="F54" s="1" t="s">
        <v>1012</v>
      </c>
      <c r="G54" s="1" t="s">
        <v>940</v>
      </c>
      <c r="H54" s="1" t="s">
        <v>941</v>
      </c>
      <c r="I54" s="1" t="s">
        <v>1144</v>
      </c>
      <c r="J54" s="1" t="s">
        <v>943</v>
      </c>
      <c r="K54" s="1" t="s">
        <v>1144</v>
      </c>
      <c r="L54" s="1" t="s">
        <v>1144</v>
      </c>
      <c r="M54" s="1" t="s">
        <v>944</v>
      </c>
      <c r="N54" s="1" t="s">
        <v>944</v>
      </c>
      <c r="O54" s="1" t="s">
        <v>945</v>
      </c>
      <c r="P54" s="1" t="s">
        <v>946</v>
      </c>
      <c r="Q54" s="1" t="s">
        <v>947</v>
      </c>
      <c r="R54" s="1" t="s">
        <v>1197</v>
      </c>
      <c r="S54" s="1" t="s">
        <v>949</v>
      </c>
      <c r="T54" s="1" t="s">
        <v>950</v>
      </c>
      <c r="U54" s="1" t="s">
        <v>1024</v>
      </c>
      <c r="V54" s="1" t="s">
        <v>1018</v>
      </c>
    </row>
    <row r="55" s="1" customFormat="1" spans="1:22">
      <c r="A55" s="3">
        <v>999228006224483</v>
      </c>
      <c r="B55" s="1" t="s">
        <v>1179</v>
      </c>
      <c r="C55" s="1" t="s">
        <v>1198</v>
      </c>
      <c r="D55" s="1" t="s">
        <v>1199</v>
      </c>
      <c r="E55" s="1" t="s">
        <v>1200</v>
      </c>
      <c r="F55" s="1" t="s">
        <v>1141</v>
      </c>
      <c r="G55" s="1" t="s">
        <v>940</v>
      </c>
      <c r="H55" s="1" t="s">
        <v>941</v>
      </c>
      <c r="I55" s="1" t="s">
        <v>1201</v>
      </c>
      <c r="J55" s="1" t="s">
        <v>943</v>
      </c>
      <c r="K55" s="1" t="s">
        <v>1201</v>
      </c>
      <c r="L55" s="1" t="s">
        <v>1201</v>
      </c>
      <c r="M55" s="1" t="s">
        <v>944</v>
      </c>
      <c r="N55" s="1" t="s">
        <v>944</v>
      </c>
      <c r="O55" s="1" t="s">
        <v>945</v>
      </c>
      <c r="P55" s="1" t="s">
        <v>946</v>
      </c>
      <c r="Q55" s="1" t="s">
        <v>947</v>
      </c>
      <c r="R55" s="1" t="s">
        <v>1202</v>
      </c>
      <c r="S55" s="1" t="s">
        <v>949</v>
      </c>
      <c r="T55" s="1" t="s">
        <v>950</v>
      </c>
      <c r="U55" s="1" t="s">
        <v>902</v>
      </c>
      <c r="V55" s="1" t="s">
        <v>951</v>
      </c>
    </row>
    <row r="56" s="1" customFormat="1" spans="1:22">
      <c r="A56" s="3">
        <v>999228004388202</v>
      </c>
      <c r="B56" s="1" t="s">
        <v>1179</v>
      </c>
      <c r="C56" s="1" t="s">
        <v>1203</v>
      </c>
      <c r="D56" s="1" t="s">
        <v>1204</v>
      </c>
      <c r="E56" s="1" t="s">
        <v>1205</v>
      </c>
      <c r="F56" s="1" t="s">
        <v>936</v>
      </c>
      <c r="G56" s="1" t="s">
        <v>940</v>
      </c>
      <c r="H56" s="1" t="s">
        <v>941</v>
      </c>
      <c r="I56" s="1" t="s">
        <v>1206</v>
      </c>
      <c r="J56" s="1" t="s">
        <v>943</v>
      </c>
      <c r="K56" s="1" t="s">
        <v>1206</v>
      </c>
      <c r="L56" s="1" t="s">
        <v>1206</v>
      </c>
      <c r="M56" s="1" t="s">
        <v>944</v>
      </c>
      <c r="N56" s="1" t="s">
        <v>944</v>
      </c>
      <c r="O56" s="1" t="s">
        <v>945</v>
      </c>
      <c r="P56" s="1" t="s">
        <v>946</v>
      </c>
      <c r="Q56" s="1" t="s">
        <v>947</v>
      </c>
      <c r="R56" s="1" t="s">
        <v>1207</v>
      </c>
      <c r="S56" s="1" t="s">
        <v>949</v>
      </c>
      <c r="T56" s="1" t="s">
        <v>950</v>
      </c>
      <c r="U56" s="1" t="s">
        <v>902</v>
      </c>
      <c r="V56" s="1" t="s">
        <v>1018</v>
      </c>
    </row>
    <row r="57" s="1" customFormat="1" spans="1:22">
      <c r="A57" s="3">
        <v>999228003438868</v>
      </c>
      <c r="B57" s="1" t="s">
        <v>1179</v>
      </c>
      <c r="C57" s="1" t="s">
        <v>1208</v>
      </c>
      <c r="D57" s="1" t="s">
        <v>1186</v>
      </c>
      <c r="E57" s="1" t="s">
        <v>1209</v>
      </c>
      <c r="F57" s="1" t="s">
        <v>1085</v>
      </c>
      <c r="G57" s="1" t="s">
        <v>940</v>
      </c>
      <c r="H57" s="1" t="s">
        <v>941</v>
      </c>
      <c r="I57" s="1" t="s">
        <v>1210</v>
      </c>
      <c r="J57" s="1" t="s">
        <v>943</v>
      </c>
      <c r="K57" s="1" t="s">
        <v>1210</v>
      </c>
      <c r="L57" s="1" t="s">
        <v>1210</v>
      </c>
      <c r="M57" s="1" t="s">
        <v>944</v>
      </c>
      <c r="N57" s="1" t="s">
        <v>944</v>
      </c>
      <c r="O57" s="1" t="s">
        <v>945</v>
      </c>
      <c r="P57" s="1" t="s">
        <v>946</v>
      </c>
      <c r="Q57" s="1" t="s">
        <v>947</v>
      </c>
      <c r="R57" s="1" t="s">
        <v>1211</v>
      </c>
      <c r="S57" s="1" t="s">
        <v>949</v>
      </c>
      <c r="T57" s="1" t="s">
        <v>950</v>
      </c>
      <c r="U57" s="1" t="s">
        <v>902</v>
      </c>
      <c r="V57" s="1" t="s">
        <v>1018</v>
      </c>
    </row>
    <row r="58" s="1" customFormat="1" spans="1:22">
      <c r="A58" s="3">
        <v>999227995771445</v>
      </c>
      <c r="B58" s="1" t="s">
        <v>1212</v>
      </c>
      <c r="C58" s="1" t="s">
        <v>1213</v>
      </c>
      <c r="D58" s="1" t="s">
        <v>1214</v>
      </c>
      <c r="E58" s="1" t="s">
        <v>1215</v>
      </c>
      <c r="F58" s="1" t="s">
        <v>1141</v>
      </c>
      <c r="G58" s="1" t="s">
        <v>940</v>
      </c>
      <c r="H58" s="1" t="s">
        <v>941</v>
      </c>
      <c r="I58" s="1" t="s">
        <v>1216</v>
      </c>
      <c r="J58" s="1" t="s">
        <v>943</v>
      </c>
      <c r="K58" s="1" t="s">
        <v>1216</v>
      </c>
      <c r="L58" s="1" t="s">
        <v>1216</v>
      </c>
      <c r="M58" s="1" t="s">
        <v>944</v>
      </c>
      <c r="N58" s="1" t="s">
        <v>944</v>
      </c>
      <c r="O58" s="1" t="s">
        <v>945</v>
      </c>
      <c r="P58" s="1" t="s">
        <v>946</v>
      </c>
      <c r="Q58" s="1" t="s">
        <v>947</v>
      </c>
      <c r="R58" s="1" t="s">
        <v>1217</v>
      </c>
      <c r="S58" s="1" t="s">
        <v>949</v>
      </c>
      <c r="T58" s="1" t="s">
        <v>950</v>
      </c>
      <c r="U58" s="1" t="s">
        <v>902</v>
      </c>
      <c r="V58" s="1" t="s">
        <v>951</v>
      </c>
    </row>
    <row r="59" s="1" customFormat="1" spans="1:22">
      <c r="A59" s="3">
        <v>999227989932676</v>
      </c>
      <c r="B59" s="1" t="s">
        <v>1212</v>
      </c>
      <c r="C59" s="1" t="s">
        <v>1218</v>
      </c>
      <c r="D59" s="1" t="s">
        <v>1219</v>
      </c>
      <c r="E59" s="1" t="s">
        <v>1220</v>
      </c>
      <c r="F59" s="1" t="s">
        <v>1179</v>
      </c>
      <c r="G59" s="1" t="s">
        <v>940</v>
      </c>
      <c r="H59" s="1" t="s">
        <v>941</v>
      </c>
      <c r="I59" s="1" t="s">
        <v>1221</v>
      </c>
      <c r="J59" s="1" t="s">
        <v>943</v>
      </c>
      <c r="K59" s="1" t="s">
        <v>1221</v>
      </c>
      <c r="L59" s="1" t="s">
        <v>1221</v>
      </c>
      <c r="M59" s="1" t="s">
        <v>944</v>
      </c>
      <c r="N59" s="1" t="s">
        <v>944</v>
      </c>
      <c r="O59" s="1" t="s">
        <v>945</v>
      </c>
      <c r="P59" s="1" t="s">
        <v>946</v>
      </c>
      <c r="Q59" s="1" t="s">
        <v>947</v>
      </c>
      <c r="R59" s="1" t="s">
        <v>1222</v>
      </c>
      <c r="S59" s="1" t="s">
        <v>949</v>
      </c>
      <c r="T59" s="1" t="s">
        <v>950</v>
      </c>
      <c r="U59" s="1" t="s">
        <v>902</v>
      </c>
      <c r="V59" s="1" t="s">
        <v>951</v>
      </c>
    </row>
    <row r="60" s="1" customFormat="1" spans="1:22">
      <c r="A60" s="3">
        <v>999227987297446</v>
      </c>
      <c r="B60" s="1" t="s">
        <v>1212</v>
      </c>
      <c r="C60" s="1" t="s">
        <v>1223</v>
      </c>
      <c r="D60" s="1" t="s">
        <v>1224</v>
      </c>
      <c r="E60" s="1" t="s">
        <v>1225</v>
      </c>
      <c r="F60" s="1" t="s">
        <v>1012</v>
      </c>
      <c r="G60" s="1" t="s">
        <v>940</v>
      </c>
      <c r="H60" s="1" t="s">
        <v>941</v>
      </c>
      <c r="I60" s="1" t="s">
        <v>1226</v>
      </c>
      <c r="J60" s="1" t="s">
        <v>943</v>
      </c>
      <c r="K60" s="1" t="s">
        <v>1226</v>
      </c>
      <c r="L60" s="1" t="s">
        <v>1226</v>
      </c>
      <c r="M60" s="1" t="s">
        <v>944</v>
      </c>
      <c r="N60" s="1" t="s">
        <v>944</v>
      </c>
      <c r="O60" s="1" t="s">
        <v>945</v>
      </c>
      <c r="P60" s="1" t="s">
        <v>946</v>
      </c>
      <c r="Q60" s="1" t="s">
        <v>947</v>
      </c>
      <c r="R60" s="1" t="s">
        <v>1227</v>
      </c>
      <c r="S60" s="1" t="s">
        <v>949</v>
      </c>
      <c r="T60" s="1" t="s">
        <v>950</v>
      </c>
      <c r="U60" s="1" t="s">
        <v>902</v>
      </c>
      <c r="V60" s="1" t="s">
        <v>1018</v>
      </c>
    </row>
    <row r="61" s="1" customFormat="1" spans="1:22">
      <c r="A61" s="3">
        <v>999227987209740</v>
      </c>
      <c r="B61" s="1" t="s">
        <v>1212</v>
      </c>
      <c r="C61" s="1" t="s">
        <v>1228</v>
      </c>
      <c r="D61" s="1" t="s">
        <v>982</v>
      </c>
      <c r="E61" s="1" t="s">
        <v>1229</v>
      </c>
      <c r="F61" s="1" t="s">
        <v>1141</v>
      </c>
      <c r="G61" s="1" t="s">
        <v>940</v>
      </c>
      <c r="H61" s="1" t="s">
        <v>941</v>
      </c>
      <c r="I61" s="1" t="s">
        <v>1230</v>
      </c>
      <c r="J61" s="1" t="s">
        <v>943</v>
      </c>
      <c r="K61" s="1" t="s">
        <v>1230</v>
      </c>
      <c r="L61" s="1" t="s">
        <v>1230</v>
      </c>
      <c r="M61" s="1" t="s">
        <v>944</v>
      </c>
      <c r="N61" s="1" t="s">
        <v>944</v>
      </c>
      <c r="O61" s="1" t="s">
        <v>945</v>
      </c>
      <c r="P61" s="1" t="s">
        <v>946</v>
      </c>
      <c r="Q61" s="1" t="s">
        <v>947</v>
      </c>
      <c r="R61" s="1" t="s">
        <v>1231</v>
      </c>
      <c r="S61" s="1" t="s">
        <v>949</v>
      </c>
      <c r="T61" s="1" t="s">
        <v>950</v>
      </c>
      <c r="U61" s="1" t="s">
        <v>902</v>
      </c>
      <c r="V61" s="1" t="s">
        <v>951</v>
      </c>
    </row>
    <row r="62" s="1" customFormat="1" spans="1:22">
      <c r="A62" s="3">
        <v>999227985518496</v>
      </c>
      <c r="B62" s="1" t="s">
        <v>1212</v>
      </c>
      <c r="C62" s="1" t="s">
        <v>1232</v>
      </c>
      <c r="D62" s="1" t="s">
        <v>1233</v>
      </c>
      <c r="E62" s="1" t="s">
        <v>1234</v>
      </c>
      <c r="F62" s="1" t="s">
        <v>1141</v>
      </c>
      <c r="G62" s="1" t="s">
        <v>940</v>
      </c>
      <c r="H62" s="1" t="s">
        <v>941</v>
      </c>
      <c r="I62" s="1" t="s">
        <v>1235</v>
      </c>
      <c r="J62" s="1" t="s">
        <v>943</v>
      </c>
      <c r="K62" s="1" t="s">
        <v>1235</v>
      </c>
      <c r="L62" s="1" t="s">
        <v>1235</v>
      </c>
      <c r="M62" s="1" t="s">
        <v>944</v>
      </c>
      <c r="N62" s="1" t="s">
        <v>944</v>
      </c>
      <c r="O62" s="1" t="s">
        <v>945</v>
      </c>
      <c r="P62" s="1" t="s">
        <v>946</v>
      </c>
      <c r="Q62" s="1" t="s">
        <v>947</v>
      </c>
      <c r="R62" s="1" t="s">
        <v>1236</v>
      </c>
      <c r="S62" s="1" t="s">
        <v>949</v>
      </c>
      <c r="T62" s="1" t="s">
        <v>950</v>
      </c>
      <c r="U62" s="1" t="s">
        <v>902</v>
      </c>
      <c r="V62" s="1" t="s">
        <v>951</v>
      </c>
    </row>
    <row r="63" s="1" customFormat="1" spans="1:22">
      <c r="A63" s="3">
        <v>999227985171939</v>
      </c>
      <c r="B63" s="1" t="s">
        <v>1212</v>
      </c>
      <c r="C63" s="1" t="s">
        <v>1237</v>
      </c>
      <c r="D63" s="1" t="s">
        <v>1071</v>
      </c>
      <c r="E63" s="1" t="s">
        <v>1238</v>
      </c>
      <c r="F63" s="1" t="s">
        <v>936</v>
      </c>
      <c r="G63" s="1" t="s">
        <v>940</v>
      </c>
      <c r="H63" s="1" t="s">
        <v>941</v>
      </c>
      <c r="I63" s="1" t="s">
        <v>1239</v>
      </c>
      <c r="J63" s="1" t="s">
        <v>943</v>
      </c>
      <c r="K63" s="1" t="s">
        <v>1239</v>
      </c>
      <c r="L63" s="1" t="s">
        <v>1239</v>
      </c>
      <c r="M63" s="1" t="s">
        <v>944</v>
      </c>
      <c r="N63" s="1" t="s">
        <v>944</v>
      </c>
      <c r="O63" s="1" t="s">
        <v>945</v>
      </c>
      <c r="P63" s="1" t="s">
        <v>946</v>
      </c>
      <c r="Q63" s="1" t="s">
        <v>947</v>
      </c>
      <c r="R63" s="1" t="s">
        <v>1240</v>
      </c>
      <c r="S63" s="1" t="s">
        <v>949</v>
      </c>
      <c r="T63" s="1" t="s">
        <v>950</v>
      </c>
      <c r="U63" s="1" t="s">
        <v>902</v>
      </c>
      <c r="V63" s="1" t="s">
        <v>1018</v>
      </c>
    </row>
    <row r="64" s="1" customFormat="1" spans="1:22">
      <c r="A64" s="3">
        <v>999227984087889</v>
      </c>
      <c r="B64" s="1" t="s">
        <v>1212</v>
      </c>
      <c r="C64" s="1" t="s">
        <v>1241</v>
      </c>
      <c r="D64" s="1" t="s">
        <v>1242</v>
      </c>
      <c r="E64" s="1" t="s">
        <v>1243</v>
      </c>
      <c r="F64" s="1" t="s">
        <v>1012</v>
      </c>
      <c r="G64" s="1" t="s">
        <v>940</v>
      </c>
      <c r="H64" s="1" t="s">
        <v>941</v>
      </c>
      <c r="I64" s="1" t="s">
        <v>1244</v>
      </c>
      <c r="J64" s="1" t="s">
        <v>943</v>
      </c>
      <c r="K64" s="1" t="s">
        <v>1244</v>
      </c>
      <c r="L64" s="1" t="s">
        <v>1244</v>
      </c>
      <c r="M64" s="1" t="s">
        <v>944</v>
      </c>
      <c r="N64" s="1" t="s">
        <v>944</v>
      </c>
      <c r="O64" s="1" t="s">
        <v>945</v>
      </c>
      <c r="P64" s="1" t="s">
        <v>946</v>
      </c>
      <c r="Q64" s="1" t="s">
        <v>947</v>
      </c>
      <c r="R64" s="1" t="s">
        <v>1245</v>
      </c>
      <c r="S64" s="1" t="s">
        <v>949</v>
      </c>
      <c r="T64" s="1" t="s">
        <v>950</v>
      </c>
      <c r="U64" s="1" t="s">
        <v>902</v>
      </c>
      <c r="V64" s="1" t="s">
        <v>1018</v>
      </c>
    </row>
    <row r="65" s="1" customFormat="1" spans="1:22">
      <c r="A65" s="3">
        <v>999227980809070</v>
      </c>
      <c r="B65" s="1" t="s">
        <v>1246</v>
      </c>
      <c r="C65" s="1" t="s">
        <v>1247</v>
      </c>
      <c r="D65" s="1" t="s">
        <v>1248</v>
      </c>
      <c r="E65" s="1" t="s">
        <v>1249</v>
      </c>
      <c r="F65" s="1" t="s">
        <v>1085</v>
      </c>
      <c r="G65" s="1" t="s">
        <v>1012</v>
      </c>
      <c r="H65" s="1" t="s">
        <v>941</v>
      </c>
      <c r="I65" s="1" t="s">
        <v>1117</v>
      </c>
      <c r="J65" s="1" t="s">
        <v>943</v>
      </c>
      <c r="K65" s="1" t="s">
        <v>1117</v>
      </c>
      <c r="L65" s="1" t="s">
        <v>1117</v>
      </c>
      <c r="M65" s="1" t="s">
        <v>944</v>
      </c>
      <c r="N65" s="1" t="s">
        <v>944</v>
      </c>
      <c r="O65" s="1" t="s">
        <v>945</v>
      </c>
      <c r="P65" s="1" t="s">
        <v>946</v>
      </c>
      <c r="Q65" s="1" t="s">
        <v>947</v>
      </c>
      <c r="R65" s="1" t="s">
        <v>1250</v>
      </c>
      <c r="S65" s="1" t="s">
        <v>1251</v>
      </c>
      <c r="T65" s="1" t="s">
        <v>950</v>
      </c>
      <c r="U65" s="1" t="s">
        <v>902</v>
      </c>
      <c r="V65" s="1" t="s">
        <v>1018</v>
      </c>
    </row>
    <row r="66" s="1" customFormat="1" spans="1:22">
      <c r="A66" s="3">
        <v>999227977452705</v>
      </c>
      <c r="B66" s="1" t="s">
        <v>1246</v>
      </c>
      <c r="C66" s="1" t="s">
        <v>1252</v>
      </c>
      <c r="D66" s="1" t="s">
        <v>1253</v>
      </c>
      <c r="E66" s="1" t="s">
        <v>1254</v>
      </c>
      <c r="F66" s="1" t="s">
        <v>1141</v>
      </c>
      <c r="G66" s="1" t="s">
        <v>940</v>
      </c>
      <c r="H66" s="1" t="s">
        <v>941</v>
      </c>
      <c r="I66" s="1" t="s">
        <v>1255</v>
      </c>
      <c r="J66" s="1" t="s">
        <v>943</v>
      </c>
      <c r="K66" s="1" t="s">
        <v>1255</v>
      </c>
      <c r="L66" s="1" t="s">
        <v>1255</v>
      </c>
      <c r="M66" s="1" t="s">
        <v>944</v>
      </c>
      <c r="N66" s="1" t="s">
        <v>944</v>
      </c>
      <c r="O66" s="1" t="s">
        <v>945</v>
      </c>
      <c r="P66" s="1" t="s">
        <v>946</v>
      </c>
      <c r="Q66" s="1" t="s">
        <v>947</v>
      </c>
      <c r="R66" s="1" t="s">
        <v>1256</v>
      </c>
      <c r="S66" s="1" t="s">
        <v>949</v>
      </c>
      <c r="T66" s="1" t="s">
        <v>950</v>
      </c>
      <c r="U66" s="1" t="s">
        <v>902</v>
      </c>
      <c r="V66" s="1" t="s">
        <v>1018</v>
      </c>
    </row>
    <row r="67" s="1" customFormat="1" spans="1:22">
      <c r="A67" s="3">
        <v>999227967927554</v>
      </c>
      <c r="B67" s="1" t="s">
        <v>1246</v>
      </c>
      <c r="C67" s="1" t="s">
        <v>1257</v>
      </c>
      <c r="D67" s="1" t="s">
        <v>1258</v>
      </c>
      <c r="E67" s="1" t="s">
        <v>1259</v>
      </c>
      <c r="F67" s="1" t="s">
        <v>1085</v>
      </c>
      <c r="G67" s="1" t="s">
        <v>940</v>
      </c>
      <c r="H67" s="1" t="s">
        <v>941</v>
      </c>
      <c r="I67" s="1" t="s">
        <v>1260</v>
      </c>
      <c r="J67" s="1" t="s">
        <v>943</v>
      </c>
      <c r="K67" s="1" t="s">
        <v>1260</v>
      </c>
      <c r="L67" s="1" t="s">
        <v>1260</v>
      </c>
      <c r="M67" s="1" t="s">
        <v>944</v>
      </c>
      <c r="N67" s="1" t="s">
        <v>944</v>
      </c>
      <c r="O67" s="1" t="s">
        <v>945</v>
      </c>
      <c r="P67" s="1" t="s">
        <v>946</v>
      </c>
      <c r="Q67" s="1" t="s">
        <v>947</v>
      </c>
      <c r="R67" s="1" t="s">
        <v>1261</v>
      </c>
      <c r="S67" s="1" t="s">
        <v>949</v>
      </c>
      <c r="T67" s="1" t="s">
        <v>950</v>
      </c>
      <c r="U67" s="1" t="s">
        <v>902</v>
      </c>
      <c r="V67" s="1" t="s">
        <v>951</v>
      </c>
    </row>
    <row r="68" s="1" customFormat="1" spans="1:22">
      <c r="A68" s="3">
        <v>999227966671247</v>
      </c>
      <c r="B68" s="1" t="s">
        <v>1246</v>
      </c>
      <c r="C68" s="1" t="s">
        <v>1262</v>
      </c>
      <c r="D68" s="1" t="s">
        <v>1263</v>
      </c>
      <c r="E68" s="1" t="s">
        <v>1264</v>
      </c>
      <c r="F68" s="1" t="s">
        <v>1012</v>
      </c>
      <c r="G68" s="1" t="s">
        <v>940</v>
      </c>
      <c r="H68" s="1" t="s">
        <v>941</v>
      </c>
      <c r="I68" s="1" t="s">
        <v>1265</v>
      </c>
      <c r="J68" s="1" t="s">
        <v>943</v>
      </c>
      <c r="K68" s="1" t="s">
        <v>1265</v>
      </c>
      <c r="L68" s="1" t="s">
        <v>1265</v>
      </c>
      <c r="M68" s="1" t="s">
        <v>944</v>
      </c>
      <c r="N68" s="1" t="s">
        <v>944</v>
      </c>
      <c r="O68" s="1" t="s">
        <v>945</v>
      </c>
      <c r="P68" s="1" t="s">
        <v>946</v>
      </c>
      <c r="Q68" s="1" t="s">
        <v>947</v>
      </c>
      <c r="R68" s="1" t="s">
        <v>1266</v>
      </c>
      <c r="S68" s="1" t="s">
        <v>949</v>
      </c>
      <c r="T68" s="1" t="s">
        <v>950</v>
      </c>
      <c r="U68" s="1" t="s">
        <v>902</v>
      </c>
      <c r="V68" s="1" t="s">
        <v>951</v>
      </c>
    </row>
    <row r="69" s="1" customFormat="1" spans="1:22">
      <c r="A69" s="3">
        <v>999227966457901</v>
      </c>
      <c r="B69" s="1" t="s">
        <v>1246</v>
      </c>
      <c r="C69" s="1" t="s">
        <v>1267</v>
      </c>
      <c r="D69" s="1" t="s">
        <v>1071</v>
      </c>
      <c r="E69" s="1" t="s">
        <v>1268</v>
      </c>
      <c r="F69" s="1" t="s">
        <v>936</v>
      </c>
      <c r="G69" s="1" t="s">
        <v>940</v>
      </c>
      <c r="H69" s="1" t="s">
        <v>941</v>
      </c>
      <c r="I69" s="1" t="s">
        <v>1239</v>
      </c>
      <c r="J69" s="1" t="s">
        <v>943</v>
      </c>
      <c r="K69" s="1" t="s">
        <v>1239</v>
      </c>
      <c r="L69" s="1" t="s">
        <v>1239</v>
      </c>
      <c r="M69" s="1" t="s">
        <v>944</v>
      </c>
      <c r="N69" s="1" t="s">
        <v>944</v>
      </c>
      <c r="O69" s="1" t="s">
        <v>945</v>
      </c>
      <c r="P69" s="1" t="s">
        <v>946</v>
      </c>
      <c r="Q69" s="1" t="s">
        <v>947</v>
      </c>
      <c r="R69" s="1" t="s">
        <v>1269</v>
      </c>
      <c r="S69" s="1" t="s">
        <v>949</v>
      </c>
      <c r="T69" s="1" t="s">
        <v>950</v>
      </c>
      <c r="U69" s="1" t="s">
        <v>902</v>
      </c>
      <c r="V69" s="1" t="s">
        <v>1018</v>
      </c>
    </row>
    <row r="70" s="1" customFormat="1" spans="1:22">
      <c r="A70" s="3">
        <v>999227965979453</v>
      </c>
      <c r="B70" s="1" t="s">
        <v>1246</v>
      </c>
      <c r="C70" s="1" t="s">
        <v>1270</v>
      </c>
      <c r="D70" s="1" t="s">
        <v>1271</v>
      </c>
      <c r="E70" s="1" t="s">
        <v>1272</v>
      </c>
      <c r="F70" s="1" t="s">
        <v>1085</v>
      </c>
      <c r="G70" s="1" t="s">
        <v>940</v>
      </c>
      <c r="H70" s="1" t="s">
        <v>941</v>
      </c>
      <c r="I70" s="1" t="s">
        <v>1273</v>
      </c>
      <c r="J70" s="1" t="s">
        <v>943</v>
      </c>
      <c r="K70" s="1" t="s">
        <v>1273</v>
      </c>
      <c r="L70" s="1" t="s">
        <v>1273</v>
      </c>
      <c r="M70" s="1" t="s">
        <v>944</v>
      </c>
      <c r="N70" s="1" t="s">
        <v>944</v>
      </c>
      <c r="O70" s="1" t="s">
        <v>945</v>
      </c>
      <c r="P70" s="1" t="s">
        <v>946</v>
      </c>
      <c r="Q70" s="1" t="s">
        <v>947</v>
      </c>
      <c r="R70" s="1" t="s">
        <v>1274</v>
      </c>
      <c r="S70" s="1" t="s">
        <v>949</v>
      </c>
      <c r="T70" s="1" t="s">
        <v>950</v>
      </c>
      <c r="U70" s="1" t="s">
        <v>902</v>
      </c>
      <c r="V70" s="1" t="s">
        <v>951</v>
      </c>
    </row>
    <row r="71" s="1" customFormat="1" spans="1:22">
      <c r="A71" s="3">
        <v>999227965156489</v>
      </c>
      <c r="B71" s="1" t="s">
        <v>1275</v>
      </c>
      <c r="C71" s="1" t="s">
        <v>1276</v>
      </c>
      <c r="D71" s="1" t="s">
        <v>1277</v>
      </c>
      <c r="E71" s="1" t="s">
        <v>1278</v>
      </c>
      <c r="F71" s="1" t="s">
        <v>1085</v>
      </c>
      <c r="G71" s="1" t="s">
        <v>940</v>
      </c>
      <c r="H71" s="1" t="s">
        <v>941</v>
      </c>
      <c r="I71" s="1" t="s">
        <v>1279</v>
      </c>
      <c r="J71" s="1" t="s">
        <v>943</v>
      </c>
      <c r="K71" s="1" t="s">
        <v>1279</v>
      </c>
      <c r="L71" s="1" t="s">
        <v>1279</v>
      </c>
      <c r="M71" s="1" t="s">
        <v>944</v>
      </c>
      <c r="N71" s="1" t="s">
        <v>944</v>
      </c>
      <c r="O71" s="1" t="s">
        <v>945</v>
      </c>
      <c r="P71" s="1" t="s">
        <v>946</v>
      </c>
      <c r="Q71" s="1" t="s">
        <v>947</v>
      </c>
      <c r="R71" s="1" t="s">
        <v>1280</v>
      </c>
      <c r="S71" s="1" t="s">
        <v>949</v>
      </c>
      <c r="T71" s="1" t="s">
        <v>950</v>
      </c>
      <c r="U71" s="1" t="s">
        <v>902</v>
      </c>
      <c r="V71" s="1" t="s">
        <v>960</v>
      </c>
    </row>
    <row r="72" s="1" customFormat="1" spans="1:22">
      <c r="A72" s="3">
        <v>27960321332</v>
      </c>
      <c r="B72" s="1" t="s">
        <v>1275</v>
      </c>
      <c r="C72" s="1" t="s">
        <v>1281</v>
      </c>
      <c r="D72" s="1" t="s">
        <v>1282</v>
      </c>
      <c r="E72" s="1" t="s">
        <v>1283</v>
      </c>
      <c r="F72" s="1" t="s">
        <v>1085</v>
      </c>
      <c r="G72" s="1" t="s">
        <v>940</v>
      </c>
      <c r="H72" s="1" t="s">
        <v>941</v>
      </c>
      <c r="I72" s="1" t="s">
        <v>1284</v>
      </c>
      <c r="J72" s="1" t="s">
        <v>943</v>
      </c>
      <c r="K72" s="1" t="s">
        <v>1284</v>
      </c>
      <c r="L72" s="1" t="s">
        <v>1284</v>
      </c>
      <c r="M72" s="1" t="s">
        <v>944</v>
      </c>
      <c r="N72" s="1" t="s">
        <v>944</v>
      </c>
      <c r="O72" s="1" t="s">
        <v>945</v>
      </c>
      <c r="P72" s="1" t="s">
        <v>946</v>
      </c>
      <c r="Q72" s="1" t="s">
        <v>947</v>
      </c>
      <c r="R72" s="1" t="s">
        <v>1285</v>
      </c>
      <c r="S72" s="1" t="s">
        <v>949</v>
      </c>
      <c r="T72" s="1" t="s">
        <v>950</v>
      </c>
      <c r="U72" s="1" t="s">
        <v>902</v>
      </c>
      <c r="V72" s="1" t="s">
        <v>951</v>
      </c>
    </row>
    <row r="73" s="1" customFormat="1" spans="1:22">
      <c r="A73" s="3">
        <v>999227956764248</v>
      </c>
      <c r="B73" s="1" t="s">
        <v>1275</v>
      </c>
      <c r="C73" s="1" t="s">
        <v>1286</v>
      </c>
      <c r="D73" s="1" t="s">
        <v>1014</v>
      </c>
      <c r="E73" s="1" t="s">
        <v>1287</v>
      </c>
      <c r="F73" s="1" t="s">
        <v>1085</v>
      </c>
      <c r="G73" s="1" t="s">
        <v>940</v>
      </c>
      <c r="H73" s="1" t="s">
        <v>941</v>
      </c>
      <c r="I73" s="1" t="s">
        <v>1288</v>
      </c>
      <c r="J73" s="1" t="s">
        <v>943</v>
      </c>
      <c r="K73" s="1" t="s">
        <v>1288</v>
      </c>
      <c r="L73" s="1" t="s">
        <v>1288</v>
      </c>
      <c r="M73" s="1" t="s">
        <v>944</v>
      </c>
      <c r="N73" s="1" t="s">
        <v>944</v>
      </c>
      <c r="O73" s="1" t="s">
        <v>945</v>
      </c>
      <c r="P73" s="1" t="s">
        <v>946</v>
      </c>
      <c r="Q73" s="1" t="s">
        <v>947</v>
      </c>
      <c r="R73" s="1" t="s">
        <v>1289</v>
      </c>
      <c r="S73" s="1" t="s">
        <v>949</v>
      </c>
      <c r="T73" s="1" t="s">
        <v>950</v>
      </c>
      <c r="U73" s="1" t="s">
        <v>902</v>
      </c>
      <c r="V73" s="1" t="s">
        <v>1018</v>
      </c>
    </row>
    <row r="74" s="1" customFormat="1" spans="1:22">
      <c r="A74" s="3">
        <v>999227956705492</v>
      </c>
      <c r="B74" s="1" t="s">
        <v>1275</v>
      </c>
      <c r="C74" s="1" t="s">
        <v>1290</v>
      </c>
      <c r="D74" s="1" t="s">
        <v>1014</v>
      </c>
      <c r="E74" s="1" t="s">
        <v>1291</v>
      </c>
      <c r="F74" s="1" t="s">
        <v>1085</v>
      </c>
      <c r="G74" s="1" t="s">
        <v>940</v>
      </c>
      <c r="H74" s="1" t="s">
        <v>941</v>
      </c>
      <c r="I74" s="1" t="s">
        <v>1292</v>
      </c>
      <c r="J74" s="1" t="s">
        <v>943</v>
      </c>
      <c r="K74" s="1" t="s">
        <v>1292</v>
      </c>
      <c r="L74" s="1" t="s">
        <v>1292</v>
      </c>
      <c r="M74" s="1" t="s">
        <v>944</v>
      </c>
      <c r="N74" s="1" t="s">
        <v>944</v>
      </c>
      <c r="O74" s="1" t="s">
        <v>945</v>
      </c>
      <c r="P74" s="1" t="s">
        <v>946</v>
      </c>
      <c r="Q74" s="1" t="s">
        <v>947</v>
      </c>
      <c r="R74" s="1" t="s">
        <v>1293</v>
      </c>
      <c r="S74" s="1" t="s">
        <v>949</v>
      </c>
      <c r="T74" s="1" t="s">
        <v>950</v>
      </c>
      <c r="U74" s="1" t="s">
        <v>902</v>
      </c>
      <c r="V74" s="1" t="s">
        <v>1018</v>
      </c>
    </row>
    <row r="75" s="1" customFormat="1" spans="1:22">
      <c r="A75" s="3">
        <v>999227956418575</v>
      </c>
      <c r="B75" s="1" t="s">
        <v>1275</v>
      </c>
      <c r="C75" s="1" t="s">
        <v>1294</v>
      </c>
      <c r="D75" s="1" t="s">
        <v>1295</v>
      </c>
      <c r="E75" s="1" t="s">
        <v>1296</v>
      </c>
      <c r="F75" s="1" t="s">
        <v>936</v>
      </c>
      <c r="G75" s="1" t="s">
        <v>940</v>
      </c>
      <c r="H75" s="1" t="s">
        <v>941</v>
      </c>
      <c r="I75" s="1" t="s">
        <v>1297</v>
      </c>
      <c r="J75" s="1" t="s">
        <v>943</v>
      </c>
      <c r="K75" s="1" t="s">
        <v>1297</v>
      </c>
      <c r="L75" s="1" t="s">
        <v>1297</v>
      </c>
      <c r="M75" s="1" t="s">
        <v>944</v>
      </c>
      <c r="N75" s="1" t="s">
        <v>944</v>
      </c>
      <c r="O75" s="1" t="s">
        <v>945</v>
      </c>
      <c r="P75" s="1" t="s">
        <v>946</v>
      </c>
      <c r="Q75" s="1" t="s">
        <v>947</v>
      </c>
      <c r="R75" s="1" t="s">
        <v>1298</v>
      </c>
      <c r="S75" s="1" t="s">
        <v>949</v>
      </c>
      <c r="T75" s="1" t="s">
        <v>950</v>
      </c>
      <c r="U75" s="1" t="s">
        <v>902</v>
      </c>
      <c r="V75" s="1" t="s">
        <v>1080</v>
      </c>
    </row>
    <row r="76" s="1" customFormat="1" spans="1:22">
      <c r="A76" s="3">
        <v>999227953319116</v>
      </c>
      <c r="B76" s="1" t="s">
        <v>1275</v>
      </c>
      <c r="C76" s="1" t="s">
        <v>1299</v>
      </c>
      <c r="D76" s="1" t="s">
        <v>1300</v>
      </c>
      <c r="E76" s="1" t="s">
        <v>1301</v>
      </c>
      <c r="F76" s="1" t="s">
        <v>1012</v>
      </c>
      <c r="G76" s="1" t="s">
        <v>940</v>
      </c>
      <c r="H76" s="1" t="s">
        <v>941</v>
      </c>
      <c r="I76" s="1" t="s">
        <v>1302</v>
      </c>
      <c r="J76" s="1" t="s">
        <v>943</v>
      </c>
      <c r="K76" s="1" t="s">
        <v>1302</v>
      </c>
      <c r="L76" s="1" t="s">
        <v>1302</v>
      </c>
      <c r="M76" s="1" t="s">
        <v>944</v>
      </c>
      <c r="N76" s="1" t="s">
        <v>944</v>
      </c>
      <c r="O76" s="1" t="s">
        <v>945</v>
      </c>
      <c r="P76" s="1" t="s">
        <v>946</v>
      </c>
      <c r="Q76" s="1" t="s">
        <v>947</v>
      </c>
      <c r="R76" s="1" t="s">
        <v>1303</v>
      </c>
      <c r="S76" s="1" t="s">
        <v>949</v>
      </c>
      <c r="T76" s="1" t="s">
        <v>950</v>
      </c>
      <c r="U76" s="1" t="s">
        <v>902</v>
      </c>
      <c r="V76" s="1" t="s">
        <v>1304</v>
      </c>
    </row>
    <row r="77" s="1" customFormat="1" spans="1:22">
      <c r="A77" s="3">
        <v>999227952570480</v>
      </c>
      <c r="B77" s="1" t="s">
        <v>1275</v>
      </c>
      <c r="C77" s="1" t="s">
        <v>1305</v>
      </c>
      <c r="D77" s="1" t="s">
        <v>1306</v>
      </c>
      <c r="E77" s="1" t="s">
        <v>1307</v>
      </c>
      <c r="F77" s="1" t="s">
        <v>1179</v>
      </c>
      <c r="G77" s="1" t="s">
        <v>940</v>
      </c>
      <c r="H77" s="1" t="s">
        <v>941</v>
      </c>
      <c r="I77" s="1" t="s">
        <v>1308</v>
      </c>
      <c r="J77" s="1" t="s">
        <v>943</v>
      </c>
      <c r="K77" s="1" t="s">
        <v>1308</v>
      </c>
      <c r="L77" s="1" t="s">
        <v>1308</v>
      </c>
      <c r="M77" s="1" t="s">
        <v>944</v>
      </c>
      <c r="N77" s="1" t="s">
        <v>944</v>
      </c>
      <c r="O77" s="1" t="s">
        <v>945</v>
      </c>
      <c r="P77" s="1" t="s">
        <v>946</v>
      </c>
      <c r="Q77" s="1" t="s">
        <v>947</v>
      </c>
      <c r="R77" s="1" t="s">
        <v>1309</v>
      </c>
      <c r="S77" s="1" t="s">
        <v>949</v>
      </c>
      <c r="T77" s="1" t="s">
        <v>950</v>
      </c>
      <c r="U77" s="1" t="s">
        <v>1024</v>
      </c>
      <c r="V77" s="1" t="s">
        <v>1018</v>
      </c>
    </row>
    <row r="78" s="1" customFormat="1" spans="1:22">
      <c r="A78" s="3">
        <v>999227950133053</v>
      </c>
      <c r="B78" s="1" t="s">
        <v>1275</v>
      </c>
      <c r="C78" s="1" t="s">
        <v>1310</v>
      </c>
      <c r="D78" s="1" t="s">
        <v>1311</v>
      </c>
      <c r="E78" s="1" t="s">
        <v>1312</v>
      </c>
      <c r="F78" s="1" t="s">
        <v>1085</v>
      </c>
      <c r="G78" s="1" t="s">
        <v>940</v>
      </c>
      <c r="H78" s="1" t="s">
        <v>941</v>
      </c>
      <c r="I78" s="1" t="s">
        <v>1313</v>
      </c>
      <c r="J78" s="1" t="s">
        <v>943</v>
      </c>
      <c r="K78" s="1" t="s">
        <v>1313</v>
      </c>
      <c r="L78" s="1" t="s">
        <v>1313</v>
      </c>
      <c r="M78" s="1" t="s">
        <v>944</v>
      </c>
      <c r="N78" s="1" t="s">
        <v>944</v>
      </c>
      <c r="O78" s="1" t="s">
        <v>945</v>
      </c>
      <c r="P78" s="1" t="s">
        <v>946</v>
      </c>
      <c r="Q78" s="1" t="s">
        <v>947</v>
      </c>
      <c r="R78" s="1" t="s">
        <v>1314</v>
      </c>
      <c r="S78" s="1" t="s">
        <v>949</v>
      </c>
      <c r="T78" s="1" t="s">
        <v>950</v>
      </c>
      <c r="U78" s="1" t="s">
        <v>902</v>
      </c>
      <c r="V78" s="1" t="s">
        <v>1018</v>
      </c>
    </row>
    <row r="79" s="1" customFormat="1" spans="1:22">
      <c r="A79" s="3">
        <v>999227448311959</v>
      </c>
      <c r="B79" s="1" t="s">
        <v>1315</v>
      </c>
      <c r="C79" s="1" t="s">
        <v>1316</v>
      </c>
      <c r="D79" s="1" t="s">
        <v>1317</v>
      </c>
      <c r="E79" s="1" t="s">
        <v>1318</v>
      </c>
      <c r="F79" s="1" t="s">
        <v>1085</v>
      </c>
      <c r="G79" s="1" t="s">
        <v>936</v>
      </c>
      <c r="H79" s="1" t="s">
        <v>941</v>
      </c>
      <c r="I79" s="1" t="s">
        <v>1319</v>
      </c>
      <c r="J79" s="1" t="s">
        <v>943</v>
      </c>
      <c r="K79" s="1" t="s">
        <v>1319</v>
      </c>
      <c r="L79" s="1" t="s">
        <v>945</v>
      </c>
      <c r="M79" s="1" t="s">
        <v>1320</v>
      </c>
      <c r="N79" s="1" t="s">
        <v>1320</v>
      </c>
      <c r="O79" s="1" t="s">
        <v>945</v>
      </c>
      <c r="P79" s="1" t="s">
        <v>946</v>
      </c>
      <c r="Q79" s="1" t="s">
        <v>947</v>
      </c>
      <c r="R79" s="1" t="s">
        <v>1321</v>
      </c>
      <c r="S79" s="1" t="s">
        <v>949</v>
      </c>
      <c r="T79" s="1" t="s">
        <v>950</v>
      </c>
      <c r="U79" s="1" t="s">
        <v>902</v>
      </c>
      <c r="V79" s="1" t="s">
        <v>951</v>
      </c>
    </row>
    <row r="80" s="1" customFormat="1" spans="1:22">
      <c r="A80" s="3">
        <v>999227448205486</v>
      </c>
      <c r="B80" s="1" t="s">
        <v>1315</v>
      </c>
      <c r="C80" s="1" t="s">
        <v>1322</v>
      </c>
      <c r="D80" s="1" t="s">
        <v>1323</v>
      </c>
      <c r="E80" s="1" t="s">
        <v>1324</v>
      </c>
      <c r="F80" s="1" t="s">
        <v>1012</v>
      </c>
      <c r="G80" s="1" t="s">
        <v>940</v>
      </c>
      <c r="H80" s="1" t="s">
        <v>941</v>
      </c>
      <c r="I80" s="1" t="s">
        <v>1325</v>
      </c>
      <c r="J80" s="1" t="s">
        <v>943</v>
      </c>
      <c r="K80" s="1" t="s">
        <v>1325</v>
      </c>
      <c r="L80" s="1" t="s">
        <v>1325</v>
      </c>
      <c r="M80" s="1" t="s">
        <v>944</v>
      </c>
      <c r="N80" s="1" t="s">
        <v>944</v>
      </c>
      <c r="O80" s="1" t="s">
        <v>945</v>
      </c>
      <c r="P80" s="1" t="s">
        <v>946</v>
      </c>
      <c r="Q80" s="1" t="s">
        <v>947</v>
      </c>
      <c r="R80" s="1" t="s">
        <v>1326</v>
      </c>
      <c r="S80" s="1" t="s">
        <v>949</v>
      </c>
      <c r="T80" s="1" t="s">
        <v>950</v>
      </c>
      <c r="U80" s="1" t="s">
        <v>902</v>
      </c>
      <c r="V80" s="1" t="s">
        <v>951</v>
      </c>
    </row>
    <row r="81" s="1" customFormat="1" spans="1:22">
      <c r="A81" s="3">
        <v>999227446447188</v>
      </c>
      <c r="B81" s="1" t="s">
        <v>1315</v>
      </c>
      <c r="C81" s="1" t="s">
        <v>1327</v>
      </c>
      <c r="D81" s="1" t="s">
        <v>1328</v>
      </c>
      <c r="E81" s="1" t="s">
        <v>1329</v>
      </c>
      <c r="F81" s="1" t="s">
        <v>1085</v>
      </c>
      <c r="G81" s="1" t="s">
        <v>940</v>
      </c>
      <c r="H81" s="1" t="s">
        <v>941</v>
      </c>
      <c r="I81" s="1" t="s">
        <v>1330</v>
      </c>
      <c r="J81" s="1" t="s">
        <v>943</v>
      </c>
      <c r="K81" s="1" t="s">
        <v>1330</v>
      </c>
      <c r="L81" s="1" t="s">
        <v>1330</v>
      </c>
      <c r="M81" s="1" t="s">
        <v>944</v>
      </c>
      <c r="N81" s="1" t="s">
        <v>944</v>
      </c>
      <c r="O81" s="1" t="s">
        <v>945</v>
      </c>
      <c r="P81" s="1" t="s">
        <v>946</v>
      </c>
      <c r="Q81" s="1" t="s">
        <v>947</v>
      </c>
      <c r="R81" s="1" t="s">
        <v>1331</v>
      </c>
      <c r="S81" s="1" t="s">
        <v>949</v>
      </c>
      <c r="T81" s="1" t="s">
        <v>950</v>
      </c>
      <c r="U81" s="1" t="s">
        <v>902</v>
      </c>
      <c r="V81" s="1" t="s">
        <v>951</v>
      </c>
    </row>
    <row r="82" s="1" customFormat="1" spans="1:22">
      <c r="A82" s="3">
        <v>999227442880524</v>
      </c>
      <c r="B82" s="1" t="s">
        <v>1315</v>
      </c>
      <c r="C82" s="1" t="s">
        <v>1332</v>
      </c>
      <c r="D82" s="1" t="s">
        <v>1333</v>
      </c>
      <c r="E82" s="1" t="s">
        <v>1334</v>
      </c>
      <c r="F82" s="1" t="s">
        <v>936</v>
      </c>
      <c r="G82" s="1" t="s">
        <v>940</v>
      </c>
      <c r="H82" s="1" t="s">
        <v>941</v>
      </c>
      <c r="I82" s="1" t="s">
        <v>1335</v>
      </c>
      <c r="J82" s="1" t="s">
        <v>943</v>
      </c>
      <c r="K82" s="1" t="s">
        <v>1335</v>
      </c>
      <c r="L82" s="1" t="s">
        <v>1335</v>
      </c>
      <c r="M82" s="1" t="s">
        <v>944</v>
      </c>
      <c r="N82" s="1" t="s">
        <v>944</v>
      </c>
      <c r="O82" s="1" t="s">
        <v>945</v>
      </c>
      <c r="P82" s="1" t="s">
        <v>946</v>
      </c>
      <c r="Q82" s="1" t="s">
        <v>947</v>
      </c>
      <c r="R82" s="1" t="s">
        <v>1336</v>
      </c>
      <c r="S82" s="1" t="s">
        <v>949</v>
      </c>
      <c r="T82" s="1" t="s">
        <v>950</v>
      </c>
      <c r="U82" s="1" t="s">
        <v>902</v>
      </c>
      <c r="V82" s="1" t="s">
        <v>1004</v>
      </c>
    </row>
    <row r="83" s="1" customFormat="1" spans="1:22">
      <c r="A83" s="3">
        <v>999227442247991</v>
      </c>
      <c r="B83" s="1" t="s">
        <v>1337</v>
      </c>
      <c r="C83" s="1" t="s">
        <v>1338</v>
      </c>
      <c r="D83" s="1" t="s">
        <v>1339</v>
      </c>
      <c r="E83" s="1" t="s">
        <v>1340</v>
      </c>
      <c r="F83" s="1" t="s">
        <v>1085</v>
      </c>
      <c r="G83" s="1" t="s">
        <v>940</v>
      </c>
      <c r="H83" s="1" t="s">
        <v>941</v>
      </c>
      <c r="I83" s="1" t="s">
        <v>1341</v>
      </c>
      <c r="J83" s="1" t="s">
        <v>943</v>
      </c>
      <c r="K83" s="1" t="s">
        <v>1341</v>
      </c>
      <c r="L83" s="1" t="s">
        <v>1341</v>
      </c>
      <c r="M83" s="1" t="s">
        <v>944</v>
      </c>
      <c r="N83" s="1" t="s">
        <v>944</v>
      </c>
      <c r="O83" s="1" t="s">
        <v>945</v>
      </c>
      <c r="P83" s="1" t="s">
        <v>946</v>
      </c>
      <c r="Q83" s="1" t="s">
        <v>947</v>
      </c>
      <c r="R83" s="1" t="s">
        <v>1342</v>
      </c>
      <c r="S83" s="1" t="s">
        <v>949</v>
      </c>
      <c r="T83" s="1" t="s">
        <v>950</v>
      </c>
      <c r="U83" s="1" t="s">
        <v>902</v>
      </c>
      <c r="V83" s="1" t="s">
        <v>951</v>
      </c>
    </row>
    <row r="84" s="1" customFormat="1" spans="1:22">
      <c r="A84" s="3">
        <v>999227437350077</v>
      </c>
      <c r="B84" s="1" t="s">
        <v>1337</v>
      </c>
      <c r="C84" s="1" t="s">
        <v>1343</v>
      </c>
      <c r="D84" s="1" t="s">
        <v>1271</v>
      </c>
      <c r="E84" s="1" t="s">
        <v>1344</v>
      </c>
      <c r="F84" s="1" t="s">
        <v>1012</v>
      </c>
      <c r="G84" s="1" t="s">
        <v>940</v>
      </c>
      <c r="H84" s="1" t="s">
        <v>941</v>
      </c>
      <c r="I84" s="1" t="s">
        <v>1345</v>
      </c>
      <c r="J84" s="1" t="s">
        <v>943</v>
      </c>
      <c r="K84" s="1" t="s">
        <v>1345</v>
      </c>
      <c r="L84" s="1" t="s">
        <v>1345</v>
      </c>
      <c r="M84" s="1" t="s">
        <v>944</v>
      </c>
      <c r="N84" s="1" t="s">
        <v>944</v>
      </c>
      <c r="O84" s="1" t="s">
        <v>945</v>
      </c>
      <c r="P84" s="1" t="s">
        <v>946</v>
      </c>
      <c r="Q84" s="1" t="s">
        <v>947</v>
      </c>
      <c r="R84" s="1" t="s">
        <v>1346</v>
      </c>
      <c r="S84" s="1" t="s">
        <v>949</v>
      </c>
      <c r="T84" s="1" t="s">
        <v>950</v>
      </c>
      <c r="U84" s="1" t="s">
        <v>902</v>
      </c>
      <c r="V84" s="1" t="s">
        <v>951</v>
      </c>
    </row>
    <row r="85" s="1" customFormat="1" spans="1:22">
      <c r="A85" s="3">
        <v>999227399233522</v>
      </c>
      <c r="B85" s="1" t="s">
        <v>1347</v>
      </c>
      <c r="C85" s="1" t="s">
        <v>1348</v>
      </c>
      <c r="D85" s="1" t="s">
        <v>1349</v>
      </c>
      <c r="E85" s="1" t="s">
        <v>1350</v>
      </c>
      <c r="F85" s="1" t="s">
        <v>1275</v>
      </c>
      <c r="G85" s="1" t="s">
        <v>940</v>
      </c>
      <c r="H85" s="1" t="s">
        <v>941</v>
      </c>
      <c r="I85" s="1" t="s">
        <v>1351</v>
      </c>
      <c r="J85" s="1" t="s">
        <v>943</v>
      </c>
      <c r="K85" s="1" t="s">
        <v>1351</v>
      </c>
      <c r="L85" s="1" t="s">
        <v>1351</v>
      </c>
      <c r="M85" s="1" t="s">
        <v>944</v>
      </c>
      <c r="N85" s="1" t="s">
        <v>944</v>
      </c>
      <c r="O85" s="1" t="s">
        <v>945</v>
      </c>
      <c r="P85" s="1" t="s">
        <v>946</v>
      </c>
      <c r="Q85" s="1" t="s">
        <v>947</v>
      </c>
      <c r="R85" s="1" t="s">
        <v>1352</v>
      </c>
      <c r="S85" s="1" t="s">
        <v>949</v>
      </c>
      <c r="T85" s="1" t="s">
        <v>950</v>
      </c>
      <c r="U85" s="1" t="s">
        <v>902</v>
      </c>
      <c r="V85" s="1" t="s">
        <v>951</v>
      </c>
    </row>
    <row r="86" s="1" customFormat="1" spans="1:22">
      <c r="A86" s="3">
        <v>999227387171183</v>
      </c>
      <c r="B86" s="1" t="s">
        <v>1353</v>
      </c>
      <c r="C86" s="1" t="s">
        <v>1354</v>
      </c>
      <c r="D86" s="1" t="s">
        <v>1355</v>
      </c>
      <c r="E86" s="1" t="s">
        <v>1356</v>
      </c>
      <c r="F86" s="1" t="s">
        <v>936</v>
      </c>
      <c r="G86" s="1" t="s">
        <v>940</v>
      </c>
      <c r="H86" s="1" t="s">
        <v>941</v>
      </c>
      <c r="I86" s="1" t="s">
        <v>1357</v>
      </c>
      <c r="J86" s="1" t="s">
        <v>943</v>
      </c>
      <c r="K86" s="1" t="s">
        <v>1357</v>
      </c>
      <c r="L86" s="1" t="s">
        <v>1357</v>
      </c>
      <c r="M86" s="1" t="s">
        <v>944</v>
      </c>
      <c r="N86" s="1" t="s">
        <v>944</v>
      </c>
      <c r="O86" s="1" t="s">
        <v>945</v>
      </c>
      <c r="P86" s="1" t="s">
        <v>946</v>
      </c>
      <c r="Q86" s="1" t="s">
        <v>947</v>
      </c>
      <c r="R86" s="1" t="s">
        <v>1358</v>
      </c>
      <c r="S86" s="1" t="s">
        <v>949</v>
      </c>
      <c r="T86" s="1" t="s">
        <v>950</v>
      </c>
      <c r="U86" s="1" t="s">
        <v>902</v>
      </c>
      <c r="V86" s="1" t="s">
        <v>1359</v>
      </c>
    </row>
    <row r="87" s="1" customFormat="1" spans="1:22">
      <c r="A87" s="3">
        <v>999227381382813</v>
      </c>
      <c r="B87" s="1" t="s">
        <v>1353</v>
      </c>
      <c r="C87" s="1" t="s">
        <v>1360</v>
      </c>
      <c r="D87" s="1" t="s">
        <v>1361</v>
      </c>
      <c r="E87" s="1" t="s">
        <v>1362</v>
      </c>
      <c r="F87" s="1" t="s">
        <v>1085</v>
      </c>
      <c r="G87" s="1" t="s">
        <v>940</v>
      </c>
      <c r="H87" s="1" t="s">
        <v>941</v>
      </c>
      <c r="I87" s="1" t="s">
        <v>1363</v>
      </c>
      <c r="J87" s="1" t="s">
        <v>943</v>
      </c>
      <c r="K87" s="1" t="s">
        <v>1363</v>
      </c>
      <c r="L87" s="1" t="s">
        <v>1363</v>
      </c>
      <c r="M87" s="1" t="s">
        <v>944</v>
      </c>
      <c r="N87" s="1" t="s">
        <v>944</v>
      </c>
      <c r="O87" s="1" t="s">
        <v>945</v>
      </c>
      <c r="P87" s="1" t="s">
        <v>946</v>
      </c>
      <c r="Q87" s="1" t="s">
        <v>947</v>
      </c>
      <c r="R87" s="1" t="s">
        <v>1364</v>
      </c>
      <c r="S87" s="1" t="s">
        <v>949</v>
      </c>
      <c r="T87" s="1" t="s">
        <v>950</v>
      </c>
      <c r="U87" s="1" t="s">
        <v>902</v>
      </c>
      <c r="V87" s="1" t="s">
        <v>1004</v>
      </c>
    </row>
    <row r="88" s="1" customFormat="1" spans="1:22">
      <c r="A88" s="3">
        <v>999227375359503</v>
      </c>
      <c r="B88" s="1" t="s">
        <v>1353</v>
      </c>
      <c r="C88" s="1" t="s">
        <v>1365</v>
      </c>
      <c r="D88" s="1" t="s">
        <v>1366</v>
      </c>
      <c r="E88" s="1" t="s">
        <v>1367</v>
      </c>
      <c r="F88" s="1" t="s">
        <v>1012</v>
      </c>
      <c r="G88" s="1" t="s">
        <v>940</v>
      </c>
      <c r="H88" s="1" t="s">
        <v>941</v>
      </c>
      <c r="I88" s="1" t="s">
        <v>1368</v>
      </c>
      <c r="J88" s="1" t="s">
        <v>943</v>
      </c>
      <c r="K88" s="1" t="s">
        <v>1368</v>
      </c>
      <c r="L88" s="1" t="s">
        <v>1368</v>
      </c>
      <c r="M88" s="1" t="s">
        <v>944</v>
      </c>
      <c r="N88" s="1" t="s">
        <v>944</v>
      </c>
      <c r="O88" s="1" t="s">
        <v>945</v>
      </c>
      <c r="P88" s="1" t="s">
        <v>946</v>
      </c>
      <c r="Q88" s="1" t="s">
        <v>947</v>
      </c>
      <c r="R88" s="1" t="s">
        <v>1369</v>
      </c>
      <c r="S88" s="1" t="s">
        <v>949</v>
      </c>
      <c r="T88" s="1" t="s">
        <v>950</v>
      </c>
      <c r="U88" s="1" t="s">
        <v>902</v>
      </c>
      <c r="V88" s="1" t="s">
        <v>960</v>
      </c>
    </row>
    <row r="89" s="1" customFormat="1" spans="1:22">
      <c r="A89" s="3">
        <v>999227355257016</v>
      </c>
      <c r="B89" s="1" t="s">
        <v>1370</v>
      </c>
      <c r="C89" s="1" t="s">
        <v>1371</v>
      </c>
      <c r="D89" s="1" t="s">
        <v>1372</v>
      </c>
      <c r="E89" s="1" t="s">
        <v>1373</v>
      </c>
      <c r="F89" s="1" t="s">
        <v>1085</v>
      </c>
      <c r="G89" s="1" t="s">
        <v>940</v>
      </c>
      <c r="H89" s="1" t="s">
        <v>941</v>
      </c>
      <c r="I89" s="1" t="s">
        <v>1374</v>
      </c>
      <c r="J89" s="1" t="s">
        <v>943</v>
      </c>
      <c r="K89" s="1" t="s">
        <v>1374</v>
      </c>
      <c r="L89" s="1" t="s">
        <v>1374</v>
      </c>
      <c r="M89" s="1" t="s">
        <v>944</v>
      </c>
      <c r="N89" s="1" t="s">
        <v>944</v>
      </c>
      <c r="O89" s="1" t="s">
        <v>945</v>
      </c>
      <c r="P89" s="1" t="s">
        <v>946</v>
      </c>
      <c r="Q89" s="1" t="s">
        <v>947</v>
      </c>
      <c r="R89" s="1" t="s">
        <v>1375</v>
      </c>
      <c r="S89" s="1" t="s">
        <v>949</v>
      </c>
      <c r="T89" s="1" t="s">
        <v>950</v>
      </c>
      <c r="U89" s="1" t="s">
        <v>902</v>
      </c>
      <c r="V89" s="1" t="s">
        <v>1018</v>
      </c>
    </row>
    <row r="90" s="1" customFormat="1" spans="1:22">
      <c r="A90" s="3">
        <v>999227352105366</v>
      </c>
      <c r="B90" s="1" t="s">
        <v>1370</v>
      </c>
      <c r="C90" s="1" t="s">
        <v>1376</v>
      </c>
      <c r="D90" s="1" t="s">
        <v>1263</v>
      </c>
      <c r="E90" s="1" t="s">
        <v>1377</v>
      </c>
      <c r="F90" s="1" t="s">
        <v>936</v>
      </c>
      <c r="G90" s="1" t="s">
        <v>940</v>
      </c>
      <c r="H90" s="1" t="s">
        <v>941</v>
      </c>
      <c r="I90" s="1" t="s">
        <v>1378</v>
      </c>
      <c r="J90" s="1" t="s">
        <v>943</v>
      </c>
      <c r="K90" s="1" t="s">
        <v>1378</v>
      </c>
      <c r="L90" s="1" t="s">
        <v>1378</v>
      </c>
      <c r="M90" s="1" t="s">
        <v>944</v>
      </c>
      <c r="N90" s="1" t="s">
        <v>944</v>
      </c>
      <c r="O90" s="1" t="s">
        <v>945</v>
      </c>
      <c r="P90" s="1" t="s">
        <v>946</v>
      </c>
      <c r="Q90" s="1" t="s">
        <v>947</v>
      </c>
      <c r="R90" s="1" t="s">
        <v>1379</v>
      </c>
      <c r="S90" s="1" t="s">
        <v>949</v>
      </c>
      <c r="T90" s="1" t="s">
        <v>950</v>
      </c>
      <c r="U90" s="1" t="s">
        <v>902</v>
      </c>
      <c r="V90" s="1" t="s">
        <v>951</v>
      </c>
    </row>
    <row r="91" s="1" customFormat="1" spans="1:22">
      <c r="A91" s="3">
        <v>999227352090591</v>
      </c>
      <c r="B91" s="1" t="s">
        <v>1370</v>
      </c>
      <c r="C91" s="1" t="s">
        <v>1380</v>
      </c>
      <c r="D91" s="1" t="s">
        <v>1263</v>
      </c>
      <c r="E91" s="1" t="s">
        <v>1381</v>
      </c>
      <c r="F91" s="1" t="s">
        <v>936</v>
      </c>
      <c r="G91" s="1" t="s">
        <v>940</v>
      </c>
      <c r="H91" s="1" t="s">
        <v>941</v>
      </c>
      <c r="I91" s="1" t="s">
        <v>1378</v>
      </c>
      <c r="J91" s="1" t="s">
        <v>943</v>
      </c>
      <c r="K91" s="1" t="s">
        <v>1378</v>
      </c>
      <c r="L91" s="1" t="s">
        <v>1378</v>
      </c>
      <c r="M91" s="1" t="s">
        <v>944</v>
      </c>
      <c r="N91" s="1" t="s">
        <v>944</v>
      </c>
      <c r="O91" s="1" t="s">
        <v>945</v>
      </c>
      <c r="P91" s="1" t="s">
        <v>946</v>
      </c>
      <c r="Q91" s="1" t="s">
        <v>947</v>
      </c>
      <c r="R91" s="1" t="s">
        <v>1382</v>
      </c>
      <c r="S91" s="1" t="s">
        <v>949</v>
      </c>
      <c r="T91" s="1" t="s">
        <v>950</v>
      </c>
      <c r="U91" s="1" t="s">
        <v>902</v>
      </c>
      <c r="V91" s="1" t="s">
        <v>951</v>
      </c>
    </row>
    <row r="92" s="1" customFormat="1" spans="1:22">
      <c r="A92" s="3">
        <v>999227352072600</v>
      </c>
      <c r="B92" s="1" t="s">
        <v>1370</v>
      </c>
      <c r="C92" s="1" t="s">
        <v>1383</v>
      </c>
      <c r="D92" s="1" t="s">
        <v>1263</v>
      </c>
      <c r="E92" s="1" t="s">
        <v>1384</v>
      </c>
      <c r="F92" s="1" t="s">
        <v>936</v>
      </c>
      <c r="G92" s="1" t="s">
        <v>940</v>
      </c>
      <c r="H92" s="1" t="s">
        <v>941</v>
      </c>
      <c r="I92" s="1" t="s">
        <v>1378</v>
      </c>
      <c r="J92" s="1" t="s">
        <v>943</v>
      </c>
      <c r="K92" s="1" t="s">
        <v>1378</v>
      </c>
      <c r="L92" s="1" t="s">
        <v>1378</v>
      </c>
      <c r="M92" s="1" t="s">
        <v>944</v>
      </c>
      <c r="N92" s="1" t="s">
        <v>944</v>
      </c>
      <c r="O92" s="1" t="s">
        <v>945</v>
      </c>
      <c r="P92" s="1" t="s">
        <v>946</v>
      </c>
      <c r="Q92" s="1" t="s">
        <v>947</v>
      </c>
      <c r="R92" s="1" t="s">
        <v>1385</v>
      </c>
      <c r="S92" s="1" t="s">
        <v>949</v>
      </c>
      <c r="T92" s="1" t="s">
        <v>950</v>
      </c>
      <c r="U92" s="1" t="s">
        <v>902</v>
      </c>
      <c r="V92" s="1" t="s">
        <v>951</v>
      </c>
    </row>
    <row r="93" s="1" customFormat="1" spans="1:22">
      <c r="A93" s="3">
        <v>999227351984097</v>
      </c>
      <c r="B93" s="1" t="s">
        <v>1370</v>
      </c>
      <c r="C93" s="1" t="s">
        <v>1386</v>
      </c>
      <c r="D93" s="1" t="s">
        <v>1263</v>
      </c>
      <c r="E93" s="1" t="s">
        <v>1387</v>
      </c>
      <c r="F93" s="1" t="s">
        <v>936</v>
      </c>
      <c r="G93" s="1" t="s">
        <v>940</v>
      </c>
      <c r="H93" s="1" t="s">
        <v>941</v>
      </c>
      <c r="I93" s="1" t="s">
        <v>1378</v>
      </c>
      <c r="J93" s="1" t="s">
        <v>943</v>
      </c>
      <c r="K93" s="1" t="s">
        <v>1378</v>
      </c>
      <c r="L93" s="1" t="s">
        <v>1378</v>
      </c>
      <c r="M93" s="1" t="s">
        <v>944</v>
      </c>
      <c r="N93" s="1" t="s">
        <v>944</v>
      </c>
      <c r="O93" s="1" t="s">
        <v>945</v>
      </c>
      <c r="P93" s="1" t="s">
        <v>946</v>
      </c>
      <c r="Q93" s="1" t="s">
        <v>947</v>
      </c>
      <c r="R93" s="1" t="s">
        <v>1388</v>
      </c>
      <c r="S93" s="1" t="s">
        <v>949</v>
      </c>
      <c r="T93" s="1" t="s">
        <v>950</v>
      </c>
      <c r="U93" s="1" t="s">
        <v>902</v>
      </c>
      <c r="V93" s="1" t="s">
        <v>951</v>
      </c>
    </row>
    <row r="94" s="1" customFormat="1" spans="1:22">
      <c r="A94" s="3">
        <v>999227345371496</v>
      </c>
      <c r="B94" s="1" t="s">
        <v>1370</v>
      </c>
      <c r="C94" s="1" t="s">
        <v>1389</v>
      </c>
      <c r="D94" s="1" t="s">
        <v>1390</v>
      </c>
      <c r="E94" s="1" t="s">
        <v>1391</v>
      </c>
      <c r="F94" s="1" t="s">
        <v>936</v>
      </c>
      <c r="G94" s="1" t="s">
        <v>940</v>
      </c>
      <c r="H94" s="1" t="s">
        <v>941</v>
      </c>
      <c r="I94" s="1" t="s">
        <v>1392</v>
      </c>
      <c r="J94" s="1" t="s">
        <v>943</v>
      </c>
      <c r="K94" s="1" t="s">
        <v>1392</v>
      </c>
      <c r="L94" s="1" t="s">
        <v>1392</v>
      </c>
      <c r="M94" s="1" t="s">
        <v>944</v>
      </c>
      <c r="N94" s="1" t="s">
        <v>944</v>
      </c>
      <c r="O94" s="1" t="s">
        <v>945</v>
      </c>
      <c r="P94" s="1" t="s">
        <v>946</v>
      </c>
      <c r="Q94" s="1" t="s">
        <v>947</v>
      </c>
      <c r="R94" s="1" t="s">
        <v>1393</v>
      </c>
      <c r="S94" s="1" t="s">
        <v>949</v>
      </c>
      <c r="T94" s="1" t="s">
        <v>950</v>
      </c>
      <c r="U94" s="1" t="s">
        <v>902</v>
      </c>
      <c r="V94" s="1" t="s">
        <v>1394</v>
      </c>
    </row>
    <row r="95" s="1" customFormat="1" spans="1:22">
      <c r="A95" s="3">
        <v>999227337524545</v>
      </c>
      <c r="B95" s="1" t="s">
        <v>1395</v>
      </c>
      <c r="C95" s="1" t="s">
        <v>1396</v>
      </c>
      <c r="D95" s="1" t="s">
        <v>1397</v>
      </c>
      <c r="E95" s="1" t="s">
        <v>1398</v>
      </c>
      <c r="F95" s="1" t="s">
        <v>1012</v>
      </c>
      <c r="G95" s="1" t="s">
        <v>940</v>
      </c>
      <c r="H95" s="1" t="s">
        <v>941</v>
      </c>
      <c r="I95" s="1" t="s">
        <v>1399</v>
      </c>
      <c r="J95" s="1" t="s">
        <v>943</v>
      </c>
      <c r="K95" s="1" t="s">
        <v>1399</v>
      </c>
      <c r="L95" s="1" t="s">
        <v>1399</v>
      </c>
      <c r="M95" s="1" t="s">
        <v>944</v>
      </c>
      <c r="N95" s="1" t="s">
        <v>944</v>
      </c>
      <c r="O95" s="1" t="s">
        <v>945</v>
      </c>
      <c r="P95" s="1" t="s">
        <v>946</v>
      </c>
      <c r="Q95" s="1" t="s">
        <v>947</v>
      </c>
      <c r="R95" s="1" t="s">
        <v>1400</v>
      </c>
      <c r="S95" s="1" t="s">
        <v>949</v>
      </c>
      <c r="T95" s="1" t="s">
        <v>950</v>
      </c>
      <c r="U95" s="1" t="s">
        <v>902</v>
      </c>
      <c r="V95" s="1" t="s">
        <v>951</v>
      </c>
    </row>
    <row r="96" s="1" customFormat="1" spans="1:22">
      <c r="A96" s="3">
        <v>999227337160997</v>
      </c>
      <c r="B96" s="1" t="s">
        <v>1395</v>
      </c>
      <c r="C96" s="1" t="s">
        <v>1401</v>
      </c>
      <c r="D96" s="1" t="s">
        <v>1402</v>
      </c>
      <c r="E96" s="1" t="s">
        <v>1403</v>
      </c>
      <c r="F96" s="1" t="s">
        <v>1085</v>
      </c>
      <c r="G96" s="1" t="s">
        <v>940</v>
      </c>
      <c r="H96" s="1" t="s">
        <v>941</v>
      </c>
      <c r="I96" s="1" t="s">
        <v>1404</v>
      </c>
      <c r="J96" s="1" t="s">
        <v>943</v>
      </c>
      <c r="K96" s="1" t="s">
        <v>1404</v>
      </c>
      <c r="L96" s="1" t="s">
        <v>1404</v>
      </c>
      <c r="M96" s="1" t="s">
        <v>944</v>
      </c>
      <c r="N96" s="1" t="s">
        <v>944</v>
      </c>
      <c r="O96" s="1" t="s">
        <v>945</v>
      </c>
      <c r="P96" s="1" t="s">
        <v>946</v>
      </c>
      <c r="Q96" s="1" t="s">
        <v>947</v>
      </c>
      <c r="R96" s="1" t="s">
        <v>1405</v>
      </c>
      <c r="S96" s="1" t="s">
        <v>949</v>
      </c>
      <c r="T96" s="1" t="s">
        <v>950</v>
      </c>
      <c r="U96" s="1" t="s">
        <v>902</v>
      </c>
      <c r="V96" s="1" t="s">
        <v>1359</v>
      </c>
    </row>
    <row r="97" s="1" customFormat="1" spans="1:22">
      <c r="A97" s="3">
        <v>999227334316281</v>
      </c>
      <c r="B97" s="1" t="s">
        <v>1395</v>
      </c>
      <c r="C97" s="1" t="s">
        <v>1406</v>
      </c>
      <c r="D97" s="1" t="s">
        <v>1407</v>
      </c>
      <c r="E97" s="1" t="s">
        <v>1408</v>
      </c>
      <c r="F97" s="1" t="s">
        <v>1179</v>
      </c>
      <c r="G97" s="1" t="s">
        <v>1012</v>
      </c>
      <c r="H97" s="1" t="s">
        <v>941</v>
      </c>
      <c r="I97" s="1" t="s">
        <v>1409</v>
      </c>
      <c r="J97" s="1" t="s">
        <v>943</v>
      </c>
      <c r="K97" s="1" t="s">
        <v>1409</v>
      </c>
      <c r="L97" s="1" t="s">
        <v>945</v>
      </c>
      <c r="M97" s="1" t="s">
        <v>1410</v>
      </c>
      <c r="N97" s="1" t="s">
        <v>1410</v>
      </c>
      <c r="O97" s="1" t="s">
        <v>945</v>
      </c>
      <c r="P97" s="1" t="s">
        <v>946</v>
      </c>
      <c r="Q97" s="1" t="s">
        <v>947</v>
      </c>
      <c r="R97" s="1" t="s">
        <v>1411</v>
      </c>
      <c r="S97" s="1" t="s">
        <v>949</v>
      </c>
      <c r="T97" s="1" t="s">
        <v>950</v>
      </c>
      <c r="U97" s="1" t="s">
        <v>902</v>
      </c>
      <c r="V97" s="1" t="s">
        <v>951</v>
      </c>
    </row>
    <row r="98" s="1" customFormat="1" spans="1:22">
      <c r="A98" s="3">
        <v>999227327625162</v>
      </c>
      <c r="B98" s="1" t="s">
        <v>1412</v>
      </c>
      <c r="C98" s="1" t="s">
        <v>1413</v>
      </c>
      <c r="D98" s="1" t="s">
        <v>1414</v>
      </c>
      <c r="E98" s="1" t="s">
        <v>1415</v>
      </c>
      <c r="F98" s="1" t="s">
        <v>1246</v>
      </c>
      <c r="G98" s="1" t="s">
        <v>940</v>
      </c>
      <c r="H98" s="1" t="s">
        <v>941</v>
      </c>
      <c r="I98" s="1" t="s">
        <v>1416</v>
      </c>
      <c r="J98" s="1" t="s">
        <v>943</v>
      </c>
      <c r="K98" s="1" t="s">
        <v>1416</v>
      </c>
      <c r="L98" s="1" t="s">
        <v>1416</v>
      </c>
      <c r="M98" s="1" t="s">
        <v>944</v>
      </c>
      <c r="N98" s="1" t="s">
        <v>944</v>
      </c>
      <c r="O98" s="1" t="s">
        <v>945</v>
      </c>
      <c r="P98" s="1" t="s">
        <v>946</v>
      </c>
      <c r="Q98" s="1" t="s">
        <v>947</v>
      </c>
      <c r="R98" s="1" t="s">
        <v>1417</v>
      </c>
      <c r="S98" s="1" t="s">
        <v>949</v>
      </c>
      <c r="T98" s="1" t="s">
        <v>950</v>
      </c>
      <c r="U98" s="1" t="s">
        <v>902</v>
      </c>
      <c r="V98" s="1" t="s">
        <v>951</v>
      </c>
    </row>
    <row r="99" s="1" customFormat="1" spans="1:22">
      <c r="A99" s="1" t="s">
        <v>1418</v>
      </c>
      <c r="B99" s="1" t="s">
        <v>1419</v>
      </c>
      <c r="C99" s="1" t="s">
        <v>1420</v>
      </c>
      <c r="D99" s="1" t="s">
        <v>1087</v>
      </c>
      <c r="E99" s="1" t="s">
        <v>1421</v>
      </c>
      <c r="F99" s="1" t="s">
        <v>1012</v>
      </c>
      <c r="G99" s="1" t="s">
        <v>940</v>
      </c>
      <c r="H99" s="1" t="s">
        <v>941</v>
      </c>
      <c r="I99" s="1" t="s">
        <v>945</v>
      </c>
      <c r="J99" s="1" t="s">
        <v>943</v>
      </c>
      <c r="K99" s="1" t="s">
        <v>945</v>
      </c>
      <c r="L99" s="1" t="s">
        <v>945</v>
      </c>
      <c r="M99" s="1" t="s">
        <v>944</v>
      </c>
      <c r="N99" s="1" t="s">
        <v>944</v>
      </c>
      <c r="O99" s="1" t="s">
        <v>945</v>
      </c>
      <c r="P99" s="1" t="s">
        <v>946</v>
      </c>
      <c r="Q99" s="1" t="s">
        <v>947</v>
      </c>
      <c r="R99" s="1" t="s">
        <v>1422</v>
      </c>
      <c r="S99" s="1" t="s">
        <v>949</v>
      </c>
      <c r="T99" s="1" t="s">
        <v>950</v>
      </c>
      <c r="U99" s="1" t="s">
        <v>902</v>
      </c>
      <c r="V99" s="1" t="s">
        <v>951</v>
      </c>
    </row>
    <row r="100" s="1" customFormat="1" spans="1:22">
      <c r="A100" s="3">
        <v>999227295231451</v>
      </c>
      <c r="B100" s="1" t="s">
        <v>1419</v>
      </c>
      <c r="C100" s="1" t="s">
        <v>1423</v>
      </c>
      <c r="D100" s="1" t="s">
        <v>1087</v>
      </c>
      <c r="E100" s="1" t="s">
        <v>1421</v>
      </c>
      <c r="F100" s="1" t="s">
        <v>1212</v>
      </c>
      <c r="G100" s="1" t="s">
        <v>940</v>
      </c>
      <c r="H100" s="1" t="s">
        <v>941</v>
      </c>
      <c r="I100" s="1" t="s">
        <v>1424</v>
      </c>
      <c r="J100" s="1" t="s">
        <v>943</v>
      </c>
      <c r="K100" s="1" t="s">
        <v>1424</v>
      </c>
      <c r="L100" s="1" t="s">
        <v>1424</v>
      </c>
      <c r="M100" s="1" t="s">
        <v>944</v>
      </c>
      <c r="N100" s="1" t="s">
        <v>944</v>
      </c>
      <c r="O100" s="1" t="s">
        <v>945</v>
      </c>
      <c r="P100" s="1" t="s">
        <v>946</v>
      </c>
      <c r="Q100" s="1" t="s">
        <v>947</v>
      </c>
      <c r="R100" s="1" t="s">
        <v>1425</v>
      </c>
      <c r="S100" s="1" t="s">
        <v>949</v>
      </c>
      <c r="T100" s="1" t="s">
        <v>950</v>
      </c>
      <c r="U100" s="1" t="s">
        <v>902</v>
      </c>
      <c r="V100" s="1" t="s">
        <v>951</v>
      </c>
    </row>
    <row r="101" s="1" customFormat="1" spans="1:22">
      <c r="A101" s="3">
        <v>999227295196693</v>
      </c>
      <c r="B101" s="1" t="s">
        <v>1419</v>
      </c>
      <c r="C101" s="1" t="s">
        <v>1426</v>
      </c>
      <c r="D101" s="1" t="s">
        <v>1427</v>
      </c>
      <c r="E101" s="1" t="s">
        <v>1428</v>
      </c>
      <c r="F101" s="1" t="s">
        <v>1085</v>
      </c>
      <c r="G101" s="1" t="s">
        <v>940</v>
      </c>
      <c r="H101" s="1" t="s">
        <v>941</v>
      </c>
      <c r="I101" s="1" t="s">
        <v>1429</v>
      </c>
      <c r="J101" s="1" t="s">
        <v>943</v>
      </c>
      <c r="K101" s="1" t="s">
        <v>1429</v>
      </c>
      <c r="L101" s="1" t="s">
        <v>1429</v>
      </c>
      <c r="M101" s="1" t="s">
        <v>944</v>
      </c>
      <c r="N101" s="1" t="s">
        <v>944</v>
      </c>
      <c r="O101" s="1" t="s">
        <v>945</v>
      </c>
      <c r="P101" s="1" t="s">
        <v>946</v>
      </c>
      <c r="Q101" s="1" t="s">
        <v>947</v>
      </c>
      <c r="R101" s="1" t="s">
        <v>1430</v>
      </c>
      <c r="S101" s="1" t="s">
        <v>949</v>
      </c>
      <c r="T101" s="1" t="s">
        <v>950</v>
      </c>
      <c r="U101" s="1" t="s">
        <v>902</v>
      </c>
      <c r="V101" s="1" t="s">
        <v>1004</v>
      </c>
    </row>
    <row r="102" s="1" customFormat="1" spans="1:22">
      <c r="A102" s="3">
        <v>999227293677166</v>
      </c>
      <c r="B102" s="1" t="s">
        <v>1419</v>
      </c>
      <c r="C102" s="1" t="s">
        <v>1431</v>
      </c>
      <c r="D102" s="1" t="s">
        <v>1432</v>
      </c>
      <c r="E102" s="1" t="s">
        <v>1433</v>
      </c>
      <c r="F102" s="1" t="s">
        <v>1085</v>
      </c>
      <c r="G102" s="1" t="s">
        <v>940</v>
      </c>
      <c r="H102" s="1" t="s">
        <v>941</v>
      </c>
      <c r="I102" s="1" t="s">
        <v>1434</v>
      </c>
      <c r="J102" s="1" t="s">
        <v>943</v>
      </c>
      <c r="K102" s="1" t="s">
        <v>1434</v>
      </c>
      <c r="L102" s="1" t="s">
        <v>1434</v>
      </c>
      <c r="M102" s="1" t="s">
        <v>944</v>
      </c>
      <c r="N102" s="1" t="s">
        <v>944</v>
      </c>
      <c r="O102" s="1" t="s">
        <v>945</v>
      </c>
      <c r="P102" s="1" t="s">
        <v>946</v>
      </c>
      <c r="Q102" s="1" t="s">
        <v>947</v>
      </c>
      <c r="R102" s="1" t="s">
        <v>1435</v>
      </c>
      <c r="S102" s="1" t="s">
        <v>949</v>
      </c>
      <c r="T102" s="1" t="s">
        <v>950</v>
      </c>
      <c r="U102" s="1" t="s">
        <v>902</v>
      </c>
      <c r="V102" s="1" t="s">
        <v>1359</v>
      </c>
    </row>
    <row r="103" s="1" customFormat="1" spans="1:22">
      <c r="A103" s="1" t="s">
        <v>1436</v>
      </c>
      <c r="B103" s="1" t="s">
        <v>1437</v>
      </c>
      <c r="C103" s="1" t="s">
        <v>1438</v>
      </c>
      <c r="D103" s="1" t="s">
        <v>1439</v>
      </c>
      <c r="E103" s="1" t="s">
        <v>1440</v>
      </c>
      <c r="F103" s="1" t="s">
        <v>1012</v>
      </c>
      <c r="G103" s="1" t="s">
        <v>936</v>
      </c>
      <c r="H103" s="1" t="s">
        <v>941</v>
      </c>
      <c r="I103" s="1" t="s">
        <v>945</v>
      </c>
      <c r="J103" s="1" t="s">
        <v>943</v>
      </c>
      <c r="K103" s="1" t="s">
        <v>945</v>
      </c>
      <c r="L103" s="1" t="s">
        <v>945</v>
      </c>
      <c r="M103" s="1" t="s">
        <v>944</v>
      </c>
      <c r="N103" s="1" t="s">
        <v>944</v>
      </c>
      <c r="O103" s="1" t="s">
        <v>945</v>
      </c>
      <c r="P103" s="1" t="s">
        <v>946</v>
      </c>
      <c r="Q103" s="1" t="s">
        <v>947</v>
      </c>
      <c r="R103" s="1" t="s">
        <v>1441</v>
      </c>
      <c r="S103" s="1" t="s">
        <v>949</v>
      </c>
      <c r="T103" s="1" t="s">
        <v>950</v>
      </c>
      <c r="U103" s="1" t="s">
        <v>902</v>
      </c>
      <c r="V103" s="1" t="s">
        <v>1004</v>
      </c>
    </row>
    <row r="104" s="1" customFormat="1" spans="1:22">
      <c r="A104" s="3">
        <v>999227193128159</v>
      </c>
      <c r="B104" s="1" t="s">
        <v>1442</v>
      </c>
      <c r="C104" s="1" t="s">
        <v>1443</v>
      </c>
      <c r="D104" s="1" t="s">
        <v>1444</v>
      </c>
      <c r="E104" s="1" t="s">
        <v>1445</v>
      </c>
      <c r="F104" s="1" t="s">
        <v>1246</v>
      </c>
      <c r="G104" s="1" t="s">
        <v>1012</v>
      </c>
      <c r="H104" s="1" t="s">
        <v>941</v>
      </c>
      <c r="I104" s="1" t="s">
        <v>1446</v>
      </c>
      <c r="J104" s="1" t="s">
        <v>943</v>
      </c>
      <c r="K104" s="1" t="s">
        <v>1446</v>
      </c>
      <c r="L104" s="1" t="s">
        <v>945</v>
      </c>
      <c r="M104" s="1" t="s">
        <v>1447</v>
      </c>
      <c r="N104" s="1" t="s">
        <v>1447</v>
      </c>
      <c r="O104" s="1" t="s">
        <v>945</v>
      </c>
      <c r="P104" s="1" t="s">
        <v>946</v>
      </c>
      <c r="Q104" s="1" t="s">
        <v>947</v>
      </c>
      <c r="R104" s="1" t="s">
        <v>1448</v>
      </c>
      <c r="S104" s="1" t="s">
        <v>949</v>
      </c>
      <c r="T104" s="1" t="s">
        <v>950</v>
      </c>
      <c r="U104" s="1" t="s">
        <v>902</v>
      </c>
      <c r="V104" s="1" t="s">
        <v>960</v>
      </c>
    </row>
    <row r="105" s="1" customFormat="1" spans="1:22">
      <c r="A105" s="3">
        <v>999227191457756</v>
      </c>
      <c r="B105" s="1" t="s">
        <v>1449</v>
      </c>
      <c r="C105" s="1" t="s">
        <v>1450</v>
      </c>
      <c r="D105" s="1" t="s">
        <v>1451</v>
      </c>
      <c r="E105" s="1" t="s">
        <v>1452</v>
      </c>
      <c r="F105" s="1" t="s">
        <v>1179</v>
      </c>
      <c r="G105" s="1" t="s">
        <v>940</v>
      </c>
      <c r="H105" s="1" t="s">
        <v>941</v>
      </c>
      <c r="I105" s="1" t="s">
        <v>1453</v>
      </c>
      <c r="J105" s="1" t="s">
        <v>943</v>
      </c>
      <c r="K105" s="1" t="s">
        <v>1453</v>
      </c>
      <c r="L105" s="1" t="s">
        <v>1453</v>
      </c>
      <c r="M105" s="1" t="s">
        <v>944</v>
      </c>
      <c r="N105" s="1" t="s">
        <v>944</v>
      </c>
      <c r="O105" s="1" t="s">
        <v>945</v>
      </c>
      <c r="P105" s="1" t="s">
        <v>946</v>
      </c>
      <c r="Q105" s="1" t="s">
        <v>947</v>
      </c>
      <c r="R105" s="1" t="s">
        <v>1454</v>
      </c>
      <c r="S105" s="1" t="s">
        <v>949</v>
      </c>
      <c r="T105" s="1" t="s">
        <v>950</v>
      </c>
      <c r="U105" s="1" t="s">
        <v>902</v>
      </c>
      <c r="V105" s="1" t="s">
        <v>951</v>
      </c>
    </row>
    <row r="106" s="1" customFormat="1" spans="1:22">
      <c r="A106" s="3">
        <v>999227173316286</v>
      </c>
      <c r="B106" s="1" t="s">
        <v>1455</v>
      </c>
      <c r="C106" s="1" t="s">
        <v>1456</v>
      </c>
      <c r="D106" s="1" t="s">
        <v>1457</v>
      </c>
      <c r="E106" s="1" t="s">
        <v>1458</v>
      </c>
      <c r="F106" s="1" t="s">
        <v>936</v>
      </c>
      <c r="G106" s="1" t="s">
        <v>940</v>
      </c>
      <c r="H106" s="1" t="s">
        <v>941</v>
      </c>
      <c r="I106" s="1" t="s">
        <v>1459</v>
      </c>
      <c r="J106" s="1" t="s">
        <v>943</v>
      </c>
      <c r="K106" s="1" t="s">
        <v>1459</v>
      </c>
      <c r="L106" s="1" t="s">
        <v>1459</v>
      </c>
      <c r="M106" s="1" t="s">
        <v>944</v>
      </c>
      <c r="N106" s="1" t="s">
        <v>944</v>
      </c>
      <c r="O106" s="1" t="s">
        <v>945</v>
      </c>
      <c r="P106" s="1" t="s">
        <v>946</v>
      </c>
      <c r="Q106" s="1" t="s">
        <v>947</v>
      </c>
      <c r="R106" s="1" t="s">
        <v>1460</v>
      </c>
      <c r="S106" s="1" t="s">
        <v>949</v>
      </c>
      <c r="T106" s="1" t="s">
        <v>950</v>
      </c>
      <c r="U106" s="1" t="s">
        <v>902</v>
      </c>
      <c r="V106" s="1" t="s">
        <v>1108</v>
      </c>
    </row>
    <row r="107" s="1" customFormat="1" spans="1:22">
      <c r="A107" s="3">
        <v>999227107322044</v>
      </c>
      <c r="B107" s="1" t="s">
        <v>1461</v>
      </c>
      <c r="C107" s="1" t="s">
        <v>1462</v>
      </c>
      <c r="D107" s="1" t="s">
        <v>1427</v>
      </c>
      <c r="E107" s="1" t="s">
        <v>1463</v>
      </c>
      <c r="F107" s="1" t="s">
        <v>936</v>
      </c>
      <c r="G107" s="1" t="s">
        <v>940</v>
      </c>
      <c r="H107" s="1" t="s">
        <v>941</v>
      </c>
      <c r="I107" s="1" t="s">
        <v>1183</v>
      </c>
      <c r="J107" s="1" t="s">
        <v>943</v>
      </c>
      <c r="K107" s="1" t="s">
        <v>1183</v>
      </c>
      <c r="L107" s="1" t="s">
        <v>1183</v>
      </c>
      <c r="M107" s="1" t="s">
        <v>944</v>
      </c>
      <c r="N107" s="1" t="s">
        <v>944</v>
      </c>
      <c r="O107" s="1" t="s">
        <v>945</v>
      </c>
      <c r="P107" s="1" t="s">
        <v>946</v>
      </c>
      <c r="Q107" s="1" t="s">
        <v>947</v>
      </c>
      <c r="R107" s="1" t="s">
        <v>1464</v>
      </c>
      <c r="S107" s="1" t="s">
        <v>949</v>
      </c>
      <c r="T107" s="1" t="s">
        <v>950</v>
      </c>
      <c r="U107" s="1" t="s">
        <v>902</v>
      </c>
      <c r="V107" s="1" t="s">
        <v>1004</v>
      </c>
    </row>
    <row r="108" s="1" customFormat="1" spans="1:22">
      <c r="A108" s="3">
        <v>999227104281331</v>
      </c>
      <c r="B108" s="1" t="s">
        <v>1461</v>
      </c>
      <c r="C108" s="1" t="s">
        <v>1465</v>
      </c>
      <c r="D108" s="1" t="s">
        <v>1466</v>
      </c>
      <c r="E108" s="1" t="s">
        <v>1467</v>
      </c>
      <c r="F108" s="1" t="s">
        <v>1085</v>
      </c>
      <c r="G108" s="1" t="s">
        <v>940</v>
      </c>
      <c r="H108" s="1" t="s">
        <v>941</v>
      </c>
      <c r="I108" s="1" t="s">
        <v>1468</v>
      </c>
      <c r="J108" s="1" t="s">
        <v>943</v>
      </c>
      <c r="K108" s="1" t="s">
        <v>1468</v>
      </c>
      <c r="L108" s="1" t="s">
        <v>1468</v>
      </c>
      <c r="M108" s="1" t="s">
        <v>944</v>
      </c>
      <c r="N108" s="1" t="s">
        <v>944</v>
      </c>
      <c r="O108" s="1" t="s">
        <v>945</v>
      </c>
      <c r="P108" s="1" t="s">
        <v>946</v>
      </c>
      <c r="Q108" s="1" t="s">
        <v>947</v>
      </c>
      <c r="R108" s="1" t="s">
        <v>1469</v>
      </c>
      <c r="S108" s="1" t="s">
        <v>949</v>
      </c>
      <c r="T108" s="1" t="s">
        <v>950</v>
      </c>
      <c r="U108" s="1" t="s">
        <v>902</v>
      </c>
      <c r="V108" s="1" t="s">
        <v>1004</v>
      </c>
    </row>
    <row r="109" s="1" customFormat="1" spans="1:22">
      <c r="A109" s="3">
        <v>999227102191576</v>
      </c>
      <c r="B109" s="1" t="s">
        <v>1461</v>
      </c>
      <c r="C109" s="1" t="s">
        <v>1470</v>
      </c>
      <c r="D109" s="1" t="s">
        <v>1471</v>
      </c>
      <c r="E109" s="1" t="s">
        <v>1472</v>
      </c>
      <c r="F109" s="1" t="s">
        <v>1012</v>
      </c>
      <c r="G109" s="1" t="s">
        <v>940</v>
      </c>
      <c r="H109" s="1" t="s">
        <v>941</v>
      </c>
      <c r="I109" s="1" t="s">
        <v>1473</v>
      </c>
      <c r="J109" s="1" t="s">
        <v>943</v>
      </c>
      <c r="K109" s="1" t="s">
        <v>1473</v>
      </c>
      <c r="L109" s="1" t="s">
        <v>1473</v>
      </c>
      <c r="M109" s="1" t="s">
        <v>944</v>
      </c>
      <c r="N109" s="1" t="s">
        <v>944</v>
      </c>
      <c r="O109" s="1" t="s">
        <v>945</v>
      </c>
      <c r="P109" s="1" t="s">
        <v>946</v>
      </c>
      <c r="Q109" s="1" t="s">
        <v>947</v>
      </c>
      <c r="R109" s="1" t="s">
        <v>1474</v>
      </c>
      <c r="S109" s="1" t="s">
        <v>949</v>
      </c>
      <c r="T109" s="1" t="s">
        <v>950</v>
      </c>
      <c r="U109" s="1" t="s">
        <v>902</v>
      </c>
      <c r="V109" s="1" t="s">
        <v>951</v>
      </c>
    </row>
    <row r="110" s="1" customFormat="1" spans="1:22">
      <c r="A110" s="3">
        <v>999227096427275</v>
      </c>
      <c r="B110" s="1" t="s">
        <v>1475</v>
      </c>
      <c r="C110" s="1" t="s">
        <v>1476</v>
      </c>
      <c r="D110" s="1" t="s">
        <v>1477</v>
      </c>
      <c r="E110" s="1" t="s">
        <v>1478</v>
      </c>
      <c r="F110" s="1" t="s">
        <v>1012</v>
      </c>
      <c r="G110" s="1" t="s">
        <v>940</v>
      </c>
      <c r="H110" s="1" t="s">
        <v>941</v>
      </c>
      <c r="I110" s="1" t="s">
        <v>1479</v>
      </c>
      <c r="J110" s="1" t="s">
        <v>943</v>
      </c>
      <c r="K110" s="1" t="s">
        <v>1479</v>
      </c>
      <c r="L110" s="1" t="s">
        <v>1479</v>
      </c>
      <c r="M110" s="1" t="s">
        <v>944</v>
      </c>
      <c r="N110" s="1" t="s">
        <v>944</v>
      </c>
      <c r="O110" s="1" t="s">
        <v>945</v>
      </c>
      <c r="P110" s="1" t="s">
        <v>946</v>
      </c>
      <c r="Q110" s="1" t="s">
        <v>947</v>
      </c>
      <c r="R110" s="1" t="s">
        <v>1480</v>
      </c>
      <c r="S110" s="1" t="s">
        <v>949</v>
      </c>
      <c r="T110" s="1" t="s">
        <v>950</v>
      </c>
      <c r="U110" s="1" t="s">
        <v>902</v>
      </c>
      <c r="V110" s="1" t="s">
        <v>1004</v>
      </c>
    </row>
    <row r="111" s="1" customFormat="1" spans="1:22">
      <c r="A111" s="3">
        <v>999227090024889</v>
      </c>
      <c r="B111" s="1" t="s">
        <v>1475</v>
      </c>
      <c r="C111" s="1" t="s">
        <v>1481</v>
      </c>
      <c r="D111" s="1" t="s">
        <v>1053</v>
      </c>
      <c r="E111" s="1" t="s">
        <v>1482</v>
      </c>
      <c r="F111" s="1" t="s">
        <v>1012</v>
      </c>
      <c r="G111" s="1" t="s">
        <v>940</v>
      </c>
      <c r="H111" s="1" t="s">
        <v>941</v>
      </c>
      <c r="I111" s="1" t="s">
        <v>1483</v>
      </c>
      <c r="J111" s="1" t="s">
        <v>943</v>
      </c>
      <c r="K111" s="1" t="s">
        <v>1483</v>
      </c>
      <c r="L111" s="1" t="s">
        <v>1483</v>
      </c>
      <c r="M111" s="1" t="s">
        <v>944</v>
      </c>
      <c r="N111" s="1" t="s">
        <v>944</v>
      </c>
      <c r="O111" s="1" t="s">
        <v>945</v>
      </c>
      <c r="P111" s="1" t="s">
        <v>946</v>
      </c>
      <c r="Q111" s="1" t="s">
        <v>947</v>
      </c>
      <c r="R111" s="1" t="s">
        <v>1484</v>
      </c>
      <c r="S111" s="1" t="s">
        <v>949</v>
      </c>
      <c r="T111" s="1" t="s">
        <v>950</v>
      </c>
      <c r="U111" s="1" t="s">
        <v>902</v>
      </c>
      <c r="V111" s="1" t="s">
        <v>951</v>
      </c>
    </row>
    <row r="112" s="1" customFormat="1" spans="1:22">
      <c r="A112" s="3">
        <v>999227089994630</v>
      </c>
      <c r="B112" s="1" t="s">
        <v>1475</v>
      </c>
      <c r="C112" s="1" t="s">
        <v>1485</v>
      </c>
      <c r="D112" s="1" t="s">
        <v>1053</v>
      </c>
      <c r="E112" s="1" t="s">
        <v>1482</v>
      </c>
      <c r="F112" s="1" t="s">
        <v>1012</v>
      </c>
      <c r="G112" s="1" t="s">
        <v>940</v>
      </c>
      <c r="H112" s="1" t="s">
        <v>941</v>
      </c>
      <c r="I112" s="1" t="s">
        <v>1486</v>
      </c>
      <c r="J112" s="1" t="s">
        <v>943</v>
      </c>
      <c r="K112" s="1" t="s">
        <v>1486</v>
      </c>
      <c r="L112" s="1" t="s">
        <v>1486</v>
      </c>
      <c r="M112" s="1" t="s">
        <v>944</v>
      </c>
      <c r="N112" s="1" t="s">
        <v>944</v>
      </c>
      <c r="O112" s="1" t="s">
        <v>945</v>
      </c>
      <c r="P112" s="1" t="s">
        <v>946</v>
      </c>
      <c r="Q112" s="1" t="s">
        <v>947</v>
      </c>
      <c r="R112" s="1" t="s">
        <v>1487</v>
      </c>
      <c r="S112" s="1" t="s">
        <v>949</v>
      </c>
      <c r="T112" s="1" t="s">
        <v>950</v>
      </c>
      <c r="U112" s="1" t="s">
        <v>902</v>
      </c>
      <c r="V112" s="1" t="s">
        <v>951</v>
      </c>
    </row>
    <row r="113" s="1" customFormat="1" spans="1:22">
      <c r="A113" s="3">
        <v>999227058789367</v>
      </c>
      <c r="B113" s="1" t="s">
        <v>1488</v>
      </c>
      <c r="C113" s="1" t="s">
        <v>1489</v>
      </c>
      <c r="D113" s="1" t="s">
        <v>1490</v>
      </c>
      <c r="E113" s="1" t="s">
        <v>1491</v>
      </c>
      <c r="F113" s="1" t="s">
        <v>1141</v>
      </c>
      <c r="G113" s="1" t="s">
        <v>940</v>
      </c>
      <c r="H113" s="1" t="s">
        <v>941</v>
      </c>
      <c r="I113" s="1" t="s">
        <v>1492</v>
      </c>
      <c r="J113" s="1" t="s">
        <v>943</v>
      </c>
      <c r="K113" s="1" t="s">
        <v>1492</v>
      </c>
      <c r="L113" s="1" t="s">
        <v>1492</v>
      </c>
      <c r="M113" s="1" t="s">
        <v>944</v>
      </c>
      <c r="N113" s="1" t="s">
        <v>944</v>
      </c>
      <c r="O113" s="1" t="s">
        <v>945</v>
      </c>
      <c r="P113" s="1" t="s">
        <v>946</v>
      </c>
      <c r="Q113" s="1" t="s">
        <v>947</v>
      </c>
      <c r="R113" s="1" t="s">
        <v>1493</v>
      </c>
      <c r="S113" s="1" t="s">
        <v>949</v>
      </c>
      <c r="T113" s="1" t="s">
        <v>950</v>
      </c>
      <c r="U113" s="1" t="s">
        <v>902</v>
      </c>
      <c r="V113" s="1" t="s">
        <v>1018</v>
      </c>
    </row>
    <row r="114" s="1" customFormat="1" spans="1:22">
      <c r="A114" s="3">
        <v>999227055008169</v>
      </c>
      <c r="B114" s="1" t="s">
        <v>1488</v>
      </c>
      <c r="C114" s="1" t="s">
        <v>1494</v>
      </c>
      <c r="D114" s="1" t="s">
        <v>1495</v>
      </c>
      <c r="E114" s="1" t="s">
        <v>1496</v>
      </c>
      <c r="F114" s="1" t="s">
        <v>1085</v>
      </c>
      <c r="G114" s="1" t="s">
        <v>940</v>
      </c>
      <c r="H114" s="1" t="s">
        <v>941</v>
      </c>
      <c r="I114" s="1" t="s">
        <v>1497</v>
      </c>
      <c r="J114" s="1" t="s">
        <v>943</v>
      </c>
      <c r="K114" s="1" t="s">
        <v>1497</v>
      </c>
      <c r="L114" s="1" t="s">
        <v>1497</v>
      </c>
      <c r="M114" s="1" t="s">
        <v>944</v>
      </c>
      <c r="N114" s="1" t="s">
        <v>944</v>
      </c>
      <c r="O114" s="1" t="s">
        <v>945</v>
      </c>
      <c r="P114" s="1" t="s">
        <v>946</v>
      </c>
      <c r="Q114" s="1" t="s">
        <v>947</v>
      </c>
      <c r="R114" s="1" t="s">
        <v>1498</v>
      </c>
      <c r="S114" s="1" t="s">
        <v>949</v>
      </c>
      <c r="T114" s="1" t="s">
        <v>950</v>
      </c>
      <c r="U114" s="1" t="s">
        <v>902</v>
      </c>
      <c r="V114" s="1" t="s">
        <v>951</v>
      </c>
    </row>
    <row r="115" s="1" customFormat="1" spans="1:22">
      <c r="A115" s="3">
        <v>999227054347739</v>
      </c>
      <c r="B115" s="1" t="s">
        <v>1488</v>
      </c>
      <c r="C115" s="1" t="s">
        <v>1499</v>
      </c>
      <c r="D115" s="1" t="s">
        <v>1500</v>
      </c>
      <c r="E115" s="1" t="s">
        <v>1501</v>
      </c>
      <c r="F115" s="1" t="s">
        <v>1141</v>
      </c>
      <c r="G115" s="1" t="s">
        <v>940</v>
      </c>
      <c r="H115" s="1" t="s">
        <v>941</v>
      </c>
      <c r="I115" s="1" t="s">
        <v>1502</v>
      </c>
      <c r="J115" s="1" t="s">
        <v>943</v>
      </c>
      <c r="K115" s="1" t="s">
        <v>1502</v>
      </c>
      <c r="L115" s="1" t="s">
        <v>1502</v>
      </c>
      <c r="M115" s="1" t="s">
        <v>944</v>
      </c>
      <c r="N115" s="1" t="s">
        <v>944</v>
      </c>
      <c r="O115" s="1" t="s">
        <v>945</v>
      </c>
      <c r="P115" s="1" t="s">
        <v>946</v>
      </c>
      <c r="Q115" s="1" t="s">
        <v>947</v>
      </c>
      <c r="R115" s="1" t="s">
        <v>1503</v>
      </c>
      <c r="S115" s="1" t="s">
        <v>949</v>
      </c>
      <c r="T115" s="1" t="s">
        <v>950</v>
      </c>
      <c r="U115" s="1" t="s">
        <v>902</v>
      </c>
      <c r="V115" s="1" t="s">
        <v>960</v>
      </c>
    </row>
    <row r="116" s="1" customFormat="1" spans="1:22">
      <c r="A116" s="3">
        <v>999227047534923</v>
      </c>
      <c r="B116" s="1" t="s">
        <v>1504</v>
      </c>
      <c r="C116" s="1" t="s">
        <v>1505</v>
      </c>
      <c r="D116" s="1" t="s">
        <v>1506</v>
      </c>
      <c r="E116" s="1" t="s">
        <v>1507</v>
      </c>
      <c r="F116" s="1" t="s">
        <v>936</v>
      </c>
      <c r="G116" s="1" t="s">
        <v>940</v>
      </c>
      <c r="H116" s="1" t="s">
        <v>941</v>
      </c>
      <c r="I116" s="1" t="s">
        <v>1508</v>
      </c>
      <c r="J116" s="1" t="s">
        <v>943</v>
      </c>
      <c r="K116" s="1" t="s">
        <v>1508</v>
      </c>
      <c r="L116" s="1" t="s">
        <v>1508</v>
      </c>
      <c r="M116" s="1" t="s">
        <v>944</v>
      </c>
      <c r="N116" s="1" t="s">
        <v>944</v>
      </c>
      <c r="O116" s="1" t="s">
        <v>945</v>
      </c>
      <c r="P116" s="1" t="s">
        <v>946</v>
      </c>
      <c r="Q116" s="1" t="s">
        <v>947</v>
      </c>
      <c r="R116" s="1" t="s">
        <v>1509</v>
      </c>
      <c r="S116" s="1" t="s">
        <v>949</v>
      </c>
      <c r="T116" s="1" t="s">
        <v>950</v>
      </c>
      <c r="U116" s="1" t="s">
        <v>902</v>
      </c>
      <c r="V116" s="1" t="s">
        <v>1108</v>
      </c>
    </row>
    <row r="117" s="1" customFormat="1" spans="1:22">
      <c r="A117" s="3">
        <v>999227042754224</v>
      </c>
      <c r="B117" s="1" t="s">
        <v>1504</v>
      </c>
      <c r="C117" s="1" t="s">
        <v>1510</v>
      </c>
      <c r="D117" s="1" t="s">
        <v>1402</v>
      </c>
      <c r="E117" s="1" t="s">
        <v>1511</v>
      </c>
      <c r="F117" s="1" t="s">
        <v>1141</v>
      </c>
      <c r="G117" s="1" t="s">
        <v>940</v>
      </c>
      <c r="H117" s="1" t="s">
        <v>941</v>
      </c>
      <c r="I117" s="1" t="s">
        <v>1512</v>
      </c>
      <c r="J117" s="1" t="s">
        <v>943</v>
      </c>
      <c r="K117" s="1" t="s">
        <v>1512</v>
      </c>
      <c r="L117" s="1" t="s">
        <v>1512</v>
      </c>
      <c r="M117" s="1" t="s">
        <v>944</v>
      </c>
      <c r="N117" s="1" t="s">
        <v>944</v>
      </c>
      <c r="O117" s="1" t="s">
        <v>945</v>
      </c>
      <c r="P117" s="1" t="s">
        <v>946</v>
      </c>
      <c r="Q117" s="1" t="s">
        <v>947</v>
      </c>
      <c r="R117" s="1" t="s">
        <v>1513</v>
      </c>
      <c r="S117" s="1" t="s">
        <v>949</v>
      </c>
      <c r="T117" s="1" t="s">
        <v>950</v>
      </c>
      <c r="U117" s="1" t="s">
        <v>902</v>
      </c>
      <c r="V117" s="1" t="s">
        <v>1359</v>
      </c>
    </row>
    <row r="118" s="1" customFormat="1" spans="1:22">
      <c r="A118" s="3">
        <v>999227034060616</v>
      </c>
      <c r="B118" s="1" t="s">
        <v>1514</v>
      </c>
      <c r="C118" s="1" t="s">
        <v>1515</v>
      </c>
      <c r="D118" s="1" t="s">
        <v>1500</v>
      </c>
      <c r="E118" s="1" t="s">
        <v>1516</v>
      </c>
      <c r="F118" s="1" t="s">
        <v>1085</v>
      </c>
      <c r="G118" s="1" t="s">
        <v>940</v>
      </c>
      <c r="H118" s="1" t="s">
        <v>941</v>
      </c>
      <c r="I118" s="1" t="s">
        <v>1517</v>
      </c>
      <c r="J118" s="1" t="s">
        <v>943</v>
      </c>
      <c r="K118" s="1" t="s">
        <v>1517</v>
      </c>
      <c r="L118" s="1" t="s">
        <v>1517</v>
      </c>
      <c r="M118" s="1" t="s">
        <v>944</v>
      </c>
      <c r="N118" s="1" t="s">
        <v>944</v>
      </c>
      <c r="O118" s="1" t="s">
        <v>945</v>
      </c>
      <c r="P118" s="1" t="s">
        <v>946</v>
      </c>
      <c r="Q118" s="1" t="s">
        <v>947</v>
      </c>
      <c r="R118" s="1" t="s">
        <v>1518</v>
      </c>
      <c r="S118" s="1" t="s">
        <v>949</v>
      </c>
      <c r="T118" s="1" t="s">
        <v>950</v>
      </c>
      <c r="U118" s="1" t="s">
        <v>902</v>
      </c>
      <c r="V118" s="1" t="s">
        <v>960</v>
      </c>
    </row>
    <row r="119" s="1" customFormat="1" spans="1:22">
      <c r="A119" s="3">
        <v>999227032018713</v>
      </c>
      <c r="B119" s="1" t="s">
        <v>1514</v>
      </c>
      <c r="C119" s="1" t="s">
        <v>1519</v>
      </c>
      <c r="D119" s="1" t="s">
        <v>1520</v>
      </c>
      <c r="E119" s="1" t="s">
        <v>1521</v>
      </c>
      <c r="F119" s="1" t="s">
        <v>1085</v>
      </c>
      <c r="G119" s="1" t="s">
        <v>940</v>
      </c>
      <c r="H119" s="1" t="s">
        <v>941</v>
      </c>
      <c r="I119" s="1" t="s">
        <v>1522</v>
      </c>
      <c r="J119" s="1" t="s">
        <v>943</v>
      </c>
      <c r="K119" s="1" t="s">
        <v>1522</v>
      </c>
      <c r="L119" s="1" t="s">
        <v>1522</v>
      </c>
      <c r="M119" s="1" t="s">
        <v>944</v>
      </c>
      <c r="N119" s="1" t="s">
        <v>944</v>
      </c>
      <c r="O119" s="1" t="s">
        <v>945</v>
      </c>
      <c r="P119" s="1" t="s">
        <v>946</v>
      </c>
      <c r="Q119" s="1" t="s">
        <v>947</v>
      </c>
      <c r="R119" s="1" t="s">
        <v>1523</v>
      </c>
      <c r="S119" s="1" t="s">
        <v>949</v>
      </c>
      <c r="T119" s="1" t="s">
        <v>950</v>
      </c>
      <c r="U119" s="1" t="s">
        <v>902</v>
      </c>
      <c r="V119" s="1" t="s">
        <v>951</v>
      </c>
    </row>
    <row r="120" s="1" customFormat="1" spans="1:22">
      <c r="A120" s="3">
        <v>999227023441286</v>
      </c>
      <c r="B120" s="1" t="s">
        <v>1514</v>
      </c>
      <c r="C120" s="1" t="s">
        <v>1524</v>
      </c>
      <c r="D120" s="1" t="s">
        <v>1525</v>
      </c>
      <c r="E120" s="1" t="s">
        <v>1526</v>
      </c>
      <c r="F120" s="1" t="s">
        <v>936</v>
      </c>
      <c r="G120" s="1" t="s">
        <v>940</v>
      </c>
      <c r="H120" s="1" t="s">
        <v>941</v>
      </c>
      <c r="I120" s="1" t="s">
        <v>1527</v>
      </c>
      <c r="J120" s="1" t="s">
        <v>943</v>
      </c>
      <c r="K120" s="1" t="s">
        <v>1527</v>
      </c>
      <c r="L120" s="1" t="s">
        <v>1527</v>
      </c>
      <c r="M120" s="1" t="s">
        <v>944</v>
      </c>
      <c r="N120" s="1" t="s">
        <v>944</v>
      </c>
      <c r="O120" s="1" t="s">
        <v>945</v>
      </c>
      <c r="P120" s="1" t="s">
        <v>946</v>
      </c>
      <c r="Q120" s="1" t="s">
        <v>947</v>
      </c>
      <c r="R120" s="1" t="s">
        <v>1528</v>
      </c>
      <c r="S120" s="1" t="s">
        <v>949</v>
      </c>
      <c r="T120" s="1" t="s">
        <v>950</v>
      </c>
      <c r="U120" s="1" t="s">
        <v>902</v>
      </c>
      <c r="V120" s="1" t="s">
        <v>1004</v>
      </c>
    </row>
    <row r="121" s="1" customFormat="1" spans="1:22">
      <c r="A121" s="3">
        <v>999227006718160</v>
      </c>
      <c r="B121" s="1" t="s">
        <v>1514</v>
      </c>
      <c r="C121" s="1" t="s">
        <v>1529</v>
      </c>
      <c r="D121" s="1" t="s">
        <v>1530</v>
      </c>
      <c r="E121" s="1" t="s">
        <v>1531</v>
      </c>
      <c r="F121" s="1" t="s">
        <v>1085</v>
      </c>
      <c r="G121" s="1" t="s">
        <v>940</v>
      </c>
      <c r="H121" s="1" t="s">
        <v>941</v>
      </c>
      <c r="I121" s="1" t="s">
        <v>1532</v>
      </c>
      <c r="J121" s="1" t="s">
        <v>943</v>
      </c>
      <c r="K121" s="1" t="s">
        <v>1532</v>
      </c>
      <c r="L121" s="1" t="s">
        <v>1532</v>
      </c>
      <c r="M121" s="1" t="s">
        <v>944</v>
      </c>
      <c r="N121" s="1" t="s">
        <v>944</v>
      </c>
      <c r="O121" s="1" t="s">
        <v>945</v>
      </c>
      <c r="P121" s="1" t="s">
        <v>946</v>
      </c>
      <c r="Q121" s="1" t="s">
        <v>947</v>
      </c>
      <c r="R121" s="1" t="s">
        <v>1533</v>
      </c>
      <c r="S121" s="1" t="s">
        <v>949</v>
      </c>
      <c r="T121" s="1" t="s">
        <v>950</v>
      </c>
      <c r="U121" s="1" t="s">
        <v>902</v>
      </c>
      <c r="V121" s="1" t="s">
        <v>951</v>
      </c>
    </row>
    <row r="122" s="1" customFormat="1" spans="1:22">
      <c r="A122" s="3">
        <v>999226930558155</v>
      </c>
      <c r="B122" s="1" t="s">
        <v>1534</v>
      </c>
      <c r="C122" s="1" t="s">
        <v>1535</v>
      </c>
      <c r="D122" s="1" t="s">
        <v>1277</v>
      </c>
      <c r="E122" s="1" t="s">
        <v>1536</v>
      </c>
      <c r="F122" s="1" t="s">
        <v>1012</v>
      </c>
      <c r="G122" s="1" t="s">
        <v>940</v>
      </c>
      <c r="H122" s="1" t="s">
        <v>941</v>
      </c>
      <c r="I122" s="1" t="s">
        <v>1537</v>
      </c>
      <c r="J122" s="1" t="s">
        <v>943</v>
      </c>
      <c r="K122" s="1" t="s">
        <v>1537</v>
      </c>
      <c r="L122" s="1" t="s">
        <v>1537</v>
      </c>
      <c r="M122" s="1" t="s">
        <v>944</v>
      </c>
      <c r="N122" s="1" t="s">
        <v>944</v>
      </c>
      <c r="O122" s="1" t="s">
        <v>945</v>
      </c>
      <c r="P122" s="1" t="s">
        <v>946</v>
      </c>
      <c r="Q122" s="1" t="s">
        <v>947</v>
      </c>
      <c r="R122" s="1" t="s">
        <v>1538</v>
      </c>
      <c r="S122" s="1" t="s">
        <v>949</v>
      </c>
      <c r="T122" s="1" t="s">
        <v>950</v>
      </c>
      <c r="U122" s="1" t="s">
        <v>902</v>
      </c>
      <c r="V122" s="1" t="s">
        <v>960</v>
      </c>
    </row>
    <row r="123" s="1" customFormat="1" spans="1:22">
      <c r="A123" s="3">
        <v>999226919550059</v>
      </c>
      <c r="B123" s="1" t="s">
        <v>1539</v>
      </c>
      <c r="C123" s="1" t="s">
        <v>1540</v>
      </c>
      <c r="D123" s="1" t="s">
        <v>1541</v>
      </c>
      <c r="E123" s="1" t="s">
        <v>1542</v>
      </c>
      <c r="F123" s="1" t="s">
        <v>1353</v>
      </c>
      <c r="G123" s="1" t="s">
        <v>940</v>
      </c>
      <c r="H123" s="1" t="s">
        <v>941</v>
      </c>
      <c r="I123" s="1" t="s">
        <v>1543</v>
      </c>
      <c r="J123" s="1" t="s">
        <v>943</v>
      </c>
      <c r="K123" s="1" t="s">
        <v>1543</v>
      </c>
      <c r="L123" s="1" t="s">
        <v>1543</v>
      </c>
      <c r="M123" s="1" t="s">
        <v>944</v>
      </c>
      <c r="N123" s="1" t="s">
        <v>944</v>
      </c>
      <c r="O123" s="1" t="s">
        <v>945</v>
      </c>
      <c r="P123" s="1" t="s">
        <v>946</v>
      </c>
      <c r="Q123" s="1" t="s">
        <v>947</v>
      </c>
      <c r="R123" s="1" t="s">
        <v>1544</v>
      </c>
      <c r="S123" s="1" t="s">
        <v>949</v>
      </c>
      <c r="T123" s="1" t="s">
        <v>950</v>
      </c>
      <c r="U123" s="1" t="s">
        <v>902</v>
      </c>
      <c r="V123" s="1" t="s">
        <v>1359</v>
      </c>
    </row>
    <row r="124" s="1" customFormat="1" spans="1:22">
      <c r="A124" s="3">
        <v>999226905827476</v>
      </c>
      <c r="B124" s="1" t="s">
        <v>1545</v>
      </c>
      <c r="C124" s="1" t="s">
        <v>1546</v>
      </c>
      <c r="D124" s="1" t="s">
        <v>1541</v>
      </c>
      <c r="E124" s="1" t="s">
        <v>1547</v>
      </c>
      <c r="F124" s="1" t="s">
        <v>936</v>
      </c>
      <c r="G124" s="1" t="s">
        <v>940</v>
      </c>
      <c r="H124" s="1" t="s">
        <v>941</v>
      </c>
      <c r="I124" s="1" t="s">
        <v>1548</v>
      </c>
      <c r="J124" s="1" t="s">
        <v>943</v>
      </c>
      <c r="K124" s="1" t="s">
        <v>1548</v>
      </c>
      <c r="L124" s="1" t="s">
        <v>1548</v>
      </c>
      <c r="M124" s="1" t="s">
        <v>944</v>
      </c>
      <c r="N124" s="1" t="s">
        <v>944</v>
      </c>
      <c r="O124" s="1" t="s">
        <v>945</v>
      </c>
      <c r="P124" s="1" t="s">
        <v>946</v>
      </c>
      <c r="Q124" s="1" t="s">
        <v>947</v>
      </c>
      <c r="R124" s="1" t="s">
        <v>1549</v>
      </c>
      <c r="S124" s="1" t="s">
        <v>949</v>
      </c>
      <c r="T124" s="1" t="s">
        <v>950</v>
      </c>
      <c r="U124" s="1" t="s">
        <v>902</v>
      </c>
      <c r="V124" s="1" t="s">
        <v>1359</v>
      </c>
    </row>
    <row r="125" s="1" customFormat="1" spans="1:22">
      <c r="A125" s="3">
        <v>999226846360836</v>
      </c>
      <c r="B125" s="1" t="s">
        <v>1550</v>
      </c>
      <c r="C125" s="1" t="s">
        <v>1551</v>
      </c>
      <c r="D125" s="1" t="s">
        <v>1552</v>
      </c>
      <c r="E125" s="1" t="s">
        <v>1553</v>
      </c>
      <c r="F125" s="1" t="s">
        <v>936</v>
      </c>
      <c r="G125" s="1" t="s">
        <v>940</v>
      </c>
      <c r="H125" s="1" t="s">
        <v>941</v>
      </c>
      <c r="I125" s="1" t="s">
        <v>1554</v>
      </c>
      <c r="J125" s="1" t="s">
        <v>943</v>
      </c>
      <c r="K125" s="1" t="s">
        <v>1554</v>
      </c>
      <c r="L125" s="1" t="s">
        <v>1554</v>
      </c>
      <c r="M125" s="1" t="s">
        <v>944</v>
      </c>
      <c r="N125" s="1" t="s">
        <v>944</v>
      </c>
      <c r="O125" s="1" t="s">
        <v>945</v>
      </c>
      <c r="P125" s="1" t="s">
        <v>946</v>
      </c>
      <c r="Q125" s="1" t="s">
        <v>947</v>
      </c>
      <c r="R125" s="1" t="s">
        <v>1555</v>
      </c>
      <c r="S125" s="1" t="s">
        <v>949</v>
      </c>
      <c r="T125" s="1" t="s">
        <v>950</v>
      </c>
      <c r="U125" s="1" t="s">
        <v>902</v>
      </c>
      <c r="V125" s="1" t="s">
        <v>951</v>
      </c>
    </row>
    <row r="126" s="1" customFormat="1" spans="1:22">
      <c r="A126" s="3">
        <v>999226837605889</v>
      </c>
      <c r="B126" s="1" t="s">
        <v>1556</v>
      </c>
      <c r="C126" s="1" t="s">
        <v>1557</v>
      </c>
      <c r="D126" s="1" t="s">
        <v>1558</v>
      </c>
      <c r="E126" s="1" t="s">
        <v>1559</v>
      </c>
      <c r="F126" s="1" t="s">
        <v>1141</v>
      </c>
      <c r="G126" s="1" t="s">
        <v>940</v>
      </c>
      <c r="H126" s="1" t="s">
        <v>941</v>
      </c>
      <c r="I126" s="1" t="s">
        <v>1560</v>
      </c>
      <c r="J126" s="1" t="s">
        <v>943</v>
      </c>
      <c r="K126" s="1" t="s">
        <v>1560</v>
      </c>
      <c r="L126" s="1" t="s">
        <v>1560</v>
      </c>
      <c r="M126" s="1" t="s">
        <v>944</v>
      </c>
      <c r="N126" s="1" t="s">
        <v>944</v>
      </c>
      <c r="O126" s="1" t="s">
        <v>945</v>
      </c>
      <c r="P126" s="1" t="s">
        <v>946</v>
      </c>
      <c r="Q126" s="1" t="s">
        <v>947</v>
      </c>
      <c r="R126" s="1" t="s">
        <v>1561</v>
      </c>
      <c r="S126" s="1" t="s">
        <v>949</v>
      </c>
      <c r="T126" s="1" t="s">
        <v>950</v>
      </c>
      <c r="U126" s="1" t="s">
        <v>902</v>
      </c>
      <c r="V126" s="1" t="s">
        <v>960</v>
      </c>
    </row>
    <row r="127" s="1" customFormat="1" spans="1:22">
      <c r="A127" s="3">
        <v>999226837592740</v>
      </c>
      <c r="B127" s="1" t="s">
        <v>1556</v>
      </c>
      <c r="C127" s="1" t="s">
        <v>1562</v>
      </c>
      <c r="D127" s="1" t="s">
        <v>1558</v>
      </c>
      <c r="E127" s="1" t="s">
        <v>1559</v>
      </c>
      <c r="F127" s="1" t="s">
        <v>1141</v>
      </c>
      <c r="G127" s="1" t="s">
        <v>940</v>
      </c>
      <c r="H127" s="1" t="s">
        <v>941</v>
      </c>
      <c r="I127" s="1" t="s">
        <v>1560</v>
      </c>
      <c r="J127" s="1" t="s">
        <v>943</v>
      </c>
      <c r="K127" s="1" t="s">
        <v>1560</v>
      </c>
      <c r="L127" s="1" t="s">
        <v>1560</v>
      </c>
      <c r="M127" s="1" t="s">
        <v>944</v>
      </c>
      <c r="N127" s="1" t="s">
        <v>944</v>
      </c>
      <c r="O127" s="1" t="s">
        <v>945</v>
      </c>
      <c r="P127" s="1" t="s">
        <v>946</v>
      </c>
      <c r="Q127" s="1" t="s">
        <v>947</v>
      </c>
      <c r="R127" s="1" t="s">
        <v>1563</v>
      </c>
      <c r="S127" s="1" t="s">
        <v>949</v>
      </c>
      <c r="T127" s="1" t="s">
        <v>950</v>
      </c>
      <c r="U127" s="1" t="s">
        <v>902</v>
      </c>
      <c r="V127" s="1" t="s">
        <v>960</v>
      </c>
    </row>
    <row r="128" s="1" customFormat="1" spans="1:22">
      <c r="A128" s="3">
        <v>26797021746</v>
      </c>
      <c r="B128" s="1" t="s">
        <v>1564</v>
      </c>
      <c r="C128" s="1" t="s">
        <v>1565</v>
      </c>
      <c r="D128" s="1" t="s">
        <v>1092</v>
      </c>
      <c r="E128" s="1" t="s">
        <v>1566</v>
      </c>
      <c r="F128" s="1" t="s">
        <v>1085</v>
      </c>
      <c r="G128" s="1" t="s">
        <v>940</v>
      </c>
      <c r="H128" s="1" t="s">
        <v>941</v>
      </c>
      <c r="I128" s="1" t="s">
        <v>1567</v>
      </c>
      <c r="J128" s="1" t="s">
        <v>943</v>
      </c>
      <c r="K128" s="1" t="s">
        <v>1567</v>
      </c>
      <c r="L128" s="1" t="s">
        <v>1567</v>
      </c>
      <c r="M128" s="1" t="s">
        <v>944</v>
      </c>
      <c r="N128" s="1" t="s">
        <v>944</v>
      </c>
      <c r="O128" s="1" t="s">
        <v>945</v>
      </c>
      <c r="P128" s="1" t="s">
        <v>946</v>
      </c>
      <c r="Q128" s="1" t="s">
        <v>947</v>
      </c>
      <c r="R128" s="1" t="s">
        <v>1568</v>
      </c>
      <c r="S128" s="1" t="s">
        <v>949</v>
      </c>
      <c r="T128" s="1" t="s">
        <v>950</v>
      </c>
      <c r="U128" s="1" t="s">
        <v>902</v>
      </c>
      <c r="V128" s="1" t="s">
        <v>951</v>
      </c>
    </row>
    <row r="129" s="1" customFormat="1" spans="1:22">
      <c r="A129" s="3">
        <v>999226794613105</v>
      </c>
      <c r="B129" s="1" t="s">
        <v>1564</v>
      </c>
      <c r="C129" s="1" t="s">
        <v>1569</v>
      </c>
      <c r="D129" s="1" t="s">
        <v>1092</v>
      </c>
      <c r="E129" s="1" t="s">
        <v>1570</v>
      </c>
      <c r="F129" s="1" t="s">
        <v>1085</v>
      </c>
      <c r="G129" s="1" t="s">
        <v>940</v>
      </c>
      <c r="H129" s="1" t="s">
        <v>941</v>
      </c>
      <c r="I129" s="1" t="s">
        <v>1571</v>
      </c>
      <c r="J129" s="1" t="s">
        <v>943</v>
      </c>
      <c r="K129" s="1" t="s">
        <v>1571</v>
      </c>
      <c r="L129" s="1" t="s">
        <v>1571</v>
      </c>
      <c r="M129" s="1" t="s">
        <v>944</v>
      </c>
      <c r="N129" s="1" t="s">
        <v>944</v>
      </c>
      <c r="O129" s="1" t="s">
        <v>945</v>
      </c>
      <c r="P129" s="1" t="s">
        <v>946</v>
      </c>
      <c r="Q129" s="1" t="s">
        <v>947</v>
      </c>
      <c r="R129" s="1" t="s">
        <v>1572</v>
      </c>
      <c r="S129" s="1" t="s">
        <v>949</v>
      </c>
      <c r="T129" s="1" t="s">
        <v>950</v>
      </c>
      <c r="U129" s="1" t="s">
        <v>902</v>
      </c>
      <c r="V129" s="1" t="s">
        <v>951</v>
      </c>
    </row>
    <row r="130" s="1" customFormat="1" spans="1:22">
      <c r="A130" s="3">
        <v>999226793800756</v>
      </c>
      <c r="B130" s="1" t="s">
        <v>1564</v>
      </c>
      <c r="C130" s="1" t="s">
        <v>1573</v>
      </c>
      <c r="D130" s="1" t="s">
        <v>1574</v>
      </c>
      <c r="E130" s="1" t="s">
        <v>1575</v>
      </c>
      <c r="F130" s="1" t="s">
        <v>1085</v>
      </c>
      <c r="G130" s="1" t="s">
        <v>940</v>
      </c>
      <c r="H130" s="1" t="s">
        <v>941</v>
      </c>
      <c r="I130" s="1" t="s">
        <v>1576</v>
      </c>
      <c r="J130" s="1" t="s">
        <v>943</v>
      </c>
      <c r="K130" s="1" t="s">
        <v>1576</v>
      </c>
      <c r="L130" s="1" t="s">
        <v>945</v>
      </c>
      <c r="M130" s="1" t="s">
        <v>1577</v>
      </c>
      <c r="N130" s="1" t="s">
        <v>1577</v>
      </c>
      <c r="O130" s="1" t="s">
        <v>945</v>
      </c>
      <c r="P130" s="1" t="s">
        <v>946</v>
      </c>
      <c r="Q130" s="1" t="s">
        <v>947</v>
      </c>
      <c r="R130" s="1" t="s">
        <v>1578</v>
      </c>
      <c r="S130" s="1" t="s">
        <v>949</v>
      </c>
      <c r="T130" s="1" t="s">
        <v>950</v>
      </c>
      <c r="U130" s="1" t="s">
        <v>902</v>
      </c>
      <c r="V130" s="1" t="s">
        <v>951</v>
      </c>
    </row>
    <row r="131" s="1" customFormat="1" spans="1:22">
      <c r="A131" s="3">
        <v>999226778392686</v>
      </c>
      <c r="B131" s="1" t="s">
        <v>1579</v>
      </c>
      <c r="C131" s="1" t="s">
        <v>1580</v>
      </c>
      <c r="D131" s="1" t="s">
        <v>1581</v>
      </c>
      <c r="E131" s="1" t="s">
        <v>1582</v>
      </c>
      <c r="F131" s="1" t="s">
        <v>1085</v>
      </c>
      <c r="G131" s="1" t="s">
        <v>940</v>
      </c>
      <c r="H131" s="1" t="s">
        <v>941</v>
      </c>
      <c r="I131" s="1" t="s">
        <v>1583</v>
      </c>
      <c r="J131" s="1" t="s">
        <v>943</v>
      </c>
      <c r="K131" s="1" t="s">
        <v>1583</v>
      </c>
      <c r="L131" s="1" t="s">
        <v>1583</v>
      </c>
      <c r="M131" s="1" t="s">
        <v>944</v>
      </c>
      <c r="N131" s="1" t="s">
        <v>944</v>
      </c>
      <c r="O131" s="1" t="s">
        <v>945</v>
      </c>
      <c r="P131" s="1" t="s">
        <v>946</v>
      </c>
      <c r="Q131" s="1" t="s">
        <v>947</v>
      </c>
      <c r="R131" s="1" t="s">
        <v>1584</v>
      </c>
      <c r="S131" s="1" t="s">
        <v>949</v>
      </c>
      <c r="T131" s="1" t="s">
        <v>950</v>
      </c>
      <c r="U131" s="1" t="s">
        <v>902</v>
      </c>
      <c r="V131" s="1" t="s">
        <v>951</v>
      </c>
    </row>
    <row r="132" s="1" customFormat="1" spans="1:22">
      <c r="A132" s="3">
        <v>999226743171960</v>
      </c>
      <c r="B132" s="1" t="s">
        <v>1585</v>
      </c>
      <c r="C132" s="1" t="s">
        <v>1586</v>
      </c>
      <c r="D132" s="1" t="s">
        <v>1587</v>
      </c>
      <c r="E132" s="1" t="s">
        <v>1588</v>
      </c>
      <c r="F132" s="1" t="s">
        <v>936</v>
      </c>
      <c r="G132" s="1" t="s">
        <v>940</v>
      </c>
      <c r="H132" s="1" t="s">
        <v>941</v>
      </c>
      <c r="I132" s="1" t="s">
        <v>1589</v>
      </c>
      <c r="J132" s="1" t="s">
        <v>943</v>
      </c>
      <c r="K132" s="1" t="s">
        <v>1589</v>
      </c>
      <c r="L132" s="1" t="s">
        <v>1589</v>
      </c>
      <c r="M132" s="1" t="s">
        <v>944</v>
      </c>
      <c r="N132" s="1" t="s">
        <v>944</v>
      </c>
      <c r="O132" s="1" t="s">
        <v>945</v>
      </c>
      <c r="P132" s="1" t="s">
        <v>946</v>
      </c>
      <c r="Q132" s="1" t="s">
        <v>947</v>
      </c>
      <c r="R132" s="1" t="s">
        <v>1590</v>
      </c>
      <c r="S132" s="1" t="s">
        <v>949</v>
      </c>
      <c r="T132" s="1" t="s">
        <v>950</v>
      </c>
      <c r="U132" s="1" t="s">
        <v>902</v>
      </c>
      <c r="V132" s="1" t="s">
        <v>1591</v>
      </c>
    </row>
    <row r="133" s="1" customFormat="1" spans="1:22">
      <c r="A133" s="3">
        <v>999226735214065</v>
      </c>
      <c r="B133" s="1" t="s">
        <v>1592</v>
      </c>
      <c r="C133" s="1" t="s">
        <v>1593</v>
      </c>
      <c r="D133" s="1" t="s">
        <v>1594</v>
      </c>
      <c r="E133" s="1" t="s">
        <v>1595</v>
      </c>
      <c r="F133" s="1" t="s">
        <v>936</v>
      </c>
      <c r="G133" s="1" t="s">
        <v>940</v>
      </c>
      <c r="H133" s="1" t="s">
        <v>941</v>
      </c>
      <c r="I133" s="1" t="s">
        <v>1596</v>
      </c>
      <c r="J133" s="1" t="s">
        <v>943</v>
      </c>
      <c r="K133" s="1" t="s">
        <v>1596</v>
      </c>
      <c r="L133" s="1" t="s">
        <v>1596</v>
      </c>
      <c r="M133" s="1" t="s">
        <v>944</v>
      </c>
      <c r="N133" s="1" t="s">
        <v>944</v>
      </c>
      <c r="O133" s="1" t="s">
        <v>945</v>
      </c>
      <c r="P133" s="1" t="s">
        <v>946</v>
      </c>
      <c r="Q133" s="1" t="s">
        <v>947</v>
      </c>
      <c r="R133" s="1" t="s">
        <v>1597</v>
      </c>
      <c r="S133" s="1" t="s">
        <v>949</v>
      </c>
      <c r="T133" s="1" t="s">
        <v>950</v>
      </c>
      <c r="U133" s="1" t="s">
        <v>902</v>
      </c>
      <c r="V133" s="1" t="s">
        <v>1018</v>
      </c>
    </row>
    <row r="134" s="1" customFormat="1" spans="1:22">
      <c r="A134" s="3">
        <v>999226615448658</v>
      </c>
      <c r="B134" s="1" t="s">
        <v>1598</v>
      </c>
      <c r="C134" s="1" t="s">
        <v>1599</v>
      </c>
      <c r="D134" s="1" t="s">
        <v>1600</v>
      </c>
      <c r="E134" s="1" t="s">
        <v>1601</v>
      </c>
      <c r="F134" s="1" t="s">
        <v>1141</v>
      </c>
      <c r="G134" s="1" t="s">
        <v>940</v>
      </c>
      <c r="H134" s="1" t="s">
        <v>941</v>
      </c>
      <c r="I134" s="1" t="s">
        <v>1602</v>
      </c>
      <c r="J134" s="1" t="s">
        <v>943</v>
      </c>
      <c r="K134" s="1" t="s">
        <v>1602</v>
      </c>
      <c r="L134" s="1" t="s">
        <v>1602</v>
      </c>
      <c r="M134" s="1" t="s">
        <v>944</v>
      </c>
      <c r="N134" s="1" t="s">
        <v>944</v>
      </c>
      <c r="O134" s="1" t="s">
        <v>945</v>
      </c>
      <c r="P134" s="1" t="s">
        <v>946</v>
      </c>
      <c r="Q134" s="1" t="s">
        <v>947</v>
      </c>
      <c r="R134" s="1" t="s">
        <v>1603</v>
      </c>
      <c r="S134" s="1" t="s">
        <v>949</v>
      </c>
      <c r="T134" s="1" t="s">
        <v>950</v>
      </c>
      <c r="U134" s="1" t="s">
        <v>902</v>
      </c>
      <c r="V134" s="1" t="s">
        <v>951</v>
      </c>
    </row>
    <row r="135" s="1" customFormat="1" spans="1:22">
      <c r="A135" s="3">
        <v>999226613255486</v>
      </c>
      <c r="B135" s="1" t="s">
        <v>1598</v>
      </c>
      <c r="C135" s="1" t="s">
        <v>1604</v>
      </c>
      <c r="D135" s="1" t="s">
        <v>1605</v>
      </c>
      <c r="E135" s="1" t="s">
        <v>1606</v>
      </c>
      <c r="F135" s="1" t="s">
        <v>1085</v>
      </c>
      <c r="G135" s="1" t="s">
        <v>940</v>
      </c>
      <c r="H135" s="1" t="s">
        <v>941</v>
      </c>
      <c r="I135" s="1" t="s">
        <v>1607</v>
      </c>
      <c r="J135" s="1" t="s">
        <v>943</v>
      </c>
      <c r="K135" s="1" t="s">
        <v>1607</v>
      </c>
      <c r="L135" s="1" t="s">
        <v>1607</v>
      </c>
      <c r="M135" s="1" t="s">
        <v>944</v>
      </c>
      <c r="N135" s="1" t="s">
        <v>944</v>
      </c>
      <c r="O135" s="1" t="s">
        <v>945</v>
      </c>
      <c r="P135" s="1" t="s">
        <v>946</v>
      </c>
      <c r="Q135" s="1" t="s">
        <v>947</v>
      </c>
      <c r="R135" s="1" t="s">
        <v>1608</v>
      </c>
      <c r="S135" s="1" t="s">
        <v>949</v>
      </c>
      <c r="T135" s="1" t="s">
        <v>950</v>
      </c>
      <c r="U135" s="1" t="s">
        <v>902</v>
      </c>
      <c r="V135" s="1" t="s">
        <v>951</v>
      </c>
    </row>
    <row r="136" s="1" customFormat="1" spans="1:22">
      <c r="A136" s="3">
        <v>999226601672474</v>
      </c>
      <c r="B136" s="1" t="s">
        <v>1609</v>
      </c>
      <c r="C136" s="1" t="s">
        <v>1610</v>
      </c>
      <c r="D136" s="1" t="s">
        <v>1611</v>
      </c>
      <c r="E136" s="1" t="s">
        <v>1612</v>
      </c>
      <c r="F136" s="1" t="s">
        <v>1012</v>
      </c>
      <c r="G136" s="1" t="s">
        <v>940</v>
      </c>
      <c r="H136" s="1" t="s">
        <v>941</v>
      </c>
      <c r="I136" s="1" t="s">
        <v>1613</v>
      </c>
      <c r="J136" s="1" t="s">
        <v>943</v>
      </c>
      <c r="K136" s="1" t="s">
        <v>1613</v>
      </c>
      <c r="L136" s="1" t="s">
        <v>1613</v>
      </c>
      <c r="M136" s="1" t="s">
        <v>944</v>
      </c>
      <c r="N136" s="1" t="s">
        <v>944</v>
      </c>
      <c r="O136" s="1" t="s">
        <v>945</v>
      </c>
      <c r="P136" s="1" t="s">
        <v>946</v>
      </c>
      <c r="Q136" s="1" t="s">
        <v>947</v>
      </c>
      <c r="R136" s="1" t="s">
        <v>1614</v>
      </c>
      <c r="S136" s="1" t="s">
        <v>949</v>
      </c>
      <c r="T136" s="1" t="s">
        <v>950</v>
      </c>
      <c r="U136" s="1" t="s">
        <v>902</v>
      </c>
      <c r="V136" s="1" t="s">
        <v>1359</v>
      </c>
    </row>
    <row r="137" s="1" customFormat="1" spans="1:22">
      <c r="A137" s="3">
        <v>999226497871641</v>
      </c>
      <c r="B137" s="1" t="s">
        <v>1615</v>
      </c>
      <c r="C137" s="1" t="s">
        <v>1616</v>
      </c>
      <c r="D137" s="1" t="s">
        <v>1162</v>
      </c>
      <c r="E137" s="1" t="s">
        <v>1617</v>
      </c>
      <c r="F137" s="1" t="s">
        <v>1141</v>
      </c>
      <c r="G137" s="1" t="s">
        <v>940</v>
      </c>
      <c r="H137" s="1" t="s">
        <v>941</v>
      </c>
      <c r="I137" s="1" t="s">
        <v>1618</v>
      </c>
      <c r="J137" s="1" t="s">
        <v>943</v>
      </c>
      <c r="K137" s="1" t="s">
        <v>1618</v>
      </c>
      <c r="L137" s="1" t="s">
        <v>1618</v>
      </c>
      <c r="M137" s="1" t="s">
        <v>944</v>
      </c>
      <c r="N137" s="1" t="s">
        <v>944</v>
      </c>
      <c r="O137" s="1" t="s">
        <v>945</v>
      </c>
      <c r="P137" s="1" t="s">
        <v>946</v>
      </c>
      <c r="Q137" s="1" t="s">
        <v>947</v>
      </c>
      <c r="R137" s="1" t="s">
        <v>1619</v>
      </c>
      <c r="S137" s="1" t="s">
        <v>949</v>
      </c>
      <c r="T137" s="1" t="s">
        <v>950</v>
      </c>
      <c r="U137" s="1" t="s">
        <v>902</v>
      </c>
      <c r="V137" s="1" t="s">
        <v>951</v>
      </c>
    </row>
    <row r="138" s="1" customFormat="1" spans="1:22">
      <c r="A138" s="3">
        <v>999226497659518</v>
      </c>
      <c r="B138" s="1" t="s">
        <v>1620</v>
      </c>
      <c r="C138" s="1" t="s">
        <v>1621</v>
      </c>
      <c r="D138" s="1" t="s">
        <v>1355</v>
      </c>
      <c r="E138" s="1" t="s">
        <v>1622</v>
      </c>
      <c r="F138" s="1" t="s">
        <v>1179</v>
      </c>
      <c r="G138" s="1" t="s">
        <v>940</v>
      </c>
      <c r="H138" s="1" t="s">
        <v>941</v>
      </c>
      <c r="I138" s="1" t="s">
        <v>1623</v>
      </c>
      <c r="J138" s="1" t="s">
        <v>943</v>
      </c>
      <c r="K138" s="1" t="s">
        <v>1623</v>
      </c>
      <c r="L138" s="1" t="s">
        <v>1623</v>
      </c>
      <c r="M138" s="1" t="s">
        <v>944</v>
      </c>
      <c r="N138" s="1" t="s">
        <v>944</v>
      </c>
      <c r="O138" s="1" t="s">
        <v>945</v>
      </c>
      <c r="P138" s="1" t="s">
        <v>946</v>
      </c>
      <c r="Q138" s="1" t="s">
        <v>947</v>
      </c>
      <c r="R138" s="1" t="s">
        <v>1624</v>
      </c>
      <c r="S138" s="1" t="s">
        <v>949</v>
      </c>
      <c r="T138" s="1" t="s">
        <v>950</v>
      </c>
      <c r="U138" s="1" t="s">
        <v>902</v>
      </c>
      <c r="V138" s="1" t="s">
        <v>1359</v>
      </c>
    </row>
    <row r="139" s="1" customFormat="1" spans="1:22">
      <c r="A139" s="4">
        <v>9.99226493166949e+29</v>
      </c>
      <c r="B139" s="1" t="s">
        <v>1625</v>
      </c>
      <c r="C139" s="1" t="s">
        <v>1626</v>
      </c>
      <c r="D139" s="1" t="s">
        <v>1525</v>
      </c>
      <c r="E139" s="1" t="s">
        <v>1627</v>
      </c>
      <c r="F139" s="1" t="s">
        <v>1212</v>
      </c>
      <c r="G139" s="1" t="s">
        <v>1012</v>
      </c>
      <c r="H139" s="1" t="s">
        <v>941</v>
      </c>
      <c r="I139" s="1" t="s">
        <v>945</v>
      </c>
      <c r="J139" s="1" t="s">
        <v>943</v>
      </c>
      <c r="K139" s="1" t="s">
        <v>945</v>
      </c>
      <c r="L139" s="1" t="s">
        <v>945</v>
      </c>
      <c r="M139" s="1" t="s">
        <v>944</v>
      </c>
      <c r="N139" s="1" t="s">
        <v>944</v>
      </c>
      <c r="O139" s="1" t="s">
        <v>945</v>
      </c>
      <c r="P139" s="1" t="s">
        <v>946</v>
      </c>
      <c r="Q139" s="1" t="s">
        <v>947</v>
      </c>
      <c r="R139" s="1" t="s">
        <v>1628</v>
      </c>
      <c r="S139" s="1" t="s">
        <v>949</v>
      </c>
      <c r="T139" s="1" t="s">
        <v>950</v>
      </c>
      <c r="U139" s="1" t="s">
        <v>902</v>
      </c>
      <c r="V139" s="1" t="s">
        <v>1004</v>
      </c>
    </row>
    <row r="140" s="1" customFormat="1" spans="1:22">
      <c r="A140" s="3">
        <v>999226324859543</v>
      </c>
      <c r="B140" s="1" t="s">
        <v>1629</v>
      </c>
      <c r="C140" s="1" t="s">
        <v>1630</v>
      </c>
      <c r="D140" s="1" t="s">
        <v>1605</v>
      </c>
      <c r="E140" s="1" t="s">
        <v>1631</v>
      </c>
      <c r="F140" s="1" t="s">
        <v>1012</v>
      </c>
      <c r="G140" s="1" t="s">
        <v>940</v>
      </c>
      <c r="H140" s="1" t="s">
        <v>941</v>
      </c>
      <c r="I140" s="1" t="s">
        <v>1632</v>
      </c>
      <c r="J140" s="1" t="s">
        <v>943</v>
      </c>
      <c r="K140" s="1" t="s">
        <v>1632</v>
      </c>
      <c r="L140" s="1" t="s">
        <v>1632</v>
      </c>
      <c r="M140" s="1" t="s">
        <v>944</v>
      </c>
      <c r="N140" s="1" t="s">
        <v>944</v>
      </c>
      <c r="O140" s="1" t="s">
        <v>945</v>
      </c>
      <c r="P140" s="1" t="s">
        <v>946</v>
      </c>
      <c r="Q140" s="1" t="s">
        <v>947</v>
      </c>
      <c r="R140" s="1" t="s">
        <v>1633</v>
      </c>
      <c r="S140" s="1" t="s">
        <v>949</v>
      </c>
      <c r="T140" s="1" t="s">
        <v>950</v>
      </c>
      <c r="U140" s="1" t="s">
        <v>902</v>
      </c>
      <c r="V140" s="1" t="s">
        <v>951</v>
      </c>
    </row>
    <row r="141" s="1" customFormat="1" spans="1:22">
      <c r="A141" s="3">
        <v>999226136674154</v>
      </c>
      <c r="B141" s="1" t="s">
        <v>1634</v>
      </c>
      <c r="C141" s="1" t="s">
        <v>1635</v>
      </c>
      <c r="D141" s="1" t="s">
        <v>1636</v>
      </c>
      <c r="E141" s="1" t="s">
        <v>1637</v>
      </c>
      <c r="F141" s="1" t="s">
        <v>1012</v>
      </c>
      <c r="G141" s="1" t="s">
        <v>940</v>
      </c>
      <c r="H141" s="1" t="s">
        <v>941</v>
      </c>
      <c r="I141" s="1" t="s">
        <v>1638</v>
      </c>
      <c r="J141" s="1" t="s">
        <v>943</v>
      </c>
      <c r="K141" s="1" t="s">
        <v>1638</v>
      </c>
      <c r="L141" s="1" t="s">
        <v>1638</v>
      </c>
      <c r="M141" s="1" t="s">
        <v>944</v>
      </c>
      <c r="N141" s="1" t="s">
        <v>944</v>
      </c>
      <c r="O141" s="1" t="s">
        <v>945</v>
      </c>
      <c r="P141" s="1" t="s">
        <v>946</v>
      </c>
      <c r="Q141" s="1" t="s">
        <v>947</v>
      </c>
      <c r="R141" s="1" t="s">
        <v>1639</v>
      </c>
      <c r="S141" s="1" t="s">
        <v>949</v>
      </c>
      <c r="T141" s="1" t="s">
        <v>950</v>
      </c>
      <c r="U141" s="1" t="s">
        <v>902</v>
      </c>
      <c r="V141" s="1" t="s">
        <v>951</v>
      </c>
    </row>
    <row r="142" s="1" customFormat="1" spans="1:22">
      <c r="A142" s="3">
        <v>999226067080728</v>
      </c>
      <c r="B142" s="1" t="s">
        <v>1640</v>
      </c>
      <c r="C142" s="1" t="s">
        <v>1641</v>
      </c>
      <c r="D142" s="1" t="s">
        <v>1162</v>
      </c>
      <c r="E142" s="1" t="s">
        <v>1642</v>
      </c>
      <c r="F142" s="1" t="s">
        <v>1141</v>
      </c>
      <c r="G142" s="1" t="s">
        <v>940</v>
      </c>
      <c r="H142" s="1" t="s">
        <v>941</v>
      </c>
      <c r="I142" s="1" t="s">
        <v>1643</v>
      </c>
      <c r="J142" s="1" t="s">
        <v>943</v>
      </c>
      <c r="K142" s="1" t="s">
        <v>1643</v>
      </c>
      <c r="L142" s="1" t="s">
        <v>1643</v>
      </c>
      <c r="M142" s="1" t="s">
        <v>944</v>
      </c>
      <c r="N142" s="1" t="s">
        <v>944</v>
      </c>
      <c r="O142" s="1" t="s">
        <v>945</v>
      </c>
      <c r="P142" s="1" t="s">
        <v>946</v>
      </c>
      <c r="Q142" s="1" t="s">
        <v>947</v>
      </c>
      <c r="R142" s="1" t="s">
        <v>1644</v>
      </c>
      <c r="S142" s="1" t="s">
        <v>949</v>
      </c>
      <c r="T142" s="1" t="s">
        <v>950</v>
      </c>
      <c r="U142" s="1" t="s">
        <v>902</v>
      </c>
      <c r="V142" s="1" t="s">
        <v>951</v>
      </c>
    </row>
    <row r="143" s="1" customFormat="1" spans="1:22">
      <c r="A143" s="3">
        <v>999225874234862</v>
      </c>
      <c r="B143" s="1" t="s">
        <v>1645</v>
      </c>
      <c r="C143" s="1" t="s">
        <v>1646</v>
      </c>
      <c r="D143" s="1" t="s">
        <v>1414</v>
      </c>
      <c r="E143" s="1" t="s">
        <v>1647</v>
      </c>
      <c r="F143" s="1" t="s">
        <v>1085</v>
      </c>
      <c r="G143" s="1" t="s">
        <v>936</v>
      </c>
      <c r="H143" s="1" t="s">
        <v>941</v>
      </c>
      <c r="I143" s="1" t="s">
        <v>1648</v>
      </c>
      <c r="J143" s="1" t="s">
        <v>943</v>
      </c>
      <c r="K143" s="1" t="s">
        <v>1648</v>
      </c>
      <c r="L143" s="1" t="s">
        <v>1648</v>
      </c>
      <c r="M143" s="1" t="s">
        <v>944</v>
      </c>
      <c r="N143" s="1" t="s">
        <v>944</v>
      </c>
      <c r="O143" s="1" t="s">
        <v>945</v>
      </c>
      <c r="P143" s="1" t="s">
        <v>946</v>
      </c>
      <c r="Q143" s="1" t="s">
        <v>947</v>
      </c>
      <c r="R143" s="1" t="s">
        <v>1649</v>
      </c>
      <c r="S143" s="1" t="s">
        <v>949</v>
      </c>
      <c r="T143" s="1" t="s">
        <v>950</v>
      </c>
      <c r="U143" s="1" t="s">
        <v>902</v>
      </c>
      <c r="V143" s="1" t="s">
        <v>951</v>
      </c>
    </row>
    <row r="144" s="1" customFormat="1" spans="1:22">
      <c r="A144" s="3">
        <v>999225847334249</v>
      </c>
      <c r="B144" s="1" t="s">
        <v>1650</v>
      </c>
      <c r="C144" s="1" t="s">
        <v>1651</v>
      </c>
      <c r="D144" s="1" t="s">
        <v>1652</v>
      </c>
      <c r="E144" s="1" t="s">
        <v>1653</v>
      </c>
      <c r="F144" s="1" t="s">
        <v>1179</v>
      </c>
      <c r="G144" s="1" t="s">
        <v>1012</v>
      </c>
      <c r="H144" s="1" t="s">
        <v>941</v>
      </c>
      <c r="I144" s="1" t="s">
        <v>1654</v>
      </c>
      <c r="J144" s="1" t="s">
        <v>943</v>
      </c>
      <c r="K144" s="1" t="s">
        <v>1654</v>
      </c>
      <c r="L144" s="1" t="s">
        <v>1654</v>
      </c>
      <c r="M144" s="1" t="s">
        <v>944</v>
      </c>
      <c r="N144" s="1" t="s">
        <v>944</v>
      </c>
      <c r="O144" s="1" t="s">
        <v>945</v>
      </c>
      <c r="P144" s="1" t="s">
        <v>946</v>
      </c>
      <c r="Q144" s="1" t="s">
        <v>947</v>
      </c>
      <c r="R144" s="1" t="s">
        <v>1655</v>
      </c>
      <c r="S144" s="1" t="s">
        <v>1251</v>
      </c>
      <c r="T144" s="1" t="s">
        <v>950</v>
      </c>
      <c r="U144" s="1" t="s">
        <v>902</v>
      </c>
      <c r="V144" s="1" t="s">
        <v>951</v>
      </c>
    </row>
    <row r="145" s="1" customFormat="1" spans="1:22">
      <c r="A145" s="3">
        <v>999225832305849</v>
      </c>
      <c r="B145" s="1" t="s">
        <v>1656</v>
      </c>
      <c r="C145" s="1" t="s">
        <v>1657</v>
      </c>
      <c r="D145" s="1" t="s">
        <v>1439</v>
      </c>
      <c r="E145" s="1" t="s">
        <v>1658</v>
      </c>
      <c r="F145" s="1" t="s">
        <v>1179</v>
      </c>
      <c r="G145" s="1" t="s">
        <v>1012</v>
      </c>
      <c r="H145" s="1" t="s">
        <v>941</v>
      </c>
      <c r="I145" s="1" t="s">
        <v>1659</v>
      </c>
      <c r="J145" s="1" t="s">
        <v>943</v>
      </c>
      <c r="K145" s="1" t="s">
        <v>1659</v>
      </c>
      <c r="L145" s="1" t="s">
        <v>1659</v>
      </c>
      <c r="M145" s="1" t="s">
        <v>944</v>
      </c>
      <c r="N145" s="1" t="s">
        <v>944</v>
      </c>
      <c r="O145" s="1" t="s">
        <v>945</v>
      </c>
      <c r="P145" s="1" t="s">
        <v>946</v>
      </c>
      <c r="Q145" s="1" t="s">
        <v>947</v>
      </c>
      <c r="R145" s="1" t="s">
        <v>1660</v>
      </c>
      <c r="S145" s="1" t="s">
        <v>1251</v>
      </c>
      <c r="T145" s="1" t="s">
        <v>950</v>
      </c>
      <c r="U145" s="1" t="s">
        <v>902</v>
      </c>
      <c r="V145" s="1" t="s">
        <v>1004</v>
      </c>
    </row>
    <row r="146" s="1" customFormat="1" spans="1:22">
      <c r="A146" s="3">
        <v>999225811293505</v>
      </c>
      <c r="B146" s="1" t="s">
        <v>1661</v>
      </c>
      <c r="C146" s="1" t="s">
        <v>1662</v>
      </c>
      <c r="D146" s="1" t="s">
        <v>1663</v>
      </c>
      <c r="E146" s="1" t="s">
        <v>1664</v>
      </c>
      <c r="F146" s="1" t="s">
        <v>1212</v>
      </c>
      <c r="G146" s="1" t="s">
        <v>936</v>
      </c>
      <c r="H146" s="1" t="s">
        <v>941</v>
      </c>
      <c r="I146" s="1" t="s">
        <v>1665</v>
      </c>
      <c r="J146" s="1" t="s">
        <v>943</v>
      </c>
      <c r="K146" s="1" t="s">
        <v>1665</v>
      </c>
      <c r="L146" s="1" t="s">
        <v>1665</v>
      </c>
      <c r="M146" s="1" t="s">
        <v>944</v>
      </c>
      <c r="N146" s="1" t="s">
        <v>944</v>
      </c>
      <c r="O146" s="1" t="s">
        <v>945</v>
      </c>
      <c r="P146" s="1" t="s">
        <v>946</v>
      </c>
      <c r="Q146" s="1" t="s">
        <v>947</v>
      </c>
      <c r="R146" s="1" t="s">
        <v>1666</v>
      </c>
      <c r="S146" s="1" t="s">
        <v>949</v>
      </c>
      <c r="T146" s="1" t="s">
        <v>950</v>
      </c>
      <c r="U146" s="1" t="s">
        <v>902</v>
      </c>
      <c r="V146" s="1" t="s">
        <v>960</v>
      </c>
    </row>
    <row r="147" s="1" customFormat="1" spans="1:22">
      <c r="A147" s="3">
        <v>999225798020780</v>
      </c>
      <c r="B147" s="1" t="s">
        <v>1667</v>
      </c>
      <c r="C147" s="1" t="s">
        <v>1668</v>
      </c>
      <c r="D147" s="1" t="s">
        <v>1669</v>
      </c>
      <c r="E147" s="1" t="s">
        <v>1670</v>
      </c>
      <c r="F147" s="1" t="s">
        <v>1085</v>
      </c>
      <c r="G147" s="1" t="s">
        <v>940</v>
      </c>
      <c r="H147" s="1" t="s">
        <v>941</v>
      </c>
      <c r="I147" s="1" t="s">
        <v>1671</v>
      </c>
      <c r="J147" s="1" t="s">
        <v>943</v>
      </c>
      <c r="K147" s="1" t="s">
        <v>1671</v>
      </c>
      <c r="L147" s="1" t="s">
        <v>1671</v>
      </c>
      <c r="M147" s="1" t="s">
        <v>944</v>
      </c>
      <c r="N147" s="1" t="s">
        <v>944</v>
      </c>
      <c r="O147" s="1" t="s">
        <v>945</v>
      </c>
      <c r="P147" s="1" t="s">
        <v>946</v>
      </c>
      <c r="Q147" s="1" t="s">
        <v>947</v>
      </c>
      <c r="R147" s="1" t="s">
        <v>1672</v>
      </c>
      <c r="S147" s="1" t="s">
        <v>949</v>
      </c>
      <c r="T147" s="1" t="s">
        <v>950</v>
      </c>
      <c r="U147" s="1" t="s">
        <v>902</v>
      </c>
      <c r="V147" s="1" t="s">
        <v>951</v>
      </c>
    </row>
    <row r="148" s="1" customFormat="1" spans="1:22">
      <c r="A148" s="3">
        <v>999225786629783</v>
      </c>
      <c r="B148" s="1" t="s">
        <v>1667</v>
      </c>
      <c r="C148" s="1" t="s">
        <v>1673</v>
      </c>
      <c r="D148" s="1" t="s">
        <v>1439</v>
      </c>
      <c r="E148" s="1" t="s">
        <v>1658</v>
      </c>
      <c r="F148" s="1" t="s">
        <v>1179</v>
      </c>
      <c r="G148" s="1" t="s">
        <v>1012</v>
      </c>
      <c r="H148" s="1" t="s">
        <v>941</v>
      </c>
      <c r="I148" s="1" t="s">
        <v>1659</v>
      </c>
      <c r="J148" s="1" t="s">
        <v>943</v>
      </c>
      <c r="K148" s="1" t="s">
        <v>1659</v>
      </c>
      <c r="L148" s="1" t="s">
        <v>1659</v>
      </c>
      <c r="M148" s="1" t="s">
        <v>944</v>
      </c>
      <c r="N148" s="1" t="s">
        <v>944</v>
      </c>
      <c r="O148" s="1" t="s">
        <v>945</v>
      </c>
      <c r="P148" s="1" t="s">
        <v>946</v>
      </c>
      <c r="Q148" s="1" t="s">
        <v>947</v>
      </c>
      <c r="R148" s="1" t="s">
        <v>1674</v>
      </c>
      <c r="S148" s="1" t="s">
        <v>1251</v>
      </c>
      <c r="T148" s="1" t="s">
        <v>950</v>
      </c>
      <c r="U148" s="1" t="s">
        <v>902</v>
      </c>
      <c r="V148" s="1" t="s">
        <v>1004</v>
      </c>
    </row>
    <row r="149" s="1" customFormat="1" spans="1:22">
      <c r="A149" s="3">
        <v>999225717509478</v>
      </c>
      <c r="B149" s="1" t="s">
        <v>1675</v>
      </c>
      <c r="C149" s="1" t="s">
        <v>1676</v>
      </c>
      <c r="D149" s="1" t="s">
        <v>1677</v>
      </c>
      <c r="E149" s="1" t="s">
        <v>1678</v>
      </c>
      <c r="F149" s="1" t="s">
        <v>1212</v>
      </c>
      <c r="G149" s="1" t="s">
        <v>1012</v>
      </c>
      <c r="H149" s="1" t="s">
        <v>941</v>
      </c>
      <c r="I149" s="1" t="s">
        <v>1679</v>
      </c>
      <c r="J149" s="1" t="s">
        <v>943</v>
      </c>
      <c r="K149" s="1" t="s">
        <v>1679</v>
      </c>
      <c r="L149" s="1" t="s">
        <v>1679</v>
      </c>
      <c r="M149" s="1" t="s">
        <v>944</v>
      </c>
      <c r="N149" s="1" t="s">
        <v>944</v>
      </c>
      <c r="O149" s="1" t="s">
        <v>945</v>
      </c>
      <c r="P149" s="1" t="s">
        <v>946</v>
      </c>
      <c r="Q149" s="1" t="s">
        <v>947</v>
      </c>
      <c r="R149" s="1" t="s">
        <v>1680</v>
      </c>
      <c r="S149" s="1" t="s">
        <v>1251</v>
      </c>
      <c r="T149" s="1" t="s">
        <v>950</v>
      </c>
      <c r="U149" s="1" t="s">
        <v>902</v>
      </c>
      <c r="V149" s="1" t="s">
        <v>1004</v>
      </c>
    </row>
    <row r="150" s="1" customFormat="1" spans="1:22">
      <c r="A150" s="3">
        <v>999225705259994</v>
      </c>
      <c r="B150" s="1" t="s">
        <v>1675</v>
      </c>
      <c r="C150" s="1" t="s">
        <v>1681</v>
      </c>
      <c r="D150" s="1" t="s">
        <v>1682</v>
      </c>
      <c r="E150" s="1" t="s">
        <v>1683</v>
      </c>
      <c r="F150" s="1" t="s">
        <v>1085</v>
      </c>
      <c r="G150" s="1" t="s">
        <v>1012</v>
      </c>
      <c r="H150" s="1" t="s">
        <v>941</v>
      </c>
      <c r="I150" s="1" t="s">
        <v>1684</v>
      </c>
      <c r="J150" s="1" t="s">
        <v>943</v>
      </c>
      <c r="K150" s="1" t="s">
        <v>1684</v>
      </c>
      <c r="L150" s="1" t="s">
        <v>1684</v>
      </c>
      <c r="M150" s="1" t="s">
        <v>944</v>
      </c>
      <c r="N150" s="1" t="s">
        <v>944</v>
      </c>
      <c r="O150" s="1" t="s">
        <v>945</v>
      </c>
      <c r="P150" s="1" t="s">
        <v>946</v>
      </c>
      <c r="Q150" s="1" t="s">
        <v>947</v>
      </c>
      <c r="R150" s="1" t="s">
        <v>1685</v>
      </c>
      <c r="S150" s="1" t="s">
        <v>1251</v>
      </c>
      <c r="T150" s="1" t="s">
        <v>950</v>
      </c>
      <c r="U150" s="1" t="s">
        <v>902</v>
      </c>
      <c r="V150" s="1" t="s">
        <v>1004</v>
      </c>
    </row>
    <row r="151" s="1" customFormat="1" spans="1:22">
      <c r="A151" s="3">
        <v>999225646923791</v>
      </c>
      <c r="B151" s="1" t="s">
        <v>1686</v>
      </c>
      <c r="C151" s="1" t="s">
        <v>1687</v>
      </c>
      <c r="D151" s="1" t="s">
        <v>1688</v>
      </c>
      <c r="E151" s="1" t="s">
        <v>1689</v>
      </c>
      <c r="F151" s="1" t="s">
        <v>1141</v>
      </c>
      <c r="G151" s="1" t="s">
        <v>940</v>
      </c>
      <c r="H151" s="1" t="s">
        <v>941</v>
      </c>
      <c r="I151" s="1" t="s">
        <v>1690</v>
      </c>
      <c r="J151" s="1" t="s">
        <v>943</v>
      </c>
      <c r="K151" s="1" t="s">
        <v>1690</v>
      </c>
      <c r="L151" s="1" t="s">
        <v>1690</v>
      </c>
      <c r="M151" s="1" t="s">
        <v>944</v>
      </c>
      <c r="N151" s="1" t="s">
        <v>944</v>
      </c>
      <c r="O151" s="1" t="s">
        <v>945</v>
      </c>
      <c r="P151" s="1" t="s">
        <v>946</v>
      </c>
      <c r="Q151" s="1" t="s">
        <v>947</v>
      </c>
      <c r="R151" s="1" t="s">
        <v>1691</v>
      </c>
      <c r="S151" s="1" t="s">
        <v>949</v>
      </c>
      <c r="T151" s="1" t="s">
        <v>950</v>
      </c>
      <c r="U151" s="1" t="s">
        <v>902</v>
      </c>
      <c r="V151" s="1" t="s">
        <v>951</v>
      </c>
    </row>
    <row r="152" s="1" customFormat="1" spans="1:22">
      <c r="A152" s="3">
        <v>999225643999682</v>
      </c>
      <c r="B152" s="1" t="s">
        <v>1686</v>
      </c>
      <c r="C152" s="1" t="s">
        <v>1692</v>
      </c>
      <c r="D152" s="1" t="s">
        <v>1693</v>
      </c>
      <c r="E152" s="1" t="s">
        <v>1694</v>
      </c>
      <c r="F152" s="1" t="s">
        <v>1012</v>
      </c>
      <c r="G152" s="1" t="s">
        <v>940</v>
      </c>
      <c r="H152" s="1" t="s">
        <v>941</v>
      </c>
      <c r="I152" s="1" t="s">
        <v>1695</v>
      </c>
      <c r="J152" s="1" t="s">
        <v>943</v>
      </c>
      <c r="K152" s="1" t="s">
        <v>1695</v>
      </c>
      <c r="L152" s="1" t="s">
        <v>1695</v>
      </c>
      <c r="M152" s="1" t="s">
        <v>944</v>
      </c>
      <c r="N152" s="1" t="s">
        <v>944</v>
      </c>
      <c r="O152" s="1" t="s">
        <v>945</v>
      </c>
      <c r="P152" s="1" t="s">
        <v>946</v>
      </c>
      <c r="Q152" s="1" t="s">
        <v>947</v>
      </c>
      <c r="R152" s="1" t="s">
        <v>1696</v>
      </c>
      <c r="S152" s="1" t="s">
        <v>949</v>
      </c>
      <c r="T152" s="1" t="s">
        <v>950</v>
      </c>
      <c r="U152" s="1" t="s">
        <v>902</v>
      </c>
      <c r="V152" s="1" t="s">
        <v>1697</v>
      </c>
    </row>
    <row r="153" s="1" customFormat="1" spans="1:22">
      <c r="A153" s="3">
        <v>999225596214217</v>
      </c>
      <c r="B153" s="1" t="s">
        <v>1698</v>
      </c>
      <c r="C153" s="1" t="s">
        <v>1699</v>
      </c>
      <c r="D153" s="1" t="s">
        <v>1700</v>
      </c>
      <c r="E153" s="1" t="s">
        <v>1701</v>
      </c>
      <c r="F153" s="1" t="s">
        <v>1141</v>
      </c>
      <c r="G153" s="1" t="s">
        <v>1012</v>
      </c>
      <c r="H153" s="1" t="s">
        <v>941</v>
      </c>
      <c r="I153" s="1" t="s">
        <v>1702</v>
      </c>
      <c r="J153" s="1" t="s">
        <v>943</v>
      </c>
      <c r="K153" s="1" t="s">
        <v>1702</v>
      </c>
      <c r="L153" s="1" t="s">
        <v>1702</v>
      </c>
      <c r="M153" s="1" t="s">
        <v>944</v>
      </c>
      <c r="N153" s="1" t="s">
        <v>944</v>
      </c>
      <c r="O153" s="1" t="s">
        <v>945</v>
      </c>
      <c r="P153" s="1" t="s">
        <v>946</v>
      </c>
      <c r="Q153" s="1" t="s">
        <v>947</v>
      </c>
      <c r="R153" s="1" t="s">
        <v>1703</v>
      </c>
      <c r="S153" s="1" t="s">
        <v>1251</v>
      </c>
      <c r="T153" s="1" t="s">
        <v>950</v>
      </c>
      <c r="U153" s="1" t="s">
        <v>902</v>
      </c>
      <c r="V153" s="1" t="s">
        <v>1108</v>
      </c>
    </row>
    <row r="154" s="1" customFormat="1" spans="1:22">
      <c r="A154" s="3">
        <v>999225348140763</v>
      </c>
      <c r="B154" s="1" t="s">
        <v>1704</v>
      </c>
      <c r="C154" s="1" t="s">
        <v>1705</v>
      </c>
      <c r="D154" s="1" t="s">
        <v>1706</v>
      </c>
      <c r="E154" s="1" t="s">
        <v>1707</v>
      </c>
      <c r="F154" s="1" t="s">
        <v>1012</v>
      </c>
      <c r="G154" s="1" t="s">
        <v>936</v>
      </c>
      <c r="H154" s="1" t="s">
        <v>941</v>
      </c>
      <c r="I154" s="1" t="s">
        <v>1708</v>
      </c>
      <c r="J154" s="1" t="s">
        <v>943</v>
      </c>
      <c r="K154" s="1" t="s">
        <v>1708</v>
      </c>
      <c r="L154" s="1" t="s">
        <v>1708</v>
      </c>
      <c r="M154" s="1" t="s">
        <v>944</v>
      </c>
      <c r="N154" s="1" t="s">
        <v>944</v>
      </c>
      <c r="O154" s="1" t="s">
        <v>945</v>
      </c>
      <c r="P154" s="1" t="s">
        <v>946</v>
      </c>
      <c r="Q154" s="1" t="s">
        <v>947</v>
      </c>
      <c r="R154" s="1" t="s">
        <v>1709</v>
      </c>
      <c r="S154" s="1" t="s">
        <v>949</v>
      </c>
      <c r="T154" s="1" t="s">
        <v>950</v>
      </c>
      <c r="U154" s="1" t="s">
        <v>902</v>
      </c>
      <c r="V154" s="1" t="s">
        <v>951</v>
      </c>
    </row>
    <row r="155" s="1" customFormat="1" spans="1:22">
      <c r="A155" s="3">
        <v>999225348111370</v>
      </c>
      <c r="B155" s="1" t="s">
        <v>1704</v>
      </c>
      <c r="C155" s="1" t="s">
        <v>1710</v>
      </c>
      <c r="D155" s="1" t="s">
        <v>1706</v>
      </c>
      <c r="E155" s="1" t="s">
        <v>1711</v>
      </c>
      <c r="F155" s="1" t="s">
        <v>1012</v>
      </c>
      <c r="G155" s="1" t="s">
        <v>936</v>
      </c>
      <c r="H155" s="1" t="s">
        <v>941</v>
      </c>
      <c r="I155" s="1" t="s">
        <v>1708</v>
      </c>
      <c r="J155" s="1" t="s">
        <v>943</v>
      </c>
      <c r="K155" s="1" t="s">
        <v>1708</v>
      </c>
      <c r="L155" s="1" t="s">
        <v>1708</v>
      </c>
      <c r="M155" s="1" t="s">
        <v>944</v>
      </c>
      <c r="N155" s="1" t="s">
        <v>944</v>
      </c>
      <c r="O155" s="1" t="s">
        <v>945</v>
      </c>
      <c r="P155" s="1" t="s">
        <v>946</v>
      </c>
      <c r="Q155" s="1" t="s">
        <v>947</v>
      </c>
      <c r="R155" s="1" t="s">
        <v>1712</v>
      </c>
      <c r="S155" s="1" t="s">
        <v>949</v>
      </c>
      <c r="T155" s="1" t="s">
        <v>950</v>
      </c>
      <c r="U155" s="1" t="s">
        <v>902</v>
      </c>
      <c r="V155" s="1" t="s">
        <v>951</v>
      </c>
    </row>
    <row r="156" s="1" customFormat="1" spans="1:22">
      <c r="A156" s="3">
        <v>999225132796703</v>
      </c>
      <c r="B156" s="1" t="s">
        <v>1713</v>
      </c>
      <c r="C156" s="1" t="s">
        <v>1714</v>
      </c>
      <c r="D156" s="1" t="s">
        <v>1715</v>
      </c>
      <c r="E156" s="1" t="s">
        <v>1716</v>
      </c>
      <c r="F156" s="1" t="s">
        <v>1212</v>
      </c>
      <c r="G156" s="1" t="s">
        <v>1012</v>
      </c>
      <c r="H156" s="1" t="s">
        <v>941</v>
      </c>
      <c r="I156" s="1" t="s">
        <v>1717</v>
      </c>
      <c r="J156" s="1" t="s">
        <v>943</v>
      </c>
      <c r="K156" s="1" t="s">
        <v>1717</v>
      </c>
      <c r="L156" s="1" t="s">
        <v>1717</v>
      </c>
      <c r="M156" s="1" t="s">
        <v>944</v>
      </c>
      <c r="N156" s="1" t="s">
        <v>944</v>
      </c>
      <c r="O156" s="1" t="s">
        <v>945</v>
      </c>
      <c r="P156" s="1" t="s">
        <v>946</v>
      </c>
      <c r="Q156" s="1" t="s">
        <v>947</v>
      </c>
      <c r="R156" s="1" t="s">
        <v>1718</v>
      </c>
      <c r="S156" s="1" t="s">
        <v>1251</v>
      </c>
      <c r="T156" s="1" t="s">
        <v>950</v>
      </c>
      <c r="U156" s="1" t="s">
        <v>902</v>
      </c>
      <c r="V156" s="1" t="s">
        <v>960</v>
      </c>
    </row>
    <row r="157" s="1" customFormat="1" spans="1:22">
      <c r="A157" s="3">
        <v>999225093115916</v>
      </c>
      <c r="B157" s="1" t="s">
        <v>1719</v>
      </c>
      <c r="C157" s="1" t="s">
        <v>1720</v>
      </c>
      <c r="D157" s="1" t="s">
        <v>1721</v>
      </c>
      <c r="E157" s="1" t="s">
        <v>1722</v>
      </c>
      <c r="F157" s="1" t="s">
        <v>1141</v>
      </c>
      <c r="G157" s="1" t="s">
        <v>940</v>
      </c>
      <c r="H157" s="1" t="s">
        <v>941</v>
      </c>
      <c r="I157" s="1" t="s">
        <v>1723</v>
      </c>
      <c r="J157" s="1" t="s">
        <v>943</v>
      </c>
      <c r="K157" s="1" t="s">
        <v>1723</v>
      </c>
      <c r="L157" s="1" t="s">
        <v>1723</v>
      </c>
      <c r="M157" s="1" t="s">
        <v>944</v>
      </c>
      <c r="N157" s="1" t="s">
        <v>944</v>
      </c>
      <c r="O157" s="1" t="s">
        <v>945</v>
      </c>
      <c r="P157" s="1" t="s">
        <v>946</v>
      </c>
      <c r="Q157" s="1" t="s">
        <v>947</v>
      </c>
      <c r="R157" s="1" t="s">
        <v>1724</v>
      </c>
      <c r="S157" s="1" t="s">
        <v>949</v>
      </c>
      <c r="T157" s="1" t="s">
        <v>950</v>
      </c>
      <c r="U157" s="1" t="s">
        <v>902</v>
      </c>
      <c r="V157" s="1" t="s">
        <v>1018</v>
      </c>
    </row>
    <row r="158" s="1" customFormat="1" spans="1:22">
      <c r="A158" s="3">
        <v>999225045276178</v>
      </c>
      <c r="B158" s="1" t="s">
        <v>1725</v>
      </c>
      <c r="C158" s="1" t="s">
        <v>1726</v>
      </c>
      <c r="D158" s="1" t="s">
        <v>1727</v>
      </c>
      <c r="E158" s="1" t="s">
        <v>1728</v>
      </c>
      <c r="F158" s="1" t="s">
        <v>1179</v>
      </c>
      <c r="G158" s="1" t="s">
        <v>1012</v>
      </c>
      <c r="H158" s="1" t="s">
        <v>941</v>
      </c>
      <c r="I158" s="1" t="s">
        <v>1729</v>
      </c>
      <c r="J158" s="1" t="s">
        <v>943</v>
      </c>
      <c r="K158" s="1" t="s">
        <v>1729</v>
      </c>
      <c r="L158" s="1" t="s">
        <v>1729</v>
      </c>
      <c r="M158" s="1" t="s">
        <v>944</v>
      </c>
      <c r="N158" s="1" t="s">
        <v>944</v>
      </c>
      <c r="O158" s="1" t="s">
        <v>945</v>
      </c>
      <c r="P158" s="1" t="s">
        <v>946</v>
      </c>
      <c r="Q158" s="1" t="s">
        <v>947</v>
      </c>
      <c r="R158" s="1" t="s">
        <v>1730</v>
      </c>
      <c r="S158" s="1" t="s">
        <v>1251</v>
      </c>
      <c r="T158" s="1" t="s">
        <v>950</v>
      </c>
      <c r="U158" s="1" t="s">
        <v>902</v>
      </c>
      <c r="V158" s="1" t="s">
        <v>951</v>
      </c>
    </row>
    <row r="159" s="1" customFormat="1" spans="1:22">
      <c r="A159" s="3">
        <v>999225032128244</v>
      </c>
      <c r="B159" s="1" t="s">
        <v>1731</v>
      </c>
      <c r="C159" s="1" t="s">
        <v>1732</v>
      </c>
      <c r="D159" s="1" t="s">
        <v>1733</v>
      </c>
      <c r="E159" s="1" t="s">
        <v>1734</v>
      </c>
      <c r="F159" s="1" t="s">
        <v>1141</v>
      </c>
      <c r="G159" s="1" t="s">
        <v>1012</v>
      </c>
      <c r="H159" s="1" t="s">
        <v>941</v>
      </c>
      <c r="I159" s="1" t="s">
        <v>1735</v>
      </c>
      <c r="J159" s="1" t="s">
        <v>943</v>
      </c>
      <c r="K159" s="1" t="s">
        <v>1735</v>
      </c>
      <c r="L159" s="1" t="s">
        <v>1735</v>
      </c>
      <c r="M159" s="1" t="s">
        <v>944</v>
      </c>
      <c r="N159" s="1" t="s">
        <v>944</v>
      </c>
      <c r="O159" s="1" t="s">
        <v>945</v>
      </c>
      <c r="P159" s="1" t="s">
        <v>946</v>
      </c>
      <c r="Q159" s="1" t="s">
        <v>947</v>
      </c>
      <c r="R159" s="1" t="s">
        <v>1736</v>
      </c>
      <c r="S159" s="1" t="s">
        <v>1251</v>
      </c>
      <c r="T159" s="1" t="s">
        <v>950</v>
      </c>
      <c r="U159" s="1" t="s">
        <v>902</v>
      </c>
      <c r="V159" s="1" t="s">
        <v>951</v>
      </c>
    </row>
    <row r="160" s="1" customFormat="1" spans="1:22">
      <c r="A160" s="3">
        <v>999224673214872</v>
      </c>
      <c r="B160" s="1" t="s">
        <v>1737</v>
      </c>
      <c r="C160" s="1" t="s">
        <v>1738</v>
      </c>
      <c r="D160" s="1" t="s">
        <v>1733</v>
      </c>
      <c r="E160" s="1" t="s">
        <v>1739</v>
      </c>
      <c r="F160" s="1" t="s">
        <v>1246</v>
      </c>
      <c r="G160" s="1" t="s">
        <v>1012</v>
      </c>
      <c r="H160" s="1" t="s">
        <v>941</v>
      </c>
      <c r="I160" s="1" t="s">
        <v>1740</v>
      </c>
      <c r="J160" s="1" t="s">
        <v>943</v>
      </c>
      <c r="K160" s="1" t="s">
        <v>1740</v>
      </c>
      <c r="L160" s="1" t="s">
        <v>1740</v>
      </c>
      <c r="M160" s="1" t="s">
        <v>944</v>
      </c>
      <c r="N160" s="1" t="s">
        <v>944</v>
      </c>
      <c r="O160" s="1" t="s">
        <v>945</v>
      </c>
      <c r="P160" s="1" t="s">
        <v>946</v>
      </c>
      <c r="Q160" s="1" t="s">
        <v>947</v>
      </c>
      <c r="R160" s="1" t="s">
        <v>1741</v>
      </c>
      <c r="S160" s="1" t="s">
        <v>1251</v>
      </c>
      <c r="T160" s="1" t="s">
        <v>950</v>
      </c>
      <c r="U160" s="1" t="s">
        <v>902</v>
      </c>
      <c r="V160" s="1" t="s">
        <v>951</v>
      </c>
    </row>
    <row r="161" s="1" customFormat="1" spans="1:22">
      <c r="A161" s="3">
        <v>999224513611478</v>
      </c>
      <c r="B161" s="1" t="s">
        <v>1742</v>
      </c>
      <c r="C161" s="1" t="s">
        <v>1743</v>
      </c>
      <c r="D161" s="1" t="s">
        <v>1744</v>
      </c>
      <c r="E161" s="1" t="s">
        <v>1745</v>
      </c>
      <c r="F161" s="1" t="s">
        <v>1179</v>
      </c>
      <c r="G161" s="1" t="s">
        <v>1012</v>
      </c>
      <c r="H161" s="1" t="s">
        <v>941</v>
      </c>
      <c r="I161" s="1" t="s">
        <v>1746</v>
      </c>
      <c r="J161" s="1" t="s">
        <v>943</v>
      </c>
      <c r="K161" s="1" t="s">
        <v>1746</v>
      </c>
      <c r="L161" s="1" t="s">
        <v>1746</v>
      </c>
      <c r="M161" s="1" t="s">
        <v>944</v>
      </c>
      <c r="N161" s="1" t="s">
        <v>944</v>
      </c>
      <c r="O161" s="1" t="s">
        <v>945</v>
      </c>
      <c r="P161" s="1" t="s">
        <v>946</v>
      </c>
      <c r="Q161" s="1" t="s">
        <v>947</v>
      </c>
      <c r="R161" s="1" t="s">
        <v>1747</v>
      </c>
      <c r="S161" s="1" t="s">
        <v>1251</v>
      </c>
      <c r="T161" s="1" t="s">
        <v>950</v>
      </c>
      <c r="U161" s="1" t="s">
        <v>902</v>
      </c>
      <c r="V161" s="1" t="s">
        <v>951</v>
      </c>
    </row>
    <row r="162" s="1" customFormat="1" spans="1:22">
      <c r="A162" s="3">
        <v>999223623653396</v>
      </c>
      <c r="B162" s="1" t="s">
        <v>1748</v>
      </c>
      <c r="C162" s="1" t="s">
        <v>1749</v>
      </c>
      <c r="D162" s="1" t="s">
        <v>1750</v>
      </c>
      <c r="E162" s="1" t="s">
        <v>1751</v>
      </c>
      <c r="F162" s="1" t="s">
        <v>1141</v>
      </c>
      <c r="G162" s="1" t="s">
        <v>940</v>
      </c>
      <c r="H162" s="1" t="s">
        <v>941</v>
      </c>
      <c r="I162" s="1" t="s">
        <v>1752</v>
      </c>
      <c r="J162" s="1" t="s">
        <v>943</v>
      </c>
      <c r="K162" s="1" t="s">
        <v>1752</v>
      </c>
      <c r="L162" s="1" t="s">
        <v>1752</v>
      </c>
      <c r="M162" s="1" t="s">
        <v>944</v>
      </c>
      <c r="N162" s="1" t="s">
        <v>944</v>
      </c>
      <c r="O162" s="1" t="s">
        <v>945</v>
      </c>
      <c r="P162" s="1" t="s">
        <v>946</v>
      </c>
      <c r="Q162" s="1" t="s">
        <v>947</v>
      </c>
      <c r="R162" s="1" t="s">
        <v>1753</v>
      </c>
      <c r="S162" s="1" t="s">
        <v>949</v>
      </c>
      <c r="T162" s="1" t="s">
        <v>950</v>
      </c>
      <c r="U162" s="1" t="s">
        <v>902</v>
      </c>
      <c r="V162" s="1" t="s">
        <v>951</v>
      </c>
    </row>
    <row r="163" s="1" customFormat="1" spans="1:22">
      <c r="A163" s="3">
        <v>999222986744114</v>
      </c>
      <c r="B163" s="1" t="s">
        <v>1754</v>
      </c>
      <c r="C163" s="1" t="s">
        <v>1755</v>
      </c>
      <c r="D163" s="1" t="s">
        <v>1715</v>
      </c>
      <c r="E163" s="1" t="s">
        <v>1756</v>
      </c>
      <c r="F163" s="1" t="s">
        <v>1141</v>
      </c>
      <c r="G163" s="1" t="s">
        <v>1012</v>
      </c>
      <c r="H163" s="1" t="s">
        <v>941</v>
      </c>
      <c r="I163" s="1" t="s">
        <v>1117</v>
      </c>
      <c r="J163" s="1" t="s">
        <v>943</v>
      </c>
      <c r="K163" s="1" t="s">
        <v>1117</v>
      </c>
      <c r="L163" s="1" t="s">
        <v>1117</v>
      </c>
      <c r="M163" s="1" t="s">
        <v>944</v>
      </c>
      <c r="N163" s="1" t="s">
        <v>944</v>
      </c>
      <c r="O163" s="1" t="s">
        <v>945</v>
      </c>
      <c r="P163" s="1" t="s">
        <v>946</v>
      </c>
      <c r="Q163" s="1" t="s">
        <v>947</v>
      </c>
      <c r="R163" s="1" t="s">
        <v>1757</v>
      </c>
      <c r="S163" s="1" t="s">
        <v>1251</v>
      </c>
      <c r="T163" s="1" t="s">
        <v>950</v>
      </c>
      <c r="U163" s="1" t="s">
        <v>902</v>
      </c>
      <c r="V163" s="1" t="s">
        <v>960</v>
      </c>
    </row>
    <row r="164" s="1" customFormat="1" spans="1:22">
      <c r="A164" s="3">
        <v>999222832878696</v>
      </c>
      <c r="B164" s="1" t="s">
        <v>1758</v>
      </c>
      <c r="C164" s="1" t="s">
        <v>1759</v>
      </c>
      <c r="D164" s="1" t="s">
        <v>1760</v>
      </c>
      <c r="E164" s="1" t="s">
        <v>1761</v>
      </c>
      <c r="F164" s="1" t="s">
        <v>1141</v>
      </c>
      <c r="G164" s="1" t="s">
        <v>1012</v>
      </c>
      <c r="H164" s="1" t="s">
        <v>941</v>
      </c>
      <c r="I164" s="1" t="s">
        <v>1762</v>
      </c>
      <c r="J164" s="1" t="s">
        <v>943</v>
      </c>
      <c r="K164" s="1" t="s">
        <v>1762</v>
      </c>
      <c r="L164" s="1" t="s">
        <v>1762</v>
      </c>
      <c r="M164" s="1" t="s">
        <v>944</v>
      </c>
      <c r="N164" s="1" t="s">
        <v>944</v>
      </c>
      <c r="O164" s="1" t="s">
        <v>945</v>
      </c>
      <c r="P164" s="1" t="s">
        <v>946</v>
      </c>
      <c r="Q164" s="1" t="s">
        <v>947</v>
      </c>
      <c r="R164" s="1" t="s">
        <v>1763</v>
      </c>
      <c r="S164" s="1" t="s">
        <v>1251</v>
      </c>
      <c r="T164" s="1" t="s">
        <v>950</v>
      </c>
      <c r="U164" s="1" t="s">
        <v>902</v>
      </c>
      <c r="V164" s="1" t="s">
        <v>951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USD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2023-10-26T01:58:41Z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