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<sst xmlns="http://schemas.openxmlformats.org/spreadsheetml/2006/main" count="6684" uniqueCount="2263">
  <si>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</si>
  <si>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</si>
  <si>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</si>
  <si>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</si>
  <si>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</si>
  <si>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</si>
  <si>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</si>
  <si>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</si>
  <si>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</si>
  <si>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</si>
  <si>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</si>
  <si>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</si>
  <si>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</si>
  <si>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</si>
  <si>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</si>
  <si>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</si>
  <si>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</si>
  <si>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</si>
  <si>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</si>
  <si>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</si>
  <si>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</si>
  <si>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</si>
  <si>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</si>
  <si>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</si>
  <si>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</si>
  <si>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999224468589955	</t>
  </si>
  <si>
    <t>Ctrip</t>
  </si>
  <si>
    <t>正常</t>
  </si>
  <si>
    <t>[Pagedangan]BSD城ICE珊迪卡酒店(Hotel Santika Premiere Ice - BSD City)(68031237)</t>
  </si>
  <si>
    <t>豪华双床房&lt;2人入住&gt;&lt;早餐&gt;</t>
  </si>
  <si>
    <t>HKD</t>
  </si>
  <si>
    <t>WIJONO/WIDODOWIRWONO</t>
  </si>
  <si>
    <t>CA13030231026HKD</t>
  </si>
  <si>
    <t>未提现</t>
  </si>
  <si>
    <t>携程开票</t>
  </si>
  <si>
    <t xml:space="preserve">3434383	</t>
  </si>
  <si>
    <t xml:space="preserve">268520 268521	</t>
  </si>
  <si>
    <t xml:space="preserve">999224468631264	</t>
  </si>
  <si>
    <t xml:space="preserve">3434390	</t>
  </si>
  <si>
    <t xml:space="preserve">268523	</t>
  </si>
  <si>
    <t xml:space="preserve">999224468691037	</t>
  </si>
  <si>
    <t xml:space="preserve">3434398	</t>
  </si>
  <si>
    <t xml:space="preserve">268530	</t>
  </si>
  <si>
    <t xml:space="preserve">999224678347883	</t>
  </si>
  <si>
    <t>[新加坡]新加坡史各士皇族酒店(Royal Plaza on Scotts)(56174646)</t>
  </si>
  <si>
    <t>豪华特大床房&lt;2人入住&gt;&lt;不退款&gt;</t>
  </si>
  <si>
    <t>YU/YUK CHING,ZHAO/SHIYUN</t>
  </si>
  <si>
    <t xml:space="preserve">3479313	</t>
  </si>
  <si>
    <t xml:space="preserve">3651382	</t>
  </si>
  <si>
    <t xml:space="preserve">999225485959920	</t>
  </si>
  <si>
    <t>[曼谷]曼谷林布兰套房酒店(Rembrandt Hotel and Suites Bangkok)(55452251)</t>
  </si>
  <si>
    <t>高级房&lt;2人入住&gt;&lt;不退款&gt;</t>
  </si>
  <si>
    <t>MUN/DOMIN</t>
  </si>
  <si>
    <t xml:space="preserve">3665577	</t>
  </si>
  <si>
    <t xml:space="preserve">128370006-9	</t>
  </si>
  <si>
    <t xml:space="preserve">999225517303963	</t>
  </si>
  <si>
    <t>[迈阿密海滩]布朗卡拉旅馆 - 仅限成人(Blanc Kara- Adults Only)(92027696)</t>
  </si>
  <si>
    <t>Studio Large&lt;2人入住&gt;&lt;早餐&gt;</t>
  </si>
  <si>
    <t>Haas/Jean</t>
  </si>
  <si>
    <t xml:space="preserve">3670973	</t>
  </si>
  <si>
    <t xml:space="preserve">	</t>
  </si>
  <si>
    <t xml:space="preserve">999225808823483	</t>
  </si>
  <si>
    <t>[拉斯维加斯]拉斯维加斯马戏团娱乐场酒店(Circus Circus Hotel, Casino &amp; Theme Park)(60480200)</t>
  </si>
  <si>
    <t>西塔楼特大床房&lt;2人入住&gt;</t>
  </si>
  <si>
    <t>PRAKITIPONG/PHORNKAN</t>
  </si>
  <si>
    <t xml:space="preserve">3732217	</t>
  </si>
  <si>
    <t>取消</t>
  </si>
  <si>
    <t xml:space="preserve">999225825019994	</t>
  </si>
  <si>
    <t>[曼萨尼略]马贝拉酒店(Hotel Marbella)(110041468)</t>
  </si>
  <si>
    <t>双人房&lt;2人入住&gt;</t>
  </si>
  <si>
    <t>Martinez Ramirez/David</t>
  </si>
  <si>
    <t xml:space="preserve">3735193	</t>
  </si>
  <si>
    <t xml:space="preserve">999225935771817	</t>
  </si>
  <si>
    <t>[Christchurch Central]南华克公寓酒店(Southwark Hotel &amp; Apartments)(55337372)</t>
  </si>
  <si>
    <t>豪华公寓房&lt;2人入住&gt;&lt;不退款&gt;</t>
  </si>
  <si>
    <t>HSIAO/HUI CHUNG</t>
  </si>
  <si>
    <t xml:space="preserve">3756718	</t>
  </si>
  <si>
    <t xml:space="preserve">67441	</t>
  </si>
  <si>
    <t xml:space="preserve">999226010984086	</t>
  </si>
  <si>
    <t>[圣地亚哥德孔波斯特拉]环球酒店(Hotel Universal)(55414123)</t>
  </si>
  <si>
    <t>双床间&lt;2人入住&gt;&lt;早餐&gt;</t>
  </si>
  <si>
    <t>Griffin/Carmel</t>
  </si>
  <si>
    <t xml:space="preserve">3773478	</t>
  </si>
  <si>
    <t xml:space="preserve">48931	</t>
  </si>
  <si>
    <t xml:space="preserve">999226013748164	</t>
  </si>
  <si>
    <t>[马卡蒂]太古广场服务公寓(One Pacific Place Serviced Residences - Multiple Use Hotel)(55851997)</t>
  </si>
  <si>
    <t>一室房&lt;2人入住&gt;</t>
  </si>
  <si>
    <t>Marion Chavez/Karlos,Marion Chavez/Karlos</t>
  </si>
  <si>
    <t xml:space="preserve">3774088	</t>
  </si>
  <si>
    <t xml:space="preserve">399900000010632	</t>
  </si>
  <si>
    <t xml:space="preserve">999226015898892	</t>
  </si>
  <si>
    <t>[拉斯维加斯]山姆城酒店 &amp; 甘布尔广场(Sam's Town Hotel &amp; Gambling Hall)(55312277)</t>
  </si>
  <si>
    <t>豪华两张大床房 禁烟&lt;2人入住&gt;</t>
  </si>
  <si>
    <t>Van Vranken/Quinn</t>
  </si>
  <si>
    <t xml:space="preserve">3774740	</t>
  </si>
  <si>
    <t xml:space="preserve">136060191	</t>
  </si>
  <si>
    <t xml:space="preserve">999226105532196	</t>
  </si>
  <si>
    <t>[苏黎世]里昂那克阿尔卑斯客房 - 自助式入住酒店(Fred Hotel Leonhardstrasse - Self Check-IN)(55745332)</t>
  </si>
  <si>
    <t>标准双人房&lt;2人入住&gt;</t>
  </si>
  <si>
    <t>LOHAKITSATHIAN/KETSURANG</t>
  </si>
  <si>
    <t xml:space="preserve">3792180	</t>
  </si>
  <si>
    <t xml:space="preserve">999226110736697	</t>
  </si>
  <si>
    <t>[威尼斯]萨赛格雷多酒店(Ca' Sagredo Hotel)(90352797)</t>
  </si>
  <si>
    <t>精致套房&lt;2人入住&gt;&lt;不退款&gt;</t>
  </si>
  <si>
    <t>HAN/LEINA,LIN/PEIQING</t>
  </si>
  <si>
    <t xml:space="preserve">3793312	</t>
  </si>
  <si>
    <t xml:space="preserve">272221	</t>
  </si>
  <si>
    <t xml:space="preserve">999226218581473	</t>
  </si>
  <si>
    <t>[伊西莱穆利诺]巴黎瑞熙侗伊西莱斯利诺酒店(Residhome Paris Issy les Moulineaux)(55451943)</t>
  </si>
  <si>
    <t>一室公寓&lt;2人入住&gt;&lt;不退款&gt;</t>
  </si>
  <si>
    <t>Van den Bergh/Rene-Cedric</t>
  </si>
  <si>
    <t xml:space="preserve">3817505	</t>
  </si>
  <si>
    <t xml:space="preserve">999226344778311	</t>
  </si>
  <si>
    <t>[吉隆坡]莱恩酒店(Sleeping Lion Suites)(111414278)</t>
  </si>
  <si>
    <t>高级房（1大床/2单人床）&lt;2人入住&gt;&lt;不退款&gt;</t>
  </si>
  <si>
    <t>TAM/YIU WING,LAM/WAI YUK,LAM/WAI CHUN</t>
  </si>
  <si>
    <t xml:space="preserve">3834127	</t>
  </si>
  <si>
    <t xml:space="preserve">119155	</t>
  </si>
  <si>
    <t xml:space="preserve">999226346036797	</t>
  </si>
  <si>
    <t>[Kissonerga]辛西安纳海滩酒店(Cynthiana Beach Hotel)(110035166)</t>
  </si>
  <si>
    <t>园景房&lt;2人入住&gt;&lt;早餐&gt;</t>
  </si>
  <si>
    <t>LOUREIRO/BEATRIZ L</t>
  </si>
  <si>
    <t xml:space="preserve">3834840	</t>
  </si>
  <si>
    <t xml:space="preserve">999226473991597	</t>
  </si>
  <si>
    <t>[塞古鲁港]波尔图奥希阿诺酒店(Hotel Oceano Porto)(110040975)</t>
  </si>
  <si>
    <t>双人房（1 张双人床）&lt;2人入住&gt;&lt;早餐&gt;</t>
  </si>
  <si>
    <t>Albuquerque/Alexsandro</t>
  </si>
  <si>
    <t xml:space="preserve">3846881	</t>
  </si>
  <si>
    <t xml:space="preserve">999226487557930	</t>
  </si>
  <si>
    <t>PHADUNGTHAMRAKSA/WIPAWEE</t>
  </si>
  <si>
    <t xml:space="preserve">3850240	</t>
  </si>
  <si>
    <t xml:space="preserve">120445	</t>
  </si>
  <si>
    <t xml:space="preserve">999226500048311	</t>
  </si>
  <si>
    <t>JUNG/MUN GI,PARK/JINTAE</t>
  </si>
  <si>
    <t xml:space="preserve">3863491	</t>
  </si>
  <si>
    <t xml:space="preserve">129680758	</t>
  </si>
  <si>
    <t xml:space="preserve">999226564512044	</t>
  </si>
  <si>
    <t>[拉普拉普]麦克坦新镇萨沃伊酒店(Savoy Hotel Mactan Newtown)(94360677)</t>
  </si>
  <si>
    <t>高级豪华房&lt;2人入住&gt;&lt;早餐&gt;</t>
  </si>
  <si>
    <t>KIM/SEUNGKYU</t>
  </si>
  <si>
    <t xml:space="preserve">3869288	</t>
  </si>
  <si>
    <t xml:space="preserve">127735	</t>
  </si>
  <si>
    <t xml:space="preserve">999226622936320	</t>
  </si>
  <si>
    <t>[曼谷]察殿恩博利豪华酒店(Emporium Suites by Chatrium)(56163219)</t>
  </si>
  <si>
    <t>豪华特大床房&lt;2人入住&gt;&lt;不退款&gt;&lt;早餐&gt;</t>
  </si>
  <si>
    <t>TOYOHARA/MAI,UCHITANI/NORI</t>
  </si>
  <si>
    <t xml:space="preserve">3882328	</t>
  </si>
  <si>
    <t xml:space="preserve">314729111	</t>
  </si>
  <si>
    <t xml:space="preserve">999226634166759	</t>
  </si>
  <si>
    <t>[格雷梅]阿耳忒弥斯洞穴套房酒店(Artemis Cave Suites &amp; Spa- Adults Only)(55367564)</t>
  </si>
  <si>
    <t>洞穴房&lt;2人入住&gt;&lt;早餐&gt;</t>
  </si>
  <si>
    <t>Ng/Jason</t>
  </si>
  <si>
    <t xml:space="preserve">3886765	</t>
  </si>
  <si>
    <t xml:space="preserve">999226660614509	</t>
  </si>
  <si>
    <t>[阿姆斯特丹]XO酒店蓝塔店(XO Hotels Blue Tower)(60467461)</t>
  </si>
  <si>
    <t>双床房&lt;2人入住&gt;&lt;不退款&gt;</t>
  </si>
  <si>
    <t>YAMAMOTO/AYUTA</t>
  </si>
  <si>
    <t xml:space="preserve">3893932	</t>
  </si>
  <si>
    <t xml:space="preserve">999226727023868	</t>
  </si>
  <si>
    <t>[普吉岛]R马尔温泉度假酒店(R-Mar Resort and Spa)(70165327)</t>
  </si>
  <si>
    <t>高级房&lt;2人入住&gt;&lt;早餐&gt;</t>
  </si>
  <si>
    <t>LU/LIMIN,CHEN/YU</t>
  </si>
  <si>
    <t xml:space="preserve">3906716	</t>
  </si>
  <si>
    <t xml:space="preserve">999226727109403	</t>
  </si>
  <si>
    <t>[哥打京那巴鲁]明园酒店及公寓(Ming Garden Hotel &amp; Residences)(68031196)</t>
  </si>
  <si>
    <t>高级房&lt;2人入住&gt;&lt;不退款&gt;&lt;早餐&gt;</t>
  </si>
  <si>
    <t>SARESTEANSUP/JANTARATT</t>
  </si>
  <si>
    <t xml:space="preserve">3906736	</t>
  </si>
  <si>
    <t xml:space="preserve">8657927.	</t>
  </si>
  <si>
    <t xml:space="preserve">999226734690675	</t>
  </si>
  <si>
    <t>[普吉岛]卡塔SIS度假酒店(The Sis Kata, Resort)(69427769)</t>
  </si>
  <si>
    <t>TWIN SIS OVER THE STELLA POOL&lt;2人入住&gt;&lt;不退款&gt;</t>
  </si>
  <si>
    <t>ZHAI/SHUHUI,XU/XIAO</t>
  </si>
  <si>
    <t xml:space="preserve">3910818	</t>
  </si>
  <si>
    <t xml:space="preserve">999226740772847	</t>
  </si>
  <si>
    <t>[贝洛奥里藏特]桑巴美景中心(Samba Belo Horizonte Centro)(90353542)</t>
  </si>
  <si>
    <t>经典双人房两张床&lt;2人入住&gt;&lt;不退款&gt;&lt;早餐&gt;</t>
  </si>
  <si>
    <t>Dos reis/Eduardo</t>
  </si>
  <si>
    <t xml:space="preserve">3913186	</t>
  </si>
  <si>
    <t xml:space="preserve">999226740807300	</t>
  </si>
  <si>
    <t>[首尔]明洞大使宜必思酒店(Ibis Ambassador Myeongdong)(54503350)</t>
  </si>
  <si>
    <t>标准双床房&lt;2人入住&gt;</t>
  </si>
  <si>
    <t>YUNG/LAI HUNG,LEE/PUI LAM</t>
  </si>
  <si>
    <t xml:space="preserve">3913187	</t>
  </si>
  <si>
    <t xml:space="preserve">2309111061865747	</t>
  </si>
  <si>
    <t xml:space="preserve">999226742609396	</t>
  </si>
  <si>
    <t>[普吉岛]普吉岛麦考安纳塔拉别墅度假酒店(Anantara Mai Khao Phuket Villas)(55380751)</t>
  </si>
  <si>
    <t>Pool Pavilion&lt;2人入住&gt;&lt;不退款&gt;&lt;早餐&gt;</t>
  </si>
  <si>
    <t>choi/kyu won</t>
  </si>
  <si>
    <t xml:space="preserve">3913952	</t>
  </si>
  <si>
    <t xml:space="preserve">62144957	</t>
  </si>
  <si>
    <t xml:space="preserve">999226755931453	</t>
  </si>
  <si>
    <t>HE/ZHEN</t>
  </si>
  <si>
    <t xml:space="preserve">3918322	</t>
  </si>
  <si>
    <t xml:space="preserve">62145678	</t>
  </si>
  <si>
    <t xml:space="preserve">999226764651497	</t>
  </si>
  <si>
    <t>[曼谷]曼谷艾拉酒店(Aira Hotel Bangkok Sukhumvit 11)(104397348)</t>
  </si>
  <si>
    <t>豪华房&lt;2人入住&gt;&lt;不退款&gt;</t>
  </si>
  <si>
    <t>HO/CHEUK YUET EDWIN,WAN/YAN TAK,LAM/YUEN FUNG,LI/SHIU ON</t>
  </si>
  <si>
    <t xml:space="preserve">3922505	</t>
  </si>
  <si>
    <t xml:space="preserve">C8GNPE5HP4	</t>
  </si>
  <si>
    <t xml:space="preserve">999226772437590	</t>
  </si>
  <si>
    <t>[巴黎]伯克利酒店(Berkeley)(55779407)</t>
  </si>
  <si>
    <t>标准双人床房&lt;2人入住&gt;&lt;不退款&gt;</t>
  </si>
  <si>
    <t>HAN/DONGHOON,CHA/SEUNGEUN</t>
  </si>
  <si>
    <t xml:space="preserve">3926894	</t>
  </si>
  <si>
    <t xml:space="preserve">I7H4UQ	</t>
  </si>
  <si>
    <t xml:space="preserve">999226775398780	</t>
  </si>
  <si>
    <t>[曼谷]曼谷素坤逸路 12 巷格乐丽雅酒店 - 康帕斯酒店集团旗下(Galleria 12 Sukhumvit Bangkok by Compass Hospitality)(55402695)</t>
  </si>
  <si>
    <t>酷尔房&lt;2人入住&gt;&lt;早餐&gt;</t>
  </si>
  <si>
    <t>LIM/DONGHWAN</t>
  </si>
  <si>
    <t xml:space="preserve">3928660	</t>
  </si>
  <si>
    <t xml:space="preserve">69690	</t>
  </si>
  <si>
    <t xml:space="preserve">26776326521	</t>
  </si>
  <si>
    <t>[首尔]首尔车站德塞纳尔斯酒店(Hotel the Designers Seoul Station)(55465138)</t>
  </si>
  <si>
    <t>甄选双床房&lt;2人入住&gt;</t>
  </si>
  <si>
    <t>YANG/DAN,TANG/JI</t>
  </si>
  <si>
    <t xml:space="preserve">3929033	</t>
  </si>
  <si>
    <t xml:space="preserve">2309141262208974	</t>
  </si>
  <si>
    <t xml:space="preserve">999226788611460	</t>
  </si>
  <si>
    <t>DING/SUFANG</t>
  </si>
  <si>
    <t xml:space="preserve">3935263	</t>
  </si>
  <si>
    <t xml:space="preserve">999226793219851	</t>
  </si>
  <si>
    <t>[爱丁堡]爱丁堡辉盛阁套房酒店(Fraser Suites Edinburgh)(95387674)</t>
  </si>
  <si>
    <t>Deluxe Room, 1 Queen Bed&lt;2人入住&gt;&lt;不退款&gt;</t>
  </si>
  <si>
    <t>CHENG/CHING SI CHARLOTTE</t>
  </si>
  <si>
    <t xml:space="preserve">3937609	</t>
  </si>
  <si>
    <t xml:space="preserve">999226794991832	</t>
  </si>
  <si>
    <t>[纽约]纽约中央公园帕克莱恩酒店(Park Lane New York)(55281240)</t>
  </si>
  <si>
    <t>帕克莱恩特大床房&lt;2人入住&gt;</t>
  </si>
  <si>
    <t>ZHUANG/JIANMEI,LIU/LINFENG</t>
  </si>
  <si>
    <t xml:space="preserve">3938466	</t>
  </si>
  <si>
    <t xml:space="preserve">26799011095	</t>
  </si>
  <si>
    <t>[马德里]歌剧酒店(Hotel Opera)(55680539)</t>
  </si>
  <si>
    <t>双人床房&lt;2人入住&gt;&lt;不退款&gt;</t>
  </si>
  <si>
    <t>Zhang/Weizhong</t>
  </si>
  <si>
    <t xml:space="preserve">3941715	</t>
  </si>
  <si>
    <t xml:space="preserve">999226838912932	</t>
  </si>
  <si>
    <t>[巴德胡弗多普]宜必思斯希普霍尔阿姆斯特丹机场酒店(Ibis Schiphol Amsterdam Airport)(55290037)</t>
  </si>
  <si>
    <t>JOHANNSEN/SANDRA</t>
  </si>
  <si>
    <t xml:space="preserve">3947450	</t>
  </si>
  <si>
    <t xml:space="preserve">999226844749100	</t>
  </si>
  <si>
    <t>[帕尔马马洛卡]UR皇宫大道酒店-仅限成人(UR Palacio Avenida)(55299484)</t>
  </si>
  <si>
    <t>高级双人房&lt;2人入住&gt;&lt;不退款&gt;</t>
  </si>
  <si>
    <t>Eggleston/Shaun</t>
  </si>
  <si>
    <t xml:space="preserve">3951737	</t>
  </si>
  <si>
    <t xml:space="preserve">999226848829553	</t>
  </si>
  <si>
    <t>[苏梅岛]苏梅光影度假酒店(Aura Samui Best Beach Hotel)(109174027)</t>
  </si>
  <si>
    <t>Aura经典大床房&lt;2人入住&gt;&lt;早餐&gt;</t>
  </si>
  <si>
    <t>ALEKSEI/TRILITSKII</t>
  </si>
  <si>
    <t xml:space="preserve">3956434	</t>
  </si>
  <si>
    <t xml:space="preserve">321-6506992	</t>
  </si>
  <si>
    <t xml:space="preserve">999226852831246	</t>
  </si>
  <si>
    <t>甄选双人房&lt;2人入住&gt;</t>
  </si>
  <si>
    <t>LIANG/XINYUE</t>
  </si>
  <si>
    <t xml:space="preserve">3961007	</t>
  </si>
  <si>
    <t xml:space="preserve">2309201762904253	</t>
  </si>
  <si>
    <t xml:space="preserve">999226855292353	</t>
  </si>
  <si>
    <t>[普吉岛]普吉格雷斯兰温泉度假酒店(Phuket Graceland Resort and Spa)(56185699)</t>
  </si>
  <si>
    <t>豪华房&lt;2人入住&gt;&lt;不退款&gt;&lt;早餐&gt;</t>
  </si>
  <si>
    <t>AMAL/MOHAMMED AMINE,STIT/HAJAR</t>
  </si>
  <si>
    <t xml:space="preserve">3963423	</t>
  </si>
  <si>
    <t xml:space="preserve">177512	</t>
  </si>
  <si>
    <t xml:space="preserve">999226898726312	</t>
  </si>
  <si>
    <t>[曼谷]曼谷安曼纳酒店(Amara Bangkok Hotel)(55852016)</t>
  </si>
  <si>
    <t>俱乐部房&lt;1&gt;&lt;2人入住&gt;</t>
  </si>
  <si>
    <t>BIAN/ZUOYU,SHAO/YING</t>
  </si>
  <si>
    <t xml:space="preserve">3965014	</t>
  </si>
  <si>
    <t xml:space="preserve">999226904360038	</t>
  </si>
  <si>
    <t>高级三人间&lt;2人入住&gt;</t>
  </si>
  <si>
    <t>LI/YUCIAO</t>
  </si>
  <si>
    <t xml:space="preserve">3966549	</t>
  </si>
  <si>
    <t xml:space="preserve">2309211963028072	</t>
  </si>
  <si>
    <t xml:space="preserve">999226907572641	</t>
  </si>
  <si>
    <t>LYU/PEI SHAN</t>
  </si>
  <si>
    <t xml:space="preserve">3967849	</t>
  </si>
  <si>
    <t xml:space="preserve">2309212363056137	</t>
  </si>
  <si>
    <t xml:space="preserve">999226910956207	</t>
  </si>
  <si>
    <t>[新山]新山阿玛瑞度假酒店(Amari Johor Bahru)(55694736)</t>
  </si>
  <si>
    <t>高级双人床房&lt;2人入住&gt;</t>
  </si>
  <si>
    <t>KHONG/JENNER</t>
  </si>
  <si>
    <t xml:space="preserve">3970103	</t>
  </si>
  <si>
    <t xml:space="preserve">999226922610451	</t>
  </si>
  <si>
    <t>[万锦]多伦多东北舒适酒店(Comfort Inn - Toronto Northeast)(55270188)</t>
  </si>
  <si>
    <t>双人间 - 带2张双人床&lt;2人入住&gt;&lt;早餐&gt;</t>
  </si>
  <si>
    <t>Turton/Zachary</t>
  </si>
  <si>
    <t xml:space="preserve">3973239	</t>
  </si>
  <si>
    <t xml:space="preserve">HCA-87M2RJWR+CP-E00	</t>
  </si>
  <si>
    <t xml:space="preserve">999226923787279	</t>
  </si>
  <si>
    <t>[皮帕]太阳湾琵琶酒店(Sun Bay Pipa Hotéis)(55328956)</t>
  </si>
  <si>
    <t>标准房&lt;2人入住&gt;&lt;不退款&gt;&lt;早餐&gt;</t>
  </si>
  <si>
    <t>SANTANA/SOLON</t>
  </si>
  <si>
    <t xml:space="preserve">3973626	</t>
  </si>
  <si>
    <t xml:space="preserve">17694653	</t>
  </si>
  <si>
    <t xml:space="preserve">999226926110949	</t>
  </si>
  <si>
    <t>[德班]帕维里奥恩酒店(Pavilion Hotel Durban)(91807521)</t>
  </si>
  <si>
    <t>RAMPAI/KATISO GERARD</t>
  </si>
  <si>
    <t xml:space="preserve">3974535	</t>
  </si>
  <si>
    <t xml:space="preserve">9401029	</t>
  </si>
  <si>
    <t xml:space="preserve">999226928759059	</t>
  </si>
  <si>
    <t>[芭堤雅]圣塔拉芭堤雅酒店(Centara Azure Hotel Pattaya)(55841753)</t>
  </si>
  <si>
    <t>Deluxe City View Double Room&lt;2人入住&gt;&lt;不退款&gt;&lt;早餐&gt;</t>
  </si>
  <si>
    <t>ANUWAT/NU</t>
  </si>
  <si>
    <t xml:space="preserve">3975880	</t>
  </si>
  <si>
    <t xml:space="preserve">17697358	</t>
  </si>
  <si>
    <t xml:space="preserve">999227007146961	</t>
  </si>
  <si>
    <t>[北堪萨斯城]堪萨斯城中北伊康旅馆(Econo Lodge Kansas City Downtown North)(55281237)</t>
  </si>
  <si>
    <t>大号床间&lt;2人入住&gt;</t>
  </si>
  <si>
    <t>Briggs/Kaia Mei,Torrez/Marco</t>
  </si>
  <si>
    <t xml:space="preserve">3981934	</t>
  </si>
  <si>
    <t xml:space="preserve">999227027763145	</t>
  </si>
  <si>
    <t>[曼谷]沙吞伊斯汀大酒店(Eastin Grand Hotel Sathorn)(68545414)</t>
  </si>
  <si>
    <t>kim/soo hyun</t>
  </si>
  <si>
    <t xml:space="preserve">3983562	</t>
  </si>
  <si>
    <t xml:space="preserve">485581	</t>
  </si>
  <si>
    <t xml:space="preserve">999227045425454	</t>
  </si>
  <si>
    <t>[清迈]清迈达利酒店(Darley Hotel Chiangmai)(90402198)</t>
  </si>
  <si>
    <t>豪华双人床和单人床房&lt;3人入住&gt;</t>
  </si>
  <si>
    <t>PARIKAN/TANANYA,SOMEE/SUPASIN,SOMEE/THAVAREE</t>
  </si>
  <si>
    <t xml:space="preserve">3988245	</t>
  </si>
  <si>
    <t xml:space="preserve">1080521534	</t>
  </si>
  <si>
    <t xml:space="preserve">999227062549786	</t>
  </si>
  <si>
    <t>[普吉岛]普吉岛布拉莎丽酒店(Burasari Phuket Resort)(55290486)</t>
  </si>
  <si>
    <t>精品房&lt;2人入住&gt;&lt;不退款&gt;&lt;早餐&gt;</t>
  </si>
  <si>
    <t>Narang/Ashutosh,Narang/Ashutosh</t>
  </si>
  <si>
    <t xml:space="preserve">3995355	</t>
  </si>
  <si>
    <t xml:space="preserve">307464	</t>
  </si>
  <si>
    <t xml:space="preserve">999227065241868	</t>
  </si>
  <si>
    <t>[芭堤雅]乔木提恩圣塔拉马里斯度假村(Centra by Centara Maris Resort Jomtien)(55254288)</t>
  </si>
  <si>
    <t>家庭套房&lt;2人入住&gt;&lt;不退款&gt;&lt;早餐&gt;</t>
  </si>
  <si>
    <t>SUTTHIRAT/PAIRIN</t>
  </si>
  <si>
    <t xml:space="preserve">3996611	</t>
  </si>
  <si>
    <t xml:space="preserve">999227101605136	</t>
  </si>
  <si>
    <t>[奥斯陆]安克酒店(Anker Hotel)(55505475)</t>
  </si>
  <si>
    <t>豪华双人间-带沙发床&lt;3人入住&gt;&lt;早餐&gt;</t>
  </si>
  <si>
    <t>FARSARAKI/MARIA  NEFELI</t>
  </si>
  <si>
    <t xml:space="preserve">4002799	</t>
  </si>
  <si>
    <t xml:space="preserve">999227102186922	</t>
  </si>
  <si>
    <t>[菲乌米奇诺]罗马菲乌米奇诺民宿酒店(B&amp;B Hotel Roma Fiumicino Aeroporto Fiera 1)(91907659)</t>
  </si>
  <si>
    <t>CHEW/CHONG LIAN,LIEW/SUE LEIN</t>
  </si>
  <si>
    <t xml:space="preserve">4003466	</t>
  </si>
  <si>
    <t xml:space="preserve">17765791	</t>
  </si>
  <si>
    <t xml:space="preserve">999227102275782	</t>
  </si>
  <si>
    <t>[罗马]贝斯特韦斯特精品皇家圣缇纳大酒店(Best Western Premier Hotel Royal Santina)(55861936)</t>
  </si>
  <si>
    <t>JIANG/SONGXUEYANG</t>
  </si>
  <si>
    <t xml:space="preserve">4003585	</t>
  </si>
  <si>
    <t xml:space="preserve">999227109080582	</t>
  </si>
  <si>
    <t>[曼谷]曼谷水门伯克利酒店(The Berkeley Hotel Pratunam Bangkok)(68545460)</t>
  </si>
  <si>
    <t>主楼奢华四人套房&lt;4人入住&gt;&lt;不退款&gt;&lt;早餐&gt;</t>
  </si>
  <si>
    <t>CHEOK/FUNG TENG</t>
  </si>
  <si>
    <t xml:space="preserve">4007960	</t>
  </si>
  <si>
    <t xml:space="preserve">318748918	</t>
  </si>
  <si>
    <t xml:space="preserve">999227109806114	</t>
  </si>
  <si>
    <t>[华欣]华欣马拉喀什水疗度假村(Marrakesh Hua Hin Resort &amp; Spa)(55841755)</t>
  </si>
  <si>
    <t>池景精致套房&lt;2人入住&gt;&lt;不退款&gt;</t>
  </si>
  <si>
    <t>LENGVILAS/SITTIGORN</t>
  </si>
  <si>
    <t xml:space="preserve">4008311	</t>
  </si>
  <si>
    <t xml:space="preserve">9144642997986	</t>
  </si>
  <si>
    <t xml:space="preserve">999227111266632	</t>
  </si>
  <si>
    <t>[马尼拉]马尼拉湾景园酒店(Bayview Park Hotel Manila)(55280723)</t>
  </si>
  <si>
    <t>高级双床房&lt;2人入住&gt;&lt;早餐&gt;</t>
  </si>
  <si>
    <t>GEVERO/RIA</t>
  </si>
  <si>
    <t xml:space="preserve">4009194	</t>
  </si>
  <si>
    <t xml:space="preserve">295707	</t>
  </si>
  <si>
    <t xml:space="preserve">999227112785618	</t>
  </si>
  <si>
    <t>[曼谷]曼谷拉查丹利中心酒店(Grande Centre Point Hotel Ratchadamri Bangkok)(55380772)</t>
  </si>
  <si>
    <t>顶级四人套房&lt;4人入住&gt;&lt;早餐&gt;</t>
  </si>
  <si>
    <t>OGATA/TAMAMI</t>
  </si>
  <si>
    <t xml:space="preserve">396590	</t>
  </si>
  <si>
    <t xml:space="preserve">999227114281640	</t>
  </si>
  <si>
    <t>[墨西哥城]贝斯特韦斯特大华酒店(Best Western Majestic)(55299727)</t>
  </si>
  <si>
    <t>标准房&lt;2人入住&gt;&lt;早餐&gt;</t>
  </si>
  <si>
    <t>MURO RODRIGUEZ/SUSANA</t>
  </si>
  <si>
    <t xml:space="preserve">4011488	</t>
  </si>
  <si>
    <t xml:space="preserve">17781758	</t>
  </si>
  <si>
    <t xml:space="preserve">999227173032313	</t>
  </si>
  <si>
    <t>[曼谷]双子塔酒店(Twin Towers Hotel)(55439614)</t>
  </si>
  <si>
    <t>WEI/LEFEI,FU/JING</t>
  </si>
  <si>
    <t xml:space="preserve">4012577	</t>
  </si>
  <si>
    <t xml:space="preserve">231002142828002	</t>
  </si>
  <si>
    <t xml:space="preserve">999227178392607	</t>
  </si>
  <si>
    <t>[普吉岛]目的地度假普吉岛苏林海滩(Destination Resort Phuket Surin Beach)(55599177)</t>
  </si>
  <si>
    <t>天堂套房&lt;2人入住&gt;&lt;不退款&gt;&lt;早餐&gt;</t>
  </si>
  <si>
    <t>JIN/JIAQI</t>
  </si>
  <si>
    <t xml:space="preserve">4013728	</t>
  </si>
  <si>
    <t xml:space="preserve">178798	</t>
  </si>
  <si>
    <t xml:space="preserve">999227181254046	</t>
  </si>
  <si>
    <t>[奎松市]奎松市库波红酒店(Red Hotel Cubao, Quezon City)(104397174)</t>
  </si>
  <si>
    <t>豪华大床房&lt;2人入住&gt;</t>
  </si>
  <si>
    <t>PANGANIBAN/MARVIN</t>
  </si>
  <si>
    <t xml:space="preserve">4014876	</t>
  </si>
  <si>
    <t xml:space="preserve">999227181388715	</t>
  </si>
  <si>
    <t>[曼谷]曼谷京华大酒店(Hotel Royal Bangkok@Chinatown)(55932568)</t>
  </si>
  <si>
    <t>高级房(无窗)&lt;2人入住&gt;&lt;不退款&gt;</t>
  </si>
  <si>
    <t>YAIFAI/SOMRUEDEE</t>
  </si>
  <si>
    <t xml:space="preserve">4015012	</t>
  </si>
  <si>
    <t xml:space="preserve">380786	</t>
  </si>
  <si>
    <t xml:space="preserve">999227184427330	</t>
  </si>
  <si>
    <t>[普吉岛]普吉阿卡迪亚奈松海滩铂尔曼度假酒店(Pullman Phuket Arcadia Naithon Beach)(55414088)</t>
  </si>
  <si>
    <t>CHAROENKARN/NAPATSORN</t>
  </si>
  <si>
    <t xml:space="preserve">4016754	</t>
  </si>
  <si>
    <t xml:space="preserve">999227187942406	</t>
  </si>
  <si>
    <t>[首尔]宜必思首尔仁寺洞大使酒店(Ibis Ambassador Seoul Insadong)(55872222)</t>
  </si>
  <si>
    <t>标准双床房&lt;2人入住&gt;&lt;不退款&gt;</t>
  </si>
  <si>
    <t>REYES/FRANCIS</t>
  </si>
  <si>
    <t xml:space="preserve">4019726	</t>
  </si>
  <si>
    <t xml:space="preserve">999227188841646	</t>
  </si>
  <si>
    <t>[普吉岛]甜蜜滨海度假酒店 - 艺术 - 卡伦海滩(Sugar Marina Hotel - Art - Karon Beach)(55414093)</t>
  </si>
  <si>
    <t>家庭房&lt;4人入住&gt;&lt;不退款&gt;&lt;早餐&gt;</t>
  </si>
  <si>
    <t>HE/SIYI</t>
  </si>
  <si>
    <t xml:space="preserve">4020588	</t>
  </si>
  <si>
    <t xml:space="preserve">2309377	</t>
  </si>
  <si>
    <t xml:space="preserve">999227191352612	</t>
  </si>
  <si>
    <t>[巴彦勒巴]槟城拉亚酒店(Raia Inn Penang)(68545229)</t>
  </si>
  <si>
    <t>高级双床房&lt;2人入住&gt;</t>
  </si>
  <si>
    <t>SAMSURI/AINA</t>
  </si>
  <si>
    <t xml:space="preserve">4022789	</t>
  </si>
  <si>
    <t xml:space="preserve">27191407119	</t>
  </si>
  <si>
    <t>高级大号床&lt;2人入住&gt;</t>
  </si>
  <si>
    <t xml:space="preserve">4022815	</t>
  </si>
  <si>
    <t xml:space="preserve">I1ZNFP	</t>
  </si>
  <si>
    <t xml:space="preserve">999227191710326	</t>
  </si>
  <si>
    <t>[曼谷]曼谷泰山酒店(Thaisun Bangkok Hotel)(90402574)</t>
  </si>
  <si>
    <t>MATHAM/PHENPHAK</t>
  </si>
  <si>
    <t xml:space="preserve">4023152	</t>
  </si>
  <si>
    <t xml:space="preserve">9139749504443	</t>
  </si>
  <si>
    <t xml:space="preserve">999227192866749	</t>
  </si>
  <si>
    <t>[八打灵再也]吉隆坡八打灵再也秋丽白沙罗酒店(Qliq Damansara Petaling Jaya Kuala Lumpur)(56140501)</t>
  </si>
  <si>
    <t>高级特大床房&lt;2人入住&gt;&lt;不退款&gt;</t>
  </si>
  <si>
    <t>DAMANHURI/AZRUL HUSAINI</t>
  </si>
  <si>
    <t xml:space="preserve">4024528	</t>
  </si>
  <si>
    <t xml:space="preserve">20231022-500632-1207442349	</t>
  </si>
  <si>
    <t xml:space="preserve">999227255339938	</t>
  </si>
  <si>
    <t>[碧瑶]碧瑶市温德姆麦客达套房酒店(Microtel by Wyndham Baguio)(92029021)</t>
  </si>
  <si>
    <t>大床房&lt;2人入住&gt;&lt;早餐&gt;</t>
  </si>
  <si>
    <t>WEI/TONG AN RICHARD,BARCELA/JULIANNA LOUISE UNTIVEROS</t>
  </si>
  <si>
    <t xml:space="preserve">4028379	</t>
  </si>
  <si>
    <t xml:space="preserve">27258081694	</t>
  </si>
  <si>
    <t>[华欣]华欣希尔顿度假酒店(Hilton Hua Hin Resort &amp; Spa)(55799371)</t>
  </si>
  <si>
    <t>海景尊贵特大床房&lt;2人入住&gt;</t>
  </si>
  <si>
    <t>ZHOU/CAIXIN,CHEN/ZIXI</t>
  </si>
  <si>
    <t xml:space="preserve">4029226	</t>
  </si>
  <si>
    <t xml:space="preserve">999227264447069	</t>
  </si>
  <si>
    <t>[斯里巴加湾市]高级酒店(Higher Hotel)(97261135)</t>
  </si>
  <si>
    <t>LEONG/HON WAN</t>
  </si>
  <si>
    <t xml:space="preserve">4031677	</t>
  </si>
  <si>
    <t xml:space="preserve">999227281419853	</t>
  </si>
  <si>
    <t>[曼谷]曼谷华尔道夫酒店(Waldorf Astoria Bangkok)(55354835)</t>
  </si>
  <si>
    <t>King Deluxe Room&lt;2人入住&gt;</t>
  </si>
  <si>
    <t>Kotia/Harshvardhan,Kotia/Harshvardhan</t>
  </si>
  <si>
    <t xml:space="preserve">4031911	</t>
  </si>
  <si>
    <t xml:space="preserve">999227287568825	</t>
  </si>
  <si>
    <t>[曼谷]南茶素坤逸39号酒店(Nantra Sukhumvit 39)(55465044)</t>
  </si>
  <si>
    <t>经济房（无窗）&lt;1人入住&gt;</t>
  </si>
  <si>
    <t>WIPUSAK/WARIDSARA</t>
  </si>
  <si>
    <t xml:space="preserve">4034345	</t>
  </si>
  <si>
    <t xml:space="preserve">9139848602426	</t>
  </si>
  <si>
    <t xml:space="preserve">999227288205951	</t>
  </si>
  <si>
    <t>[因特拉肯]瑞士小屋酒店(Hotel Chalet Swiss)(55801260)</t>
  </si>
  <si>
    <t>PARK/JAEHYUN,LEE/WOEHEE</t>
  </si>
  <si>
    <t xml:space="preserve">4034672	</t>
  </si>
  <si>
    <t xml:space="preserve">999227288523353	</t>
  </si>
  <si>
    <t>[曼谷]曼谷亚洲酒店(Asia Hotel Bangkok)(55639690)</t>
  </si>
  <si>
    <t>高级双人或双床房&lt;1人入住&gt;&lt;早餐&gt;</t>
  </si>
  <si>
    <t>CHAN/KIN SHING</t>
  </si>
  <si>
    <t xml:space="preserve">4034876	</t>
  </si>
  <si>
    <t xml:space="preserve">9139850017720	</t>
  </si>
  <si>
    <t xml:space="preserve">999227289395918	</t>
  </si>
  <si>
    <t>[哥多华]麦克坦索莱亚棕榈度假村(Solea Palm Resort Mactan)(102880440)</t>
  </si>
  <si>
    <t>索雷棕榈城景房&lt;2人入住&gt;&lt;不退款&gt;&lt;早餐&gt;</t>
  </si>
  <si>
    <t>YOON/JUNYOUNG</t>
  </si>
  <si>
    <t xml:space="preserve">4035420	</t>
  </si>
  <si>
    <t xml:space="preserve">477800000005487	</t>
  </si>
  <si>
    <t xml:space="preserve">27294109709	</t>
  </si>
  <si>
    <t>[巴厘岛]巴厘岛机场希尔顿花园酒店(Hilton Garden Inn Bali Ngurah Rai Airport)(55290459)</t>
  </si>
  <si>
    <t>双床房&lt;2人入住&gt;&lt;早餐&gt;</t>
  </si>
  <si>
    <t>WANG/YINHUI,CHEN/ZHANXUN</t>
  </si>
  <si>
    <t xml:space="preserve">4038034	</t>
  </si>
  <si>
    <t xml:space="preserve">999227300289427	</t>
  </si>
  <si>
    <t>[芭堤雅]芭堤雅沙妮酒店(The Zign Hotel)(55542731)</t>
  </si>
  <si>
    <t>PUTON/TANYATORN</t>
  </si>
  <si>
    <t xml:space="preserve">4039930	</t>
  </si>
  <si>
    <t xml:space="preserve">231008195352063	</t>
  </si>
  <si>
    <t xml:space="preserve">999227301179486	</t>
  </si>
  <si>
    <t>[贝贾亚]布拉米饭店(Brahmi Hotel)(110040960)</t>
  </si>
  <si>
    <t>双人房&lt;2人入住&gt;&lt;早餐&gt;</t>
  </si>
  <si>
    <t>Braza/MOHAND abdellah</t>
  </si>
  <si>
    <t xml:space="preserve">4040425	</t>
  </si>
  <si>
    <t xml:space="preserve">999227304380064	</t>
  </si>
  <si>
    <t>[曼谷]曼谷贵都酒店(S Ratchada Hotel Bangkok)(100679738)</t>
  </si>
  <si>
    <t>超级房（带浴缸）&lt;2人入住&gt;&lt;不退款&gt;</t>
  </si>
  <si>
    <t>RYU/JUNGSUN</t>
  </si>
  <si>
    <t xml:space="preserve">4041990	</t>
  </si>
  <si>
    <t xml:space="preserve">999227304672736	</t>
  </si>
  <si>
    <t>[阿尔勒]阿尔斯朱尔斯塞萨尔水疗酒店-美憬阁(Jules César Arles Hotel &amp; Spa-MGallery)(55884284)</t>
  </si>
  <si>
    <t>豪华房&lt;2人入住&gt;&lt;早餐&gt;</t>
  </si>
  <si>
    <t>TIAN/MIAO</t>
  </si>
  <si>
    <t xml:space="preserve">4042205	</t>
  </si>
  <si>
    <t xml:space="preserve">999227309325760	</t>
  </si>
  <si>
    <t>[拉普拉普]麦克坦贝尔蒙特酒店(Belmont Hotel Mactan)(111414658)</t>
  </si>
  <si>
    <t>高级双人间&lt;2人入住&gt;&lt;不退款&gt;</t>
  </si>
  <si>
    <t>PARK/HYEJUNG,SEOK/BYEONGKI</t>
  </si>
  <si>
    <t xml:space="preserve">4045956	</t>
  </si>
  <si>
    <t xml:space="preserve">74405	</t>
  </si>
  <si>
    <t xml:space="preserve">999225576770073	</t>
  </si>
  <si>
    <t>[新加坡]新加坡悦乐武吉士酒店 - 远东集团(Village Hotel Bugis by Far East Hospitality)(55451678)</t>
  </si>
  <si>
    <t>高级客房&lt;2人入住&gt;</t>
  </si>
  <si>
    <t>LI/JUNJIE,Chen/Yanxuan</t>
  </si>
  <si>
    <t xml:space="preserve">3683235	</t>
  </si>
  <si>
    <t xml:space="preserve">303796521	</t>
  </si>
  <si>
    <t xml:space="preserve">999227333891661	</t>
  </si>
  <si>
    <t>[曼谷]曼谷素坤逸十一酒店(Eleven Hotel Bangkok Sukhumvit 11)(95084404)</t>
  </si>
  <si>
    <t>Deluxe Room&lt;2人入住&gt;&lt;不退款&gt;</t>
  </si>
  <si>
    <t>PLAHARN/THANCHANOK,LORENZ/DIRK</t>
  </si>
  <si>
    <t xml:space="preserve">4051837	</t>
  </si>
  <si>
    <t xml:space="preserve">999227334277744	</t>
  </si>
  <si>
    <t>[曼谷]超级 OYO 首都 O 564 自然精品酒店(Super OYO Capital O 564 Nature Boutique Hotel)(55956348)</t>
  </si>
  <si>
    <t>NAEPHAN/WANNISA</t>
  </si>
  <si>
    <t xml:space="preserve">4052088	</t>
  </si>
  <si>
    <t xml:space="preserve">1081096022	</t>
  </si>
  <si>
    <t xml:space="preserve">999227334990954	</t>
  </si>
  <si>
    <t>[首尔]首尔东大门梅普雷斯酒店(Mayplace Seoul Dongdaemun)(55491898)</t>
  </si>
  <si>
    <t>SEO/MINJUNG</t>
  </si>
  <si>
    <t xml:space="preserve">4052711	</t>
  </si>
  <si>
    <t xml:space="preserve">999227336136156	</t>
  </si>
  <si>
    <t>[德黑兰]德黑兰豪伊泽酒店(Howeyzeh Hotel Tehran)(111415853)</t>
  </si>
  <si>
    <t>双人大床房&lt;1人入住&gt;&lt;不退款&gt;&lt;早餐&gt;</t>
  </si>
  <si>
    <t>WU/LILI,YANG/HAIRONG</t>
  </si>
  <si>
    <t xml:space="preserve">4053509	</t>
  </si>
  <si>
    <t xml:space="preserve">467986115 - 7lsbtHCif	</t>
  </si>
  <si>
    <t xml:space="preserve">999227342796336	</t>
  </si>
  <si>
    <t>[普吉岛]普吉岛那瓦特度假酒店(Navatara Phuket Resort)(55680439)</t>
  </si>
  <si>
    <t>Grand Superior&lt;2人入住&gt;&lt;不退款&gt;</t>
  </si>
  <si>
    <t>GU/WEI</t>
  </si>
  <si>
    <t xml:space="preserve">4056885	</t>
  </si>
  <si>
    <t xml:space="preserve">9139980827485	</t>
  </si>
  <si>
    <t xml:space="preserve">999227346767011	</t>
  </si>
  <si>
    <t>园景高级别墅&lt;2人入住&gt;&lt;不退款&gt;&lt;早餐&gt;</t>
  </si>
  <si>
    <t>KITTIWONGKAMJORN/SUTEERA</t>
  </si>
  <si>
    <t xml:space="preserve">4058254	</t>
  </si>
  <si>
    <t xml:space="preserve">231012095636598	</t>
  </si>
  <si>
    <t xml:space="preserve">999227346873503	</t>
  </si>
  <si>
    <t>[悉尼]希尔顿悉尼酒店(Hilton Sydney)(68545513)</t>
  </si>
  <si>
    <t>HAN/GUORONG,LU/HONGWEI</t>
  </si>
  <si>
    <t xml:space="preserve">4058345	</t>
  </si>
  <si>
    <t xml:space="preserve">27347972334	</t>
  </si>
  <si>
    <t>[曼谷]曼谷文华中心点大酒店(Mandarin Hotel Managed by Centre Point)(56174574)</t>
  </si>
  <si>
    <t>行政房&lt;1人入住&gt;&lt;不退款&gt;&lt;早餐&gt;</t>
  </si>
  <si>
    <t>ku/chiawei</t>
  </si>
  <si>
    <t xml:space="preserve">4058694	</t>
  </si>
  <si>
    <t xml:space="preserve">9213663425112	</t>
  </si>
  <si>
    <t xml:space="preserve">999227351611120	</t>
  </si>
  <si>
    <t>[曼谷]曼谷沙吞路耐拉提瓦斯公寓酒店(The Narathiwas Hotel &amp; Residence Sathorn Bangkok)(55720075)</t>
  </si>
  <si>
    <t>两卧室套房&lt;3人入住&gt;&lt;不退款&gt;</t>
  </si>
  <si>
    <t>JERDNAPAPHAN/ALISA</t>
  </si>
  <si>
    <t xml:space="preserve">4059913	</t>
  </si>
  <si>
    <t xml:space="preserve">999227352189579	</t>
  </si>
  <si>
    <t>[新山]蒲莱泉度假村(Pulai Springs Resort)(55337137)</t>
  </si>
  <si>
    <t>套间房&lt;2人入住&gt;&lt;不退款&gt;&lt;早餐&gt;</t>
  </si>
  <si>
    <t>FOOK/HENG FAI</t>
  </si>
  <si>
    <t xml:space="preserve">4060208	</t>
  </si>
  <si>
    <t xml:space="preserve">1081157565	</t>
  </si>
  <si>
    <t xml:space="preserve">999227352503513	</t>
  </si>
  <si>
    <t>[首尔]东大门酒店(Dongdaemun Hotel)(110131511)</t>
  </si>
  <si>
    <t>双人房&lt;2人入住&gt;&lt;不退款&gt;</t>
  </si>
  <si>
    <t>MIAO/SHUANG,FAN/ZHEN</t>
  </si>
  <si>
    <t xml:space="preserve">999227352437593	</t>
  </si>
  <si>
    <t>[新加坡]新加坡中国城凯贝丽酒店式服务公寓(Capri by Fraser, China Square / Singapore)(97601983)</t>
  </si>
  <si>
    <t>XU/QING,chu/xiaoping</t>
  </si>
  <si>
    <t xml:space="preserve">4060318	</t>
  </si>
  <si>
    <t xml:space="preserve">999227355567297	</t>
  </si>
  <si>
    <t>[曼谷]素坤逸艾斯鲍克斯酒店(S Box Sukhumvit Hotel)(55680400)</t>
  </si>
  <si>
    <t>Box 5.5房&lt;2人入住&gt;&lt;不退款&gt;&lt;早餐&gt;</t>
  </si>
  <si>
    <t>PHENGSUNGNOEN/PHIMCHANOK</t>
  </si>
  <si>
    <t xml:space="preserve">4061758	</t>
  </si>
  <si>
    <t xml:space="preserve">999227356170162	</t>
  </si>
  <si>
    <t>海景高级房&lt;2人入住&gt;&lt;不退款&gt;</t>
  </si>
  <si>
    <t>TUMJUNDA/PREEYAPHAT</t>
  </si>
  <si>
    <t xml:space="preserve">4062115	</t>
  </si>
  <si>
    <t xml:space="preserve">1385427	</t>
  </si>
  <si>
    <t xml:space="preserve">999227373861777	</t>
  </si>
  <si>
    <t>[普吉岛]普吉自然酒店(The Nature Phuket)(55380460)</t>
  </si>
  <si>
    <t>PREVOST/CHARLES CESAR</t>
  </si>
  <si>
    <t xml:space="preserve">4062561	</t>
  </si>
  <si>
    <t xml:space="preserve">307516	</t>
  </si>
  <si>
    <t xml:space="preserve">999227375530890	</t>
  </si>
  <si>
    <t>[日内瓦]瑞士酒店(Hotel Suisse)(55812196)</t>
  </si>
  <si>
    <t>标准双人房&lt;2人入住&gt;&lt;早餐&gt;</t>
  </si>
  <si>
    <t>YE/XINRAN,ZHU/YOUQIANG</t>
  </si>
  <si>
    <t xml:space="preserve">4063080	</t>
  </si>
  <si>
    <t xml:space="preserve">999227381429761	</t>
  </si>
  <si>
    <t>[首尔]首尔弘大美居酒店(Mercure Ambassador Seoul Hongdae)(80333025)</t>
  </si>
  <si>
    <t>高级双床房&lt;1人入住&gt;&lt;不退款&gt;</t>
  </si>
  <si>
    <t>SHI/YI</t>
  </si>
  <si>
    <t xml:space="preserve">4065639	</t>
  </si>
  <si>
    <t xml:space="preserve">1293268	</t>
  </si>
  <si>
    <t xml:space="preserve">999227381704288	</t>
  </si>
  <si>
    <t>[曼谷]辉光素坤逸 71酒店(Glow Sukhumvit 71)(110133684)</t>
  </si>
  <si>
    <t>行政一室房&lt;2人入住&gt;</t>
  </si>
  <si>
    <t>PHUNSONG/YADAWADEE</t>
  </si>
  <si>
    <t xml:space="preserve">4065719	</t>
  </si>
  <si>
    <t xml:space="preserve">9030040948540	</t>
  </si>
  <si>
    <t xml:space="preserve">999227385486587	</t>
  </si>
  <si>
    <t>[首尔]明洞乙支路彩鸿酒店(Travelodge Myeongdong Euljiro)(55841745)</t>
  </si>
  <si>
    <t>Superior Queen&lt;1人入住&gt;&lt;不退款&gt;</t>
  </si>
  <si>
    <t>ARIASVIVAS/JHONYAPARICIO</t>
  </si>
  <si>
    <t xml:space="preserve">4067512	</t>
  </si>
  <si>
    <t xml:space="preserve">L74STM7HHR	</t>
  </si>
  <si>
    <t xml:space="preserve">999227387489823	</t>
  </si>
  <si>
    <t>[曼谷]曼谷盛泰乐水门酒店(Centara Watergate Pavillion Hotel Bangkok)(55967850)</t>
  </si>
  <si>
    <t>城景高级双床房&lt;2人入住&gt;&lt;不退款&gt;</t>
  </si>
  <si>
    <t>MAISARAH/EFFA</t>
  </si>
  <si>
    <t xml:space="preserve">4068072	</t>
  </si>
  <si>
    <t xml:space="preserve">9030063691146	</t>
  </si>
  <si>
    <t xml:space="preserve">999227387588303	</t>
  </si>
  <si>
    <t>[巴拿马城]巴拿马城广场悦宜湾酒店(Riu Plaza Panamá)(55733524)</t>
  </si>
  <si>
    <t>豪华特大床房&lt;2人入住&gt;&lt;早餐&gt;</t>
  </si>
  <si>
    <t>YE/RUI</t>
  </si>
  <si>
    <t xml:space="preserve">4068108	</t>
  </si>
  <si>
    <t xml:space="preserve">999227396808677	</t>
  </si>
  <si>
    <t>[曼谷]曼谷大使酒店(Ambassador Hotel Bangkok)(55414259)</t>
  </si>
  <si>
    <t>高级塔翼房&lt;1人入住&gt;&lt;不退款&gt;&lt;早餐&gt;</t>
  </si>
  <si>
    <t>IP/WAIMAN</t>
  </si>
  <si>
    <t xml:space="preserve">4068332	</t>
  </si>
  <si>
    <t xml:space="preserve">999227399650731	</t>
  </si>
  <si>
    <t>[河内]河内金湖温德姆道玺酒店(Dolce by Wyndham Hanoi Golden Lake)(91545869)</t>
  </si>
  <si>
    <t>Golden Deluxe King Room&lt;2人入住&gt;&lt;早餐&gt;</t>
  </si>
  <si>
    <t>Gupta/Kumar Nishith,Gupta/Kumar Nishith</t>
  </si>
  <si>
    <t xml:space="preserve">4069058	</t>
  </si>
  <si>
    <t xml:space="preserve">83516	</t>
  </si>
  <si>
    <t xml:space="preserve">27399644222	</t>
  </si>
  <si>
    <t>[曼谷]曼谷 JW 万豪酒店(JW Marriott Hotel Bangkok)(55299096)</t>
  </si>
  <si>
    <t>豪华特大床客房&lt;2人入住&gt;&lt;不退款&gt;&lt;早餐&gt;</t>
  </si>
  <si>
    <t>XIA/JUNTAO,KENNY/Hu</t>
  </si>
  <si>
    <t xml:space="preserve">4069060	</t>
  </si>
  <si>
    <t xml:space="preserve">83254304 &amp; 83254775	</t>
  </si>
  <si>
    <t xml:space="preserve">27399644236	</t>
  </si>
  <si>
    <t>豪华双床房 禁烟&lt;2人入住&gt;&lt;不退款&gt;&lt;早餐&gt;</t>
  </si>
  <si>
    <t>WANG/MEIXI,Li/Jun</t>
  </si>
  <si>
    <t xml:space="preserve">4069061	</t>
  </si>
  <si>
    <t xml:space="preserve">83249604 &amp; 83249851	</t>
  </si>
  <si>
    <t xml:space="preserve">999227399807476	</t>
  </si>
  <si>
    <t>[曼谷]曼谷素坤逸 11 巷彩鸿酒店(Travelodge Sukhumvit 11)(56206399)</t>
  </si>
  <si>
    <t>高级间&lt;2人入住&gt;&lt;不退款&gt;</t>
  </si>
  <si>
    <t>GOLA SIENKIEWICZ/RYSZARD</t>
  </si>
  <si>
    <t xml:space="preserve">4069200	</t>
  </si>
  <si>
    <t xml:space="preserve">231014110712209	</t>
  </si>
  <si>
    <t xml:space="preserve">999227406900993	</t>
  </si>
  <si>
    <t>[沙美岛]沙美岛美景度假村(Samed Grandview Resort)(55299789)</t>
  </si>
  <si>
    <t>豪华双人房&lt;2人入住&gt;&lt;不退款&gt;&lt;早餐&gt;</t>
  </si>
  <si>
    <t>JONGSONGSERM/THANAWAT</t>
  </si>
  <si>
    <t xml:space="preserve">4071310	</t>
  </si>
  <si>
    <t xml:space="preserve">1081252489	</t>
  </si>
  <si>
    <t xml:space="preserve">999227407188852	</t>
  </si>
  <si>
    <t>[圣加布里埃尔]洛杉矶/圣加布里埃尔希尔顿酒店(Hilton Los Angeles/San Gabriel)(70391878)</t>
  </si>
  <si>
    <t>特大床房&lt;2人入住&gt;&lt;早餐&gt;</t>
  </si>
  <si>
    <t>SU/TING SHEN</t>
  </si>
  <si>
    <t xml:space="preserve">4071358	</t>
  </si>
  <si>
    <t xml:space="preserve">999227408031821	</t>
  </si>
  <si>
    <t>[拉斯·罗萨斯·德·马德里]拉斯马塔斯广场酒店(Hotel Plaza Las Matas)(55852024)</t>
  </si>
  <si>
    <t>Iglesias/Javier</t>
  </si>
  <si>
    <t xml:space="preserve">4071925	</t>
  </si>
  <si>
    <t xml:space="preserve">394157	</t>
  </si>
  <si>
    <t xml:space="preserve">999227410406496	</t>
  </si>
  <si>
    <t>[巴塞罗那]B酒店(B Hotel)(55920211)</t>
  </si>
  <si>
    <t>双人或双床房&lt;1人入住&gt;&lt;不退款&gt;</t>
  </si>
  <si>
    <t>Kam/Louis</t>
  </si>
  <si>
    <t xml:space="preserve">4072831	</t>
  </si>
  <si>
    <t xml:space="preserve">999227410709516	</t>
  </si>
  <si>
    <t>[普吉岛]普吉岛瑞森塔风格酒店(Recenta Style Phuket Town)(56140486)</t>
  </si>
  <si>
    <t>标准房&lt;1人入住&gt;&lt;不退款&gt;</t>
  </si>
  <si>
    <t>LIM/SATHARAT</t>
  </si>
  <si>
    <t xml:space="preserve">4072926	</t>
  </si>
  <si>
    <t xml:space="preserve">469528015	</t>
  </si>
  <si>
    <t xml:space="preserve">999227412487503	</t>
  </si>
  <si>
    <t>[春武里]GO! Hotel Chonburi at Central Chonburi(113652575)</t>
  </si>
  <si>
    <t>GO! 双床房&lt;2人入住&gt;&lt;不退款&gt;</t>
  </si>
  <si>
    <t>OLARNRITTINUN/ANIRUT,AREESONGKORKUL/VANANEE</t>
  </si>
  <si>
    <t xml:space="preserve">4073672	</t>
  </si>
  <si>
    <t>RR23000749</t>
  </si>
  <si>
    <t xml:space="preserve">RR23000750	</t>
  </si>
  <si>
    <t xml:space="preserve">999227432293742	</t>
  </si>
  <si>
    <t>[曼谷]曼谷阿尔梅洛兹酒店 - 主要清真饭店(Al Meroz Hotel Bangkok - the Leading Halal Hotel)(60494198)</t>
  </si>
  <si>
    <t>豪华房特大床房&lt;2人入住&gt;&lt;不退款&gt;&lt;早餐&gt;</t>
  </si>
  <si>
    <t>MAZLI/MUHAMMAD DANISH FIRDAUS</t>
  </si>
  <si>
    <t xml:space="preserve">4073891	</t>
  </si>
  <si>
    <t xml:space="preserve">0000329275	</t>
  </si>
  <si>
    <t xml:space="preserve">999227434054261	</t>
  </si>
  <si>
    <t>[Benito Juarez]坎昆机场万怡酒店(Courtyard Cancun Airport)(55745125)</t>
  </si>
  <si>
    <t>客房&lt;2人入住&gt;</t>
  </si>
  <si>
    <t>JOHNSTON/LORNA</t>
  </si>
  <si>
    <t xml:space="preserve">4074246	</t>
  </si>
  <si>
    <t xml:space="preserve">17928817	</t>
  </si>
  <si>
    <t xml:space="preserve">999227442073332	</t>
  </si>
  <si>
    <t>[曼谷]UHG The Quarter澎蓬酒店(The Quarter Phromphong by UHG)(90402420)</t>
  </si>
  <si>
    <t>高级大床房&lt;2人入住&gt;&lt;不退款&gt;</t>
  </si>
  <si>
    <t>SUN/YOUJIA</t>
  </si>
  <si>
    <t xml:space="preserve">4077480	</t>
  </si>
  <si>
    <t xml:space="preserve">999227443670673	</t>
  </si>
  <si>
    <t>[巴厘岛]雷根太阳水疗酒店(The Sun Hotel &amp; Spa Bali)(61520827)</t>
  </si>
  <si>
    <t>Rodgers /Curtis james</t>
  </si>
  <si>
    <t xml:space="preserve">4078105	</t>
  </si>
  <si>
    <t xml:space="preserve">9030109108570	</t>
  </si>
  <si>
    <t xml:space="preserve">999227444675651	</t>
  </si>
  <si>
    <t>[清迈]清迈科莫之亿酒店(Cmor by Recall Hotels Sha Extra Plus)(55665952)</t>
  </si>
  <si>
    <t>PHAITURIYA/PHETRDA</t>
  </si>
  <si>
    <t xml:space="preserve">4078401	</t>
  </si>
  <si>
    <t xml:space="preserve">40126	</t>
  </si>
  <si>
    <t xml:space="preserve">999227445647297	</t>
  </si>
  <si>
    <t>[首尔]是酒店(Si Hotel)(100678229)</t>
  </si>
  <si>
    <t>标准间&lt;2人入住&gt;</t>
  </si>
  <si>
    <t>LI/XIAOKUN</t>
  </si>
  <si>
    <t xml:space="preserve">4078713	</t>
  </si>
  <si>
    <t xml:space="preserve">2310161165856589	</t>
  </si>
  <si>
    <t xml:space="preserve">999227449764678	</t>
  </si>
  <si>
    <t>[曼谷]康帕斯酒店集团曼谷素坤逸10巷格乐丽雅酒店(Galleria Sukhumvit 10 Bangkok by Compass Hospitality)(55799373)</t>
  </si>
  <si>
    <t>豪华闲逸房&lt;2人入住&gt;&lt;不退款&gt;</t>
  </si>
  <si>
    <t>HWANG/BOSUN</t>
  </si>
  <si>
    <t xml:space="preserve">4080300	</t>
  </si>
  <si>
    <t xml:space="preserve">79906	</t>
  </si>
  <si>
    <t xml:space="preserve">999227449899128	</t>
  </si>
  <si>
    <t>[伯灵格姆]旧金山机场海湾希尔顿酒店(Hilton San Francisco Airport Bayfront - No Resort Fee)(55354753)</t>
  </si>
  <si>
    <t>GENG/SONGYUAN</t>
  </si>
  <si>
    <t xml:space="preserve">4080340	</t>
  </si>
  <si>
    <t xml:space="preserve">999227337767888	</t>
  </si>
  <si>
    <t>[布鲁日]布鲁日卡塞尔贝格大酒店(Grand Hotel Casselbergh Brugge)(55801261)</t>
  </si>
  <si>
    <t>ZHOU/JIANHUA,HUI/ZHONGYI</t>
  </si>
  <si>
    <t xml:space="preserve">4055092	</t>
  </si>
  <si>
    <t xml:space="preserve">999227947293472	</t>
  </si>
  <si>
    <t>MAHACHON/MAE</t>
  </si>
  <si>
    <t xml:space="preserve">4082347	</t>
  </si>
  <si>
    <t xml:space="preserve">999227953558337	</t>
  </si>
  <si>
    <t>高级双床房&lt;2人入住&gt;&lt;不退款&gt;</t>
  </si>
  <si>
    <t>MUNGSOMBOON/NADA,PITLAENGAM/DANUCHIT</t>
  </si>
  <si>
    <t xml:space="preserve">4085294	</t>
  </si>
  <si>
    <t xml:space="preserve">329785	</t>
  </si>
  <si>
    <t xml:space="preserve">999227954958777	</t>
  </si>
  <si>
    <t>[奥兰]克伦贝贝斯特韦斯特酒店(Best Western Colombe Hotel Oran)(97594096)</t>
  </si>
  <si>
    <t>KRIKA/AZEDINE</t>
  </si>
  <si>
    <t xml:space="preserve">4085887	</t>
  </si>
  <si>
    <t xml:space="preserve">1-126668	</t>
  </si>
  <si>
    <t xml:space="preserve">999227955170783	</t>
  </si>
  <si>
    <t>Ho/Kane</t>
  </si>
  <si>
    <t xml:space="preserve">4086096	</t>
  </si>
  <si>
    <t xml:space="preserve">9035149485081	</t>
  </si>
  <si>
    <t xml:space="preserve">999227955226975	</t>
  </si>
  <si>
    <t>Idir/Aziz,IDIR/Aicha</t>
  </si>
  <si>
    <t xml:space="preserve">4086113	</t>
  </si>
  <si>
    <t xml:space="preserve">1-126669	</t>
  </si>
  <si>
    <t xml:space="preserve">999227955986958	</t>
  </si>
  <si>
    <t>KRIKA/CHIRINE</t>
  </si>
  <si>
    <t xml:space="preserve">4086473	</t>
  </si>
  <si>
    <t xml:space="preserve">1-126676	</t>
  </si>
  <si>
    <t xml:space="preserve">999227285072354	</t>
  </si>
  <si>
    <t>双床房&lt;2人入住&gt;</t>
  </si>
  <si>
    <t>CHEN/JIE,Ji/Yuting</t>
  </si>
  <si>
    <t xml:space="preserve">4033158	</t>
  </si>
  <si>
    <t xml:space="preserve">999227961328514	</t>
  </si>
  <si>
    <t>豪华双床房&lt;2人入住&gt;&lt;不退款&gt;&lt;早餐&gt;</t>
  </si>
  <si>
    <t>TONG/XILIN</t>
  </si>
  <si>
    <t xml:space="preserve">4087022	</t>
  </si>
  <si>
    <t xml:space="preserve">999227962449252	</t>
  </si>
  <si>
    <t>LIN/HONGTAO,LIN/SAWTUNNAING</t>
  </si>
  <si>
    <t xml:space="preserve">4087379	</t>
  </si>
  <si>
    <t xml:space="preserve">999227963716079	</t>
  </si>
  <si>
    <t>[曼谷]黄金机场套房酒店(Gold Airport Suites)(55304382)</t>
  </si>
  <si>
    <t>标准双人房&lt;2人入住&gt;&lt;不退款&gt;</t>
  </si>
  <si>
    <t>WONGJANLA/ISSARAPORN</t>
  </si>
  <si>
    <t xml:space="preserve">4088101	</t>
  </si>
  <si>
    <t xml:space="preserve">999227964825199	</t>
  </si>
  <si>
    <t>[曼谷]UHG特昂格罗酒店(The Residence on Thonglor by UHG)(55465051)</t>
  </si>
  <si>
    <t>开放式客房&lt;1人入住&gt;&lt;不退款&gt;</t>
  </si>
  <si>
    <t>Yip/Chwee hoe,SONG/CHAOYANG</t>
  </si>
  <si>
    <t xml:space="preserve">4088501	</t>
  </si>
  <si>
    <t xml:space="preserve">999227969245577	</t>
  </si>
  <si>
    <t>[安邦]萨法里酒店(Safari Hotel)(89920828)</t>
  </si>
  <si>
    <t>豪华双人房&lt;2人入住&gt;</t>
  </si>
  <si>
    <t>ABDULLATIFF/ZULKIFLEE</t>
  </si>
  <si>
    <t xml:space="preserve">4090538	</t>
  </si>
  <si>
    <t xml:space="preserve">1081385838	</t>
  </si>
  <si>
    <t xml:space="preserve">999227969609879	</t>
  </si>
  <si>
    <t>[曼谷]拉差达 CMYK 我的酒店(Myhotel Cmyk@Ratchada)(95139441)</t>
  </si>
  <si>
    <t>标准房&lt;2人入住&gt;&lt;不退款&gt;</t>
  </si>
  <si>
    <t>BOONUM/PANUSAK,BOONUM/OANGKHANA</t>
  </si>
  <si>
    <t xml:space="preserve">4090785	</t>
  </si>
  <si>
    <t xml:space="preserve">999227971720190	</t>
  </si>
  <si>
    <t>[阿尔及尔]阿尔及尔城市酒店(City Hotel Alger)(55304235)</t>
  </si>
  <si>
    <t>双人间&lt;2人入住&gt;&lt;不退款&gt;</t>
  </si>
  <si>
    <t>HAFID/Khouloud</t>
  </si>
  <si>
    <t xml:space="preserve">4091732	</t>
  </si>
  <si>
    <t xml:space="preserve">999227974017364	</t>
  </si>
  <si>
    <t>标准双人床或双床房&lt;2人入住&gt;&lt;不退款&gt;</t>
  </si>
  <si>
    <t>PANJEE/SUDARAT</t>
  </si>
  <si>
    <t xml:space="preserve">4092709	</t>
  </si>
  <si>
    <t xml:space="preserve">C9420PDA2X	</t>
  </si>
  <si>
    <t xml:space="preserve">999227974473404	</t>
  </si>
  <si>
    <t>[曼谷]曼谷江山酒店素坤逸24(Hope Land Hotel Sukhumvit 24)(55547226)</t>
  </si>
  <si>
    <t>1 Bedroom&lt;2人入住&gt;&lt;不退款&gt;</t>
  </si>
  <si>
    <t>LIU/WEI</t>
  </si>
  <si>
    <t xml:space="preserve">4093057	</t>
  </si>
  <si>
    <t xml:space="preserve">9030192947286	</t>
  </si>
  <si>
    <t xml:space="preserve">999227980876855	</t>
  </si>
  <si>
    <t>[莎阿南]莎亚南凯煌大酒店(Concorde Hotel Shah Alam)(55465059)</t>
  </si>
  <si>
    <t>豪华房&lt;1人入住&gt;&lt;不退款&gt;&lt;早餐&gt;</t>
  </si>
  <si>
    <t>WAN SULAIMAN/WAN ROSIDAH</t>
  </si>
  <si>
    <t xml:space="preserve">4093885	</t>
  </si>
  <si>
    <t xml:space="preserve">231018234116037	</t>
  </si>
  <si>
    <t xml:space="preserve">999227981384643	</t>
  </si>
  <si>
    <t>[Na Chom Thian]中天品尼高大度假村及海滩俱乐部(Pinnacle Grand Jomtien Resort and Beach Club)(55626119)</t>
  </si>
  <si>
    <t>海景豪华房&lt;2人入住&gt;&lt;不退款&gt;</t>
  </si>
  <si>
    <t>NG/SIU LAM</t>
  </si>
  <si>
    <t xml:space="preserve">4094207	</t>
  </si>
  <si>
    <t xml:space="preserve">9035192354778	</t>
  </si>
  <si>
    <t xml:space="preserve">999227981447878	</t>
  </si>
  <si>
    <t>[普吉岛]鲁纳芭东酒店(The Lunar Patong)(55599161)</t>
  </si>
  <si>
    <t>豪华客房&lt;2人入住&gt;&lt;不退款&gt;&lt;早餐&gt;</t>
  </si>
  <si>
    <t>ZHANG/QI</t>
  </si>
  <si>
    <t xml:space="preserve">4094221	</t>
  </si>
  <si>
    <t xml:space="preserve">231019004422916	</t>
  </si>
  <si>
    <t xml:space="preserve">999227981999401	</t>
  </si>
  <si>
    <t>AMAR/HISSA</t>
  </si>
  <si>
    <t xml:space="preserve">4094399	</t>
  </si>
  <si>
    <t xml:space="preserve">999227984456678	</t>
  </si>
  <si>
    <t>[泗水]泗水蒂博尼哥罗大酒店(Great Diponegoro Hotel Surabaya)(91807584)</t>
  </si>
  <si>
    <t>MELANY/MELANY</t>
  </si>
  <si>
    <t xml:space="preserve">4095257	</t>
  </si>
  <si>
    <t xml:space="preserve">1081422374	</t>
  </si>
  <si>
    <t xml:space="preserve">999227986252021	</t>
  </si>
  <si>
    <t>[象岛]象岛天堂度假村(Koh Chang Paradise Resort &amp; Spa)(55402622)</t>
  </si>
  <si>
    <t>豪华小屋&lt;2人入住&gt;&lt;不退款&gt;&lt;早餐&gt;</t>
  </si>
  <si>
    <t>PARAMONOVA/SVETLANA,IAKOVLEV/IGOR</t>
  </si>
  <si>
    <t xml:space="preserve">4095867	</t>
  </si>
  <si>
    <t xml:space="preserve">9030220705478	</t>
  </si>
  <si>
    <t xml:space="preserve">999227987002566	</t>
  </si>
  <si>
    <t>[邦帕利]盖特43机场酒店(Gate43 Airport Hotel)(110133356)</t>
  </si>
  <si>
    <t>豪华湖景双床房&lt;2人入住&gt;&lt;不退款&gt;</t>
  </si>
  <si>
    <t>PHATWONG/NANTIYA</t>
  </si>
  <si>
    <t xml:space="preserve">4096197	</t>
  </si>
  <si>
    <t xml:space="preserve">acknowledged	</t>
  </si>
  <si>
    <t xml:space="preserve">999227991195013	</t>
  </si>
  <si>
    <t>[马尼拉]温福德娱乐场酒店(Winford Resort and Casino Manila)(55439683)</t>
  </si>
  <si>
    <t>NACUA/JONATHAN PAQUING</t>
  </si>
  <si>
    <t xml:space="preserve">4097828	</t>
  </si>
  <si>
    <t xml:space="preserve">16241911	</t>
  </si>
  <si>
    <t xml:space="preserve">999227992052872	</t>
  </si>
  <si>
    <t>[乔治市]槟城成功酒店(Berjaya Penang Hotel)(60467072)</t>
  </si>
  <si>
    <t>小型套房&lt;2人入住&gt;&lt;不退款&gt;&lt;早餐&gt;</t>
  </si>
  <si>
    <t>MADDERRA/ALAN EDWARD</t>
  </si>
  <si>
    <t xml:space="preserve">4097975	</t>
  </si>
  <si>
    <t xml:space="preserve">999227995135185	</t>
  </si>
  <si>
    <t>[马卡蒂]U马卡提酒店(U Hotels Makati)(55586064)</t>
  </si>
  <si>
    <t>标准双床或特大床房&lt;1人入住&gt;&lt;不退款&gt;</t>
  </si>
  <si>
    <t>GAN/YATU</t>
  </si>
  <si>
    <t xml:space="preserve">4099170	</t>
  </si>
  <si>
    <t xml:space="preserve">RSVN30681	</t>
  </si>
  <si>
    <t xml:space="preserve">999227995411229	</t>
  </si>
  <si>
    <t>[曼谷]四分之一銮鲁迪UHG酒店(The Quart Ruamrudee by UHG - Extra Plus)(100679415)</t>
  </si>
  <si>
    <t>高级房特大床&lt;2人入住&gt;&lt;不退款&gt;</t>
  </si>
  <si>
    <t>SAEHOR/PHATSAKON</t>
  </si>
  <si>
    <t xml:space="preserve">4099251	</t>
  </si>
  <si>
    <t xml:space="preserve">999227995743680	</t>
  </si>
  <si>
    <t>[曼谷]曼谷千禧希尔顿酒店(Millennium Hilton Bangkok)(55269931)</t>
  </si>
  <si>
    <t>豪华特大床房&lt;1人入住&gt;&lt;不退款&gt;&lt;早餐&gt;</t>
  </si>
  <si>
    <t>YANG/WENBIN</t>
  </si>
  <si>
    <t xml:space="preserve">4099368	</t>
  </si>
  <si>
    <t xml:space="preserve">3439476236	</t>
  </si>
  <si>
    <t xml:space="preserve">999227996242329	</t>
  </si>
  <si>
    <t>LAPATALKUL/SUTATIP</t>
  </si>
  <si>
    <t xml:space="preserve">4099496	</t>
  </si>
  <si>
    <t xml:space="preserve">999227996395891	</t>
  </si>
  <si>
    <t>[曼谷]SM格兰德家庭旅馆(S.M. Grande Residence)(55542724)</t>
  </si>
  <si>
    <t>套房, 1 间卧室&lt;2人入住&gt;&lt;不退款&gt;</t>
  </si>
  <si>
    <t>ALMANSOORI/MARIAM MOHAMED</t>
  </si>
  <si>
    <t xml:space="preserve">4099544	</t>
  </si>
  <si>
    <t xml:space="preserve">1081455689	</t>
  </si>
  <si>
    <t xml:space="preserve">999227996432973	</t>
  </si>
  <si>
    <t>[曼谷]廊曼酒店(Don Muang Hotel)(55956569)</t>
  </si>
  <si>
    <t>乐趣房&lt;2人入住&gt;&lt;不退款&gt;</t>
  </si>
  <si>
    <t>RAO/QIANHUA</t>
  </si>
  <si>
    <t xml:space="preserve">4099556	</t>
  </si>
  <si>
    <t xml:space="preserve">9030234915101	</t>
  </si>
  <si>
    <t xml:space="preserve">999228000452274	</t>
  </si>
  <si>
    <t>[新加坡]新加坡京华酒店(Hotel Royal Singapore)(55465127)</t>
  </si>
  <si>
    <t>Twin/Double room - Deluxe&lt;2人入住&gt;&lt;不退款&gt;</t>
  </si>
  <si>
    <t>IRFAN/DANISH,RINDIANI/RINI</t>
  </si>
  <si>
    <t xml:space="preserve">4099767	</t>
  </si>
  <si>
    <t xml:space="preserve">1046925392	</t>
  </si>
  <si>
    <t xml:space="preserve">999228001608809	</t>
  </si>
  <si>
    <t>[乔治市]槟城长荣桂冠酒店(Evergreen Laurel Hotel Penang)(55451685)</t>
  </si>
  <si>
    <t>城景高级双人床房&lt;2人入住&gt;&lt;不退款&gt;</t>
  </si>
  <si>
    <t>LI/HENG HONG</t>
  </si>
  <si>
    <t xml:space="preserve">4100042	</t>
  </si>
  <si>
    <t xml:space="preserve">999228001711427	</t>
  </si>
  <si>
    <t>城景高级房&lt;2人入住&gt;&lt;不退款&gt;</t>
  </si>
  <si>
    <t>FUNG/WAN NGAI</t>
  </si>
  <si>
    <t xml:space="preserve">4100060	</t>
  </si>
  <si>
    <t xml:space="preserve">999228003002555	</t>
  </si>
  <si>
    <t>[胡志明市]中央皇宫酒店(Central Palace Hotel)(55451625)</t>
  </si>
  <si>
    <t>城景房&lt;2人入住&gt;&lt;不退款&gt;&lt;早餐&gt;</t>
  </si>
  <si>
    <t>LUO/ZENGSONG,LIN/QIQI</t>
  </si>
  <si>
    <t xml:space="preserve">4100409	</t>
  </si>
  <si>
    <t xml:space="preserve">76779	</t>
  </si>
  <si>
    <t xml:space="preserve">999228005453774	</t>
  </si>
  <si>
    <t>[曼谷]曼谷拉差达瑞士酒店(Swissotel Bangkok Ratchada)(54503361)</t>
  </si>
  <si>
    <t>瑞士豪华房&lt;2人入住&gt;&lt;不退款&gt;&lt;早餐&gt;</t>
  </si>
  <si>
    <t>HUANG/ZHONG YANG</t>
  </si>
  <si>
    <t xml:space="preserve">4101103	</t>
  </si>
  <si>
    <t xml:space="preserve">121500584	</t>
  </si>
  <si>
    <t xml:space="preserve">999228006380800	</t>
  </si>
  <si>
    <t>[达拉斯]舒适套房酒店(Comfort Suites NW Dallas Near Love Field)(95389981)</t>
  </si>
  <si>
    <t>大号床间带两张大号床&lt;2人入住&gt;&lt;不退款&gt;&lt;早餐&gt;</t>
  </si>
  <si>
    <t>Rosa-Duran/Karina</t>
  </si>
  <si>
    <t xml:space="preserve">4101429	</t>
  </si>
  <si>
    <t xml:space="preserve">999228006864107	</t>
  </si>
  <si>
    <t>[怡保]怡保麗閣酒店(Regalodge Hotel Ipoh)(55439677)</t>
  </si>
  <si>
    <t>甄选双人床房&lt;2人入住&gt;&lt;不退款&gt;&lt;早餐&gt;</t>
  </si>
  <si>
    <t>CHEUK/KAM WAH PAUL</t>
  </si>
  <si>
    <t xml:space="preserve">4101719	</t>
  </si>
  <si>
    <t xml:space="preserve">30898434	</t>
  </si>
  <si>
    <t xml:space="preserve">999228007633835	</t>
  </si>
  <si>
    <t>HO/KI YUI,LING/KAM CHUNG</t>
  </si>
  <si>
    <t xml:space="preserve">4102021	</t>
  </si>
  <si>
    <t xml:space="preserve">999228007633804	</t>
  </si>
  <si>
    <t>标准双人房&lt;2人入住&gt;&lt;不退款&gt;&lt;早餐&gt;</t>
  </si>
  <si>
    <t>CYMER/NORBERT</t>
  </si>
  <si>
    <t xml:space="preserve">4102020	</t>
  </si>
  <si>
    <t xml:space="preserve">999228008527149	</t>
  </si>
  <si>
    <t>CHUENPIYACHAT/UMAPORN,AINCHAN/JANDA</t>
  </si>
  <si>
    <t xml:space="preserve">4102288	</t>
  </si>
  <si>
    <t xml:space="preserve">999228009392851	</t>
  </si>
  <si>
    <t>ABASTILLAS/CONRADO MIRABUENO</t>
  </si>
  <si>
    <t xml:space="preserve">4102451	</t>
  </si>
  <si>
    <t xml:space="preserve">999228009734855	</t>
  </si>
  <si>
    <t>LENG/BING,ZHANG/XUE</t>
  </si>
  <si>
    <t xml:space="preserve">4102636	</t>
  </si>
  <si>
    <t xml:space="preserve">999228010731312	</t>
  </si>
  <si>
    <t>[帕赛市]马尼拉青柠度假村(Lime Resort Manila)(104397379)</t>
  </si>
  <si>
    <t>标准无景双床房&lt;2人入住&gt;&lt;不退款&gt;&lt;早餐&gt;</t>
  </si>
  <si>
    <t>LOPEZ/CYDA</t>
  </si>
  <si>
    <t xml:space="preserve">4102980	</t>
  </si>
  <si>
    <t xml:space="preserve">SCYJJU	</t>
  </si>
  <si>
    <t xml:space="preserve">999228010777154	</t>
  </si>
  <si>
    <t>瑞士豪华房&lt;2人入住&gt;&lt;不退款&gt;</t>
  </si>
  <si>
    <t>LIM/RI QIANG DESMOND,GOH/SIAK KHAI RYAN</t>
  </si>
  <si>
    <t xml:space="preserve">4102987	</t>
  </si>
  <si>
    <t xml:space="preserve">999228011436299	</t>
  </si>
  <si>
    <t>[路德维希堡]HARBR. Hotel Ludwigsburg(110133170)</t>
  </si>
  <si>
    <t>一室公寓&lt;2人入住&gt;&lt;不退款&gt;&lt;早餐&gt;</t>
  </si>
  <si>
    <t>CHAN/WAI HONG</t>
  </si>
  <si>
    <t xml:space="preserve">4103083	</t>
  </si>
  <si>
    <t xml:space="preserve">_108211626|108211626	</t>
  </si>
  <si>
    <t xml:space="preserve">999228011773784	</t>
  </si>
  <si>
    <t>[曼谷]曼谷素坤逸路假日酒店(Holiday Inn Bangkok Sukhumvit, an IHG Hotel)(55254280)</t>
  </si>
  <si>
    <t>STEIN/ERWIN</t>
  </si>
  <si>
    <t xml:space="preserve">4103210	</t>
  </si>
  <si>
    <t xml:space="preserve">995392	</t>
  </si>
  <si>
    <t xml:space="preserve">999228011950565	</t>
  </si>
  <si>
    <t>[哥打京那巴鲁]哥打京那巴鲁沙巴东方酒店(Sabah Oriental Hotel Kota Kinabalu)(55451648)</t>
  </si>
  <si>
    <t>DANIAL/ERFAN</t>
  </si>
  <si>
    <t xml:space="preserve">4103348	</t>
  </si>
  <si>
    <t xml:space="preserve">231020191020797	</t>
  </si>
  <si>
    <t xml:space="preserve">999228012055408	</t>
  </si>
  <si>
    <t>[济州市]济州沙仑酒店(Hotel Shalom Jeju)(55822079)</t>
  </si>
  <si>
    <t>豪华暖炕房&lt;2人入住&gt;&lt;不退款&gt;</t>
  </si>
  <si>
    <t>KIM/YANG IM,KIM/YANG MI</t>
  </si>
  <si>
    <t xml:space="preserve">4103367	</t>
  </si>
  <si>
    <t xml:space="preserve">2310202066318175	</t>
  </si>
  <si>
    <t xml:space="preserve">999228012444724	</t>
  </si>
  <si>
    <t>[清迈]清迈塔帕依姆酒店(Imm Hotel Thaphae Chiang Mai)(55653025)</t>
  </si>
  <si>
    <t>高级房(特大床或双床）&lt;2人入住&gt;&lt;不退款&gt;&lt;早餐&gt;</t>
  </si>
  <si>
    <t>LALITPISIT/NORAMON</t>
  </si>
  <si>
    <t xml:space="preserve">4103444	</t>
  </si>
  <si>
    <t xml:space="preserve">999228014098422	</t>
  </si>
  <si>
    <t>[釜山]釜山朝昕经典(Grand Josun Busan)(90199470)</t>
  </si>
  <si>
    <t>LEE/YOUNGIL</t>
  </si>
  <si>
    <t xml:space="preserve">4104032	</t>
  </si>
  <si>
    <t xml:space="preserve">999228014784071	</t>
  </si>
  <si>
    <t>[甲米]森塔拉奥南海滩度假酒店(Centara Ao Nang Beach Resort &amp; Spa Krabi)(90199465)</t>
  </si>
  <si>
    <t>POONART/KULNAREE</t>
  </si>
  <si>
    <t xml:space="preserve">4104185	</t>
  </si>
  <si>
    <t xml:space="preserve">999228016774348	</t>
  </si>
  <si>
    <t>[洛姆]里尔洛姆米斯特床酒店(Mister Bed Lomme)(80330417)</t>
  </si>
  <si>
    <t>EL ABADI ADDAHARI/YOUSSEF</t>
  </si>
  <si>
    <t xml:space="preserve">4104894	</t>
  </si>
  <si>
    <t xml:space="preserve">999228017768536	</t>
  </si>
  <si>
    <t>[圣托里尼]天文宫套房酒店(Astro Palace Hotel &amp; Suites)(55269928)</t>
  </si>
  <si>
    <t>双人床房&lt;2人入住&gt;&lt;不退款&gt;&lt;早餐&gt;</t>
  </si>
  <si>
    <t>FU/WEI</t>
  </si>
  <si>
    <t xml:space="preserve">4105152	</t>
  </si>
  <si>
    <t xml:space="preserve">999228018251163	</t>
  </si>
  <si>
    <t>[丹戎本雅]天堂沙滩度假村(Rainbow Paradise Beach Resort)(55312110)</t>
  </si>
  <si>
    <t>豪华一室房&lt;2人入住&gt;&lt;不退款&gt;</t>
  </si>
  <si>
    <t>SABRI/IDAYU</t>
  </si>
  <si>
    <t xml:space="preserve">4105448	</t>
  </si>
  <si>
    <t xml:space="preserve">30915434	</t>
  </si>
  <si>
    <t xml:space="preserve">999228028652856	</t>
  </si>
  <si>
    <t>[莎阿南]吉隆坡格林玛丽美居酒店(Mercure Kuala Lumpur Glenmarie)(109174275)</t>
  </si>
  <si>
    <t>高级双人床房&lt;2人入住&gt;&lt;不退款&gt;</t>
  </si>
  <si>
    <t>LIM/WEI MING</t>
  </si>
  <si>
    <t xml:space="preserve">4106539	</t>
  </si>
  <si>
    <t xml:space="preserve">999228028872611	</t>
  </si>
  <si>
    <t>[古晋]Place2Stay酒店-肯尼亚兰(Place2Stay @ Kenyalang)(100678226)</t>
  </si>
  <si>
    <t>标准双人间&lt;2人入住&gt;&lt;不退款&gt;</t>
  </si>
  <si>
    <t>BT ARUPIN/SITI MADINAH</t>
  </si>
  <si>
    <t xml:space="preserve">4106758	</t>
  </si>
  <si>
    <t xml:space="preserve">1081516181	</t>
  </si>
  <si>
    <t xml:space="preserve">999228029462456	</t>
  </si>
  <si>
    <t>LIMPIWATTAKEE/VAROT</t>
  </si>
  <si>
    <t xml:space="preserve">4106868	</t>
  </si>
  <si>
    <t xml:space="preserve">999228030511638	</t>
  </si>
  <si>
    <t>[唐格朗]当格浪菲卡房(Fika Rooms Tangerang By Skandinavia)(102880797)</t>
  </si>
  <si>
    <t>BRILIAN/WULAN OKTAVINA</t>
  </si>
  <si>
    <t xml:space="preserve">4107212	</t>
  </si>
  <si>
    <t xml:space="preserve">30923332	</t>
  </si>
  <si>
    <t xml:space="preserve">999228031630600	</t>
  </si>
  <si>
    <t>[南雅加达]尼欧腾迪安阿斯顿酒店(Neo Hotel Tendean Jakarta by Aston)(55611737)</t>
  </si>
  <si>
    <t>尼欧房&lt;2人入住&gt;&lt;不退款&gt;</t>
  </si>
  <si>
    <t>Dina/Violita Bella</t>
  </si>
  <si>
    <t xml:space="preserve">4107691	</t>
  </si>
  <si>
    <t xml:space="preserve">231021161711301	</t>
  </si>
  <si>
    <t xml:space="preserve">999228031838058	</t>
  </si>
  <si>
    <t>[曼谷]UHG四分之一华蓝逢(The Quarter Hualamphong by UHG)(55328714)</t>
  </si>
  <si>
    <t>HARADA/NARUKI</t>
  </si>
  <si>
    <t xml:space="preserve">4107722	</t>
  </si>
  <si>
    <t xml:space="preserve">999228032534303	</t>
  </si>
  <si>
    <t>ONG/JIE NING</t>
  </si>
  <si>
    <t xml:space="preserve">4108001	</t>
  </si>
  <si>
    <t xml:space="preserve">999228032878827	</t>
  </si>
  <si>
    <t>SANGUANSRI/WARALEE</t>
  </si>
  <si>
    <t xml:space="preserve">4108062	</t>
  </si>
  <si>
    <t xml:space="preserve">231021173706580	</t>
  </si>
  <si>
    <t xml:space="preserve">999228033878962	</t>
  </si>
  <si>
    <t>[仁川]仁川君悦大酒店(Grand Hyatt Incheon)(89918362)</t>
  </si>
  <si>
    <t>LEE/KATE YOUNGWON</t>
  </si>
  <si>
    <t xml:space="preserve">4108435	</t>
  </si>
  <si>
    <t xml:space="preserve">999228034048451	</t>
  </si>
  <si>
    <t>RITTHIDACH/PRATYAPORN</t>
  </si>
  <si>
    <t xml:space="preserve">4108470	</t>
  </si>
  <si>
    <t xml:space="preserve">999228034424375	</t>
  </si>
  <si>
    <t>AZLAN/SUFYAN</t>
  </si>
  <si>
    <t xml:space="preserve">4108545	</t>
  </si>
  <si>
    <t xml:space="preserve">SUFYAN  AZLAN	</t>
  </si>
  <si>
    <t xml:space="preserve">999228034524790	</t>
  </si>
  <si>
    <t>[美娜多]阿斯顿美娜多酒店(Aston Manado Hotel)(55812274)</t>
  </si>
  <si>
    <t>VAN BRONCKHORST/VICTOR</t>
  </si>
  <si>
    <t xml:space="preserve">4108559	</t>
  </si>
  <si>
    <t xml:space="preserve">1081532849	</t>
  </si>
  <si>
    <t xml:space="preserve">999228034550821	</t>
  </si>
  <si>
    <t>[中雅加达]雅加达贾克沙达发姆快捷酒店(Dafam Express Jaksa Jakarta)(95084049)</t>
  </si>
  <si>
    <t>家庭房 (Express)&lt;3人入住&gt;&lt;不退款&gt;</t>
  </si>
  <si>
    <t>ZHAO/XUEFEI,LI/XIAOYU,ZHAO/SHANSHAN</t>
  </si>
  <si>
    <t xml:space="preserve">4108566	</t>
  </si>
  <si>
    <t xml:space="preserve">30928992	</t>
  </si>
  <si>
    <t xml:space="preserve">999228035596897	</t>
  </si>
  <si>
    <t>GAO/WUMING</t>
  </si>
  <si>
    <t xml:space="preserve">4108990	</t>
  </si>
  <si>
    <t xml:space="preserve">28035719110	</t>
  </si>
  <si>
    <t>[曼谷]曼谷素坤逸希尔顿逸林酒店(DoubleTree by Hilton Sukhumvit Bangkok)(55439456)</t>
  </si>
  <si>
    <t>豪华双床房&lt;2人入住&gt;&lt;不退款&gt;</t>
  </si>
  <si>
    <t>ZHANG/TINGYAO</t>
  </si>
  <si>
    <t xml:space="preserve">4109025	</t>
  </si>
  <si>
    <t xml:space="preserve">999228036075295	</t>
  </si>
  <si>
    <t>开放式客房&lt;2人入住&gt;&lt;不退款&gt;&lt;早餐&gt;</t>
  </si>
  <si>
    <t>VICHIENSAN/ARTONG</t>
  </si>
  <si>
    <t xml:space="preserve">4109294	</t>
  </si>
  <si>
    <t xml:space="preserve">999228037157312	</t>
  </si>
  <si>
    <t>[塞里布群岛]雅加达科拉帕加丁POP酒店(Pop! Hotel Kelapa Gading)(55831944)</t>
  </si>
  <si>
    <t>流行房&lt;2人入住&gt;&lt;不退款&gt;</t>
  </si>
  <si>
    <t>PRANDIKA/SUBANDRI</t>
  </si>
  <si>
    <t xml:space="preserve">4109640	</t>
  </si>
  <si>
    <t xml:space="preserve">999228037406301	</t>
  </si>
  <si>
    <t>[曼谷]阿兰塔机场酒店(Aranta Suvarnabhumi)(55465048)</t>
  </si>
  <si>
    <t>GU/JIANLIANG</t>
  </si>
  <si>
    <t xml:space="preserve">4109700	</t>
  </si>
  <si>
    <t xml:space="preserve">999228038006954	</t>
  </si>
  <si>
    <t>[首尔]首尔大使 - 铂尔曼酒店(The Ambassador Seoul - A Pullman Hotel)(55639520)</t>
  </si>
  <si>
    <t>BAI/QING</t>
  </si>
  <si>
    <t xml:space="preserve">4109830	</t>
  </si>
  <si>
    <t xml:space="preserve">2310220066453708	</t>
  </si>
  <si>
    <t>，</t>
  </si>
  <si>
    <t xml:space="preserve"> 306560.36 HKD</t>
  </si>
  <si>
    <t>A231026100911481</t>
  </si>
  <si>
    <t>A231026100949481</t>
  </si>
  <si>
    <t>总计：306560.36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</si>
  <si>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</si>
  <si>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</si>
  <si>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</si>
  <si>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</si>
  <si>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</si>
  <si>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</si>
  <si>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</si>
  <si>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</si>
  <si>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</si>
  <si>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</si>
  <si>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</si>
  <si>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</si>
  <si>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</si>
  <si>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</si>
  <si>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</si>
  <si>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</si>
  <si>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</si>
  <si>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</si>
  <si>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</si>
  <si>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2023-10-21</t>
  </si>
  <si>
    <t>4109830</t>
  </si>
  <si>
    <t>首尔大使铂尔曼酒店</t>
  </si>
  <si>
    <t>BAI QING</t>
  </si>
  <si>
    <t>2023-10-22</t>
  </si>
  <si>
    <t>2023-10-23</t>
  </si>
  <si>
    <t>退房日周结</t>
  </si>
  <si>
    <t>1882.99</t>
  </si>
  <si>
    <t>2009.17</t>
  </si>
  <si>
    <t>0</t>
  </si>
  <si>
    <t>0.00</t>
  </si>
  <si>
    <t>携程汇智国际直连</t>
  </si>
  <si>
    <t>925</t>
  </si>
  <si>
    <t>2023-10-21 23:17:03</t>
  </si>
  <si>
    <t>否</t>
  </si>
  <si>
    <t>汇智国际旅游发展有限公司</t>
  </si>
  <si>
    <t>直连</t>
  </si>
  <si>
    <t>韩国</t>
  </si>
  <si>
    <t>4109700</t>
  </si>
  <si>
    <t>阿兰塔机场酒店</t>
  </si>
  <si>
    <t>GU JIANLIANG</t>
  </si>
  <si>
    <t>176.47</t>
  </si>
  <si>
    <t>188.30</t>
  </si>
  <si>
    <t>2023-10-21 22:31:08</t>
  </si>
  <si>
    <t>泰国</t>
  </si>
  <si>
    <t>4109640</t>
  </si>
  <si>
    <t>波普！克拉帕加丁酒店</t>
  </si>
  <si>
    <t>PRANDIKA SUBANDRI</t>
  </si>
  <si>
    <t>168.64</t>
  </si>
  <si>
    <t>179.94</t>
  </si>
  <si>
    <t>2023-10-21 22:13:51</t>
  </si>
  <si>
    <t>印度尼西亚</t>
  </si>
  <si>
    <t>4109294</t>
  </si>
  <si>
    <t>曼谷通罗UHG酒店</t>
  </si>
  <si>
    <t>VICHIENSAN ARTONG</t>
  </si>
  <si>
    <t>745.51</t>
  </si>
  <si>
    <t>795.46</t>
  </si>
  <si>
    <t>2023-10-21 21:02:23</t>
  </si>
  <si>
    <t>4109025</t>
  </si>
  <si>
    <t>曼谷素坤逸希尔顿逸林酒店及度假村</t>
  </si>
  <si>
    <t>ZHANG TINGYAO</t>
  </si>
  <si>
    <t>612.67</t>
  </si>
  <si>
    <t>653.72</t>
  </si>
  <si>
    <t>2023-10-21 20:40:06</t>
  </si>
  <si>
    <t>4108990</t>
  </si>
  <si>
    <t>槟城长荣桂冠酒店</t>
  </si>
  <si>
    <t>GAO WUMING</t>
  </si>
  <si>
    <t>363.12</t>
  </si>
  <si>
    <t>387.45</t>
  </si>
  <si>
    <t>2023-10-21 20:33:06</t>
  </si>
  <si>
    <t>马来西亚</t>
  </si>
  <si>
    <t>4108566</t>
  </si>
  <si>
    <t>雅加达贾克沙达发姆快捷酒店</t>
  </si>
  <si>
    <t>ZHAO XUEFEI,LI XIAOYU,ZHAO SHANSHAN</t>
  </si>
  <si>
    <t>278.81</t>
  </si>
  <si>
    <t>297.49</t>
  </si>
  <si>
    <t>2023-10-21 19:21:26</t>
  </si>
  <si>
    <t>4108559</t>
  </si>
  <si>
    <t>阿斯顿美娜多酒店</t>
  </si>
  <si>
    <t>VAN BRONCKHORST VICTOR</t>
  </si>
  <si>
    <t>232.08</t>
  </si>
  <si>
    <t>247.63</t>
  </si>
  <si>
    <t>2023-10-21 19:19:45</t>
  </si>
  <si>
    <t>4108545</t>
  </si>
  <si>
    <t>曼谷拉差达瑞士酒店 (SHA Extra Plus)</t>
  </si>
  <si>
    <t>AZLAN SUFYAN</t>
  </si>
  <si>
    <t>475.26</t>
  </si>
  <si>
    <t>507.11</t>
  </si>
  <si>
    <t>2023-10-21 19:14:10</t>
  </si>
  <si>
    <t>4108470</t>
  </si>
  <si>
    <t>清迈塔帕依姆酒店</t>
  </si>
  <si>
    <t>RITTHIDACH PRATYAPORN</t>
  </si>
  <si>
    <t>238.15</t>
  </si>
  <si>
    <t>254.11</t>
  </si>
  <si>
    <t>2023-10-21 18:49:11</t>
  </si>
  <si>
    <t>4108435</t>
  </si>
  <si>
    <t>仁川君悦大酒店</t>
  </si>
  <si>
    <t>LEE KATE YOUNGWON</t>
  </si>
  <si>
    <t>1226.57</t>
  </si>
  <si>
    <t>1308.76</t>
  </si>
  <si>
    <t>2023-10-21 18:38:22</t>
  </si>
  <si>
    <t>4108062</t>
  </si>
  <si>
    <t>芭堤雅沙妮酒店</t>
  </si>
  <si>
    <t>SANGUANSRI WARALEE</t>
  </si>
  <si>
    <t>417.13</t>
  </si>
  <si>
    <t>445.08</t>
  </si>
  <si>
    <t>2023-10-21 17:37:16</t>
  </si>
  <si>
    <t>4108001</t>
  </si>
  <si>
    <t>吉隆坡格林玛丽美居酒店</t>
  </si>
  <si>
    <t>ONG JIE NING</t>
  </si>
  <si>
    <t>302.66</t>
  </si>
  <si>
    <t>322.94</t>
  </si>
  <si>
    <t>2023-10-21 17:16:08</t>
  </si>
  <si>
    <t>4107722</t>
  </si>
  <si>
    <t>UHG四分之一华蓝逢</t>
  </si>
  <si>
    <t>HARADA NARUKI</t>
  </si>
  <si>
    <t>269.21</t>
  </si>
  <si>
    <t>287.25</t>
  </si>
  <si>
    <t>2023-10-21 16:31:33</t>
  </si>
  <si>
    <t>4107691</t>
  </si>
  <si>
    <t>雅加达滕德安尼欧酒店 - 阿斯顿酒店</t>
  </si>
  <si>
    <t>Dina Violita Bella</t>
  </si>
  <si>
    <t>168.28</t>
  </si>
  <si>
    <t>179.56</t>
  </si>
  <si>
    <t>2023-10-21 16:17:19</t>
  </si>
  <si>
    <t>4107212</t>
  </si>
  <si>
    <t>当格浪菲卡房</t>
  </si>
  <si>
    <t>BRILIAN WULAN OKTAVINA</t>
  </si>
  <si>
    <t>282.02</t>
  </si>
  <si>
    <t>300.92</t>
  </si>
  <si>
    <t>2023-10-21 14:56:05</t>
  </si>
  <si>
    <t>4106868</t>
  </si>
  <si>
    <t>LIMPIWATTAKEE VAROT</t>
  </si>
  <si>
    <t>391.38</t>
  </si>
  <si>
    <t>417.61</t>
  </si>
  <si>
    <t>2023-10-21 13:43:44</t>
  </si>
  <si>
    <t>4106758</t>
  </si>
  <si>
    <t>肯尼亚兰留宿之地酒店</t>
  </si>
  <si>
    <t>BT ARUPIN SITI MADINAH</t>
  </si>
  <si>
    <t>89.16</t>
  </si>
  <si>
    <t>95.13</t>
  </si>
  <si>
    <t>2023-10-21 13:06:06</t>
  </si>
  <si>
    <t>4106539</t>
  </si>
  <si>
    <t>LIM WEI MING</t>
  </si>
  <si>
    <t>2023-10-21 12:52:37</t>
  </si>
  <si>
    <t>4105448</t>
  </si>
  <si>
    <t>槟城彩虹天堂海滩度假村酒店</t>
  </si>
  <si>
    <t>SABRI IDAYU</t>
  </si>
  <si>
    <t>193.34</t>
  </si>
  <si>
    <t>206.30</t>
  </si>
  <si>
    <t>2023-10-21 08:03:55</t>
  </si>
  <si>
    <t>4105152</t>
  </si>
  <si>
    <t>天文宫套房酒店</t>
  </si>
  <si>
    <t>FU WEI</t>
  </si>
  <si>
    <t>1242.51</t>
  </si>
  <si>
    <t>1325.77</t>
  </si>
  <si>
    <t>2023-10-21 03:18:31</t>
  </si>
  <si>
    <t>希腊</t>
  </si>
  <si>
    <t>2023-10-20</t>
  </si>
  <si>
    <t>4104894</t>
  </si>
  <si>
    <t>洛姆米斯达酒店</t>
  </si>
  <si>
    <t>EL ABADI ADDAHARI YOUSSEF</t>
  </si>
  <si>
    <t>418.75</t>
  </si>
  <si>
    <t>447.10</t>
  </si>
  <si>
    <t>2023-10-20 23:56:09</t>
  </si>
  <si>
    <t>法国</t>
  </si>
  <si>
    <t>4104185</t>
  </si>
  <si>
    <t>森塔拉奥南海滩度假酒店</t>
  </si>
  <si>
    <t>POONART KULNAREE</t>
  </si>
  <si>
    <t>1948.14</t>
  </si>
  <si>
    <t>2080.01</t>
  </si>
  <si>
    <t>2023-10-20 21:47:33</t>
  </si>
  <si>
    <t>4104032</t>
  </si>
  <si>
    <t>釜山格兰德朝鲜酒店</t>
  </si>
  <si>
    <t>LEE YOUNGIL</t>
  </si>
  <si>
    <t>1374.11</t>
  </si>
  <si>
    <t>1467.13</t>
  </si>
  <si>
    <t>2023-10-20 21:09:21</t>
  </si>
  <si>
    <t>4103444</t>
  </si>
  <si>
    <t>LALITPISIT NORAMON</t>
  </si>
  <si>
    <t>236.48</t>
  </si>
  <si>
    <t>252.49</t>
  </si>
  <si>
    <t>2023-10-20 19:37:30</t>
  </si>
  <si>
    <t>4103367</t>
  </si>
  <si>
    <t>济州萨洛酒店</t>
  </si>
  <si>
    <t>KIM YANG IM,KIM YANG MI</t>
  </si>
  <si>
    <t>787.72</t>
  </si>
  <si>
    <t>841.04</t>
  </si>
  <si>
    <t>2023-10-20 19:16:14</t>
  </si>
  <si>
    <t>4103348</t>
  </si>
  <si>
    <t>哥打京那巴鲁沙巴东方酒店</t>
  </si>
  <si>
    <t>DANIAL ERFAN</t>
  </si>
  <si>
    <t>204.97</t>
  </si>
  <si>
    <t>218.85</t>
  </si>
  <si>
    <t>2023-10-20 19:10:31</t>
  </si>
  <si>
    <t>4103210</t>
  </si>
  <si>
    <t>曼谷素坤逸假日酒店</t>
  </si>
  <si>
    <t>STEIN ERWIN</t>
  </si>
  <si>
    <t>1053.45</t>
  </si>
  <si>
    <t>1124.76</t>
  </si>
  <si>
    <t>2023-10-20 19:00:50</t>
  </si>
  <si>
    <t>4103083</t>
  </si>
  <si>
    <t>HARBR. Hotel Ludwigsburg</t>
  </si>
  <si>
    <t>CHAN WAI HONG</t>
  </si>
  <si>
    <t>1158.90</t>
  </si>
  <si>
    <t>1237.35</t>
  </si>
  <si>
    <t>2023-10-20 18:43:33</t>
  </si>
  <si>
    <t>德国</t>
  </si>
  <si>
    <t>4102987</t>
  </si>
  <si>
    <t>LIM RI QIANG DESMOND,GOH SIAK KHAI RYAN</t>
  </si>
  <si>
    <t>947.71</t>
  </si>
  <si>
    <t>1011.86</t>
  </si>
  <si>
    <t>2023-10-20 18:10:06</t>
  </si>
  <si>
    <t>4102980</t>
  </si>
  <si>
    <t>马尼拉利姆度假村</t>
  </si>
  <si>
    <t>LOPEZ CYDA</t>
  </si>
  <si>
    <t>466.19</t>
  </si>
  <si>
    <t>497.75</t>
  </si>
  <si>
    <t>2023-10-20 18:05:44</t>
  </si>
  <si>
    <t>菲律宾</t>
  </si>
  <si>
    <t>4102636</t>
  </si>
  <si>
    <t>黄金机场套房酒店</t>
  </si>
  <si>
    <t>LENG BING,ZHANG XUE</t>
  </si>
  <si>
    <t>314.17</t>
  </si>
  <si>
    <t>335.44</t>
  </si>
  <si>
    <t>2023-10-20 17:13:07</t>
  </si>
  <si>
    <t>4102451</t>
  </si>
  <si>
    <t>ABASTILLAS CONRADO MIRABUENO</t>
  </si>
  <si>
    <t>156.30</t>
  </si>
  <si>
    <t>166.88</t>
  </si>
  <si>
    <t>2023-10-20 16:54:15</t>
  </si>
  <si>
    <t>4102288</t>
  </si>
  <si>
    <t>CHUENPIYACHAT UMAPORN,AINCHAN JANDA</t>
  </si>
  <si>
    <t>777.32</t>
  </si>
  <si>
    <t>829.94</t>
  </si>
  <si>
    <t>2023-10-20 16:04:21</t>
  </si>
  <si>
    <t>4102021</t>
  </si>
  <si>
    <t>曼谷沙吞娜拉提瓦酒店</t>
  </si>
  <si>
    <t>HO KI YUI,LING KAM CHUNG</t>
  </si>
  <si>
    <t>702.69</t>
  </si>
  <si>
    <t>750.26</t>
  </si>
  <si>
    <t>2023-10-20 15:09:17</t>
  </si>
  <si>
    <t>4102020</t>
  </si>
  <si>
    <t>CYMER NORBERT</t>
  </si>
  <si>
    <t>4101719</t>
  </si>
  <si>
    <t>怡保麗閣酒店</t>
  </si>
  <si>
    <t>CHEUK KAM WAH PAUL</t>
  </si>
  <si>
    <t>439.60</t>
  </si>
  <si>
    <t>469.36</t>
  </si>
  <si>
    <t>2023-10-20 14:19:01</t>
  </si>
  <si>
    <t>4101429</t>
  </si>
  <si>
    <t>西北达拉斯凯富套房酒店 - 爱田附近</t>
  </si>
  <si>
    <t>Rosa-Duran Karina</t>
  </si>
  <si>
    <t>453.16</t>
  </si>
  <si>
    <t>483.83</t>
  </si>
  <si>
    <t>2023-10-20 13:47:57</t>
  </si>
  <si>
    <t>美国</t>
  </si>
  <si>
    <t>4101103</t>
  </si>
  <si>
    <t>HUANG ZHONG YANG</t>
  </si>
  <si>
    <t>540.86</t>
  </si>
  <si>
    <t>577.47</t>
  </si>
  <si>
    <t>2023-10-20 12:50:21</t>
  </si>
  <si>
    <t>4100409</t>
  </si>
  <si>
    <t>中央皇宫酒店</t>
  </si>
  <si>
    <t>LUO ZENGSONG,LIN QIQI</t>
  </si>
  <si>
    <t>908.95</t>
  </si>
  <si>
    <t>970.48</t>
  </si>
  <si>
    <t>2023-10-20 10:06:21</t>
  </si>
  <si>
    <t>越南</t>
  </si>
  <si>
    <t>4100060</t>
  </si>
  <si>
    <t>FUNG WAN NGAI</t>
  </si>
  <si>
    <t>726.25</t>
  </si>
  <si>
    <t>775.41</t>
  </si>
  <si>
    <t>2023-10-20 08:28:27</t>
  </si>
  <si>
    <t>4100042</t>
  </si>
  <si>
    <t>LI HENG HONG</t>
  </si>
  <si>
    <t>2023-10-20 08:18:39</t>
  </si>
  <si>
    <t>4099767</t>
  </si>
  <si>
    <t>新加坡京华酒店</t>
  </si>
  <si>
    <t>IRFAN DANISH,RINDIANI RINI</t>
  </si>
  <si>
    <t>577.40</t>
  </si>
  <si>
    <t>616.48</t>
  </si>
  <si>
    <t>2023-10-20 04:01:51</t>
  </si>
  <si>
    <t>新加坡</t>
  </si>
  <si>
    <t>4099556</t>
  </si>
  <si>
    <t>唐曼公寓式酒店</t>
  </si>
  <si>
    <t>RAO QIANHUA</t>
  </si>
  <si>
    <t>292.35</t>
  </si>
  <si>
    <t>312.17</t>
  </si>
  <si>
    <t>2023-10-20 00:45:07</t>
  </si>
  <si>
    <t>4099544</t>
  </si>
  <si>
    <t>SM 格兰德住宅</t>
  </si>
  <si>
    <t>ALMANSOORI MARIAM MOHAMED</t>
  </si>
  <si>
    <t>646.70</t>
  </si>
  <si>
    <t>690.55</t>
  </si>
  <si>
    <t>2023-10-20 00:38:28</t>
  </si>
  <si>
    <t>4099496</t>
  </si>
  <si>
    <t>普吉阿卡迪亚奈松海滩铂尔曼度假酒店 (SHA Extra Plus)</t>
  </si>
  <si>
    <t>LAPATALKUL SUTATIP</t>
  </si>
  <si>
    <t>2004.28</t>
  </si>
  <si>
    <t>2140.18</t>
  </si>
  <si>
    <t>2023-10-20 00:14:47</t>
  </si>
  <si>
    <t>2023-10-19</t>
  </si>
  <si>
    <t>4099368</t>
  </si>
  <si>
    <t>曼谷千禧希尔顿酒店</t>
  </si>
  <si>
    <t>YANG WENBIN</t>
  </si>
  <si>
    <t>3209.15</t>
  </si>
  <si>
    <t>3426.75</t>
  </si>
  <si>
    <t>2023-10-19 23:15:36</t>
  </si>
  <si>
    <t>4099251</t>
  </si>
  <si>
    <t>四分之一銮鲁迪UHG酒店</t>
  </si>
  <si>
    <t>SAEHOR PHATSAKON</t>
  </si>
  <si>
    <t>522.62</t>
  </si>
  <si>
    <t>558.06</t>
  </si>
  <si>
    <t>2023-10-19 22:43:42</t>
  </si>
  <si>
    <t>4099170</t>
  </si>
  <si>
    <t>马卡蒂优酒店</t>
  </si>
  <si>
    <t>GAN YATU</t>
  </si>
  <si>
    <t>390.23</t>
  </si>
  <si>
    <t>416.69</t>
  </si>
  <si>
    <t>2023-10-19 22:19:18</t>
  </si>
  <si>
    <t>4097975</t>
  </si>
  <si>
    <t>槟城成功酒店</t>
  </si>
  <si>
    <t>MADDERRA ALAN EDWARD</t>
  </si>
  <si>
    <t>1699.89</t>
  </si>
  <si>
    <t>1815.15</t>
  </si>
  <si>
    <t>2023-10-19 18:56:28</t>
  </si>
  <si>
    <t>4097828</t>
  </si>
  <si>
    <t>马尼拉温福德酒店及赌场</t>
  </si>
  <si>
    <t>NACUA JONATHAN PAQUING</t>
  </si>
  <si>
    <t>612.00</t>
  </si>
  <si>
    <t>653.50</t>
  </si>
  <si>
    <t>2023-10-19 18:07:55</t>
  </si>
  <si>
    <t>4096197</t>
  </si>
  <si>
    <t>盖特43机场酒店</t>
  </si>
  <si>
    <t>PHATWONG NANTIYA</t>
  </si>
  <si>
    <t>229.00</t>
  </si>
  <si>
    <t>244.53</t>
  </si>
  <si>
    <t>2023-10-19 14:04:12</t>
  </si>
  <si>
    <t>直采</t>
  </si>
  <si>
    <t>4095867</t>
  </si>
  <si>
    <t>象岛天堂度假村</t>
  </si>
  <si>
    <t>PARAMONOVA SVETLANA,IAKOVLEV IGOR</t>
  </si>
  <si>
    <t>1070.36</t>
  </si>
  <si>
    <t>1142.94</t>
  </si>
  <si>
    <t>2023-10-19 12:54:21</t>
  </si>
  <si>
    <t>4095257</t>
  </si>
  <si>
    <t>泗水大蒂博尼哥罗酒店</t>
  </si>
  <si>
    <t>MELANY MELANY</t>
  </si>
  <si>
    <t>146.11</t>
  </si>
  <si>
    <t>156.02</t>
  </si>
  <si>
    <t>2023-10-19 11:00:24</t>
  </si>
  <si>
    <t>4094399</t>
  </si>
  <si>
    <t>阿尔及尔城市酒店</t>
  </si>
  <si>
    <t>AMAR HISSA</t>
  </si>
  <si>
    <t>374.79</t>
  </si>
  <si>
    <t>400.20</t>
  </si>
  <si>
    <t>2023-10-19 02:56:42</t>
  </si>
  <si>
    <t>阿尔及利亚</t>
  </si>
  <si>
    <t>4094221</t>
  </si>
  <si>
    <t>鲁纳芭东酒店</t>
  </si>
  <si>
    <t>ZHANG QI</t>
  </si>
  <si>
    <t>185.42</t>
  </si>
  <si>
    <t>197.87</t>
  </si>
  <si>
    <t>2023-10-19 00:44:33</t>
  </si>
  <si>
    <t>4094207</t>
  </si>
  <si>
    <t>品尼高大乔木提恩度假村</t>
  </si>
  <si>
    <t>NG SIU LAM</t>
  </si>
  <si>
    <t>1874.43</t>
  </si>
  <si>
    <t>2000.25</t>
  </si>
  <si>
    <t>2023-10-19 00:35:42</t>
  </si>
  <si>
    <t>2023-10-18</t>
  </si>
  <si>
    <t>4093885</t>
  </si>
  <si>
    <t>莎亚南凯煌大酒店</t>
  </si>
  <si>
    <t>WAN SULAIMAN WAN ROSIDAH</t>
  </si>
  <si>
    <t>682.18</t>
  </si>
  <si>
    <t>727.97</t>
  </si>
  <si>
    <t>2023-10-18 23:41:27</t>
  </si>
  <si>
    <t>4093057</t>
  </si>
  <si>
    <t>曼谷江山酒店素坤逸24</t>
  </si>
  <si>
    <t>LIU WEI</t>
  </si>
  <si>
    <t>1437.57</t>
  </si>
  <si>
    <t>1534.06</t>
  </si>
  <si>
    <t>2023-10-18 20:27:52</t>
  </si>
  <si>
    <t>4092709</t>
  </si>
  <si>
    <t>普吉岛瑞森塔风格</t>
  </si>
  <si>
    <t>PANJEE SUDARAT</t>
  </si>
  <si>
    <t>149.12</t>
  </si>
  <si>
    <t>159.13</t>
  </si>
  <si>
    <t>2023-10-18 19:33:01</t>
  </si>
  <si>
    <t>4091732</t>
  </si>
  <si>
    <t>HAFID Khouloud</t>
  </si>
  <si>
    <t>750.05</t>
  </si>
  <si>
    <t>800.40</t>
  </si>
  <si>
    <t>2023-10-18 16:20:51</t>
  </si>
  <si>
    <t>4090785</t>
  </si>
  <si>
    <t>CMYK我的酒店@拉查达店</t>
  </si>
  <si>
    <t>BOONUM PANUSAK,BOONUM OANGKHANA</t>
  </si>
  <si>
    <t>174.00</t>
  </si>
  <si>
    <t>185.68</t>
  </si>
  <si>
    <t>2023-10-18 13:22:47</t>
  </si>
  <si>
    <t>2023-10-17</t>
  </si>
  <si>
    <t>4088501</t>
  </si>
  <si>
    <t>Yip Chwee hoe,SONG CHAOYANG</t>
  </si>
  <si>
    <t>2632.26</t>
  </si>
  <si>
    <t>2808.64</t>
  </si>
  <si>
    <t>2023-10-17 23:12:35</t>
  </si>
  <si>
    <t>4088101</t>
  </si>
  <si>
    <t>WONGJANLA ISSARAPORN</t>
  </si>
  <si>
    <t>133.94</t>
  </si>
  <si>
    <t>142.91</t>
  </si>
  <si>
    <t>2023-10-17 21:30:09</t>
  </si>
  <si>
    <t>4087379</t>
  </si>
  <si>
    <t>目的地度假普吉岛苏林海滩(SHA Extra Plus)</t>
  </si>
  <si>
    <t>LIN HONGTAO,LIN SAWTUNNAING</t>
  </si>
  <si>
    <t>824.17</t>
  </si>
  <si>
    <t>879.40</t>
  </si>
  <si>
    <t>2023-10-17 19:50:20</t>
  </si>
  <si>
    <t>4087022</t>
  </si>
  <si>
    <t>巴拿马城瑞广场酒店</t>
  </si>
  <si>
    <t>TONG XILIN</t>
  </si>
  <si>
    <t>1469.25</t>
  </si>
  <si>
    <t>1567.70</t>
  </si>
  <si>
    <t>2023-10-17 18:57:05</t>
  </si>
  <si>
    <t>巴拿马</t>
  </si>
  <si>
    <t>4086473</t>
  </si>
  <si>
    <t>克伦贝贝斯特韦斯特酒店</t>
  </si>
  <si>
    <t>KRIKA CHIRINE</t>
  </si>
  <si>
    <t>809.40</t>
  </si>
  <si>
    <t>863.64</t>
  </si>
  <si>
    <t>2023-10-17 17:13:36</t>
  </si>
  <si>
    <t>4086113</t>
  </si>
  <si>
    <t>Idir Aziz,IDIR Aicha</t>
  </si>
  <si>
    <t>2023-10-17 16:12:52</t>
  </si>
  <si>
    <t>4086096</t>
  </si>
  <si>
    <t>曼谷盛泰乐水门酒店</t>
  </si>
  <si>
    <t>Ho Kane</t>
  </si>
  <si>
    <t>1912.34</t>
  </si>
  <si>
    <t>2040.48</t>
  </si>
  <si>
    <t>2023-10-17 16:09:38</t>
  </si>
  <si>
    <t>4085887</t>
  </si>
  <si>
    <t>KRIKA AZEDINE</t>
  </si>
  <si>
    <t>2023-10-17 15:49:49</t>
  </si>
  <si>
    <t>4085294</t>
  </si>
  <si>
    <t>曼谷阿尔梅洛兹酒店 - 主要清真饭店</t>
  </si>
  <si>
    <t>MUNGSOMBOON NADA,PITLAENGAM DANUCHIT</t>
  </si>
  <si>
    <t>312.00</t>
  </si>
  <si>
    <t>332.91</t>
  </si>
  <si>
    <t>2023-10-19 18:07:04</t>
  </si>
  <si>
    <t>2023-10-16</t>
  </si>
  <si>
    <t>4082347</t>
  </si>
  <si>
    <t>MAHACHON MAE</t>
  </si>
  <si>
    <t>391.75</t>
  </si>
  <si>
    <t>418.45</t>
  </si>
  <si>
    <t>2023-10-16 20:52:55</t>
  </si>
  <si>
    <t>4080340</t>
  </si>
  <si>
    <t>旧金山机场海湾希尔顿酒店</t>
  </si>
  <si>
    <t>GENG SONGYUAN</t>
  </si>
  <si>
    <t>1175.69</t>
  </si>
  <si>
    <t>1255.81</t>
  </si>
  <si>
    <t>2023-10-16 15:35:12</t>
  </si>
  <si>
    <t>4080300</t>
  </si>
  <si>
    <t>曼谷格乐丽雅10酒店</t>
  </si>
  <si>
    <t>HWANG BOSUN</t>
  </si>
  <si>
    <t>1275.93</t>
  </si>
  <si>
    <t>1362.88</t>
  </si>
  <si>
    <t>2023-10-16 15:27:28</t>
  </si>
  <si>
    <t>4078713</t>
  </si>
  <si>
    <t>是酒店</t>
  </si>
  <si>
    <t>LI XIAOKUN</t>
  </si>
  <si>
    <t>239.82</t>
  </si>
  <si>
    <t>256.16</t>
  </si>
  <si>
    <t>2023-10-16 10:55:19</t>
  </si>
  <si>
    <t>4078401</t>
  </si>
  <si>
    <t>清迈安达库拉科莫酒店</t>
  </si>
  <si>
    <t>PHAITURIYA PHETRDA</t>
  </si>
  <si>
    <t>1037.08</t>
  </si>
  <si>
    <t>1107.76</t>
  </si>
  <si>
    <t>2023-10-16 09:37:39</t>
  </si>
  <si>
    <t>4078105</t>
  </si>
  <si>
    <t>巴厘岛太阳酒店</t>
  </si>
  <si>
    <t>Rodgers Curtis james</t>
  </si>
  <si>
    <t>572.25</t>
  </si>
  <si>
    <t>611.25</t>
  </si>
  <si>
    <t>2023-10-16 06:47:51</t>
  </si>
  <si>
    <t>2023-10-15</t>
  </si>
  <si>
    <t>4077480</t>
  </si>
  <si>
    <t>UHG四分之一普罗彭店</t>
  </si>
  <si>
    <t>SUN YOUJIA</t>
  </si>
  <si>
    <t>934.11</t>
  </si>
  <si>
    <t>997.77</t>
  </si>
  <si>
    <t>2023-10-15 23:05:12</t>
  </si>
  <si>
    <t>4074246</t>
  </si>
  <si>
    <t>坎昆机场万怡酒店</t>
  </si>
  <si>
    <t>JOHNSTON LORNA</t>
  </si>
  <si>
    <t>668.69</t>
  </si>
  <si>
    <t>714.26</t>
  </si>
  <si>
    <t>2023-10-15 12:41:52</t>
  </si>
  <si>
    <t>墨西哥</t>
  </si>
  <si>
    <t>4073891</t>
  </si>
  <si>
    <t>MAZLI MUHAMMAD DANISH FIRDAUS</t>
  </si>
  <si>
    <t>2478.03</t>
  </si>
  <si>
    <t>2646.90</t>
  </si>
  <si>
    <t>2023-10-15 11:33:43</t>
  </si>
  <si>
    <t>4073672</t>
  </si>
  <si>
    <t>GO! Hotel Chonburi at Central Chonburi</t>
  </si>
  <si>
    <t>OLARNRITTINUN ANIRUT,AREESONGKORKUL VANANEE</t>
  </si>
  <si>
    <t>388.00</t>
  </si>
  <si>
    <t>414.44</t>
  </si>
  <si>
    <t>2023-10-15 11:32:27</t>
  </si>
  <si>
    <t>4072926</t>
  </si>
  <si>
    <t>LIM SATHARAT</t>
  </si>
  <si>
    <t>355.20</t>
  </si>
  <si>
    <t>379.37</t>
  </si>
  <si>
    <t>2023-10-15 00:15:39</t>
  </si>
  <si>
    <t>2023-10-14</t>
  </si>
  <si>
    <t>4072831</t>
  </si>
  <si>
    <t>B酒店</t>
  </si>
  <si>
    <t>Kam Louis</t>
  </si>
  <si>
    <t>806.73</t>
  </si>
  <si>
    <t>861.61</t>
  </si>
  <si>
    <t>2023-10-14 23:36:02</t>
  </si>
  <si>
    <t>西班牙</t>
  </si>
  <si>
    <t>4071925</t>
  </si>
  <si>
    <t>拉斯麦塔斯广场酒店</t>
  </si>
  <si>
    <t>Iglesias Javier</t>
  </si>
  <si>
    <t>576.58</t>
  </si>
  <si>
    <t>615.81</t>
  </si>
  <si>
    <t>2023-10-14 20:03:21</t>
  </si>
  <si>
    <t>4071358</t>
  </si>
  <si>
    <t>洛杉矶圣加布里埃尔希尔顿酒店</t>
  </si>
  <si>
    <t>SU TING SHEN</t>
  </si>
  <si>
    <t>1520.08</t>
  </si>
  <si>
    <t>1623.50</t>
  </si>
  <si>
    <t>2023-10-14 18:51:57</t>
  </si>
  <si>
    <t>4071310</t>
  </si>
  <si>
    <t>沙美岛君怡度假酒店</t>
  </si>
  <si>
    <t>JONGSONGSERM THANAWAT</t>
  </si>
  <si>
    <t>540.75</t>
  </si>
  <si>
    <t>577.54</t>
  </si>
  <si>
    <t>2023-10-14 18:28:21</t>
  </si>
  <si>
    <t>4069200</t>
  </si>
  <si>
    <t>旅游山林小屋素坤逸11号酒店</t>
  </si>
  <si>
    <t>GOLA SIENKIEWICZ RYSZARD</t>
  </si>
  <si>
    <t>927.96</t>
  </si>
  <si>
    <t>991.09</t>
  </si>
  <si>
    <t>2023-10-14 11:07:26</t>
  </si>
  <si>
    <t>4069061</t>
  </si>
  <si>
    <t>曼谷JW万豪酒店</t>
  </si>
  <si>
    <t>WANG MEIXI,Li Jun</t>
  </si>
  <si>
    <t>7538.98</t>
  </si>
  <si>
    <t>8051.88</t>
  </si>
  <si>
    <t>2023-10-14 10:49:57</t>
  </si>
  <si>
    <t>4069060</t>
  </si>
  <si>
    <t>XIA JUNTAO,KENNY Hu</t>
  </si>
  <si>
    <t>10051.97</t>
  </si>
  <si>
    <t>10735.84</t>
  </si>
  <si>
    <t>4069058</t>
  </si>
  <si>
    <t>Dolce by Wyndham Hanoi Golden Lake</t>
  </si>
  <si>
    <t>Gupta Kumar Nishith,Gupta Kumar Nishith</t>
  </si>
  <si>
    <t>1851.89</t>
  </si>
  <si>
    <t>1977.88</t>
  </si>
  <si>
    <t>2023-10-14 10:49:20</t>
  </si>
  <si>
    <t>4068332</t>
  </si>
  <si>
    <t>曼谷大使酒店</t>
  </si>
  <si>
    <t>IP WAIMAN</t>
  </si>
  <si>
    <t>1076.40</t>
  </si>
  <si>
    <t>1149.63</t>
  </si>
  <si>
    <t>2023-10-14 08:07:53</t>
  </si>
  <si>
    <t>4068108</t>
  </si>
  <si>
    <t>YE RUI</t>
  </si>
  <si>
    <t>727.13</t>
  </si>
  <si>
    <t>776.77</t>
  </si>
  <si>
    <t>2023-10-14 01:00:28</t>
  </si>
  <si>
    <t>4068072</t>
  </si>
  <si>
    <t>MAISARAH EFFA</t>
  </si>
  <si>
    <t>1869.49</t>
  </si>
  <si>
    <t>1997.11</t>
  </si>
  <si>
    <t>2023-10-14 08:06:47</t>
  </si>
  <si>
    <t>2023-10-13</t>
  </si>
  <si>
    <t>4067512</t>
  </si>
  <si>
    <t>首尔明洞乙支路彩鸿酒店</t>
  </si>
  <si>
    <t>ARIASVIVAS JHONYAPARICIO</t>
  </si>
  <si>
    <t>3475.16</t>
  </si>
  <si>
    <t>3712.38</t>
  </si>
  <si>
    <t>2023-10-13 21:30:35</t>
  </si>
  <si>
    <t>4065719</t>
  </si>
  <si>
    <t>辉光素坤逸 71酒店</t>
  </si>
  <si>
    <t>PHUNSONG YADAWADEE</t>
  </si>
  <si>
    <t>305.52</t>
  </si>
  <si>
    <t>326.38</t>
  </si>
  <si>
    <t>2023-10-13 16:40:28</t>
  </si>
  <si>
    <t>4065639</t>
  </si>
  <si>
    <t>首尔弘大美居酒店</t>
  </si>
  <si>
    <t>SHI YI</t>
  </si>
  <si>
    <t>5605.08</t>
  </si>
  <si>
    <t>5987.69</t>
  </si>
  <si>
    <t>2023-10-13 16:18:06</t>
  </si>
  <si>
    <t>4063080</t>
  </si>
  <si>
    <t>瑞士酒店</t>
  </si>
  <si>
    <t>YE XINRAN,ZHU YOUQIANG</t>
  </si>
  <si>
    <t>1233.70</t>
  </si>
  <si>
    <t>1317.91</t>
  </si>
  <si>
    <t>2023-10-13 04:14:29</t>
  </si>
  <si>
    <t>瑞士</t>
  </si>
  <si>
    <t>2023-10-12</t>
  </si>
  <si>
    <t>4062561</t>
  </si>
  <si>
    <t>普吉自然酒店(SHA Plus+)</t>
  </si>
  <si>
    <t>PREVOST CHARLES CESAR</t>
  </si>
  <si>
    <t>1243.90</t>
  </si>
  <si>
    <t>1329.24</t>
  </si>
  <si>
    <t>2023-10-12 23:25:37</t>
  </si>
  <si>
    <t>4062115</t>
  </si>
  <si>
    <t>TUMJUNDA PREEYAPHAT</t>
  </si>
  <si>
    <t>1805.20</t>
  </si>
  <si>
    <t>1929.04</t>
  </si>
  <si>
    <t>2023-10-12 21:48:45</t>
  </si>
  <si>
    <t>4061758</t>
  </si>
  <si>
    <t>素坤逸艾斯鲍克斯酒店</t>
  </si>
  <si>
    <t>PHENGSUNGNOEN PHIMCHANOK</t>
  </si>
  <si>
    <t>559.63</t>
  </si>
  <si>
    <t>598.02</t>
  </si>
  <si>
    <t>2023-10-12 20:47:06</t>
  </si>
  <si>
    <t>4060318</t>
  </si>
  <si>
    <t>新加坡中国城凯贝丽酒店式服务公寓(SG Clean)</t>
  </si>
  <si>
    <t>XU QING,chu xiaoping</t>
  </si>
  <si>
    <t>2943.32</t>
  </si>
  <si>
    <t>3145.24</t>
  </si>
  <si>
    <t>2023-10-12 16:49:06</t>
  </si>
  <si>
    <t>4060300</t>
  </si>
  <si>
    <t>东大门酒店</t>
  </si>
  <si>
    <t>MIAO SHUANG,FAN ZHEN</t>
  </si>
  <si>
    <t>314.67</t>
  </si>
  <si>
    <t>336.26</t>
  </si>
  <si>
    <t>2023-10-12 16:42:58</t>
  </si>
  <si>
    <t>4060208</t>
  </si>
  <si>
    <t>新山普莱泉度假村</t>
  </si>
  <si>
    <t>FOOK HENG FAI</t>
  </si>
  <si>
    <t>281.65</t>
  </si>
  <si>
    <t>300.97</t>
  </si>
  <si>
    <t>2023-10-12 16:17:00</t>
  </si>
  <si>
    <t>4059913</t>
  </si>
  <si>
    <t>JERDNAPAPHAN ALISA</t>
  </si>
  <si>
    <t>704.71</t>
  </si>
  <si>
    <t>753.06</t>
  </si>
  <si>
    <t>2023-10-12 15:30:30</t>
  </si>
  <si>
    <t>4058694</t>
  </si>
  <si>
    <t>曼谷文华中心点大酒店 (SHA Plus+)</t>
  </si>
  <si>
    <t>ku chiawei</t>
  </si>
  <si>
    <t>1865.49</t>
  </si>
  <si>
    <t>1993.47</t>
  </si>
  <si>
    <t>2023-10-12 11:31:05</t>
  </si>
  <si>
    <t>4058345</t>
  </si>
  <si>
    <t>希尔顿悉尼酒店</t>
  </si>
  <si>
    <t>HAN GUORONG,LU HONGWEI</t>
  </si>
  <si>
    <t>3425.08</t>
  </si>
  <si>
    <t>3660.06</t>
  </si>
  <si>
    <t>2023-10-12 10:06:10</t>
  </si>
  <si>
    <t>澳大利亚</t>
  </si>
  <si>
    <t>4058254</t>
  </si>
  <si>
    <t>KITTIWONGKAMJORN SUTEERA</t>
  </si>
  <si>
    <t>484.44</t>
  </si>
  <si>
    <t>517.68</t>
  </si>
  <si>
    <t>2023-10-12 09:56:48</t>
  </si>
  <si>
    <t>2023-10-11</t>
  </si>
  <si>
    <t>4056885</t>
  </si>
  <si>
    <t>普吉岛那瓦特度假酒店</t>
  </si>
  <si>
    <t>GU WEI</t>
  </si>
  <si>
    <t>716.76</t>
  </si>
  <si>
    <t>766.42</t>
  </si>
  <si>
    <t>2023-10-11 22:22:41</t>
  </si>
  <si>
    <t>4055092</t>
  </si>
  <si>
    <t>布鲁日卡塞尔贝格大酒店</t>
  </si>
  <si>
    <t>ZHOU JIANHUA,HUI ZHONGYI</t>
  </si>
  <si>
    <t>1006.74</t>
  </si>
  <si>
    <t>1076.50</t>
  </si>
  <si>
    <t>2023-10-11 17:36:51</t>
  </si>
  <si>
    <t>比利时</t>
  </si>
  <si>
    <t>4053509</t>
  </si>
  <si>
    <t>德黑兰豪伊泽酒店</t>
  </si>
  <si>
    <t>WU LILI,YANG HAIRONG</t>
  </si>
  <si>
    <t>2741.46</t>
  </si>
  <si>
    <t>2931.42</t>
  </si>
  <si>
    <t>2023-10-11 12:29:14</t>
  </si>
  <si>
    <t>伊朗</t>
  </si>
  <si>
    <t>4052088</t>
  </si>
  <si>
    <t>Capital O 564 自然精品酒店</t>
  </si>
  <si>
    <t>NAEPHAN WANNISA</t>
  </si>
  <si>
    <t>178.08</t>
  </si>
  <si>
    <t>190.42</t>
  </si>
  <si>
    <t>2023-10-11 02:24:18</t>
  </si>
  <si>
    <t>4051837</t>
  </si>
  <si>
    <t>曼谷素坤逸十一酒店</t>
  </si>
  <si>
    <t>PLAHARN THANCHANOK,LORENZ DIRK</t>
  </si>
  <si>
    <t>1314.67</t>
  </si>
  <si>
    <t>1408.47</t>
  </si>
  <si>
    <t>2023-10-11 00:13:15</t>
  </si>
  <si>
    <t>2023-10-09</t>
  </si>
  <si>
    <t>4045956</t>
  </si>
  <si>
    <t>Belmont Hotel Mactan</t>
  </si>
  <si>
    <t>PARK HYEJUNG,SEOK BYEONGKI</t>
  </si>
  <si>
    <t>693.99</t>
  </si>
  <si>
    <t>742.08</t>
  </si>
  <si>
    <t>2023-10-09 21:40:23</t>
  </si>
  <si>
    <t>4042205</t>
  </si>
  <si>
    <t>朱利叶斯凯撒阿尔勒水疗酒店 - 美憬阁</t>
  </si>
  <si>
    <t>TIAN MIAO</t>
  </si>
  <si>
    <t>1824.98</t>
  </si>
  <si>
    <t>1951.43</t>
  </si>
  <si>
    <t>2023-10-09 11:03:43</t>
  </si>
  <si>
    <t>4041990</t>
  </si>
  <si>
    <t>曼谷贵都酒店</t>
  </si>
  <si>
    <t>RYU JUNGSUN</t>
  </si>
  <si>
    <t>820.46</t>
  </si>
  <si>
    <t>877.31</t>
  </si>
  <si>
    <t>2023-10-09 10:13:06</t>
  </si>
  <si>
    <t>2023-10-08</t>
  </si>
  <si>
    <t>4039930</t>
  </si>
  <si>
    <t>PUTON TANYATORN</t>
  </si>
  <si>
    <t>720.03</t>
  </si>
  <si>
    <t>769.92</t>
  </si>
  <si>
    <t>2023-10-08 19:54:02</t>
  </si>
  <si>
    <t>2023-10-07</t>
  </si>
  <si>
    <t>4035420</t>
  </si>
  <si>
    <t>麦克坦索雷棕榈度假酒店</t>
  </si>
  <si>
    <t>YOON JUNYOUNG</t>
  </si>
  <si>
    <t>1255.47</t>
  </si>
  <si>
    <t>1341.74</t>
  </si>
  <si>
    <t>2023-10-07 18:19:36</t>
  </si>
  <si>
    <t>4034876</t>
  </si>
  <si>
    <t>曼谷亚洲酒店</t>
  </si>
  <si>
    <t>CHAN KIN SHING</t>
  </si>
  <si>
    <t>279.27</t>
  </si>
  <si>
    <t>298.46</t>
  </si>
  <si>
    <t>2023-10-07 16:13:36</t>
  </si>
  <si>
    <t>4034672</t>
  </si>
  <si>
    <t>瑞士小屋酒店</t>
  </si>
  <si>
    <t>PARK JAEHYUN,LEE WOEHEE</t>
  </si>
  <si>
    <t>2347.00</t>
  </si>
  <si>
    <t>2508.28</t>
  </si>
  <si>
    <t>2023-10-07 15:23:11</t>
  </si>
  <si>
    <t>4034345</t>
  </si>
  <si>
    <t>南茶素坤逸39号酒店</t>
  </si>
  <si>
    <t>WIPUSAK WARIDSARA</t>
  </si>
  <si>
    <t>99.21</t>
  </si>
  <si>
    <t>106.03</t>
  </si>
  <si>
    <t>2023-10-07 13:52:32</t>
  </si>
  <si>
    <t>4033158</t>
  </si>
  <si>
    <t>巴厘岛伍拉·赖国际机场希尔顿花园酒店</t>
  </si>
  <si>
    <t>CHEN JIE,Ji Yuting</t>
  </si>
  <si>
    <t>293.78</t>
  </si>
  <si>
    <t>313.97</t>
  </si>
  <si>
    <t>2023-10-07 08:55:03</t>
  </si>
  <si>
    <t>2023-10-05</t>
  </si>
  <si>
    <t>4024528</t>
  </si>
  <si>
    <t>吉隆坡八打灵再也秋丽白沙罗酒店</t>
  </si>
  <si>
    <t>DAMANHURI AZRUL HUSAINI</t>
  </si>
  <si>
    <t>260.27</t>
  </si>
  <si>
    <t>278.10</t>
  </si>
  <si>
    <t>2023-10-05 02:59:55</t>
  </si>
  <si>
    <t>2023-10-04</t>
  </si>
  <si>
    <t>4023152</t>
  </si>
  <si>
    <t>曼谷泰山酒店</t>
  </si>
  <si>
    <t>MATHAM PHENPHAK</t>
  </si>
  <si>
    <t>395.81</t>
  </si>
  <si>
    <t>423.06</t>
  </si>
  <si>
    <t>2023-10-04 20:37:59</t>
  </si>
  <si>
    <t>4022815</t>
  </si>
  <si>
    <t>槟城拉亚酒店</t>
  </si>
  <si>
    <t>SAMSURI AINA</t>
  </si>
  <si>
    <t>487.15</t>
  </si>
  <si>
    <t>520.68</t>
  </si>
  <si>
    <t>2023-10-04 19:38:10</t>
  </si>
  <si>
    <t>4020588</t>
  </si>
  <si>
    <t>甜蜜滨海度假酒店 - 艺术 - 卡伦海滩</t>
  </si>
  <si>
    <t>HE SIYI</t>
  </si>
  <si>
    <t>1206.00</t>
  </si>
  <si>
    <t>1289.01</t>
  </si>
  <si>
    <t>2023-10-04 16:33:53</t>
  </si>
  <si>
    <t>4019726</t>
  </si>
  <si>
    <t>宜必思仁寺洞大使酒店</t>
  </si>
  <si>
    <t>REYES FRANCIS</t>
  </si>
  <si>
    <t>2702.56</t>
  </si>
  <si>
    <t>2889.82</t>
  </si>
  <si>
    <t>2023-10-04 00:14:35</t>
  </si>
  <si>
    <t>2023-10-03</t>
  </si>
  <si>
    <t>4016754</t>
  </si>
  <si>
    <t>CHAROENKARN NAPATSORN</t>
  </si>
  <si>
    <t>989.57</t>
  </si>
  <si>
    <t>1058.14</t>
  </si>
  <si>
    <t>2023-10-03 13:32:57</t>
  </si>
  <si>
    <t>2023-10-02</t>
  </si>
  <si>
    <t>4015012</t>
  </si>
  <si>
    <t>曼谷京华大酒店</t>
  </si>
  <si>
    <t>YAIFAI SOMRUEDEE</t>
  </si>
  <si>
    <t>503.92</t>
  </si>
  <si>
    <t>539.01</t>
  </si>
  <si>
    <t>2023-10-02 23:05:03</t>
  </si>
  <si>
    <t>4014876</t>
  </si>
  <si>
    <t>奎松市库波红酒店</t>
  </si>
  <si>
    <t>PANGANIBAN MARVIN</t>
  </si>
  <si>
    <t>752.93</t>
  </si>
  <si>
    <t>805.36</t>
  </si>
  <si>
    <t>2023-10-02 22:53:26</t>
  </si>
  <si>
    <t>4013728</t>
  </si>
  <si>
    <t>JIN JIAQI</t>
  </si>
  <si>
    <t>714.00</t>
  </si>
  <si>
    <t>763.72</t>
  </si>
  <si>
    <t>2023-10-03 09:55:53</t>
  </si>
  <si>
    <t>4012577</t>
  </si>
  <si>
    <t>双子塔酒店</t>
  </si>
  <si>
    <t>WEI LEFEI,FU JING</t>
  </si>
  <si>
    <t>288.19</t>
  </si>
  <si>
    <t>308.26</t>
  </si>
  <si>
    <t>2023-10-02 14:28:32</t>
  </si>
  <si>
    <t>4011488</t>
  </si>
  <si>
    <t>贝斯特韦斯特大华酒店</t>
  </si>
  <si>
    <t>MURO RODRIGUEZ SUSANA</t>
  </si>
  <si>
    <t>1165.56</t>
  </si>
  <si>
    <t>1246.72</t>
  </si>
  <si>
    <t>2023-10-02 07:58:08</t>
  </si>
  <si>
    <t>2023-10-01</t>
  </si>
  <si>
    <t>4010251</t>
  </si>
  <si>
    <t>曼谷拉查丹利中心酒店  (SHA Plus+)</t>
  </si>
  <si>
    <t>OGATA TAMAMI</t>
  </si>
  <si>
    <t>3574.23</t>
  </si>
  <si>
    <t>3823.12</t>
  </si>
  <si>
    <t>2023-10-01 21:30:39</t>
  </si>
  <si>
    <t>4009194</t>
  </si>
  <si>
    <t>马尼拉湾景酒店</t>
  </si>
  <si>
    <t>GEVERO RIA</t>
  </si>
  <si>
    <t>1223.52</t>
  </si>
  <si>
    <t>1308.72</t>
  </si>
  <si>
    <t>2023-10-01 17:50:05</t>
  </si>
  <si>
    <t>4008311</t>
  </si>
  <si>
    <t>华欣马拉喀什度假村及水疗中心</t>
  </si>
  <si>
    <t>LENGVILAS SITTIGORN</t>
  </si>
  <si>
    <t>909.73</t>
  </si>
  <si>
    <t>973.08</t>
  </si>
  <si>
    <t>2023-10-01 13:25:56</t>
  </si>
  <si>
    <t>4007960</t>
  </si>
  <si>
    <t>曼谷水门伯克利酒店</t>
  </si>
  <si>
    <t>CHEOK FUNG TENG</t>
  </si>
  <si>
    <t>2688.00</t>
  </si>
  <si>
    <t>2875.17</t>
  </si>
  <si>
    <t>2023-10-01 15:21:00</t>
  </si>
  <si>
    <t>2023-09-30</t>
  </si>
  <si>
    <t>4003585</t>
  </si>
  <si>
    <t>贝斯特韦斯特精品皇家圣缇纳大酒店</t>
  </si>
  <si>
    <t>JIANG SONGXUEYANG</t>
  </si>
  <si>
    <t>1390.78</t>
  </si>
  <si>
    <t>1487.78</t>
  </si>
  <si>
    <t>2023-09-30 06:02:43</t>
  </si>
  <si>
    <t>意大利</t>
  </si>
  <si>
    <t>4003466</t>
  </si>
  <si>
    <t>B&amp;B罗马菲乌米奇诺机场博览会酒店1</t>
  </si>
  <si>
    <t>CHEW CHONG LIAN,LIEW SUE LEIN</t>
  </si>
  <si>
    <t>605.66</t>
  </si>
  <si>
    <t>647.90</t>
  </si>
  <si>
    <t>2023-09-30 03:11:04</t>
  </si>
  <si>
    <t>2023-09-29</t>
  </si>
  <si>
    <t>4002799</t>
  </si>
  <si>
    <t>安克尔酒店</t>
  </si>
  <si>
    <t>FARSARAKI MARIA  NEFELI</t>
  </si>
  <si>
    <t>4080.37</t>
  </si>
  <si>
    <t>4364.97</t>
  </si>
  <si>
    <t>2023-09-29 23:24:29</t>
  </si>
  <si>
    <t>挪威</t>
  </si>
  <si>
    <t>2023-09-28</t>
  </si>
  <si>
    <t>3996611</t>
  </si>
  <si>
    <t>乔木提恩圣塔拉马里斯度假村</t>
  </si>
  <si>
    <t>SUTTHIRAT PAIRIN</t>
  </si>
  <si>
    <t>2780.61</t>
  </si>
  <si>
    <t>2964.72</t>
  </si>
  <si>
    <t>2023-09-28 13:05:25</t>
  </si>
  <si>
    <t>3995355</t>
  </si>
  <si>
    <t>普吉岛布拉莎丽酒店(SHA Plus+)</t>
  </si>
  <si>
    <t>Narang Ashutosh,Narang Ashutosh</t>
  </si>
  <si>
    <t>2317.98</t>
  </si>
  <si>
    <t>2471.46</t>
  </si>
  <si>
    <t>2023-09-28 12:06:31</t>
  </si>
  <si>
    <t>2023-09-26</t>
  </si>
  <si>
    <t>3988245</t>
  </si>
  <si>
    <t>清迈达莱酒店</t>
  </si>
  <si>
    <t>PARIKAN TANANYA,SOMEE SUPASIN,SOMEE THAVAREE</t>
  </si>
  <si>
    <t>630.20</t>
  </si>
  <si>
    <t>672.00</t>
  </si>
  <si>
    <t>2023-09-26 16:23:54</t>
  </si>
  <si>
    <t>2023-09-25</t>
  </si>
  <si>
    <t>3983562</t>
  </si>
  <si>
    <t>沙通易思婷大酒店</t>
  </si>
  <si>
    <t>kim soo hyun</t>
  </si>
  <si>
    <t>1466.00</t>
  </si>
  <si>
    <t>1566.74</t>
  </si>
  <si>
    <t>2023-09-26 13:08:23</t>
  </si>
  <si>
    <t>3981934</t>
  </si>
  <si>
    <t>堪萨斯城市区北伊克诺旅馆</t>
  </si>
  <si>
    <t>Briggs Kaia Mei,Torrez Marco</t>
  </si>
  <si>
    <t>2067.78</t>
  </si>
  <si>
    <t>2209.88</t>
  </si>
  <si>
    <t>2023-09-25 08:49:53</t>
  </si>
  <si>
    <t>2023-09-23</t>
  </si>
  <si>
    <t>3975880</t>
  </si>
  <si>
    <t>芭提雅盛泰乐林荫大道酒店</t>
  </si>
  <si>
    <t>ANUWAT NU</t>
  </si>
  <si>
    <t>354.48</t>
  </si>
  <si>
    <t>378.88</t>
  </si>
  <si>
    <t>2023-09-23 18:57:42</t>
  </si>
  <si>
    <t>3974535</t>
  </si>
  <si>
    <t>德本帕威林恩酒店</t>
  </si>
  <si>
    <t>RAMPAI KATISO GERARD</t>
  </si>
  <si>
    <t>1004.24</t>
  </si>
  <si>
    <t>1073.37</t>
  </si>
  <si>
    <t>2023-09-23 13:46:19</t>
  </si>
  <si>
    <t>南非</t>
  </si>
  <si>
    <t>3973626</t>
  </si>
  <si>
    <t>太阳湾琵琶酒店</t>
  </si>
  <si>
    <t>SANTANA SOLON</t>
  </si>
  <si>
    <t>1196.25</t>
  </si>
  <si>
    <t>1278.59</t>
  </si>
  <si>
    <t>2023-09-23 09:36:11</t>
  </si>
  <si>
    <t>巴西</t>
  </si>
  <si>
    <t>2023-09-21</t>
  </si>
  <si>
    <t>3967849</t>
  </si>
  <si>
    <t>首尔车站德塞纳尔斯酒店</t>
  </si>
  <si>
    <t>LYU PEI SHAN</t>
  </si>
  <si>
    <t>3611.74</t>
  </si>
  <si>
    <t>3868.20</t>
  </si>
  <si>
    <t>2023-09-21 22:55:37</t>
  </si>
  <si>
    <t>3966549</t>
  </si>
  <si>
    <t>LI YUCIAO</t>
  </si>
  <si>
    <t>2023-09-21 18:50:43</t>
  </si>
  <si>
    <t>2023-09-20</t>
  </si>
  <si>
    <t>3961007</t>
  </si>
  <si>
    <t>LIANG XINYUE</t>
  </si>
  <si>
    <t>2879.41</t>
  </si>
  <si>
    <t>3078.60</t>
  </si>
  <si>
    <t>2023-09-20 16:07:47</t>
  </si>
  <si>
    <t>2023-09-19</t>
  </si>
  <si>
    <t>3956434</t>
  </si>
  <si>
    <t>苏梅光晕度假酒店</t>
  </si>
  <si>
    <t>ALEKSEI TRILITSKII</t>
  </si>
  <si>
    <t>1798.22</t>
  </si>
  <si>
    <t>1923.85</t>
  </si>
  <si>
    <t>2023-09-19 18:36:08</t>
  </si>
  <si>
    <t>2023-09-18</t>
  </si>
  <si>
    <t>3951737</t>
  </si>
  <si>
    <t>帕拉西奥大道成人酒店</t>
  </si>
  <si>
    <t>Eggleston Shaun</t>
  </si>
  <si>
    <t>2698.76</t>
  </si>
  <si>
    <t>2894.73</t>
  </si>
  <si>
    <t>2023-09-18 20:48:46</t>
  </si>
  <si>
    <t>3947450</t>
  </si>
  <si>
    <t>阿姆斯特丹史基浦机场宜必思酒店</t>
  </si>
  <si>
    <t>JOHANNSEN SANDRA</t>
  </si>
  <si>
    <t>1785.32</t>
  </si>
  <si>
    <t>1914.96</t>
  </si>
  <si>
    <t>2023-09-18 05:02:15</t>
  </si>
  <si>
    <t>荷兰</t>
  </si>
  <si>
    <t>2023-09-16</t>
  </si>
  <si>
    <t>3941715</t>
  </si>
  <si>
    <t>歌剧院酒店</t>
  </si>
  <si>
    <t>Zhang Weizhong</t>
  </si>
  <si>
    <t>2734.43</t>
  </si>
  <si>
    <t>2934.57</t>
  </si>
  <si>
    <t>2023-09-16 21:49:15</t>
  </si>
  <si>
    <t>3938466</t>
  </si>
  <si>
    <t>纽约柏宁酒店</t>
  </si>
  <si>
    <t>ZHUANG JIANMEI,LIU LINFENG</t>
  </si>
  <si>
    <t>10011.92</t>
  </si>
  <si>
    <t>10744.71</t>
  </si>
  <si>
    <t>2023-09-16 10:55:32</t>
  </si>
  <si>
    <t>3937609</t>
  </si>
  <si>
    <t>爱丁堡辉盛阁国际公寓</t>
  </si>
  <si>
    <t>CHENG CHING SI CHARLOTTE</t>
  </si>
  <si>
    <t>3817.12</t>
  </si>
  <si>
    <t>4093.86</t>
  </si>
  <si>
    <t>2023-09-16 00:57:06</t>
  </si>
  <si>
    <t>英国</t>
  </si>
  <si>
    <t>2023-09-14</t>
  </si>
  <si>
    <t>3929033</t>
  </si>
  <si>
    <t>YANG DAN,TANG JI</t>
  </si>
  <si>
    <t>1914.77</t>
  </si>
  <si>
    <t>2055.58</t>
  </si>
  <si>
    <t>2023-09-14 12:00:06</t>
  </si>
  <si>
    <t>3928660</t>
  </si>
  <si>
    <t>曼谷格乐丽雅12酒店</t>
  </si>
  <si>
    <t>LIM DONGHWAN</t>
  </si>
  <si>
    <t>926.82</t>
  </si>
  <si>
    <t>994.98</t>
  </si>
  <si>
    <t>2023-09-14 10:10:32</t>
  </si>
  <si>
    <t>2023-09-13</t>
  </si>
  <si>
    <t>3926894</t>
  </si>
  <si>
    <t>伯克利酒店</t>
  </si>
  <si>
    <t>HAN DONGHOON,CHA SEUNGEUN</t>
  </si>
  <si>
    <t>4491.74</t>
  </si>
  <si>
    <t>4807.08</t>
  </si>
  <si>
    <t>2023-09-13 21:26:12</t>
  </si>
  <si>
    <t>2023-09-12</t>
  </si>
  <si>
    <t>3922505</t>
  </si>
  <si>
    <t>曼谷艾拉酒店</t>
  </si>
  <si>
    <t>HO CHEUK YUET EDWIN,WAN YAN TAK,LAM YUEN FUNG,LI SHIU ON</t>
  </si>
  <si>
    <t>3632.58</t>
  </si>
  <si>
    <t>3893.44</t>
  </si>
  <si>
    <t>2023-09-12 23:20:46</t>
  </si>
  <si>
    <t>3918322</t>
  </si>
  <si>
    <t>普吉岛麦考安纳塔拉别墅度假酒店</t>
  </si>
  <si>
    <t>HE ZHEN</t>
  </si>
  <si>
    <t>3308.01</t>
  </si>
  <si>
    <t>3545.56</t>
  </si>
  <si>
    <t>2023-09-12 10:53:03</t>
  </si>
  <si>
    <t>2023-09-11</t>
  </si>
  <si>
    <t>3913952</t>
  </si>
  <si>
    <t>choi kyu won</t>
  </si>
  <si>
    <t>5030.99</t>
  </si>
  <si>
    <t>5357.82</t>
  </si>
  <si>
    <t>2023-09-11 15:50:13</t>
  </si>
  <si>
    <t>3913186</t>
  </si>
  <si>
    <t>桑巴美景中心</t>
  </si>
  <si>
    <t>Dos reis Eduardo</t>
  </si>
  <si>
    <t>895.02</t>
  </si>
  <si>
    <t>953.16</t>
  </si>
  <si>
    <t>2023-09-11 09:21:43</t>
  </si>
  <si>
    <t>2023-09-10</t>
  </si>
  <si>
    <t>3910818</t>
  </si>
  <si>
    <t>普吉岛SIS卡塔度假村</t>
  </si>
  <si>
    <t>ZHAI SHUHUI,XU XIAO</t>
  </si>
  <si>
    <t>1712.47</t>
  </si>
  <si>
    <t>1823.72</t>
  </si>
  <si>
    <t>2023-09-10 19:08:21</t>
  </si>
  <si>
    <t>2023-09-09</t>
  </si>
  <si>
    <t>3906736</t>
  </si>
  <si>
    <t>哥打京那巴鲁元明大酒店</t>
  </si>
  <si>
    <t>SARESTEANSUP JANTARATT</t>
  </si>
  <si>
    <t>237.48</t>
  </si>
  <si>
    <t>252.91</t>
  </si>
  <si>
    <t>2023-09-09 20:43:02</t>
  </si>
  <si>
    <t>3906716</t>
  </si>
  <si>
    <t>R马尔温泉度假酒店</t>
  </si>
  <si>
    <t>LU LIMIN,CHEN YU</t>
  </si>
  <si>
    <t>329.80</t>
  </si>
  <si>
    <t>351.23</t>
  </si>
  <si>
    <t>2023-09-09 20:34:49</t>
  </si>
  <si>
    <t>2023-09-07</t>
  </si>
  <si>
    <t>3893932</t>
  </si>
  <si>
    <t>蓝大楼 XO 酒店</t>
  </si>
  <si>
    <t>YAMAMOTO AYUTA</t>
  </si>
  <si>
    <t>6050.25</t>
  </si>
  <si>
    <t>6471.55</t>
  </si>
  <si>
    <t>2023-09-07 04:24:20</t>
  </si>
  <si>
    <t>2023-09-04</t>
  </si>
  <si>
    <t>3882328</t>
  </si>
  <si>
    <t>曼谷察殿恩博利豪华酒店</t>
  </si>
  <si>
    <t>TOYOHARA MAI,UCHITANI NORI</t>
  </si>
  <si>
    <t>2418.01</t>
  </si>
  <si>
    <t>2604.21</t>
  </si>
  <si>
    <t>2023-09-05 10:52:11</t>
  </si>
  <si>
    <t>2023-09-01</t>
  </si>
  <si>
    <t>3869288</t>
  </si>
  <si>
    <t>麦克坦新镇萨沃伊酒店</t>
  </si>
  <si>
    <t>KIM SEUNGKYU</t>
  </si>
  <si>
    <t>1125.56</t>
  </si>
  <si>
    <t>1213.02</t>
  </si>
  <si>
    <t>2023-09-01 18:52:31</t>
  </si>
  <si>
    <t>2023-08-31</t>
  </si>
  <si>
    <t>3863491</t>
  </si>
  <si>
    <t>曼谷瑞博朗得酒店</t>
  </si>
  <si>
    <t>JUNG MUN GI,PARK JINTAE</t>
  </si>
  <si>
    <t>708.00</t>
  </si>
  <si>
    <t>760.96</t>
  </si>
  <si>
    <t>2023-08-31 17:43:36</t>
  </si>
  <si>
    <t>2023-08-28</t>
  </si>
  <si>
    <t>3850240</t>
  </si>
  <si>
    <t>莱恩酒店</t>
  </si>
  <si>
    <t>PHADUNGTHAMRAKSA WIPAWEE</t>
  </si>
  <si>
    <t>686.00</t>
  </si>
  <si>
    <t>736.76</t>
  </si>
  <si>
    <t>2023-08-29 11:21:03</t>
  </si>
  <si>
    <t>3846881</t>
  </si>
  <si>
    <t>波尔图奥希阿诺酒店</t>
  </si>
  <si>
    <t>Albuquerque Alexsandro</t>
  </si>
  <si>
    <t>804.66</t>
  </si>
  <si>
    <t>864.20</t>
  </si>
  <si>
    <t>2023-08-28 05:55:30</t>
  </si>
  <si>
    <t>2023-08-25</t>
  </si>
  <si>
    <t>3834840</t>
  </si>
  <si>
    <t>辛西安纳海滩酒店</t>
  </si>
  <si>
    <t>LOUREIRO BEATRIZ L</t>
  </si>
  <si>
    <t>1185.05</t>
  </si>
  <si>
    <t>1273.56</t>
  </si>
  <si>
    <t>2023-08-25 17:09:30</t>
  </si>
  <si>
    <t>塞浦路斯</t>
  </si>
  <si>
    <t>3834127</t>
  </si>
  <si>
    <t>TAM YIU WING,LAM WAI YUK,LAM WAI CHUN</t>
  </si>
  <si>
    <t>4116.01</t>
  </si>
  <si>
    <t>4423.44</t>
  </si>
  <si>
    <t>2023-08-25 15:23:39</t>
  </si>
  <si>
    <t>2023-08-22</t>
  </si>
  <si>
    <t>3817505</t>
  </si>
  <si>
    <t>巴黎瑞熙侗伊西莱斯利诺酒店</t>
  </si>
  <si>
    <t>Van den Bergh Rene-Cedric</t>
  </si>
  <si>
    <t>1182.83</t>
  </si>
  <si>
    <t>1270.09</t>
  </si>
  <si>
    <t>2023-08-22 09:02:01</t>
  </si>
  <si>
    <t>2023-08-17</t>
  </si>
  <si>
    <t>3793312</t>
  </si>
  <si>
    <t>萨赛格雷多酒店</t>
  </si>
  <si>
    <t>HAN LEINA,LIN PEIQING</t>
  </si>
  <si>
    <t>14618.50</t>
  </si>
  <si>
    <t>15648.15</t>
  </si>
  <si>
    <t>2023-08-17 05:59:09</t>
  </si>
  <si>
    <t>2023-08-13</t>
  </si>
  <si>
    <t>3774740</t>
  </si>
  <si>
    <t>山姆城酒店 &amp; 甘布尔广场</t>
  </si>
  <si>
    <t>Van Vranken Quinn</t>
  </si>
  <si>
    <t>3980.60</t>
  </si>
  <si>
    <t>4287.59</t>
  </si>
  <si>
    <t>2023-08-13 12:45:19</t>
  </si>
  <si>
    <t>3774088</t>
  </si>
  <si>
    <t>太古广场服务公寓</t>
  </si>
  <si>
    <t>Marion Chavez Karlos,Marion Chavez Karlos</t>
  </si>
  <si>
    <t>334.41</t>
  </si>
  <si>
    <t>360.20</t>
  </si>
  <si>
    <t>2023-08-13 09:58:19</t>
  </si>
  <si>
    <t>3773478</t>
  </si>
  <si>
    <t>胡萨环球酒店</t>
  </si>
  <si>
    <t>Griffin Carmel</t>
  </si>
  <si>
    <t>552.63</t>
  </si>
  <si>
    <t>595.38</t>
  </si>
  <si>
    <t>2023-08-13 00:32:36</t>
  </si>
  <si>
    <t>2023-08-09</t>
  </si>
  <si>
    <t>3756718</t>
  </si>
  <si>
    <t>南华克公寓酒店</t>
  </si>
  <si>
    <t>HSIAO HUI CHUNG</t>
  </si>
  <si>
    <t>1845.82</t>
  </si>
  <si>
    <t>1993.76</t>
  </si>
  <si>
    <t>2023-08-09 18:08:44</t>
  </si>
  <si>
    <t>新西兰</t>
  </si>
  <si>
    <t>2023-07-25</t>
  </si>
  <si>
    <t>3683235</t>
  </si>
  <si>
    <t>新加坡悦乐武吉士酒店</t>
  </si>
  <si>
    <t>LI JUNJIE,Chen Yanxuan</t>
  </si>
  <si>
    <t>3208.01</t>
  </si>
  <si>
    <t>3480.16</t>
  </si>
  <si>
    <t>2023-07-25 16:49:09</t>
  </si>
  <si>
    <t>2023-07-22</t>
  </si>
  <si>
    <t>3670973</t>
  </si>
  <si>
    <t>布朗卡拉旅馆 - 仅限成人</t>
  </si>
  <si>
    <t>Haas Jean</t>
  </si>
  <si>
    <t>1045.32</t>
  </si>
  <si>
    <t>1134.37</t>
  </si>
  <si>
    <t>2023-07-22 20:06:45</t>
  </si>
  <si>
    <t>2023-07-21</t>
  </si>
  <si>
    <t>3665577</t>
  </si>
  <si>
    <t>MUN DOMIN</t>
  </si>
  <si>
    <t>1332.01</t>
  </si>
  <si>
    <t>1445.48</t>
  </si>
  <si>
    <t>2023-07-22 13:24:26</t>
  </si>
  <si>
    <t>2023-06-08</t>
  </si>
  <si>
    <t>3479313</t>
  </si>
  <si>
    <t>新加坡史各士皇族酒店</t>
  </si>
  <si>
    <t>YU YUK CHING,ZHAO SHIYUN</t>
  </si>
  <si>
    <t>2790.38</t>
  </si>
  <si>
    <t>3064.00</t>
  </si>
  <si>
    <t>2023-06-09 11:51:54</t>
  </si>
  <si>
    <t>2023-05-29</t>
  </si>
  <si>
    <t>3434398</t>
  </si>
  <si>
    <t>BSD城ICE珊迪卡酒店</t>
  </si>
  <si>
    <t>WIJONO WIDODOWIRWONO</t>
  </si>
  <si>
    <t>11417.52</t>
  </si>
  <si>
    <t>12630.00</t>
  </si>
  <si>
    <t>2023-05-29 13:48:03</t>
  </si>
  <si>
    <t>3434390</t>
  </si>
  <si>
    <t>5328.18</t>
  </si>
  <si>
    <t>5894.00</t>
  </si>
  <si>
    <t>2023-05-29 13:43:40</t>
  </si>
  <si>
    <t>3434383</t>
  </si>
  <si>
    <t>3044.67</t>
  </si>
  <si>
    <t>3368.00</t>
  </si>
  <si>
    <t>2023-05-29 13:40:39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</si>
</sst>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45214</v>
      </c>
      <c r="G2" s="6">
        <v>45222</v>
      </c>
      <c r="H2" s="4">
        <v>1</v>
      </c>
      <c r="I2" s="4">
        <v>8</v>
      </c>
      <c r="J2" s="4">
        <v>8</v>
      </c>
      <c r="K2" s="4" t="s">
        <v>30</v>
      </c>
      <c r="L2" s="4">
        <v>3368</v>
      </c>
      <c r="M2" s="4">
        <v>3368</v>
      </c>
      <c r="N2" s="4" t="s">
        <v>31</v>
      </c>
      <c r="O2" s="4" t="s">
        <v>32</v>
      </c>
      <c r="P2" s="4" t="s">
        <v>33</v>
      </c>
      <c r="Q2" s="4">
        <v>0</v>
      </c>
      <c r="R2" s="7">
        <v>45075</v>
      </c>
      <c r="S2" s="6">
        <v>45225</v>
      </c>
      <c r="T2" s="4" t="s">
        <v>34</v>
      </c>
      <c r="U2" s="4">
        <v>3368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45215</v>
      </c>
      <c r="G3" s="6">
        <v>45222</v>
      </c>
      <c r="H3" s="4">
        <v>2</v>
      </c>
      <c r="I3" s="4">
        <v>7</v>
      </c>
      <c r="J3" s="4">
        <v>14</v>
      </c>
      <c r="K3" s="4" t="s">
        <v>30</v>
      </c>
      <c r="L3" s="4">
        <v>5894</v>
      </c>
      <c r="M3" s="4">
        <v>5894</v>
      </c>
      <c r="N3" s="4" t="s">
        <v>31</v>
      </c>
      <c r="O3" s="4" t="s">
        <v>32</v>
      </c>
      <c r="P3" s="4" t="s">
        <v>33</v>
      </c>
      <c r="Q3" s="4">
        <v>0</v>
      </c>
      <c r="R3" s="7">
        <v>45075</v>
      </c>
      <c r="S3" s="6">
        <v>45225</v>
      </c>
      <c r="T3" s="4" t="s">
        <v>34</v>
      </c>
      <c r="U3" s="4">
        <v>5894</v>
      </c>
      <c r="V3" s="4">
        <v>0</v>
      </c>
      <c r="W3" s="4">
        <v>0</v>
      </c>
      <c r="X3" s="4" t="s">
        <v>38</v>
      </c>
      <c r="Y3" s="4" t="s">
        <v>39</v>
      </c>
    </row>
    <row r="4" s="4" customFormat="1" spans="1:29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45216</v>
      </c>
      <c r="G4" s="6">
        <v>45222</v>
      </c>
      <c r="H4" s="4">
        <v>5</v>
      </c>
      <c r="I4" s="4">
        <v>6</v>
      </c>
      <c r="J4" s="4">
        <v>30</v>
      </c>
      <c r="K4" s="4" t="s">
        <v>30</v>
      </c>
      <c r="L4" s="4">
        <v>12630</v>
      </c>
      <c r="M4" s="4">
        <v>12630</v>
      </c>
      <c r="N4" s="4" t="s">
        <v>31</v>
      </c>
      <c r="O4" s="4" t="s">
        <v>32</v>
      </c>
      <c r="P4" s="4" t="s">
        <v>33</v>
      </c>
      <c r="Q4" s="4">
        <v>0</v>
      </c>
      <c r="R4" s="7">
        <v>45075</v>
      </c>
      <c r="S4" s="6">
        <v>45225</v>
      </c>
      <c r="T4" s="4" t="s">
        <v>34</v>
      </c>
      <c r="U4" s="4">
        <v>12630</v>
      </c>
      <c r="V4" s="4">
        <v>0</v>
      </c>
      <c r="W4" s="4">
        <v>0</v>
      </c>
      <c r="X4" s="4" t="s">
        <v>41</v>
      </c>
      <c r="Y4" s="4">
        <v>268526</v>
      </c>
      <c r="Z4" s="4">
        <v>268527</v>
      </c>
      <c r="AA4" s="4">
        <v>258528</v>
      </c>
      <c r="AB4" s="4">
        <v>258529</v>
      </c>
      <c r="AC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45220</v>
      </c>
      <c r="G5" s="6">
        <v>45222</v>
      </c>
      <c r="H5" s="4">
        <v>1</v>
      </c>
      <c r="I5" s="4">
        <v>2</v>
      </c>
      <c r="J5" s="4">
        <v>2</v>
      </c>
      <c r="K5" s="4" t="s">
        <v>30</v>
      </c>
      <c r="L5" s="4">
        <v>3064</v>
      </c>
      <c r="M5" s="4">
        <v>3064</v>
      </c>
      <c r="N5" s="4" t="s">
        <v>46</v>
      </c>
      <c r="O5" s="4" t="s">
        <v>32</v>
      </c>
      <c r="P5" s="4" t="s">
        <v>33</v>
      </c>
      <c r="Q5" s="4">
        <v>0</v>
      </c>
      <c r="R5" s="7">
        <v>45085.0000115741</v>
      </c>
      <c r="S5" s="6">
        <v>45225</v>
      </c>
      <c r="T5" s="4" t="s">
        <v>34</v>
      </c>
      <c r="U5" s="4">
        <v>3064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45221</v>
      </c>
      <c r="G6" s="6">
        <v>45222</v>
      </c>
      <c r="H6" s="4">
        <v>4</v>
      </c>
      <c r="I6" s="4">
        <v>1</v>
      </c>
      <c r="J6" s="4">
        <v>4</v>
      </c>
      <c r="K6" s="4" t="s">
        <v>30</v>
      </c>
      <c r="L6" s="4">
        <v>1445.48</v>
      </c>
      <c r="M6" s="4">
        <v>1445.48</v>
      </c>
      <c r="N6" s="4" t="s">
        <v>52</v>
      </c>
      <c r="O6" s="4" t="s">
        <v>32</v>
      </c>
      <c r="P6" s="4" t="s">
        <v>33</v>
      </c>
      <c r="Q6" s="4">
        <v>0</v>
      </c>
      <c r="R6" s="7">
        <v>45128</v>
      </c>
      <c r="S6" s="6">
        <v>45225</v>
      </c>
      <c r="T6" s="4" t="s">
        <v>34</v>
      </c>
      <c r="U6" s="4">
        <v>1445.48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45221</v>
      </c>
      <c r="G7" s="6">
        <v>45222</v>
      </c>
      <c r="H7" s="4">
        <v>1</v>
      </c>
      <c r="I7" s="4">
        <v>1</v>
      </c>
      <c r="J7" s="4">
        <v>1</v>
      </c>
      <c r="K7" s="4" t="s">
        <v>30</v>
      </c>
      <c r="L7" s="4">
        <v>1134.37</v>
      </c>
      <c r="M7" s="4">
        <v>1134.37</v>
      </c>
      <c r="N7" s="4" t="s">
        <v>58</v>
      </c>
      <c r="O7" s="4" t="s">
        <v>32</v>
      </c>
      <c r="P7" s="4" t="s">
        <v>33</v>
      </c>
      <c r="Q7" s="4">
        <v>0</v>
      </c>
      <c r="R7" s="7">
        <v>45129.0000115741</v>
      </c>
      <c r="S7" s="6">
        <v>45225</v>
      </c>
      <c r="T7" s="4" t="s">
        <v>34</v>
      </c>
      <c r="U7" s="4">
        <v>1134.37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45221</v>
      </c>
      <c r="G8" s="6">
        <v>45222</v>
      </c>
      <c r="H8" s="4">
        <v>1</v>
      </c>
      <c r="I8" s="4">
        <v>1</v>
      </c>
      <c r="J8" s="4">
        <v>1</v>
      </c>
      <c r="K8" s="4" t="s">
        <v>30</v>
      </c>
      <c r="L8" s="4">
        <v>1498.59</v>
      </c>
      <c r="M8" s="4">
        <v>1498.59</v>
      </c>
      <c r="N8" s="4" t="s">
        <v>64</v>
      </c>
      <c r="O8" s="4" t="s">
        <v>32</v>
      </c>
      <c r="P8" s="4" t="s">
        <v>33</v>
      </c>
      <c r="Q8" s="4">
        <v>0</v>
      </c>
      <c r="R8" s="7">
        <v>45142</v>
      </c>
      <c r="S8" s="6">
        <v>45225</v>
      </c>
      <c r="T8" s="4" t="s">
        <v>34</v>
      </c>
      <c r="U8" s="4">
        <v>1498.59</v>
      </c>
      <c r="V8" s="4">
        <v>0</v>
      </c>
      <c r="W8" s="4">
        <v>0</v>
      </c>
      <c r="X8" s="4" t="s">
        <v>65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66</v>
      </c>
      <c r="D9" s="4" t="s">
        <v>62</v>
      </c>
      <c r="E9" s="4" t="s">
        <v>63</v>
      </c>
      <c r="F9" s="6">
        <v>45221</v>
      </c>
      <c r="G9" s="6">
        <v>45222</v>
      </c>
      <c r="H9" s="4">
        <v>1</v>
      </c>
      <c r="I9" s="4">
        <v>1</v>
      </c>
      <c r="J9" s="4">
        <v>1</v>
      </c>
      <c r="K9" s="4" t="s">
        <v>30</v>
      </c>
      <c r="L9" s="4">
        <v>-1498.59</v>
      </c>
      <c r="M9" s="4">
        <v>-1498.59</v>
      </c>
      <c r="N9" s="4" t="s">
        <v>64</v>
      </c>
      <c r="O9" s="4" t="s">
        <v>32</v>
      </c>
      <c r="P9" s="4" t="s">
        <v>33</v>
      </c>
      <c r="Q9" s="4">
        <v>0</v>
      </c>
      <c r="R9" s="7">
        <v>45142</v>
      </c>
      <c r="S9" s="6">
        <v>45225</v>
      </c>
      <c r="T9" s="4" t="s">
        <v>34</v>
      </c>
      <c r="U9" s="4">
        <v>-1498.59</v>
      </c>
      <c r="V9" s="4">
        <v>0</v>
      </c>
      <c r="W9" s="4">
        <v>0</v>
      </c>
      <c r="X9" s="4" t="s">
        <v>65</v>
      </c>
      <c r="Y9" s="4" t="s">
        <v>60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45219</v>
      </c>
      <c r="G10" s="6">
        <v>45222</v>
      </c>
      <c r="H10" s="4">
        <v>1</v>
      </c>
      <c r="I10" s="4">
        <v>3</v>
      </c>
      <c r="J10" s="4">
        <v>3</v>
      </c>
      <c r="K10" s="4" t="s">
        <v>30</v>
      </c>
      <c r="L10" s="4">
        <v>1294.02</v>
      </c>
      <c r="M10" s="4">
        <v>1294.02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45143</v>
      </c>
      <c r="S10" s="6">
        <v>45225</v>
      </c>
      <c r="T10" s="4" t="s">
        <v>34</v>
      </c>
      <c r="U10" s="4">
        <v>1294.02</v>
      </c>
      <c r="V10" s="4">
        <v>0</v>
      </c>
      <c r="W10" s="4">
        <v>0</v>
      </c>
      <c r="X10" s="4" t="s">
        <v>71</v>
      </c>
      <c r="Y10" s="4" t="s">
        <v>60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45220</v>
      </c>
      <c r="G11" s="6">
        <v>45222</v>
      </c>
      <c r="H11" s="4">
        <v>1</v>
      </c>
      <c r="I11" s="4">
        <v>2</v>
      </c>
      <c r="J11" s="4">
        <v>2</v>
      </c>
      <c r="K11" s="4" t="s">
        <v>30</v>
      </c>
      <c r="L11" s="4">
        <v>1993.76</v>
      </c>
      <c r="M11" s="4">
        <v>1993.76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45147.0000115741</v>
      </c>
      <c r="S11" s="6">
        <v>45225</v>
      </c>
      <c r="T11" s="4" t="s">
        <v>34</v>
      </c>
      <c r="U11" s="4">
        <v>1993.76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45221</v>
      </c>
      <c r="G12" s="6">
        <v>45222</v>
      </c>
      <c r="H12" s="4">
        <v>1</v>
      </c>
      <c r="I12" s="4">
        <v>1</v>
      </c>
      <c r="J12" s="4">
        <v>1</v>
      </c>
      <c r="K12" s="4" t="s">
        <v>30</v>
      </c>
      <c r="L12" s="4">
        <v>595.38</v>
      </c>
      <c r="M12" s="4">
        <v>595.38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45151.0000115741</v>
      </c>
      <c r="S12" s="6">
        <v>45225</v>
      </c>
      <c r="T12" s="4" t="s">
        <v>34</v>
      </c>
      <c r="U12" s="4">
        <v>595.38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45221</v>
      </c>
      <c r="G13" s="6">
        <v>45222</v>
      </c>
      <c r="H13" s="4">
        <v>1</v>
      </c>
      <c r="I13" s="4">
        <v>1</v>
      </c>
      <c r="J13" s="4">
        <v>1</v>
      </c>
      <c r="K13" s="4" t="s">
        <v>30</v>
      </c>
      <c r="L13" s="4">
        <v>360.2</v>
      </c>
      <c r="M13" s="4">
        <v>360.2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45151</v>
      </c>
      <c r="S13" s="6">
        <v>45225</v>
      </c>
      <c r="T13" s="4" t="s">
        <v>34</v>
      </c>
      <c r="U13" s="4">
        <v>360.2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45219</v>
      </c>
      <c r="G14" s="6">
        <v>45222</v>
      </c>
      <c r="H14" s="4">
        <v>1</v>
      </c>
      <c r="I14" s="4">
        <v>3</v>
      </c>
      <c r="J14" s="4">
        <v>3</v>
      </c>
      <c r="K14" s="4" t="s">
        <v>30</v>
      </c>
      <c r="L14" s="4">
        <v>4287.59</v>
      </c>
      <c r="M14" s="4">
        <v>4287.59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45151</v>
      </c>
      <c r="S14" s="6">
        <v>45225</v>
      </c>
      <c r="T14" s="4" t="s">
        <v>34</v>
      </c>
      <c r="U14" s="4">
        <v>4287.59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45221</v>
      </c>
      <c r="G15" s="6">
        <v>45222</v>
      </c>
      <c r="H15" s="4">
        <v>1</v>
      </c>
      <c r="I15" s="4">
        <v>1</v>
      </c>
      <c r="J15" s="4">
        <v>1</v>
      </c>
      <c r="K15" s="4" t="s">
        <v>30</v>
      </c>
      <c r="L15" s="4">
        <v>1467.07</v>
      </c>
      <c r="M15" s="4">
        <v>1467.07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45154.0000115741</v>
      </c>
      <c r="S15" s="6">
        <v>45225</v>
      </c>
      <c r="T15" s="4" t="s">
        <v>34</v>
      </c>
      <c r="U15" s="4">
        <v>1467.07</v>
      </c>
      <c r="V15" s="4">
        <v>0</v>
      </c>
      <c r="W15" s="4">
        <v>0</v>
      </c>
      <c r="X15" s="4" t="s">
        <v>100</v>
      </c>
      <c r="Y15" s="4" t="s">
        <v>60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45219</v>
      </c>
      <c r="G16" s="6">
        <v>45222</v>
      </c>
      <c r="H16" s="4">
        <v>1</v>
      </c>
      <c r="I16" s="4">
        <v>3</v>
      </c>
      <c r="J16" s="4">
        <v>3</v>
      </c>
      <c r="K16" s="4" t="s">
        <v>30</v>
      </c>
      <c r="L16" s="4">
        <v>15648.15</v>
      </c>
      <c r="M16" s="4">
        <v>15648.15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45155</v>
      </c>
      <c r="S16" s="6">
        <v>45225</v>
      </c>
      <c r="T16" s="4" t="s">
        <v>34</v>
      </c>
      <c r="U16" s="4">
        <v>15648.15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45221</v>
      </c>
      <c r="G17" s="6">
        <v>45222</v>
      </c>
      <c r="H17" s="4">
        <v>1</v>
      </c>
      <c r="I17" s="4">
        <v>1</v>
      </c>
      <c r="J17" s="4">
        <v>1</v>
      </c>
      <c r="K17" s="4" t="s">
        <v>30</v>
      </c>
      <c r="L17" s="4">
        <v>1270.09</v>
      </c>
      <c r="M17" s="4">
        <v>1270.09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45160.0000115741</v>
      </c>
      <c r="S17" s="6">
        <v>45225</v>
      </c>
      <c r="T17" s="4" t="s">
        <v>34</v>
      </c>
      <c r="U17" s="4">
        <v>1270.09</v>
      </c>
      <c r="V17" s="4">
        <v>0</v>
      </c>
      <c r="W17" s="4">
        <v>0</v>
      </c>
      <c r="X17" s="4" t="s">
        <v>111</v>
      </c>
      <c r="Y17" s="4" t="s">
        <v>60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45218</v>
      </c>
      <c r="G18" s="6">
        <v>45222</v>
      </c>
      <c r="H18" s="4">
        <v>3</v>
      </c>
      <c r="I18" s="4">
        <v>4</v>
      </c>
      <c r="J18" s="4">
        <v>12</v>
      </c>
      <c r="K18" s="4" t="s">
        <v>30</v>
      </c>
      <c r="L18" s="4">
        <v>4423.44</v>
      </c>
      <c r="M18" s="4">
        <v>4423.44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45163.0000115741</v>
      </c>
      <c r="S18" s="6">
        <v>45225</v>
      </c>
      <c r="T18" s="4" t="s">
        <v>34</v>
      </c>
      <c r="U18" s="4">
        <v>4423.44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45220</v>
      </c>
      <c r="G19" s="6">
        <v>45222</v>
      </c>
      <c r="H19" s="4">
        <v>1</v>
      </c>
      <c r="I19" s="4">
        <v>2</v>
      </c>
      <c r="J19" s="4">
        <v>2</v>
      </c>
      <c r="K19" s="4" t="s">
        <v>30</v>
      </c>
      <c r="L19" s="4">
        <v>1273.56</v>
      </c>
      <c r="M19" s="4">
        <v>1273.56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45163</v>
      </c>
      <c r="S19" s="6">
        <v>45225</v>
      </c>
      <c r="T19" s="4" t="s">
        <v>34</v>
      </c>
      <c r="U19" s="4">
        <v>1273.56</v>
      </c>
      <c r="V19" s="4">
        <v>0</v>
      </c>
      <c r="W19" s="4">
        <v>0</v>
      </c>
      <c r="X19" s="4" t="s">
        <v>122</v>
      </c>
      <c r="Y19" s="4" t="s">
        <v>60</v>
      </c>
    </row>
    <row r="20" s="4" customFormat="1" spans="1:25">
      <c r="A20" s="4" t="s">
        <v>96</v>
      </c>
      <c r="B20" s="4" t="s">
        <v>26</v>
      </c>
      <c r="C20" s="4" t="s">
        <v>66</v>
      </c>
      <c r="D20" s="4" t="s">
        <v>97</v>
      </c>
      <c r="E20" s="4" t="s">
        <v>98</v>
      </c>
      <c r="F20" s="6">
        <v>45221</v>
      </c>
      <c r="G20" s="6">
        <v>45222</v>
      </c>
      <c r="H20" s="4">
        <v>1</v>
      </c>
      <c r="I20" s="4">
        <v>1</v>
      </c>
      <c r="J20" s="4">
        <v>1</v>
      </c>
      <c r="K20" s="4" t="s">
        <v>30</v>
      </c>
      <c r="L20" s="4">
        <v>-1467.07</v>
      </c>
      <c r="M20" s="4">
        <v>-1467.07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45154.0000115741</v>
      </c>
      <c r="S20" s="6">
        <v>45225</v>
      </c>
      <c r="T20" s="4" t="s">
        <v>34</v>
      </c>
      <c r="U20" s="4">
        <v>-1467.07</v>
      </c>
      <c r="V20" s="4">
        <v>0</v>
      </c>
      <c r="W20" s="4">
        <v>0</v>
      </c>
      <c r="X20" s="4" t="s">
        <v>100</v>
      </c>
      <c r="Y20" s="4" t="s">
        <v>60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45218</v>
      </c>
      <c r="G21" s="6">
        <v>45222</v>
      </c>
      <c r="H21" s="4">
        <v>1</v>
      </c>
      <c r="I21" s="4">
        <v>4</v>
      </c>
      <c r="J21" s="4">
        <v>4</v>
      </c>
      <c r="K21" s="4" t="s">
        <v>30</v>
      </c>
      <c r="L21" s="4">
        <v>864.2</v>
      </c>
      <c r="M21" s="4">
        <v>864.2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45166</v>
      </c>
      <c r="S21" s="6">
        <v>45225</v>
      </c>
      <c r="T21" s="4" t="s">
        <v>34</v>
      </c>
      <c r="U21" s="4">
        <v>864.2</v>
      </c>
      <c r="V21" s="4">
        <v>0</v>
      </c>
      <c r="W21" s="4">
        <v>0</v>
      </c>
      <c r="X21" s="4" t="s">
        <v>127</v>
      </c>
      <c r="Y21" s="4" t="s">
        <v>60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45220</v>
      </c>
      <c r="G22" s="6">
        <v>45222</v>
      </c>
      <c r="H22" s="4">
        <v>1</v>
      </c>
      <c r="I22" s="4">
        <v>2</v>
      </c>
      <c r="J22" s="4">
        <v>2</v>
      </c>
      <c r="K22" s="4" t="s">
        <v>30</v>
      </c>
      <c r="L22" s="4">
        <v>736.76</v>
      </c>
      <c r="M22" s="4">
        <v>736.76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45166.0000115741</v>
      </c>
      <c r="S22" s="6">
        <v>45225</v>
      </c>
      <c r="T22" s="4" t="s">
        <v>34</v>
      </c>
      <c r="U22" s="4">
        <v>736.76</v>
      </c>
      <c r="V22" s="4">
        <v>0</v>
      </c>
      <c r="W22" s="4">
        <v>0</v>
      </c>
      <c r="X22" s="4" t="s">
        <v>130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50</v>
      </c>
      <c r="E23" s="4" t="s">
        <v>51</v>
      </c>
      <c r="F23" s="6">
        <v>45220</v>
      </c>
      <c r="G23" s="6">
        <v>45222</v>
      </c>
      <c r="H23" s="4">
        <v>1</v>
      </c>
      <c r="I23" s="4">
        <v>2</v>
      </c>
      <c r="J23" s="4">
        <v>2</v>
      </c>
      <c r="K23" s="4" t="s">
        <v>30</v>
      </c>
      <c r="L23" s="4">
        <v>760.96</v>
      </c>
      <c r="M23" s="4">
        <v>760.96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45169.0000115741</v>
      </c>
      <c r="S23" s="6">
        <v>45225</v>
      </c>
      <c r="T23" s="4" t="s">
        <v>34</v>
      </c>
      <c r="U23" s="4">
        <v>760.96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45219</v>
      </c>
      <c r="G24" s="6">
        <v>45222</v>
      </c>
      <c r="H24" s="4">
        <v>1</v>
      </c>
      <c r="I24" s="4">
        <v>3</v>
      </c>
      <c r="J24" s="4">
        <v>3</v>
      </c>
      <c r="K24" s="4" t="s">
        <v>30</v>
      </c>
      <c r="L24" s="4">
        <v>1213.02</v>
      </c>
      <c r="M24" s="4">
        <v>1213.02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45170</v>
      </c>
      <c r="S24" s="6">
        <v>45225</v>
      </c>
      <c r="T24" s="4" t="s">
        <v>34</v>
      </c>
      <c r="U24" s="4">
        <v>1213.02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45219</v>
      </c>
      <c r="G25" s="6">
        <v>45222</v>
      </c>
      <c r="H25" s="4">
        <v>1</v>
      </c>
      <c r="I25" s="4">
        <v>3</v>
      </c>
      <c r="J25" s="4">
        <v>3</v>
      </c>
      <c r="K25" s="4" t="s">
        <v>30</v>
      </c>
      <c r="L25" s="4">
        <v>2604.21</v>
      </c>
      <c r="M25" s="4">
        <v>2604.21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45173</v>
      </c>
      <c r="S25" s="6">
        <v>45225</v>
      </c>
      <c r="T25" s="4" t="s">
        <v>34</v>
      </c>
      <c r="U25" s="4">
        <v>2604.21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45220</v>
      </c>
      <c r="G26" s="6">
        <v>45222</v>
      </c>
      <c r="H26" s="4">
        <v>1</v>
      </c>
      <c r="I26" s="4">
        <v>2</v>
      </c>
      <c r="J26" s="4">
        <v>2</v>
      </c>
      <c r="K26" s="4" t="s">
        <v>30</v>
      </c>
      <c r="L26" s="4">
        <v>2419.8</v>
      </c>
      <c r="M26" s="4">
        <v>2419.8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45174</v>
      </c>
      <c r="S26" s="6">
        <v>45225</v>
      </c>
      <c r="T26" s="4" t="s">
        <v>34</v>
      </c>
      <c r="U26" s="4">
        <v>2419.8</v>
      </c>
      <c r="V26" s="4">
        <v>0</v>
      </c>
      <c r="W26" s="4">
        <v>0</v>
      </c>
      <c r="X26" s="4" t="s">
        <v>152</v>
      </c>
      <c r="Y26" s="4" t="s">
        <v>60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45217</v>
      </c>
      <c r="G27" s="6">
        <v>45222</v>
      </c>
      <c r="H27" s="4">
        <v>1</v>
      </c>
      <c r="I27" s="4">
        <v>5</v>
      </c>
      <c r="J27" s="4">
        <v>5</v>
      </c>
      <c r="K27" s="4" t="s">
        <v>30</v>
      </c>
      <c r="L27" s="4">
        <v>6471.55</v>
      </c>
      <c r="M27" s="4">
        <v>6471.55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45176.0000115741</v>
      </c>
      <c r="S27" s="6">
        <v>45225</v>
      </c>
      <c r="T27" s="4" t="s">
        <v>34</v>
      </c>
      <c r="U27" s="4">
        <v>6471.55</v>
      </c>
      <c r="V27" s="4">
        <v>0</v>
      </c>
      <c r="W27" s="4">
        <v>0</v>
      </c>
      <c r="X27" s="4" t="s">
        <v>157</v>
      </c>
      <c r="Y27" s="4" t="s">
        <v>60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45221</v>
      </c>
      <c r="G28" s="6">
        <v>45222</v>
      </c>
      <c r="H28" s="4">
        <v>1</v>
      </c>
      <c r="I28" s="4">
        <v>1</v>
      </c>
      <c r="J28" s="4">
        <v>1</v>
      </c>
      <c r="K28" s="4" t="s">
        <v>30</v>
      </c>
      <c r="L28" s="4">
        <v>351.23</v>
      </c>
      <c r="M28" s="4">
        <v>351.23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45178.0000115741</v>
      </c>
      <c r="S28" s="6">
        <v>45225</v>
      </c>
      <c r="T28" s="4" t="s">
        <v>34</v>
      </c>
      <c r="U28" s="4">
        <v>351.23</v>
      </c>
      <c r="V28" s="4">
        <v>0</v>
      </c>
      <c r="W28" s="4">
        <v>0</v>
      </c>
      <c r="X28" s="4" t="s">
        <v>162</v>
      </c>
      <c r="Y28" s="4" t="s">
        <v>60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45221</v>
      </c>
      <c r="G29" s="6">
        <v>45222</v>
      </c>
      <c r="H29" s="4">
        <v>1</v>
      </c>
      <c r="I29" s="4">
        <v>1</v>
      </c>
      <c r="J29" s="4">
        <v>1</v>
      </c>
      <c r="K29" s="4" t="s">
        <v>30</v>
      </c>
      <c r="L29" s="4">
        <v>252.91</v>
      </c>
      <c r="M29" s="4">
        <v>252.91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45178</v>
      </c>
      <c r="S29" s="6">
        <v>45225</v>
      </c>
      <c r="T29" s="4" t="s">
        <v>34</v>
      </c>
      <c r="U29" s="4">
        <v>252.91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45218</v>
      </c>
      <c r="G30" s="6">
        <v>45222</v>
      </c>
      <c r="H30" s="4">
        <v>1</v>
      </c>
      <c r="I30" s="4">
        <v>4</v>
      </c>
      <c r="J30" s="4">
        <v>4</v>
      </c>
      <c r="K30" s="4" t="s">
        <v>30</v>
      </c>
      <c r="L30" s="4">
        <v>1823.72</v>
      </c>
      <c r="M30" s="4">
        <v>1823.72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45179</v>
      </c>
      <c r="S30" s="6">
        <v>45225</v>
      </c>
      <c r="T30" s="4" t="s">
        <v>34</v>
      </c>
      <c r="U30" s="4">
        <v>1823.72</v>
      </c>
      <c r="V30" s="4">
        <v>0</v>
      </c>
      <c r="W30" s="4">
        <v>0</v>
      </c>
      <c r="X30" s="4" t="s">
        <v>173</v>
      </c>
      <c r="Y30" s="4" t="s">
        <v>60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45218</v>
      </c>
      <c r="G31" s="6">
        <v>45222</v>
      </c>
      <c r="H31" s="4">
        <v>1</v>
      </c>
      <c r="I31" s="4">
        <v>4</v>
      </c>
      <c r="J31" s="4">
        <v>4</v>
      </c>
      <c r="K31" s="4" t="s">
        <v>30</v>
      </c>
      <c r="L31" s="4">
        <v>953.16</v>
      </c>
      <c r="M31" s="4">
        <v>953.16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45180</v>
      </c>
      <c r="S31" s="6">
        <v>45225</v>
      </c>
      <c r="T31" s="4" t="s">
        <v>34</v>
      </c>
      <c r="U31" s="4">
        <v>953.16</v>
      </c>
      <c r="V31" s="4">
        <v>0</v>
      </c>
      <c r="W31" s="4">
        <v>0</v>
      </c>
      <c r="X31" s="4" t="s">
        <v>178</v>
      </c>
      <c r="Y31" s="4" t="s">
        <v>60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181</v>
      </c>
      <c r="F32" s="6">
        <v>45219</v>
      </c>
      <c r="G32" s="6">
        <v>45222</v>
      </c>
      <c r="H32" s="4">
        <v>1</v>
      </c>
      <c r="I32" s="4">
        <v>3</v>
      </c>
      <c r="J32" s="4">
        <v>3</v>
      </c>
      <c r="K32" s="4" t="s">
        <v>30</v>
      </c>
      <c r="L32" s="4">
        <v>4407.54</v>
      </c>
      <c r="M32" s="4">
        <v>4407.54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45180</v>
      </c>
      <c r="S32" s="6">
        <v>45225</v>
      </c>
      <c r="T32" s="4" t="s">
        <v>34</v>
      </c>
      <c r="U32" s="4">
        <v>4407.54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45219</v>
      </c>
      <c r="G33" s="6">
        <v>45222</v>
      </c>
      <c r="H33" s="4">
        <v>1</v>
      </c>
      <c r="I33" s="4">
        <v>3</v>
      </c>
      <c r="J33" s="4">
        <v>3</v>
      </c>
      <c r="K33" s="4" t="s">
        <v>30</v>
      </c>
      <c r="L33" s="4">
        <v>5357.82</v>
      </c>
      <c r="M33" s="4">
        <v>5357.82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45180.0000115741</v>
      </c>
      <c r="S33" s="6">
        <v>45225</v>
      </c>
      <c r="T33" s="4" t="s">
        <v>34</v>
      </c>
      <c r="U33" s="4">
        <v>5357.82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45220</v>
      </c>
      <c r="G34" s="6">
        <v>45222</v>
      </c>
      <c r="H34" s="4">
        <v>1</v>
      </c>
      <c r="I34" s="4">
        <v>2</v>
      </c>
      <c r="J34" s="4">
        <v>2</v>
      </c>
      <c r="K34" s="4" t="s">
        <v>30</v>
      </c>
      <c r="L34" s="4">
        <v>3545.56</v>
      </c>
      <c r="M34" s="4">
        <v>3545.56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45181.0000115741</v>
      </c>
      <c r="S34" s="6">
        <v>45225</v>
      </c>
      <c r="T34" s="4" t="s">
        <v>34</v>
      </c>
      <c r="U34" s="4">
        <v>3545.56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45218</v>
      </c>
      <c r="G35" s="6">
        <v>45222</v>
      </c>
      <c r="H35" s="4">
        <v>2</v>
      </c>
      <c r="I35" s="4">
        <v>4</v>
      </c>
      <c r="J35" s="4">
        <v>8</v>
      </c>
      <c r="K35" s="4" t="s">
        <v>30</v>
      </c>
      <c r="L35" s="4">
        <v>3893.44</v>
      </c>
      <c r="M35" s="4">
        <v>3893.44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45181</v>
      </c>
      <c r="S35" s="6">
        <v>45225</v>
      </c>
      <c r="T35" s="4" t="s">
        <v>34</v>
      </c>
      <c r="U35" s="4">
        <v>3893.44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45219</v>
      </c>
      <c r="G36" s="6">
        <v>45222</v>
      </c>
      <c r="H36" s="4">
        <v>1</v>
      </c>
      <c r="I36" s="4">
        <v>3</v>
      </c>
      <c r="J36" s="4">
        <v>3</v>
      </c>
      <c r="K36" s="4" t="s">
        <v>30</v>
      </c>
      <c r="L36" s="4">
        <v>4807.08</v>
      </c>
      <c r="M36" s="4">
        <v>4807.08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45182.0000115741</v>
      </c>
      <c r="S36" s="6">
        <v>45225</v>
      </c>
      <c r="T36" s="4" t="s">
        <v>34</v>
      </c>
      <c r="U36" s="4">
        <v>4807.08</v>
      </c>
      <c r="V36" s="4">
        <v>0</v>
      </c>
      <c r="W36" s="4">
        <v>0</v>
      </c>
      <c r="X36" s="4" t="s">
        <v>205</v>
      </c>
      <c r="Y36" s="4" t="s">
        <v>206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45219</v>
      </c>
      <c r="G37" s="6">
        <v>45222</v>
      </c>
      <c r="H37" s="4">
        <v>1</v>
      </c>
      <c r="I37" s="4">
        <v>3</v>
      </c>
      <c r="J37" s="4">
        <v>3</v>
      </c>
      <c r="K37" s="4" t="s">
        <v>30</v>
      </c>
      <c r="L37" s="4">
        <v>994.98</v>
      </c>
      <c r="M37" s="4">
        <v>994.98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45183.0000115741</v>
      </c>
      <c r="S37" s="6">
        <v>45225</v>
      </c>
      <c r="T37" s="4" t="s">
        <v>34</v>
      </c>
      <c r="U37" s="4">
        <v>994.98</v>
      </c>
      <c r="V37" s="4">
        <v>0</v>
      </c>
      <c r="W37" s="4">
        <v>0</v>
      </c>
      <c r="X37" s="4" t="s">
        <v>211</v>
      </c>
      <c r="Y37" s="4" t="s">
        <v>212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214</v>
      </c>
      <c r="E38" s="4" t="s">
        <v>215</v>
      </c>
      <c r="F38" s="6">
        <v>45220</v>
      </c>
      <c r="G38" s="6">
        <v>45222</v>
      </c>
      <c r="H38" s="4">
        <v>1</v>
      </c>
      <c r="I38" s="4">
        <v>2</v>
      </c>
      <c r="J38" s="4">
        <v>2</v>
      </c>
      <c r="K38" s="4" t="s">
        <v>30</v>
      </c>
      <c r="L38" s="4">
        <v>2055.58</v>
      </c>
      <c r="M38" s="4">
        <v>2055.58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45183</v>
      </c>
      <c r="S38" s="6">
        <v>45225</v>
      </c>
      <c r="T38" s="4" t="s">
        <v>34</v>
      </c>
      <c r="U38" s="4">
        <v>2055.58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119</v>
      </c>
      <c r="E39" s="4" t="s">
        <v>120</v>
      </c>
      <c r="F39" s="6">
        <v>45214</v>
      </c>
      <c r="G39" s="6">
        <v>45222</v>
      </c>
      <c r="H39" s="4">
        <v>1</v>
      </c>
      <c r="I39" s="4">
        <v>8</v>
      </c>
      <c r="J39" s="4">
        <v>8</v>
      </c>
      <c r="K39" s="4" t="s">
        <v>30</v>
      </c>
      <c r="L39" s="4">
        <v>5376.48</v>
      </c>
      <c r="M39" s="4">
        <v>5376.48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45184.0000115741</v>
      </c>
      <c r="S39" s="6">
        <v>45225</v>
      </c>
      <c r="T39" s="4" t="s">
        <v>34</v>
      </c>
      <c r="U39" s="4">
        <v>5376.48</v>
      </c>
      <c r="V39" s="4">
        <v>0</v>
      </c>
      <c r="W39" s="4">
        <v>0</v>
      </c>
      <c r="X39" s="4" t="s">
        <v>221</v>
      </c>
      <c r="Y39" s="4" t="s">
        <v>60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45220</v>
      </c>
      <c r="G40" s="6">
        <v>45222</v>
      </c>
      <c r="H40" s="4">
        <v>1</v>
      </c>
      <c r="I40" s="4">
        <v>2</v>
      </c>
      <c r="J40" s="4">
        <v>2</v>
      </c>
      <c r="K40" s="4" t="s">
        <v>30</v>
      </c>
      <c r="L40" s="4">
        <v>4093.86</v>
      </c>
      <c r="M40" s="4">
        <v>4093.86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45185</v>
      </c>
      <c r="S40" s="6">
        <v>45225</v>
      </c>
      <c r="T40" s="4" t="s">
        <v>34</v>
      </c>
      <c r="U40" s="4">
        <v>4093.86</v>
      </c>
      <c r="V40" s="4">
        <v>0</v>
      </c>
      <c r="W40" s="4">
        <v>0</v>
      </c>
      <c r="X40" s="4" t="s">
        <v>226</v>
      </c>
      <c r="Y40" s="4" t="s">
        <v>60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45219</v>
      </c>
      <c r="G41" s="6">
        <v>45222</v>
      </c>
      <c r="H41" s="4">
        <v>1</v>
      </c>
      <c r="I41" s="4">
        <v>3</v>
      </c>
      <c r="J41" s="4">
        <v>3</v>
      </c>
      <c r="K41" s="4" t="s">
        <v>30</v>
      </c>
      <c r="L41" s="4">
        <v>10744.71</v>
      </c>
      <c r="M41" s="4">
        <v>10744.71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45185</v>
      </c>
      <c r="S41" s="6">
        <v>45225</v>
      </c>
      <c r="T41" s="4" t="s">
        <v>34</v>
      </c>
      <c r="U41" s="4">
        <v>10744.71</v>
      </c>
      <c r="V41" s="4">
        <v>0</v>
      </c>
      <c r="W41" s="4">
        <v>0</v>
      </c>
      <c r="X41" s="4" t="s">
        <v>231</v>
      </c>
      <c r="Y41" s="4" t="s">
        <v>60</v>
      </c>
    </row>
    <row r="42" s="4" customFormat="1" spans="1:25">
      <c r="A42" s="4" t="s">
        <v>179</v>
      </c>
      <c r="B42" s="4" t="s">
        <v>26</v>
      </c>
      <c r="C42" s="4" t="s">
        <v>66</v>
      </c>
      <c r="D42" s="4" t="s">
        <v>180</v>
      </c>
      <c r="E42" s="4" t="s">
        <v>181</v>
      </c>
      <c r="F42" s="6">
        <v>45219</v>
      </c>
      <c r="G42" s="6">
        <v>45222</v>
      </c>
      <c r="H42" s="4">
        <v>1</v>
      </c>
      <c r="I42" s="4">
        <v>3</v>
      </c>
      <c r="J42" s="4">
        <v>3</v>
      </c>
      <c r="K42" s="4" t="s">
        <v>30</v>
      </c>
      <c r="L42" s="4">
        <v>-4407.54</v>
      </c>
      <c r="M42" s="4">
        <v>-4407.54</v>
      </c>
      <c r="N42" s="4" t="s">
        <v>182</v>
      </c>
      <c r="O42" s="4" t="s">
        <v>32</v>
      </c>
      <c r="P42" s="4" t="s">
        <v>33</v>
      </c>
      <c r="Q42" s="4">
        <v>0</v>
      </c>
      <c r="R42" s="7">
        <v>45180</v>
      </c>
      <c r="S42" s="6">
        <v>45225</v>
      </c>
      <c r="T42" s="4" t="s">
        <v>34</v>
      </c>
      <c r="U42" s="4">
        <v>-4407.54</v>
      </c>
      <c r="V42" s="4">
        <v>0</v>
      </c>
      <c r="W42" s="4">
        <v>0</v>
      </c>
      <c r="X42" s="4" t="s">
        <v>183</v>
      </c>
      <c r="Y42" s="4" t="s">
        <v>184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234</v>
      </c>
      <c r="F43" s="6">
        <v>45221</v>
      </c>
      <c r="G43" s="6">
        <v>45222</v>
      </c>
      <c r="H43" s="4">
        <v>1</v>
      </c>
      <c r="I43" s="4">
        <v>1</v>
      </c>
      <c r="J43" s="4">
        <v>1</v>
      </c>
      <c r="K43" s="4" t="s">
        <v>30</v>
      </c>
      <c r="L43" s="4">
        <v>2934.57</v>
      </c>
      <c r="M43" s="4">
        <v>2934.57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45185</v>
      </c>
      <c r="S43" s="6">
        <v>45225</v>
      </c>
      <c r="T43" s="4" t="s">
        <v>34</v>
      </c>
      <c r="U43" s="4">
        <v>2934.57</v>
      </c>
      <c r="V43" s="4">
        <v>0</v>
      </c>
      <c r="W43" s="4">
        <v>0</v>
      </c>
      <c r="X43" s="4" t="s">
        <v>236</v>
      </c>
      <c r="Y43" s="4" t="s">
        <v>60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155</v>
      </c>
      <c r="F44" s="6">
        <v>45220</v>
      </c>
      <c r="G44" s="6">
        <v>45222</v>
      </c>
      <c r="H44" s="4">
        <v>1</v>
      </c>
      <c r="I44" s="4">
        <v>2</v>
      </c>
      <c r="J44" s="4">
        <v>2</v>
      </c>
      <c r="K44" s="4" t="s">
        <v>30</v>
      </c>
      <c r="L44" s="4">
        <v>1914.96</v>
      </c>
      <c r="M44" s="4">
        <v>1914.96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45187</v>
      </c>
      <c r="S44" s="6">
        <v>45225</v>
      </c>
      <c r="T44" s="4" t="s">
        <v>34</v>
      </c>
      <c r="U44" s="4">
        <v>1914.96</v>
      </c>
      <c r="V44" s="4">
        <v>0</v>
      </c>
      <c r="W44" s="4">
        <v>0</v>
      </c>
      <c r="X44" s="4" t="s">
        <v>240</v>
      </c>
      <c r="Y44" s="4" t="s">
        <v>60</v>
      </c>
    </row>
    <row r="45" s="4" customFormat="1" spans="1:25">
      <c r="A45" s="4" t="s">
        <v>148</v>
      </c>
      <c r="B45" s="4" t="s">
        <v>26</v>
      </c>
      <c r="C45" s="4" t="s">
        <v>66</v>
      </c>
      <c r="D45" s="4" t="s">
        <v>149</v>
      </c>
      <c r="E45" s="4" t="s">
        <v>150</v>
      </c>
      <c r="F45" s="6">
        <v>45220</v>
      </c>
      <c r="G45" s="6">
        <v>45222</v>
      </c>
      <c r="H45" s="4">
        <v>1</v>
      </c>
      <c r="I45" s="4">
        <v>2</v>
      </c>
      <c r="J45" s="4">
        <v>2</v>
      </c>
      <c r="K45" s="4" t="s">
        <v>30</v>
      </c>
      <c r="L45" s="4">
        <v>-2419.8</v>
      </c>
      <c r="M45" s="4">
        <v>-2419.8</v>
      </c>
      <c r="N45" s="4" t="s">
        <v>151</v>
      </c>
      <c r="O45" s="4" t="s">
        <v>32</v>
      </c>
      <c r="P45" s="4" t="s">
        <v>33</v>
      </c>
      <c r="Q45" s="4">
        <v>0</v>
      </c>
      <c r="R45" s="7">
        <v>45174</v>
      </c>
      <c r="S45" s="6">
        <v>45225</v>
      </c>
      <c r="T45" s="4" t="s">
        <v>34</v>
      </c>
      <c r="U45" s="4">
        <v>-2419.8</v>
      </c>
      <c r="V45" s="4">
        <v>0</v>
      </c>
      <c r="W45" s="4">
        <v>0</v>
      </c>
      <c r="X45" s="4" t="s">
        <v>152</v>
      </c>
      <c r="Y45" s="4" t="s">
        <v>60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242</v>
      </c>
      <c r="E46" s="4" t="s">
        <v>243</v>
      </c>
      <c r="F46" s="6">
        <v>45219</v>
      </c>
      <c r="G46" s="6">
        <v>45222</v>
      </c>
      <c r="H46" s="4">
        <v>1</v>
      </c>
      <c r="I46" s="4">
        <v>3</v>
      </c>
      <c r="J46" s="4">
        <v>3</v>
      </c>
      <c r="K46" s="4" t="s">
        <v>30</v>
      </c>
      <c r="L46" s="4">
        <v>2894.73</v>
      </c>
      <c r="M46" s="4">
        <v>2894.73</v>
      </c>
      <c r="N46" s="4" t="s">
        <v>244</v>
      </c>
      <c r="O46" s="4" t="s">
        <v>32</v>
      </c>
      <c r="P46" s="4" t="s">
        <v>33</v>
      </c>
      <c r="Q46" s="4">
        <v>0</v>
      </c>
      <c r="R46" s="7">
        <v>45187.0000115741</v>
      </c>
      <c r="S46" s="6">
        <v>45225</v>
      </c>
      <c r="T46" s="4" t="s">
        <v>34</v>
      </c>
      <c r="U46" s="4">
        <v>2894.73</v>
      </c>
      <c r="V46" s="4">
        <v>0</v>
      </c>
      <c r="W46" s="4">
        <v>0</v>
      </c>
      <c r="X46" s="4" t="s">
        <v>245</v>
      </c>
      <c r="Y46" s="4" t="s">
        <v>60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45217</v>
      </c>
      <c r="G47" s="6">
        <v>45222</v>
      </c>
      <c r="H47" s="4">
        <v>1</v>
      </c>
      <c r="I47" s="4">
        <v>5</v>
      </c>
      <c r="J47" s="4">
        <v>5</v>
      </c>
      <c r="K47" s="4" t="s">
        <v>30</v>
      </c>
      <c r="L47" s="4">
        <v>1923.85</v>
      </c>
      <c r="M47" s="4">
        <v>1923.85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45188</v>
      </c>
      <c r="S47" s="6">
        <v>45225</v>
      </c>
      <c r="T47" s="4" t="s">
        <v>34</v>
      </c>
      <c r="U47" s="4">
        <v>1923.85</v>
      </c>
      <c r="V47" s="4">
        <v>0</v>
      </c>
      <c r="W47" s="4">
        <v>0</v>
      </c>
      <c r="X47" s="4" t="s">
        <v>250</v>
      </c>
      <c r="Y47" s="4" t="s">
        <v>251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214</v>
      </c>
      <c r="E48" s="4" t="s">
        <v>253</v>
      </c>
      <c r="F48" s="6">
        <v>45219</v>
      </c>
      <c r="G48" s="6">
        <v>45222</v>
      </c>
      <c r="H48" s="4">
        <v>1</v>
      </c>
      <c r="I48" s="4">
        <v>3</v>
      </c>
      <c r="J48" s="4">
        <v>3</v>
      </c>
      <c r="K48" s="4" t="s">
        <v>30</v>
      </c>
      <c r="L48" s="4">
        <v>3078.6</v>
      </c>
      <c r="M48" s="4">
        <v>3078.6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45189.0000115741</v>
      </c>
      <c r="S48" s="6">
        <v>45225</v>
      </c>
      <c r="T48" s="4" t="s">
        <v>34</v>
      </c>
      <c r="U48" s="4">
        <v>3078.6</v>
      </c>
      <c r="V48" s="4">
        <v>0</v>
      </c>
      <c r="W48" s="4">
        <v>0</v>
      </c>
      <c r="X48" s="4" t="s">
        <v>255</v>
      </c>
      <c r="Y48" s="4" t="s">
        <v>256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258</v>
      </c>
      <c r="E49" s="4" t="s">
        <v>259</v>
      </c>
      <c r="F49" s="6">
        <v>45217</v>
      </c>
      <c r="G49" s="6">
        <v>45222</v>
      </c>
      <c r="H49" s="4">
        <v>1</v>
      </c>
      <c r="I49" s="4">
        <v>5</v>
      </c>
      <c r="J49" s="4">
        <v>5</v>
      </c>
      <c r="K49" s="4" t="s">
        <v>30</v>
      </c>
      <c r="L49" s="4">
        <v>2656.9</v>
      </c>
      <c r="M49" s="4">
        <v>2656.9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45190</v>
      </c>
      <c r="S49" s="6">
        <v>45225</v>
      </c>
      <c r="T49" s="4" t="s">
        <v>34</v>
      </c>
      <c r="U49" s="4">
        <v>2656.9</v>
      </c>
      <c r="V49" s="4">
        <v>0</v>
      </c>
      <c r="W49" s="4">
        <v>0</v>
      </c>
      <c r="X49" s="4" t="s">
        <v>261</v>
      </c>
      <c r="Y49" s="4" t="s">
        <v>262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45220</v>
      </c>
      <c r="G50" s="6">
        <v>45222</v>
      </c>
      <c r="H50" s="4">
        <v>1</v>
      </c>
      <c r="I50" s="4">
        <v>2</v>
      </c>
      <c r="J50" s="4">
        <v>2</v>
      </c>
      <c r="K50" s="4" t="s">
        <v>30</v>
      </c>
      <c r="L50" s="4">
        <v>1301.06</v>
      </c>
      <c r="M50" s="4">
        <v>1301.06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45190.0000115741</v>
      </c>
      <c r="S50" s="6">
        <v>45225</v>
      </c>
      <c r="T50" s="4" t="s">
        <v>34</v>
      </c>
      <c r="U50" s="4">
        <v>1301.06</v>
      </c>
      <c r="V50" s="4">
        <v>0</v>
      </c>
      <c r="W50" s="4">
        <v>0</v>
      </c>
      <c r="X50" s="4" t="s">
        <v>267</v>
      </c>
      <c r="Y50" s="4" t="s">
        <v>60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214</v>
      </c>
      <c r="E51" s="4" t="s">
        <v>269</v>
      </c>
      <c r="F51" s="6">
        <v>45218</v>
      </c>
      <c r="G51" s="6">
        <v>45222</v>
      </c>
      <c r="H51" s="4">
        <v>1</v>
      </c>
      <c r="I51" s="4">
        <v>4</v>
      </c>
      <c r="J51" s="4">
        <v>4</v>
      </c>
      <c r="K51" s="4" t="s">
        <v>30</v>
      </c>
      <c r="L51" s="4">
        <v>3868.2</v>
      </c>
      <c r="M51" s="4">
        <v>3868.2</v>
      </c>
      <c r="N51" s="4" t="s">
        <v>270</v>
      </c>
      <c r="O51" s="4" t="s">
        <v>32</v>
      </c>
      <c r="P51" s="4" t="s">
        <v>33</v>
      </c>
      <c r="Q51" s="4">
        <v>0</v>
      </c>
      <c r="R51" s="7">
        <v>45190.0000115741</v>
      </c>
      <c r="S51" s="6">
        <v>45225</v>
      </c>
      <c r="T51" s="4" t="s">
        <v>34</v>
      </c>
      <c r="U51" s="4">
        <v>3868.2</v>
      </c>
      <c r="V51" s="4">
        <v>0</v>
      </c>
      <c r="W51" s="4">
        <v>0</v>
      </c>
      <c r="X51" s="4" t="s">
        <v>271</v>
      </c>
      <c r="Y51" s="4" t="s">
        <v>272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214</v>
      </c>
      <c r="E52" s="4" t="s">
        <v>215</v>
      </c>
      <c r="F52" s="6">
        <v>45218</v>
      </c>
      <c r="G52" s="6">
        <v>45222</v>
      </c>
      <c r="H52" s="4">
        <v>1</v>
      </c>
      <c r="I52" s="4">
        <v>4</v>
      </c>
      <c r="J52" s="4">
        <v>4</v>
      </c>
      <c r="K52" s="4" t="s">
        <v>30</v>
      </c>
      <c r="L52" s="4">
        <v>3868.2</v>
      </c>
      <c r="M52" s="4">
        <v>3868.2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45190</v>
      </c>
      <c r="S52" s="6">
        <v>45225</v>
      </c>
      <c r="T52" s="4" t="s">
        <v>34</v>
      </c>
      <c r="U52" s="4">
        <v>3868.2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67</v>
      </c>
      <c r="B53" s="4" t="s">
        <v>26</v>
      </c>
      <c r="C53" s="4" t="s">
        <v>66</v>
      </c>
      <c r="D53" s="4" t="s">
        <v>68</v>
      </c>
      <c r="E53" s="4" t="s">
        <v>69</v>
      </c>
      <c r="F53" s="6">
        <v>45219</v>
      </c>
      <c r="G53" s="6">
        <v>45222</v>
      </c>
      <c r="H53" s="4">
        <v>1</v>
      </c>
      <c r="I53" s="4">
        <v>3</v>
      </c>
      <c r="J53" s="4">
        <v>3</v>
      </c>
      <c r="K53" s="4" t="s">
        <v>30</v>
      </c>
      <c r="L53" s="4">
        <v>-1294.02</v>
      </c>
      <c r="M53" s="4">
        <v>-1294.02</v>
      </c>
      <c r="N53" s="4" t="s">
        <v>70</v>
      </c>
      <c r="O53" s="4" t="s">
        <v>32</v>
      </c>
      <c r="P53" s="4" t="s">
        <v>33</v>
      </c>
      <c r="Q53" s="4">
        <v>0</v>
      </c>
      <c r="R53" s="7">
        <v>45143</v>
      </c>
      <c r="S53" s="6">
        <v>45225</v>
      </c>
      <c r="T53" s="4" t="s">
        <v>34</v>
      </c>
      <c r="U53" s="4">
        <v>-1294.02</v>
      </c>
      <c r="V53" s="4">
        <v>0</v>
      </c>
      <c r="W53" s="4">
        <v>0</v>
      </c>
      <c r="X53" s="4" t="s">
        <v>71</v>
      </c>
      <c r="Y53" s="4" t="s">
        <v>60</v>
      </c>
    </row>
    <row r="54" s="4" customFormat="1" spans="1:25">
      <c r="A54" s="4" t="s">
        <v>277</v>
      </c>
      <c r="B54" s="4" t="s">
        <v>26</v>
      </c>
      <c r="C54" s="4" t="s">
        <v>27</v>
      </c>
      <c r="D54" s="4" t="s">
        <v>278</v>
      </c>
      <c r="E54" s="4" t="s">
        <v>279</v>
      </c>
      <c r="F54" s="6">
        <v>45220</v>
      </c>
      <c r="G54" s="6">
        <v>45222</v>
      </c>
      <c r="H54" s="4">
        <v>1</v>
      </c>
      <c r="I54" s="4">
        <v>2</v>
      </c>
      <c r="J54" s="4">
        <v>2</v>
      </c>
      <c r="K54" s="4" t="s">
        <v>30</v>
      </c>
      <c r="L54" s="4">
        <v>1141.22</v>
      </c>
      <c r="M54" s="4">
        <v>1141.22</v>
      </c>
      <c r="N54" s="4" t="s">
        <v>280</v>
      </c>
      <c r="O54" s="4" t="s">
        <v>32</v>
      </c>
      <c r="P54" s="4" t="s">
        <v>33</v>
      </c>
      <c r="Q54" s="4">
        <v>0</v>
      </c>
      <c r="R54" s="7">
        <v>45191.0000115741</v>
      </c>
      <c r="S54" s="6">
        <v>45225</v>
      </c>
      <c r="T54" s="4" t="s">
        <v>34</v>
      </c>
      <c r="U54" s="4">
        <v>1141.22</v>
      </c>
      <c r="V54" s="4">
        <v>0</v>
      </c>
      <c r="W54" s="4">
        <v>0</v>
      </c>
      <c r="X54" s="4" t="s">
        <v>281</v>
      </c>
      <c r="Y54" s="4" t="s">
        <v>60</v>
      </c>
    </row>
    <row r="55" s="4" customFormat="1" spans="1:25">
      <c r="A55" s="4" t="s">
        <v>219</v>
      </c>
      <c r="B55" s="4" t="s">
        <v>26</v>
      </c>
      <c r="C55" s="4" t="s">
        <v>66</v>
      </c>
      <c r="D55" s="4" t="s">
        <v>119</v>
      </c>
      <c r="E55" s="4" t="s">
        <v>120</v>
      </c>
      <c r="F55" s="6">
        <v>45214</v>
      </c>
      <c r="G55" s="6">
        <v>45222</v>
      </c>
      <c r="H55" s="4">
        <v>1</v>
      </c>
      <c r="I55" s="4">
        <v>8</v>
      </c>
      <c r="J55" s="4">
        <v>8</v>
      </c>
      <c r="K55" s="4" t="s">
        <v>30</v>
      </c>
      <c r="L55" s="4">
        <v>-5376.48</v>
      </c>
      <c r="M55" s="4">
        <v>-5376.48</v>
      </c>
      <c r="N55" s="4" t="s">
        <v>220</v>
      </c>
      <c r="O55" s="4" t="s">
        <v>32</v>
      </c>
      <c r="P55" s="4" t="s">
        <v>33</v>
      </c>
      <c r="Q55" s="4">
        <v>0</v>
      </c>
      <c r="R55" s="7">
        <v>45184.0000115741</v>
      </c>
      <c r="S55" s="6">
        <v>45225</v>
      </c>
      <c r="T55" s="4" t="s">
        <v>34</v>
      </c>
      <c r="U55" s="4">
        <v>-5376.48</v>
      </c>
      <c r="V55" s="4">
        <v>0</v>
      </c>
      <c r="W55" s="4">
        <v>0</v>
      </c>
      <c r="X55" s="4" t="s">
        <v>221</v>
      </c>
      <c r="Y55" s="4" t="s">
        <v>60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283</v>
      </c>
      <c r="E56" s="4" t="s">
        <v>284</v>
      </c>
      <c r="F56" s="6">
        <v>45220</v>
      </c>
      <c r="G56" s="6">
        <v>45222</v>
      </c>
      <c r="H56" s="4">
        <v>1</v>
      </c>
      <c r="I56" s="4">
        <v>2</v>
      </c>
      <c r="J56" s="4">
        <v>2</v>
      </c>
      <c r="K56" s="4" t="s">
        <v>30</v>
      </c>
      <c r="L56" s="4">
        <v>1718.54</v>
      </c>
      <c r="M56" s="4">
        <v>1718.54</v>
      </c>
      <c r="N56" s="4" t="s">
        <v>285</v>
      </c>
      <c r="O56" s="4" t="s">
        <v>32</v>
      </c>
      <c r="P56" s="4" t="s">
        <v>33</v>
      </c>
      <c r="Q56" s="4">
        <v>0</v>
      </c>
      <c r="R56" s="7">
        <v>45192</v>
      </c>
      <c r="S56" s="6">
        <v>45225</v>
      </c>
      <c r="T56" s="4" t="s">
        <v>34</v>
      </c>
      <c r="U56" s="4">
        <v>1718.54</v>
      </c>
      <c r="V56" s="4">
        <v>0</v>
      </c>
      <c r="W56" s="4">
        <v>0</v>
      </c>
      <c r="X56" s="4" t="s">
        <v>286</v>
      </c>
      <c r="Y56" s="4" t="s">
        <v>287</v>
      </c>
    </row>
    <row r="57" s="4" customFormat="1" spans="1:25">
      <c r="A57" s="4" t="s">
        <v>288</v>
      </c>
      <c r="B57" s="4" t="s">
        <v>26</v>
      </c>
      <c r="C57" s="4" t="s">
        <v>27</v>
      </c>
      <c r="D57" s="4" t="s">
        <v>289</v>
      </c>
      <c r="E57" s="4" t="s">
        <v>290</v>
      </c>
      <c r="F57" s="6">
        <v>45219</v>
      </c>
      <c r="G57" s="6">
        <v>45222</v>
      </c>
      <c r="H57" s="4">
        <v>1</v>
      </c>
      <c r="I57" s="4">
        <v>3</v>
      </c>
      <c r="J57" s="4">
        <v>3</v>
      </c>
      <c r="K57" s="4" t="s">
        <v>30</v>
      </c>
      <c r="L57" s="4">
        <v>1278.57</v>
      </c>
      <c r="M57" s="4">
        <v>1278.57</v>
      </c>
      <c r="N57" s="4" t="s">
        <v>291</v>
      </c>
      <c r="O57" s="4" t="s">
        <v>32</v>
      </c>
      <c r="P57" s="4" t="s">
        <v>33</v>
      </c>
      <c r="Q57" s="4">
        <v>0</v>
      </c>
      <c r="R57" s="7">
        <v>45192</v>
      </c>
      <c r="S57" s="6">
        <v>45225</v>
      </c>
      <c r="T57" s="4" t="s">
        <v>34</v>
      </c>
      <c r="U57" s="4">
        <v>1278.57</v>
      </c>
      <c r="V57" s="4">
        <v>0</v>
      </c>
      <c r="W57" s="4">
        <v>0</v>
      </c>
      <c r="X57" s="4" t="s">
        <v>292</v>
      </c>
      <c r="Y57" s="4" t="s">
        <v>293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259</v>
      </c>
      <c r="F58" s="6">
        <v>45219</v>
      </c>
      <c r="G58" s="6">
        <v>45222</v>
      </c>
      <c r="H58" s="4">
        <v>1</v>
      </c>
      <c r="I58" s="4">
        <v>3</v>
      </c>
      <c r="J58" s="4">
        <v>3</v>
      </c>
      <c r="K58" s="4" t="s">
        <v>30</v>
      </c>
      <c r="L58" s="4">
        <v>1073.37</v>
      </c>
      <c r="M58" s="4">
        <v>1073.37</v>
      </c>
      <c r="N58" s="4" t="s">
        <v>296</v>
      </c>
      <c r="O58" s="4" t="s">
        <v>32</v>
      </c>
      <c r="P58" s="4" t="s">
        <v>33</v>
      </c>
      <c r="Q58" s="4">
        <v>0</v>
      </c>
      <c r="R58" s="7">
        <v>45192.0000115741</v>
      </c>
      <c r="S58" s="6">
        <v>45225</v>
      </c>
      <c r="T58" s="4" t="s">
        <v>34</v>
      </c>
      <c r="U58" s="4">
        <v>1073.37</v>
      </c>
      <c r="V58" s="4">
        <v>0</v>
      </c>
      <c r="W58" s="4">
        <v>0</v>
      </c>
      <c r="X58" s="4" t="s">
        <v>297</v>
      </c>
      <c r="Y58" s="4" t="s">
        <v>298</v>
      </c>
    </row>
    <row r="59" s="4" customFormat="1" spans="1:25">
      <c r="A59" s="4" t="s">
        <v>299</v>
      </c>
      <c r="B59" s="4" t="s">
        <v>26</v>
      </c>
      <c r="C59" s="4" t="s">
        <v>27</v>
      </c>
      <c r="D59" s="4" t="s">
        <v>300</v>
      </c>
      <c r="E59" s="4" t="s">
        <v>301</v>
      </c>
      <c r="F59" s="6">
        <v>45221</v>
      </c>
      <c r="G59" s="6">
        <v>45222</v>
      </c>
      <c r="H59" s="4">
        <v>1</v>
      </c>
      <c r="I59" s="4">
        <v>1</v>
      </c>
      <c r="J59" s="4">
        <v>1</v>
      </c>
      <c r="K59" s="4" t="s">
        <v>30</v>
      </c>
      <c r="L59" s="4">
        <v>378.88</v>
      </c>
      <c r="M59" s="4">
        <v>378.88</v>
      </c>
      <c r="N59" s="4" t="s">
        <v>302</v>
      </c>
      <c r="O59" s="4" t="s">
        <v>32</v>
      </c>
      <c r="P59" s="4" t="s">
        <v>33</v>
      </c>
      <c r="Q59" s="4">
        <v>0</v>
      </c>
      <c r="R59" s="7">
        <v>45192.0000115741</v>
      </c>
      <c r="S59" s="6">
        <v>45225</v>
      </c>
      <c r="T59" s="4" t="s">
        <v>34</v>
      </c>
      <c r="U59" s="4">
        <v>378.88</v>
      </c>
      <c r="V59" s="4">
        <v>0</v>
      </c>
      <c r="W59" s="4">
        <v>0</v>
      </c>
      <c r="X59" s="4" t="s">
        <v>303</v>
      </c>
      <c r="Y59" s="4" t="s">
        <v>304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45218</v>
      </c>
      <c r="G60" s="6">
        <v>45222</v>
      </c>
      <c r="H60" s="4">
        <v>1</v>
      </c>
      <c r="I60" s="4">
        <v>4</v>
      </c>
      <c r="J60" s="4">
        <v>4</v>
      </c>
      <c r="K60" s="4" t="s">
        <v>30</v>
      </c>
      <c r="L60" s="4">
        <v>2209.88</v>
      </c>
      <c r="M60" s="4">
        <v>2209.88</v>
      </c>
      <c r="N60" s="4" t="s">
        <v>308</v>
      </c>
      <c r="O60" s="4" t="s">
        <v>32</v>
      </c>
      <c r="P60" s="4" t="s">
        <v>33</v>
      </c>
      <c r="Q60" s="4">
        <v>0</v>
      </c>
      <c r="R60" s="7">
        <v>45194</v>
      </c>
      <c r="S60" s="6">
        <v>45225</v>
      </c>
      <c r="T60" s="4" t="s">
        <v>34</v>
      </c>
      <c r="U60" s="4">
        <v>2209.88</v>
      </c>
      <c r="V60" s="4">
        <v>0</v>
      </c>
      <c r="W60" s="4">
        <v>0</v>
      </c>
      <c r="X60" s="4" t="s">
        <v>309</v>
      </c>
      <c r="Y60" s="4" t="s">
        <v>60</v>
      </c>
    </row>
    <row r="61" s="4" customFormat="1" spans="1:25">
      <c r="A61" s="4" t="s">
        <v>310</v>
      </c>
      <c r="B61" s="4" t="s">
        <v>26</v>
      </c>
      <c r="C61" s="4" t="s">
        <v>27</v>
      </c>
      <c r="D61" s="4" t="s">
        <v>311</v>
      </c>
      <c r="E61" s="4" t="s">
        <v>165</v>
      </c>
      <c r="F61" s="6">
        <v>45220</v>
      </c>
      <c r="G61" s="6">
        <v>45222</v>
      </c>
      <c r="H61" s="4">
        <v>1</v>
      </c>
      <c r="I61" s="4">
        <v>2</v>
      </c>
      <c r="J61" s="4">
        <v>2</v>
      </c>
      <c r="K61" s="4" t="s">
        <v>30</v>
      </c>
      <c r="L61" s="4">
        <v>1566.74</v>
      </c>
      <c r="M61" s="4">
        <v>1566.74</v>
      </c>
      <c r="N61" s="4" t="s">
        <v>312</v>
      </c>
      <c r="O61" s="4" t="s">
        <v>32</v>
      </c>
      <c r="P61" s="4" t="s">
        <v>33</v>
      </c>
      <c r="Q61" s="4">
        <v>0</v>
      </c>
      <c r="R61" s="7">
        <v>45194.0000115741</v>
      </c>
      <c r="S61" s="6">
        <v>45225</v>
      </c>
      <c r="T61" s="4" t="s">
        <v>34</v>
      </c>
      <c r="U61" s="4">
        <v>1566.74</v>
      </c>
      <c r="V61" s="4">
        <v>0</v>
      </c>
      <c r="W61" s="4">
        <v>0</v>
      </c>
      <c r="X61" s="4" t="s">
        <v>313</v>
      </c>
      <c r="Y61" s="4" t="s">
        <v>314</v>
      </c>
    </row>
    <row r="62" s="4" customFormat="1" spans="1:25">
      <c r="A62" s="4" t="s">
        <v>282</v>
      </c>
      <c r="B62" s="4" t="s">
        <v>26</v>
      </c>
      <c r="C62" s="4" t="s">
        <v>66</v>
      </c>
      <c r="D62" s="4" t="s">
        <v>283</v>
      </c>
      <c r="E62" s="4" t="s">
        <v>284</v>
      </c>
      <c r="F62" s="6">
        <v>45220</v>
      </c>
      <c r="G62" s="6">
        <v>45222</v>
      </c>
      <c r="H62" s="4">
        <v>1</v>
      </c>
      <c r="I62" s="4">
        <v>2</v>
      </c>
      <c r="J62" s="4">
        <v>2</v>
      </c>
      <c r="K62" s="4" t="s">
        <v>30</v>
      </c>
      <c r="L62" s="4">
        <v>-1718.54</v>
      </c>
      <c r="M62" s="4">
        <v>-1718.54</v>
      </c>
      <c r="N62" s="4" t="s">
        <v>285</v>
      </c>
      <c r="O62" s="4" t="s">
        <v>32</v>
      </c>
      <c r="P62" s="4" t="s">
        <v>33</v>
      </c>
      <c r="Q62" s="4">
        <v>0</v>
      </c>
      <c r="R62" s="7">
        <v>45192</v>
      </c>
      <c r="S62" s="6">
        <v>45225</v>
      </c>
      <c r="T62" s="4" t="s">
        <v>34</v>
      </c>
      <c r="U62" s="4">
        <v>-1718.54</v>
      </c>
      <c r="V62" s="4">
        <v>0</v>
      </c>
      <c r="W62" s="4">
        <v>0</v>
      </c>
      <c r="X62" s="4" t="s">
        <v>286</v>
      </c>
      <c r="Y62" s="4" t="s">
        <v>287</v>
      </c>
    </row>
    <row r="63" s="4" customFormat="1" spans="1:25">
      <c r="A63" s="4" t="s">
        <v>315</v>
      </c>
      <c r="B63" s="4" t="s">
        <v>26</v>
      </c>
      <c r="C63" s="4" t="s">
        <v>27</v>
      </c>
      <c r="D63" s="4" t="s">
        <v>316</v>
      </c>
      <c r="E63" s="4" t="s">
        <v>317</v>
      </c>
      <c r="F63" s="6">
        <v>45220</v>
      </c>
      <c r="G63" s="6">
        <v>45222</v>
      </c>
      <c r="H63" s="4">
        <v>1</v>
      </c>
      <c r="I63" s="4">
        <v>2</v>
      </c>
      <c r="J63" s="4">
        <v>2</v>
      </c>
      <c r="K63" s="4" t="s">
        <v>30</v>
      </c>
      <c r="L63" s="4">
        <v>672</v>
      </c>
      <c r="M63" s="4">
        <v>672</v>
      </c>
      <c r="N63" s="4" t="s">
        <v>318</v>
      </c>
      <c r="O63" s="4" t="s">
        <v>32</v>
      </c>
      <c r="P63" s="4" t="s">
        <v>33</v>
      </c>
      <c r="Q63" s="4">
        <v>0</v>
      </c>
      <c r="R63" s="7">
        <v>45195</v>
      </c>
      <c r="S63" s="6">
        <v>45225</v>
      </c>
      <c r="T63" s="4" t="s">
        <v>34</v>
      </c>
      <c r="U63" s="4">
        <v>672</v>
      </c>
      <c r="V63" s="4">
        <v>0</v>
      </c>
      <c r="W63" s="4">
        <v>0</v>
      </c>
      <c r="X63" s="4" t="s">
        <v>319</v>
      </c>
      <c r="Y63" s="4" t="s">
        <v>320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322</v>
      </c>
      <c r="E64" s="4" t="s">
        <v>323</v>
      </c>
      <c r="F64" s="6">
        <v>45218</v>
      </c>
      <c r="G64" s="6">
        <v>45222</v>
      </c>
      <c r="H64" s="4">
        <v>1</v>
      </c>
      <c r="I64" s="4">
        <v>4</v>
      </c>
      <c r="J64" s="4">
        <v>4</v>
      </c>
      <c r="K64" s="4" t="s">
        <v>30</v>
      </c>
      <c r="L64" s="4">
        <v>2471.46</v>
      </c>
      <c r="M64" s="4">
        <v>2471.46</v>
      </c>
      <c r="N64" s="4" t="s">
        <v>324</v>
      </c>
      <c r="O64" s="4" t="s">
        <v>32</v>
      </c>
      <c r="P64" s="4" t="s">
        <v>33</v>
      </c>
      <c r="Q64" s="4">
        <v>0</v>
      </c>
      <c r="R64" s="7">
        <v>45197</v>
      </c>
      <c r="S64" s="6">
        <v>45225</v>
      </c>
      <c r="T64" s="4" t="s">
        <v>34</v>
      </c>
      <c r="U64" s="4">
        <v>2471.46</v>
      </c>
      <c r="V64" s="4">
        <v>0</v>
      </c>
      <c r="W64" s="4">
        <v>0</v>
      </c>
      <c r="X64" s="4" t="s">
        <v>325</v>
      </c>
      <c r="Y64" s="4" t="s">
        <v>326</v>
      </c>
    </row>
    <row r="65" s="4" customFormat="1" spans="1:25">
      <c r="A65" s="4" t="s">
        <v>327</v>
      </c>
      <c r="B65" s="4" t="s">
        <v>26</v>
      </c>
      <c r="C65" s="4" t="s">
        <v>27</v>
      </c>
      <c r="D65" s="4" t="s">
        <v>328</v>
      </c>
      <c r="E65" s="4" t="s">
        <v>329</v>
      </c>
      <c r="F65" s="6">
        <v>45220</v>
      </c>
      <c r="G65" s="6">
        <v>45222</v>
      </c>
      <c r="H65" s="4">
        <v>2</v>
      </c>
      <c r="I65" s="4">
        <v>2</v>
      </c>
      <c r="J65" s="4">
        <v>4</v>
      </c>
      <c r="K65" s="4" t="s">
        <v>30</v>
      </c>
      <c r="L65" s="4">
        <v>2964.72</v>
      </c>
      <c r="M65" s="4">
        <v>2964.72</v>
      </c>
      <c r="N65" s="4" t="s">
        <v>330</v>
      </c>
      <c r="O65" s="4" t="s">
        <v>32</v>
      </c>
      <c r="P65" s="4" t="s">
        <v>33</v>
      </c>
      <c r="Q65" s="4">
        <v>0</v>
      </c>
      <c r="R65" s="7">
        <v>45197.0000115741</v>
      </c>
      <c r="S65" s="6">
        <v>45225</v>
      </c>
      <c r="T65" s="4" t="s">
        <v>34</v>
      </c>
      <c r="U65" s="4">
        <v>2964.72</v>
      </c>
      <c r="V65" s="4">
        <v>0</v>
      </c>
      <c r="W65" s="4">
        <v>0</v>
      </c>
      <c r="X65" s="4" t="s">
        <v>331</v>
      </c>
      <c r="Y65" s="4" t="s">
        <v>60</v>
      </c>
    </row>
    <row r="66" s="4" customFormat="1" spans="1:25">
      <c r="A66" s="4" t="s">
        <v>263</v>
      </c>
      <c r="B66" s="4" t="s">
        <v>26</v>
      </c>
      <c r="C66" s="4" t="s">
        <v>66</v>
      </c>
      <c r="D66" s="4" t="s">
        <v>264</v>
      </c>
      <c r="E66" s="4" t="s">
        <v>265</v>
      </c>
      <c r="F66" s="6">
        <v>45220</v>
      </c>
      <c r="G66" s="6">
        <v>45222</v>
      </c>
      <c r="H66" s="4">
        <v>1</v>
      </c>
      <c r="I66" s="4">
        <v>2</v>
      </c>
      <c r="J66" s="4">
        <v>2</v>
      </c>
      <c r="K66" s="4" t="s">
        <v>30</v>
      </c>
      <c r="L66" s="4">
        <v>-1301.06</v>
      </c>
      <c r="M66" s="4">
        <v>-1301.06</v>
      </c>
      <c r="N66" s="4" t="s">
        <v>266</v>
      </c>
      <c r="O66" s="4" t="s">
        <v>32</v>
      </c>
      <c r="P66" s="4" t="s">
        <v>33</v>
      </c>
      <c r="Q66" s="4">
        <v>0</v>
      </c>
      <c r="R66" s="7">
        <v>45190.0000115741</v>
      </c>
      <c r="S66" s="6">
        <v>45225</v>
      </c>
      <c r="T66" s="4" t="s">
        <v>34</v>
      </c>
      <c r="U66" s="4">
        <v>-1301.06</v>
      </c>
      <c r="V66" s="4">
        <v>0</v>
      </c>
      <c r="W66" s="4">
        <v>0</v>
      </c>
      <c r="X66" s="4" t="s">
        <v>267</v>
      </c>
      <c r="Y66" s="4" t="s">
        <v>60</v>
      </c>
    </row>
    <row r="67" s="4" customFormat="1" spans="1:25">
      <c r="A67" s="4" t="s">
        <v>332</v>
      </c>
      <c r="B67" s="4" t="s">
        <v>26</v>
      </c>
      <c r="C67" s="4" t="s">
        <v>27</v>
      </c>
      <c r="D67" s="4" t="s">
        <v>333</v>
      </c>
      <c r="E67" s="4" t="s">
        <v>334</v>
      </c>
      <c r="F67" s="6">
        <v>45219</v>
      </c>
      <c r="G67" s="6">
        <v>45222</v>
      </c>
      <c r="H67" s="4">
        <v>1</v>
      </c>
      <c r="I67" s="4">
        <v>3</v>
      </c>
      <c r="J67" s="4">
        <v>3</v>
      </c>
      <c r="K67" s="4" t="s">
        <v>30</v>
      </c>
      <c r="L67" s="4">
        <v>4364.97</v>
      </c>
      <c r="M67" s="4">
        <v>4364.97</v>
      </c>
      <c r="N67" s="4" t="s">
        <v>335</v>
      </c>
      <c r="O67" s="4" t="s">
        <v>32</v>
      </c>
      <c r="P67" s="4" t="s">
        <v>33</v>
      </c>
      <c r="Q67" s="4">
        <v>0</v>
      </c>
      <c r="R67" s="7">
        <v>45198.0000115741</v>
      </c>
      <c r="S67" s="6">
        <v>45225</v>
      </c>
      <c r="T67" s="4" t="s">
        <v>34</v>
      </c>
      <c r="U67" s="4">
        <v>4364.97</v>
      </c>
      <c r="V67" s="4">
        <v>0</v>
      </c>
      <c r="W67" s="4">
        <v>0</v>
      </c>
      <c r="X67" s="4" t="s">
        <v>336</v>
      </c>
      <c r="Y67" s="4" t="s">
        <v>60</v>
      </c>
    </row>
    <row r="68" s="4" customFormat="1" spans="1:25">
      <c r="A68" s="4" t="s">
        <v>337</v>
      </c>
      <c r="B68" s="4" t="s">
        <v>26</v>
      </c>
      <c r="C68" s="4" t="s">
        <v>27</v>
      </c>
      <c r="D68" s="4" t="s">
        <v>338</v>
      </c>
      <c r="E68" s="4" t="s">
        <v>155</v>
      </c>
      <c r="F68" s="6">
        <v>45221</v>
      </c>
      <c r="G68" s="6">
        <v>45222</v>
      </c>
      <c r="H68" s="4">
        <v>1</v>
      </c>
      <c r="I68" s="4">
        <v>1</v>
      </c>
      <c r="J68" s="4">
        <v>1</v>
      </c>
      <c r="K68" s="4" t="s">
        <v>30</v>
      </c>
      <c r="L68" s="4">
        <v>647.89</v>
      </c>
      <c r="M68" s="4">
        <v>647.89</v>
      </c>
      <c r="N68" s="4" t="s">
        <v>339</v>
      </c>
      <c r="O68" s="4" t="s">
        <v>32</v>
      </c>
      <c r="P68" s="4" t="s">
        <v>33</v>
      </c>
      <c r="Q68" s="4">
        <v>0</v>
      </c>
      <c r="R68" s="7">
        <v>45199</v>
      </c>
      <c r="S68" s="6">
        <v>45225</v>
      </c>
      <c r="T68" s="4" t="s">
        <v>34</v>
      </c>
      <c r="U68" s="4">
        <v>647.89</v>
      </c>
      <c r="V68" s="4">
        <v>0</v>
      </c>
      <c r="W68" s="4">
        <v>0</v>
      </c>
      <c r="X68" s="4" t="s">
        <v>340</v>
      </c>
      <c r="Y68" s="4" t="s">
        <v>341</v>
      </c>
    </row>
    <row r="69" s="4" customFormat="1" spans="1:25">
      <c r="A69" s="4" t="s">
        <v>342</v>
      </c>
      <c r="B69" s="4" t="s">
        <v>26</v>
      </c>
      <c r="C69" s="4" t="s">
        <v>27</v>
      </c>
      <c r="D69" s="4" t="s">
        <v>343</v>
      </c>
      <c r="E69" s="4" t="s">
        <v>181</v>
      </c>
      <c r="F69" s="6">
        <v>45221</v>
      </c>
      <c r="G69" s="6">
        <v>45222</v>
      </c>
      <c r="H69" s="4">
        <v>1</v>
      </c>
      <c r="I69" s="4">
        <v>1</v>
      </c>
      <c r="J69" s="4">
        <v>1</v>
      </c>
      <c r="K69" s="4" t="s">
        <v>30</v>
      </c>
      <c r="L69" s="4">
        <v>1487.78</v>
      </c>
      <c r="M69" s="4">
        <v>1487.78</v>
      </c>
      <c r="N69" s="4" t="s">
        <v>344</v>
      </c>
      <c r="O69" s="4" t="s">
        <v>32</v>
      </c>
      <c r="P69" s="4" t="s">
        <v>33</v>
      </c>
      <c r="Q69" s="4">
        <v>0</v>
      </c>
      <c r="R69" s="7">
        <v>45199.0000115741</v>
      </c>
      <c r="S69" s="6">
        <v>45225</v>
      </c>
      <c r="T69" s="4" t="s">
        <v>34</v>
      </c>
      <c r="U69" s="4">
        <v>1487.78</v>
      </c>
      <c r="V69" s="4">
        <v>0</v>
      </c>
      <c r="W69" s="4">
        <v>0</v>
      </c>
      <c r="X69" s="4" t="s">
        <v>345</v>
      </c>
      <c r="Y69" s="4" t="s">
        <v>60</v>
      </c>
    </row>
    <row r="70" s="4" customFormat="1" spans="1:25">
      <c r="A70" s="4" t="s">
        <v>346</v>
      </c>
      <c r="B70" s="4" t="s">
        <v>26</v>
      </c>
      <c r="C70" s="4" t="s">
        <v>27</v>
      </c>
      <c r="D70" s="4" t="s">
        <v>347</v>
      </c>
      <c r="E70" s="4" t="s">
        <v>348</v>
      </c>
      <c r="F70" s="6">
        <v>45219</v>
      </c>
      <c r="G70" s="6">
        <v>45222</v>
      </c>
      <c r="H70" s="4">
        <v>1</v>
      </c>
      <c r="I70" s="4">
        <v>3</v>
      </c>
      <c r="J70" s="4">
        <v>3</v>
      </c>
      <c r="K70" s="4" t="s">
        <v>30</v>
      </c>
      <c r="L70" s="4">
        <v>2875.17</v>
      </c>
      <c r="M70" s="4">
        <v>2875.17</v>
      </c>
      <c r="N70" s="4" t="s">
        <v>349</v>
      </c>
      <c r="O70" s="4" t="s">
        <v>32</v>
      </c>
      <c r="P70" s="4" t="s">
        <v>33</v>
      </c>
      <c r="Q70" s="4">
        <v>0</v>
      </c>
      <c r="R70" s="7">
        <v>45200.0000115741</v>
      </c>
      <c r="S70" s="6">
        <v>45225</v>
      </c>
      <c r="T70" s="4" t="s">
        <v>34</v>
      </c>
      <c r="U70" s="4">
        <v>2875.17</v>
      </c>
      <c r="V70" s="4">
        <v>0</v>
      </c>
      <c r="W70" s="4">
        <v>0</v>
      </c>
      <c r="X70" s="4" t="s">
        <v>350</v>
      </c>
      <c r="Y70" s="4" t="s">
        <v>351</v>
      </c>
    </row>
    <row r="71" s="4" customFormat="1" spans="1:25">
      <c r="A71" s="4" t="s">
        <v>352</v>
      </c>
      <c r="B71" s="4" t="s">
        <v>26</v>
      </c>
      <c r="C71" s="4" t="s">
        <v>27</v>
      </c>
      <c r="D71" s="4" t="s">
        <v>353</v>
      </c>
      <c r="E71" s="4" t="s">
        <v>354</v>
      </c>
      <c r="F71" s="6">
        <v>45221</v>
      </c>
      <c r="G71" s="6">
        <v>45222</v>
      </c>
      <c r="H71" s="4">
        <v>1</v>
      </c>
      <c r="I71" s="4">
        <v>1</v>
      </c>
      <c r="J71" s="4">
        <v>1</v>
      </c>
      <c r="K71" s="4" t="s">
        <v>30</v>
      </c>
      <c r="L71" s="4">
        <v>973.08</v>
      </c>
      <c r="M71" s="4">
        <v>973.08</v>
      </c>
      <c r="N71" s="4" t="s">
        <v>355</v>
      </c>
      <c r="O71" s="4" t="s">
        <v>32</v>
      </c>
      <c r="P71" s="4" t="s">
        <v>33</v>
      </c>
      <c r="Q71" s="4">
        <v>0</v>
      </c>
      <c r="R71" s="7">
        <v>45200</v>
      </c>
      <c r="S71" s="6">
        <v>45225</v>
      </c>
      <c r="T71" s="4" t="s">
        <v>34</v>
      </c>
      <c r="U71" s="4">
        <v>973.08</v>
      </c>
      <c r="V71" s="4">
        <v>0</v>
      </c>
      <c r="W71" s="4">
        <v>0</v>
      </c>
      <c r="X71" s="4" t="s">
        <v>356</v>
      </c>
      <c r="Y71" s="4" t="s">
        <v>357</v>
      </c>
    </row>
    <row r="72" s="4" customFormat="1" spans="1:25">
      <c r="A72" s="4" t="s">
        <v>358</v>
      </c>
      <c r="B72" s="4" t="s">
        <v>26</v>
      </c>
      <c r="C72" s="4" t="s">
        <v>27</v>
      </c>
      <c r="D72" s="4" t="s">
        <v>359</v>
      </c>
      <c r="E72" s="4" t="s">
        <v>360</v>
      </c>
      <c r="F72" s="6">
        <v>45220</v>
      </c>
      <c r="G72" s="6">
        <v>45222</v>
      </c>
      <c r="H72" s="4">
        <v>2</v>
      </c>
      <c r="I72" s="4">
        <v>2</v>
      </c>
      <c r="J72" s="4">
        <v>4</v>
      </c>
      <c r="K72" s="4" t="s">
        <v>30</v>
      </c>
      <c r="L72" s="4">
        <v>1308.72</v>
      </c>
      <c r="M72" s="4">
        <v>1308.72</v>
      </c>
      <c r="N72" s="4" t="s">
        <v>361</v>
      </c>
      <c r="O72" s="4" t="s">
        <v>32</v>
      </c>
      <c r="P72" s="4" t="s">
        <v>33</v>
      </c>
      <c r="Q72" s="4">
        <v>0</v>
      </c>
      <c r="R72" s="7">
        <v>45200.0000115741</v>
      </c>
      <c r="S72" s="6">
        <v>45225</v>
      </c>
      <c r="T72" s="4" t="s">
        <v>34</v>
      </c>
      <c r="U72" s="4">
        <v>1308.72</v>
      </c>
      <c r="V72" s="4">
        <v>0</v>
      </c>
      <c r="W72" s="4">
        <v>0</v>
      </c>
      <c r="X72" s="4" t="s">
        <v>362</v>
      </c>
      <c r="Y72" s="4" t="s">
        <v>363</v>
      </c>
    </row>
    <row r="73" s="4" customFormat="1" spans="1:25">
      <c r="A73" s="4" t="s">
        <v>364</v>
      </c>
      <c r="B73" s="4" t="s">
        <v>26</v>
      </c>
      <c r="C73" s="4" t="s">
        <v>27</v>
      </c>
      <c r="D73" s="4" t="s">
        <v>365</v>
      </c>
      <c r="E73" s="4" t="s">
        <v>366</v>
      </c>
      <c r="F73" s="6">
        <v>45220</v>
      </c>
      <c r="G73" s="6">
        <v>45222</v>
      </c>
      <c r="H73" s="4">
        <v>1</v>
      </c>
      <c r="I73" s="4">
        <v>2</v>
      </c>
      <c r="J73" s="4">
        <v>2</v>
      </c>
      <c r="K73" s="4" t="s">
        <v>30</v>
      </c>
      <c r="L73" s="4">
        <v>3823.12</v>
      </c>
      <c r="M73" s="4">
        <v>3823.12</v>
      </c>
      <c r="N73" s="4" t="s">
        <v>367</v>
      </c>
      <c r="O73" s="4" t="s">
        <v>32</v>
      </c>
      <c r="P73" s="4" t="s">
        <v>33</v>
      </c>
      <c r="Q73" s="4">
        <v>0</v>
      </c>
      <c r="R73" s="7">
        <v>45200.0000115741</v>
      </c>
      <c r="S73" s="6">
        <v>45225</v>
      </c>
      <c r="T73" s="4" t="s">
        <v>34</v>
      </c>
      <c r="U73" s="4">
        <v>3823.12</v>
      </c>
      <c r="V73" s="4">
        <v>0</v>
      </c>
      <c r="W73" s="4">
        <v>0</v>
      </c>
      <c r="X73" s="4" t="s">
        <v>60</v>
      </c>
      <c r="Y73" s="4" t="s">
        <v>368</v>
      </c>
    </row>
    <row r="74" s="4" customFormat="1" spans="1:25">
      <c r="A74" s="4" t="s">
        <v>369</v>
      </c>
      <c r="B74" s="4" t="s">
        <v>26</v>
      </c>
      <c r="C74" s="4" t="s">
        <v>27</v>
      </c>
      <c r="D74" s="4" t="s">
        <v>370</v>
      </c>
      <c r="E74" s="4" t="s">
        <v>371</v>
      </c>
      <c r="F74" s="6">
        <v>45220</v>
      </c>
      <c r="G74" s="6">
        <v>45222</v>
      </c>
      <c r="H74" s="4">
        <v>1</v>
      </c>
      <c r="I74" s="4">
        <v>2</v>
      </c>
      <c r="J74" s="4">
        <v>2</v>
      </c>
      <c r="K74" s="4" t="s">
        <v>30</v>
      </c>
      <c r="L74" s="4">
        <v>1246.72</v>
      </c>
      <c r="M74" s="4">
        <v>1246.72</v>
      </c>
      <c r="N74" s="4" t="s">
        <v>372</v>
      </c>
      <c r="O74" s="4" t="s">
        <v>32</v>
      </c>
      <c r="P74" s="4" t="s">
        <v>33</v>
      </c>
      <c r="Q74" s="4">
        <v>0</v>
      </c>
      <c r="R74" s="7">
        <v>45201</v>
      </c>
      <c r="S74" s="6">
        <v>45225</v>
      </c>
      <c r="T74" s="4" t="s">
        <v>34</v>
      </c>
      <c r="U74" s="4">
        <v>1246.72</v>
      </c>
      <c r="V74" s="4">
        <v>0</v>
      </c>
      <c r="W74" s="4">
        <v>0</v>
      </c>
      <c r="X74" s="4" t="s">
        <v>373</v>
      </c>
      <c r="Y74" s="4" t="s">
        <v>374</v>
      </c>
    </row>
    <row r="75" s="4" customFormat="1" spans="1:25">
      <c r="A75" s="4" t="s">
        <v>375</v>
      </c>
      <c r="B75" s="4" t="s">
        <v>26</v>
      </c>
      <c r="C75" s="4" t="s">
        <v>27</v>
      </c>
      <c r="D75" s="4" t="s">
        <v>376</v>
      </c>
      <c r="E75" s="4" t="s">
        <v>51</v>
      </c>
      <c r="F75" s="6">
        <v>45220</v>
      </c>
      <c r="G75" s="6">
        <v>45222</v>
      </c>
      <c r="H75" s="4">
        <v>1</v>
      </c>
      <c r="I75" s="4">
        <v>2</v>
      </c>
      <c r="J75" s="4">
        <v>2</v>
      </c>
      <c r="K75" s="4" t="s">
        <v>30</v>
      </c>
      <c r="L75" s="4">
        <v>308.26</v>
      </c>
      <c r="M75" s="4">
        <v>308.26</v>
      </c>
      <c r="N75" s="4" t="s">
        <v>377</v>
      </c>
      <c r="O75" s="4" t="s">
        <v>32</v>
      </c>
      <c r="P75" s="4" t="s">
        <v>33</v>
      </c>
      <c r="Q75" s="4">
        <v>0</v>
      </c>
      <c r="R75" s="7">
        <v>45201.0000115741</v>
      </c>
      <c r="S75" s="6">
        <v>45225</v>
      </c>
      <c r="T75" s="4" t="s">
        <v>34</v>
      </c>
      <c r="U75" s="4">
        <v>308.26</v>
      </c>
      <c r="V75" s="4">
        <v>0</v>
      </c>
      <c r="W75" s="4">
        <v>0</v>
      </c>
      <c r="X75" s="4" t="s">
        <v>378</v>
      </c>
      <c r="Y75" s="4" t="s">
        <v>379</v>
      </c>
    </row>
    <row r="76" s="4" customFormat="1" spans="1:25">
      <c r="A76" s="4" t="s">
        <v>380</v>
      </c>
      <c r="B76" s="4" t="s">
        <v>26</v>
      </c>
      <c r="C76" s="4" t="s">
        <v>27</v>
      </c>
      <c r="D76" s="4" t="s">
        <v>381</v>
      </c>
      <c r="E76" s="4" t="s">
        <v>382</v>
      </c>
      <c r="F76" s="6">
        <v>45220</v>
      </c>
      <c r="G76" s="6">
        <v>45222</v>
      </c>
      <c r="H76" s="4">
        <v>1</v>
      </c>
      <c r="I76" s="4">
        <v>2</v>
      </c>
      <c r="J76" s="4">
        <v>2</v>
      </c>
      <c r="K76" s="4" t="s">
        <v>30</v>
      </c>
      <c r="L76" s="4">
        <v>763.72</v>
      </c>
      <c r="M76" s="4">
        <v>763.72</v>
      </c>
      <c r="N76" s="4" t="s">
        <v>383</v>
      </c>
      <c r="O76" s="4" t="s">
        <v>32</v>
      </c>
      <c r="P76" s="4" t="s">
        <v>33</v>
      </c>
      <c r="Q76" s="4">
        <v>0</v>
      </c>
      <c r="R76" s="7">
        <v>45201.0000115741</v>
      </c>
      <c r="S76" s="6">
        <v>45225</v>
      </c>
      <c r="T76" s="4" t="s">
        <v>34</v>
      </c>
      <c r="U76" s="4">
        <v>763.72</v>
      </c>
      <c r="V76" s="4">
        <v>0</v>
      </c>
      <c r="W76" s="4">
        <v>0</v>
      </c>
      <c r="X76" s="4" t="s">
        <v>384</v>
      </c>
      <c r="Y76" s="4" t="s">
        <v>385</v>
      </c>
    </row>
    <row r="77" s="4" customFormat="1" spans="1:25">
      <c r="A77" s="4" t="s">
        <v>386</v>
      </c>
      <c r="B77" s="4" t="s">
        <v>26</v>
      </c>
      <c r="C77" s="4" t="s">
        <v>27</v>
      </c>
      <c r="D77" s="4" t="s">
        <v>387</v>
      </c>
      <c r="E77" s="4" t="s">
        <v>388</v>
      </c>
      <c r="F77" s="6">
        <v>45219</v>
      </c>
      <c r="G77" s="6">
        <v>45222</v>
      </c>
      <c r="H77" s="4">
        <v>1</v>
      </c>
      <c r="I77" s="4">
        <v>3</v>
      </c>
      <c r="J77" s="4">
        <v>3</v>
      </c>
      <c r="K77" s="4" t="s">
        <v>30</v>
      </c>
      <c r="L77" s="4">
        <v>805.36</v>
      </c>
      <c r="M77" s="4">
        <v>805.36</v>
      </c>
      <c r="N77" s="4" t="s">
        <v>389</v>
      </c>
      <c r="O77" s="4" t="s">
        <v>32</v>
      </c>
      <c r="P77" s="4" t="s">
        <v>33</v>
      </c>
      <c r="Q77" s="4">
        <v>0</v>
      </c>
      <c r="R77" s="7">
        <v>45201.0000115741</v>
      </c>
      <c r="S77" s="6">
        <v>45225</v>
      </c>
      <c r="T77" s="4" t="s">
        <v>34</v>
      </c>
      <c r="U77" s="4">
        <v>805.36</v>
      </c>
      <c r="V77" s="4">
        <v>0</v>
      </c>
      <c r="W77" s="4">
        <v>0</v>
      </c>
      <c r="X77" s="4" t="s">
        <v>390</v>
      </c>
      <c r="Y77" s="4" t="s">
        <v>60</v>
      </c>
    </row>
    <row r="78" s="4" customFormat="1" spans="1:25">
      <c r="A78" s="4" t="s">
        <v>391</v>
      </c>
      <c r="B78" s="4" t="s">
        <v>26</v>
      </c>
      <c r="C78" s="4" t="s">
        <v>27</v>
      </c>
      <c r="D78" s="4" t="s">
        <v>392</v>
      </c>
      <c r="E78" s="4" t="s">
        <v>393</v>
      </c>
      <c r="F78" s="6">
        <v>45220</v>
      </c>
      <c r="G78" s="6">
        <v>45222</v>
      </c>
      <c r="H78" s="4">
        <v>1</v>
      </c>
      <c r="I78" s="4">
        <v>2</v>
      </c>
      <c r="J78" s="4">
        <v>2</v>
      </c>
      <c r="K78" s="4" t="s">
        <v>30</v>
      </c>
      <c r="L78" s="4">
        <v>539.01</v>
      </c>
      <c r="M78" s="4">
        <v>539.01</v>
      </c>
      <c r="N78" s="4" t="s">
        <v>394</v>
      </c>
      <c r="O78" s="4" t="s">
        <v>32</v>
      </c>
      <c r="P78" s="4" t="s">
        <v>33</v>
      </c>
      <c r="Q78" s="4">
        <v>0</v>
      </c>
      <c r="R78" s="7">
        <v>45201</v>
      </c>
      <c r="S78" s="6">
        <v>45225</v>
      </c>
      <c r="T78" s="4" t="s">
        <v>34</v>
      </c>
      <c r="U78" s="4">
        <v>539.01</v>
      </c>
      <c r="V78" s="4">
        <v>0</v>
      </c>
      <c r="W78" s="4">
        <v>0</v>
      </c>
      <c r="X78" s="4" t="s">
        <v>395</v>
      </c>
      <c r="Y78" s="4" t="s">
        <v>396</v>
      </c>
    </row>
    <row r="79" s="4" customFormat="1" spans="1:25">
      <c r="A79" s="4" t="s">
        <v>397</v>
      </c>
      <c r="B79" s="4" t="s">
        <v>26</v>
      </c>
      <c r="C79" s="4" t="s">
        <v>27</v>
      </c>
      <c r="D79" s="4" t="s">
        <v>398</v>
      </c>
      <c r="E79" s="4" t="s">
        <v>197</v>
      </c>
      <c r="F79" s="6">
        <v>45221</v>
      </c>
      <c r="G79" s="6">
        <v>45222</v>
      </c>
      <c r="H79" s="4">
        <v>1</v>
      </c>
      <c r="I79" s="4">
        <v>1</v>
      </c>
      <c r="J79" s="4">
        <v>1</v>
      </c>
      <c r="K79" s="4" t="s">
        <v>30</v>
      </c>
      <c r="L79" s="4">
        <v>1058.14</v>
      </c>
      <c r="M79" s="4">
        <v>1058.14</v>
      </c>
      <c r="N79" s="4" t="s">
        <v>399</v>
      </c>
      <c r="O79" s="4" t="s">
        <v>32</v>
      </c>
      <c r="P79" s="4" t="s">
        <v>33</v>
      </c>
      <c r="Q79" s="4">
        <v>0</v>
      </c>
      <c r="R79" s="7">
        <v>45202.0000115741</v>
      </c>
      <c r="S79" s="6">
        <v>45225</v>
      </c>
      <c r="T79" s="4" t="s">
        <v>34</v>
      </c>
      <c r="U79" s="4">
        <v>1058.14</v>
      </c>
      <c r="V79" s="4">
        <v>0</v>
      </c>
      <c r="W79" s="4">
        <v>0</v>
      </c>
      <c r="X79" s="4" t="s">
        <v>400</v>
      </c>
      <c r="Y79" s="4" t="s">
        <v>60</v>
      </c>
    </row>
    <row r="80" s="4" customFormat="1" spans="1:25">
      <c r="A80" s="4" t="s">
        <v>401</v>
      </c>
      <c r="B80" s="4" t="s">
        <v>26</v>
      </c>
      <c r="C80" s="4" t="s">
        <v>27</v>
      </c>
      <c r="D80" s="4" t="s">
        <v>402</v>
      </c>
      <c r="E80" s="4" t="s">
        <v>403</v>
      </c>
      <c r="F80" s="6">
        <v>45220</v>
      </c>
      <c r="G80" s="6">
        <v>45222</v>
      </c>
      <c r="H80" s="4">
        <v>1</v>
      </c>
      <c r="I80" s="4">
        <v>2</v>
      </c>
      <c r="J80" s="4">
        <v>2</v>
      </c>
      <c r="K80" s="4" t="s">
        <v>30</v>
      </c>
      <c r="L80" s="4">
        <v>2889.82</v>
      </c>
      <c r="M80" s="4">
        <v>2889.82</v>
      </c>
      <c r="N80" s="4" t="s">
        <v>404</v>
      </c>
      <c r="O80" s="4" t="s">
        <v>32</v>
      </c>
      <c r="P80" s="4" t="s">
        <v>33</v>
      </c>
      <c r="Q80" s="4">
        <v>0</v>
      </c>
      <c r="R80" s="7">
        <v>45203</v>
      </c>
      <c r="S80" s="6">
        <v>45225</v>
      </c>
      <c r="T80" s="4" t="s">
        <v>34</v>
      </c>
      <c r="U80" s="4">
        <v>2889.82</v>
      </c>
      <c r="V80" s="4">
        <v>0</v>
      </c>
      <c r="W80" s="4">
        <v>0</v>
      </c>
      <c r="X80" s="4" t="s">
        <v>405</v>
      </c>
      <c r="Y80" s="4" t="s">
        <v>60</v>
      </c>
    </row>
    <row r="81" s="4" customFormat="1" spans="1:25">
      <c r="A81" s="4" t="s">
        <v>406</v>
      </c>
      <c r="B81" s="4" t="s">
        <v>26</v>
      </c>
      <c r="C81" s="4" t="s">
        <v>27</v>
      </c>
      <c r="D81" s="4" t="s">
        <v>407</v>
      </c>
      <c r="E81" s="4" t="s">
        <v>408</v>
      </c>
      <c r="F81" s="6">
        <v>45219</v>
      </c>
      <c r="G81" s="6">
        <v>45222</v>
      </c>
      <c r="H81" s="4">
        <v>1</v>
      </c>
      <c r="I81" s="4">
        <v>3</v>
      </c>
      <c r="J81" s="4">
        <v>3</v>
      </c>
      <c r="K81" s="4" t="s">
        <v>30</v>
      </c>
      <c r="L81" s="4">
        <v>1289.01</v>
      </c>
      <c r="M81" s="4">
        <v>1289.01</v>
      </c>
      <c r="N81" s="4" t="s">
        <v>409</v>
      </c>
      <c r="O81" s="4" t="s">
        <v>32</v>
      </c>
      <c r="P81" s="4" t="s">
        <v>33</v>
      </c>
      <c r="Q81" s="4">
        <v>0</v>
      </c>
      <c r="R81" s="7">
        <v>45203.0000115741</v>
      </c>
      <c r="S81" s="6">
        <v>45225</v>
      </c>
      <c r="T81" s="4" t="s">
        <v>34</v>
      </c>
      <c r="U81" s="4">
        <v>1289.01</v>
      </c>
      <c r="V81" s="4">
        <v>0</v>
      </c>
      <c r="W81" s="4">
        <v>0</v>
      </c>
      <c r="X81" s="4" t="s">
        <v>410</v>
      </c>
      <c r="Y81" s="4" t="s">
        <v>411</v>
      </c>
    </row>
    <row r="82" s="4" customFormat="1" spans="1:25">
      <c r="A82" s="4" t="s">
        <v>412</v>
      </c>
      <c r="B82" s="4" t="s">
        <v>26</v>
      </c>
      <c r="C82" s="4" t="s">
        <v>27</v>
      </c>
      <c r="D82" s="4" t="s">
        <v>413</v>
      </c>
      <c r="E82" s="4" t="s">
        <v>414</v>
      </c>
      <c r="F82" s="6">
        <v>45220</v>
      </c>
      <c r="G82" s="6">
        <v>45222</v>
      </c>
      <c r="H82" s="4">
        <v>1</v>
      </c>
      <c r="I82" s="4">
        <v>2</v>
      </c>
      <c r="J82" s="4">
        <v>2</v>
      </c>
      <c r="K82" s="4" t="s">
        <v>30</v>
      </c>
      <c r="L82" s="4">
        <v>520.68</v>
      </c>
      <c r="M82" s="4">
        <v>520.68</v>
      </c>
      <c r="N82" s="4" t="s">
        <v>415</v>
      </c>
      <c r="O82" s="4" t="s">
        <v>32</v>
      </c>
      <c r="P82" s="4" t="s">
        <v>33</v>
      </c>
      <c r="Q82" s="4">
        <v>0</v>
      </c>
      <c r="R82" s="7">
        <v>45203</v>
      </c>
      <c r="S82" s="6">
        <v>45225</v>
      </c>
      <c r="T82" s="4" t="s">
        <v>34</v>
      </c>
      <c r="U82" s="4">
        <v>520.68</v>
      </c>
      <c r="V82" s="4">
        <v>0</v>
      </c>
      <c r="W82" s="4">
        <v>0</v>
      </c>
      <c r="X82" s="4" t="s">
        <v>416</v>
      </c>
      <c r="Y82" s="4" t="s">
        <v>60</v>
      </c>
    </row>
    <row r="83" s="4" customFormat="1" spans="1:25">
      <c r="A83" s="4" t="s">
        <v>412</v>
      </c>
      <c r="B83" s="4" t="s">
        <v>26</v>
      </c>
      <c r="C83" s="4" t="s">
        <v>66</v>
      </c>
      <c r="D83" s="4" t="s">
        <v>413</v>
      </c>
      <c r="E83" s="4" t="s">
        <v>414</v>
      </c>
      <c r="F83" s="6">
        <v>45220</v>
      </c>
      <c r="G83" s="6">
        <v>45222</v>
      </c>
      <c r="H83" s="4">
        <v>1</v>
      </c>
      <c r="I83" s="4">
        <v>2</v>
      </c>
      <c r="J83" s="4">
        <v>2</v>
      </c>
      <c r="K83" s="4" t="s">
        <v>30</v>
      </c>
      <c r="L83" s="4">
        <v>-520.68</v>
      </c>
      <c r="M83" s="4">
        <v>-520.68</v>
      </c>
      <c r="N83" s="4" t="s">
        <v>415</v>
      </c>
      <c r="O83" s="4" t="s">
        <v>32</v>
      </c>
      <c r="P83" s="4" t="s">
        <v>33</v>
      </c>
      <c r="Q83" s="4">
        <v>0</v>
      </c>
      <c r="R83" s="7">
        <v>45203</v>
      </c>
      <c r="S83" s="6">
        <v>45225</v>
      </c>
      <c r="T83" s="4" t="s">
        <v>34</v>
      </c>
      <c r="U83" s="4">
        <v>-520.68</v>
      </c>
      <c r="V83" s="4">
        <v>0</v>
      </c>
      <c r="W83" s="4">
        <v>0</v>
      </c>
      <c r="X83" s="4" t="s">
        <v>416</v>
      </c>
      <c r="Y83" s="4" t="s">
        <v>60</v>
      </c>
    </row>
    <row r="84" s="4" customFormat="1" spans="1:25">
      <c r="A84" s="4" t="s">
        <v>417</v>
      </c>
      <c r="B84" s="4" t="s">
        <v>26</v>
      </c>
      <c r="C84" s="4" t="s">
        <v>27</v>
      </c>
      <c r="D84" s="4" t="s">
        <v>413</v>
      </c>
      <c r="E84" s="4" t="s">
        <v>418</v>
      </c>
      <c r="F84" s="6">
        <v>45220</v>
      </c>
      <c r="G84" s="6">
        <v>45222</v>
      </c>
      <c r="H84" s="4">
        <v>1</v>
      </c>
      <c r="I84" s="4">
        <v>2</v>
      </c>
      <c r="J84" s="4">
        <v>2</v>
      </c>
      <c r="K84" s="4" t="s">
        <v>30</v>
      </c>
      <c r="L84" s="4">
        <v>520.68</v>
      </c>
      <c r="M84" s="4">
        <v>520.68</v>
      </c>
      <c r="N84" s="4" t="s">
        <v>415</v>
      </c>
      <c r="O84" s="4" t="s">
        <v>32</v>
      </c>
      <c r="P84" s="4" t="s">
        <v>33</v>
      </c>
      <c r="Q84" s="4">
        <v>0</v>
      </c>
      <c r="R84" s="7">
        <v>45203.0000115741</v>
      </c>
      <c r="S84" s="6">
        <v>45225</v>
      </c>
      <c r="T84" s="4" t="s">
        <v>34</v>
      </c>
      <c r="U84" s="4">
        <v>520.68</v>
      </c>
      <c r="V84" s="4">
        <v>0</v>
      </c>
      <c r="W84" s="4">
        <v>0</v>
      </c>
      <c r="X84" s="4" t="s">
        <v>419</v>
      </c>
      <c r="Y84" s="4" t="s">
        <v>420</v>
      </c>
    </row>
    <row r="85" s="4" customFormat="1" spans="1:25">
      <c r="A85" s="4" t="s">
        <v>421</v>
      </c>
      <c r="B85" s="4" t="s">
        <v>26</v>
      </c>
      <c r="C85" s="4" t="s">
        <v>27</v>
      </c>
      <c r="D85" s="4" t="s">
        <v>422</v>
      </c>
      <c r="E85" s="4" t="s">
        <v>414</v>
      </c>
      <c r="F85" s="6">
        <v>45220</v>
      </c>
      <c r="G85" s="6">
        <v>45222</v>
      </c>
      <c r="H85" s="4">
        <v>1</v>
      </c>
      <c r="I85" s="4">
        <v>2</v>
      </c>
      <c r="J85" s="4">
        <v>2</v>
      </c>
      <c r="K85" s="4" t="s">
        <v>30</v>
      </c>
      <c r="L85" s="4">
        <v>423.06</v>
      </c>
      <c r="M85" s="4">
        <v>423.06</v>
      </c>
      <c r="N85" s="4" t="s">
        <v>423</v>
      </c>
      <c r="O85" s="4" t="s">
        <v>32</v>
      </c>
      <c r="P85" s="4" t="s">
        <v>33</v>
      </c>
      <c r="Q85" s="4">
        <v>0</v>
      </c>
      <c r="R85" s="7">
        <v>45203.0000115741</v>
      </c>
      <c r="S85" s="6">
        <v>45225</v>
      </c>
      <c r="T85" s="4" t="s">
        <v>34</v>
      </c>
      <c r="U85" s="4">
        <v>423.06</v>
      </c>
      <c r="V85" s="4">
        <v>0</v>
      </c>
      <c r="W85" s="4">
        <v>0</v>
      </c>
      <c r="X85" s="4" t="s">
        <v>424</v>
      </c>
      <c r="Y85" s="4" t="s">
        <v>425</v>
      </c>
    </row>
    <row r="86" s="4" customFormat="1" spans="1:25">
      <c r="A86" s="4" t="s">
        <v>426</v>
      </c>
      <c r="B86" s="4" t="s">
        <v>26</v>
      </c>
      <c r="C86" s="4" t="s">
        <v>27</v>
      </c>
      <c r="D86" s="4" t="s">
        <v>427</v>
      </c>
      <c r="E86" s="4" t="s">
        <v>428</v>
      </c>
      <c r="F86" s="6">
        <v>45221</v>
      </c>
      <c r="G86" s="6">
        <v>45222</v>
      </c>
      <c r="H86" s="4">
        <v>1</v>
      </c>
      <c r="I86" s="4">
        <v>1</v>
      </c>
      <c r="J86" s="4">
        <v>1</v>
      </c>
      <c r="K86" s="4" t="s">
        <v>30</v>
      </c>
      <c r="L86" s="4">
        <v>278.1</v>
      </c>
      <c r="M86" s="4">
        <v>278.1</v>
      </c>
      <c r="N86" s="4" t="s">
        <v>429</v>
      </c>
      <c r="O86" s="4" t="s">
        <v>32</v>
      </c>
      <c r="P86" s="4" t="s">
        <v>33</v>
      </c>
      <c r="Q86" s="4">
        <v>0</v>
      </c>
      <c r="R86" s="7">
        <v>45204.0000115741</v>
      </c>
      <c r="S86" s="6">
        <v>45225</v>
      </c>
      <c r="T86" s="4" t="s">
        <v>34</v>
      </c>
      <c r="U86" s="4">
        <v>278.1</v>
      </c>
      <c r="V86" s="4">
        <v>0</v>
      </c>
      <c r="W86" s="4">
        <v>0</v>
      </c>
      <c r="X86" s="4" t="s">
        <v>430</v>
      </c>
      <c r="Y86" s="4" t="s">
        <v>431</v>
      </c>
    </row>
    <row r="87" s="4" customFormat="1" spans="1:25">
      <c r="A87" s="4" t="s">
        <v>432</v>
      </c>
      <c r="B87" s="4" t="s">
        <v>26</v>
      </c>
      <c r="C87" s="4" t="s">
        <v>27</v>
      </c>
      <c r="D87" s="4" t="s">
        <v>433</v>
      </c>
      <c r="E87" s="4" t="s">
        <v>434</v>
      </c>
      <c r="F87" s="6">
        <v>45218</v>
      </c>
      <c r="G87" s="6">
        <v>45222</v>
      </c>
      <c r="H87" s="4">
        <v>1</v>
      </c>
      <c r="I87" s="4">
        <v>4</v>
      </c>
      <c r="J87" s="4">
        <v>4</v>
      </c>
      <c r="K87" s="4" t="s">
        <v>30</v>
      </c>
      <c r="L87" s="4">
        <v>1656.59</v>
      </c>
      <c r="M87" s="4">
        <v>1656.59</v>
      </c>
      <c r="N87" s="4" t="s">
        <v>435</v>
      </c>
      <c r="O87" s="4" t="s">
        <v>32</v>
      </c>
      <c r="P87" s="4" t="s">
        <v>33</v>
      </c>
      <c r="Q87" s="4">
        <v>0</v>
      </c>
      <c r="R87" s="7">
        <v>45204</v>
      </c>
      <c r="S87" s="6">
        <v>45225</v>
      </c>
      <c r="T87" s="4" t="s">
        <v>34</v>
      </c>
      <c r="U87" s="4">
        <v>1656.59</v>
      </c>
      <c r="V87" s="4">
        <v>0</v>
      </c>
      <c r="W87" s="4">
        <v>0</v>
      </c>
      <c r="X87" s="4" t="s">
        <v>436</v>
      </c>
      <c r="Y87" s="4" t="s">
        <v>60</v>
      </c>
    </row>
    <row r="88" s="4" customFormat="1" spans="1:25">
      <c r="A88" s="4" t="s">
        <v>257</v>
      </c>
      <c r="B88" s="4" t="s">
        <v>26</v>
      </c>
      <c r="C88" s="4" t="s">
        <v>66</v>
      </c>
      <c r="D88" s="4" t="s">
        <v>258</v>
      </c>
      <c r="E88" s="4" t="s">
        <v>259</v>
      </c>
      <c r="F88" s="6">
        <v>45217</v>
      </c>
      <c r="G88" s="6">
        <v>45222</v>
      </c>
      <c r="H88" s="4">
        <v>1</v>
      </c>
      <c r="I88" s="4">
        <v>5</v>
      </c>
      <c r="J88" s="4">
        <v>5</v>
      </c>
      <c r="K88" s="4" t="s">
        <v>30</v>
      </c>
      <c r="L88" s="4">
        <v>-2656.9</v>
      </c>
      <c r="M88" s="4">
        <v>-2656.9</v>
      </c>
      <c r="N88" s="4" t="s">
        <v>260</v>
      </c>
      <c r="O88" s="4" t="s">
        <v>32</v>
      </c>
      <c r="P88" s="4" t="s">
        <v>33</v>
      </c>
      <c r="Q88" s="4">
        <v>0</v>
      </c>
      <c r="R88" s="7">
        <v>45190</v>
      </c>
      <c r="S88" s="6">
        <v>45225</v>
      </c>
      <c r="T88" s="4" t="s">
        <v>34</v>
      </c>
      <c r="U88" s="4">
        <v>-2656.9</v>
      </c>
      <c r="V88" s="4">
        <v>0</v>
      </c>
      <c r="W88" s="4">
        <v>0</v>
      </c>
      <c r="X88" s="4" t="s">
        <v>261</v>
      </c>
      <c r="Y88" s="4" t="s">
        <v>262</v>
      </c>
    </row>
    <row r="89" s="4" customFormat="1" spans="1:25">
      <c r="A89" s="4" t="s">
        <v>437</v>
      </c>
      <c r="B89" s="4" t="s">
        <v>26</v>
      </c>
      <c r="C89" s="4" t="s">
        <v>27</v>
      </c>
      <c r="D89" s="4" t="s">
        <v>438</v>
      </c>
      <c r="E89" s="4" t="s">
        <v>439</v>
      </c>
      <c r="F89" s="6">
        <v>45220</v>
      </c>
      <c r="G89" s="6">
        <v>45222</v>
      </c>
      <c r="H89" s="4">
        <v>1</v>
      </c>
      <c r="I89" s="4">
        <v>2</v>
      </c>
      <c r="J89" s="4">
        <v>2</v>
      </c>
      <c r="K89" s="4" t="s">
        <v>30</v>
      </c>
      <c r="L89" s="4">
        <v>2044</v>
      </c>
      <c r="M89" s="4">
        <v>2044</v>
      </c>
      <c r="N89" s="4" t="s">
        <v>440</v>
      </c>
      <c r="O89" s="4" t="s">
        <v>32</v>
      </c>
      <c r="P89" s="4" t="s">
        <v>33</v>
      </c>
      <c r="Q89" s="4">
        <v>0</v>
      </c>
      <c r="R89" s="7">
        <v>45205.0000115741</v>
      </c>
      <c r="S89" s="6">
        <v>45225</v>
      </c>
      <c r="T89" s="4" t="s">
        <v>34</v>
      </c>
      <c r="U89" s="4">
        <v>2044</v>
      </c>
      <c r="V89" s="4">
        <v>0</v>
      </c>
      <c r="W89" s="4">
        <v>0</v>
      </c>
      <c r="X89" s="4" t="s">
        <v>441</v>
      </c>
      <c r="Y89" s="4" t="s">
        <v>60</v>
      </c>
    </row>
    <row r="90" s="4" customFormat="1" spans="1:25">
      <c r="A90" s="4" t="s">
        <v>442</v>
      </c>
      <c r="B90" s="4" t="s">
        <v>26</v>
      </c>
      <c r="C90" s="4" t="s">
        <v>27</v>
      </c>
      <c r="D90" s="4" t="s">
        <v>443</v>
      </c>
      <c r="E90" s="4" t="s">
        <v>160</v>
      </c>
      <c r="F90" s="6">
        <v>45221</v>
      </c>
      <c r="G90" s="6">
        <v>45222</v>
      </c>
      <c r="H90" s="4">
        <v>1</v>
      </c>
      <c r="I90" s="4">
        <v>1</v>
      </c>
      <c r="J90" s="4">
        <v>1</v>
      </c>
      <c r="K90" s="4" t="s">
        <v>30</v>
      </c>
      <c r="L90" s="4">
        <v>416.32</v>
      </c>
      <c r="M90" s="4">
        <v>416.32</v>
      </c>
      <c r="N90" s="4" t="s">
        <v>444</v>
      </c>
      <c r="O90" s="4" t="s">
        <v>32</v>
      </c>
      <c r="P90" s="4" t="s">
        <v>33</v>
      </c>
      <c r="Q90" s="4">
        <v>0</v>
      </c>
      <c r="R90" s="7">
        <v>45205.0000115741</v>
      </c>
      <c r="S90" s="6">
        <v>45225</v>
      </c>
      <c r="T90" s="4" t="s">
        <v>34</v>
      </c>
      <c r="U90" s="4">
        <v>416.32</v>
      </c>
      <c r="V90" s="4">
        <v>0</v>
      </c>
      <c r="W90" s="4">
        <v>0</v>
      </c>
      <c r="X90" s="4" t="s">
        <v>445</v>
      </c>
      <c r="Y90" s="4" t="s">
        <v>60</v>
      </c>
    </row>
    <row r="91" s="4" customFormat="1" spans="1:25">
      <c r="A91" s="4" t="s">
        <v>442</v>
      </c>
      <c r="B91" s="4" t="s">
        <v>26</v>
      </c>
      <c r="C91" s="4" t="s">
        <v>66</v>
      </c>
      <c r="D91" s="4" t="s">
        <v>443</v>
      </c>
      <c r="E91" s="4" t="s">
        <v>160</v>
      </c>
      <c r="F91" s="6">
        <v>45221</v>
      </c>
      <c r="G91" s="6">
        <v>45222</v>
      </c>
      <c r="H91" s="4">
        <v>1</v>
      </c>
      <c r="I91" s="4">
        <v>1</v>
      </c>
      <c r="J91" s="4">
        <v>1</v>
      </c>
      <c r="K91" s="4" t="s">
        <v>30</v>
      </c>
      <c r="L91" s="4">
        <v>-416.32</v>
      </c>
      <c r="M91" s="4">
        <v>-416.32</v>
      </c>
      <c r="N91" s="4" t="s">
        <v>444</v>
      </c>
      <c r="O91" s="4" t="s">
        <v>32</v>
      </c>
      <c r="P91" s="4" t="s">
        <v>33</v>
      </c>
      <c r="Q91" s="4">
        <v>0</v>
      </c>
      <c r="R91" s="7">
        <v>45205.0000115741</v>
      </c>
      <c r="S91" s="6">
        <v>45225</v>
      </c>
      <c r="T91" s="4" t="s">
        <v>34</v>
      </c>
      <c r="U91" s="4">
        <v>-416.32</v>
      </c>
      <c r="V91" s="4">
        <v>0</v>
      </c>
      <c r="W91" s="4">
        <v>0</v>
      </c>
      <c r="X91" s="4" t="s">
        <v>445</v>
      </c>
      <c r="Y91" s="4" t="s">
        <v>60</v>
      </c>
    </row>
    <row r="92" s="4" customFormat="1" spans="1:25">
      <c r="A92" s="4" t="s">
        <v>446</v>
      </c>
      <c r="B92" s="4" t="s">
        <v>26</v>
      </c>
      <c r="C92" s="4" t="s">
        <v>27</v>
      </c>
      <c r="D92" s="4" t="s">
        <v>447</v>
      </c>
      <c r="E92" s="4" t="s">
        <v>448</v>
      </c>
      <c r="F92" s="6">
        <v>45220</v>
      </c>
      <c r="G92" s="6">
        <v>45222</v>
      </c>
      <c r="H92" s="4">
        <v>1</v>
      </c>
      <c r="I92" s="4">
        <v>2</v>
      </c>
      <c r="J92" s="4">
        <v>2</v>
      </c>
      <c r="K92" s="4" t="s">
        <v>30</v>
      </c>
      <c r="L92" s="4">
        <v>4056.22</v>
      </c>
      <c r="M92" s="4">
        <v>4056.22</v>
      </c>
      <c r="N92" s="4" t="s">
        <v>449</v>
      </c>
      <c r="O92" s="4" t="s">
        <v>32</v>
      </c>
      <c r="P92" s="4" t="s">
        <v>33</v>
      </c>
      <c r="Q92" s="4">
        <v>0</v>
      </c>
      <c r="R92" s="7">
        <v>45205.0000115741</v>
      </c>
      <c r="S92" s="6">
        <v>45225</v>
      </c>
      <c r="T92" s="4" t="s">
        <v>34</v>
      </c>
      <c r="U92" s="4">
        <v>4056.22</v>
      </c>
      <c r="V92" s="4">
        <v>0</v>
      </c>
      <c r="W92" s="4">
        <v>0</v>
      </c>
      <c r="X92" s="4" t="s">
        <v>450</v>
      </c>
      <c r="Y92" s="4" t="s">
        <v>60</v>
      </c>
    </row>
    <row r="93" s="4" customFormat="1" spans="1:25">
      <c r="A93" s="4" t="s">
        <v>432</v>
      </c>
      <c r="B93" s="4" t="s">
        <v>26</v>
      </c>
      <c r="C93" s="4" t="s">
        <v>66</v>
      </c>
      <c r="D93" s="4" t="s">
        <v>433</v>
      </c>
      <c r="E93" s="4" t="s">
        <v>434</v>
      </c>
      <c r="F93" s="6">
        <v>45218</v>
      </c>
      <c r="G93" s="6">
        <v>45222</v>
      </c>
      <c r="H93" s="4">
        <v>1</v>
      </c>
      <c r="I93" s="4">
        <v>4</v>
      </c>
      <c r="J93" s="4">
        <v>4</v>
      </c>
      <c r="K93" s="4" t="s">
        <v>30</v>
      </c>
      <c r="L93" s="4">
        <v>-1656.59</v>
      </c>
      <c r="M93" s="4">
        <v>-1656.59</v>
      </c>
      <c r="N93" s="4" t="s">
        <v>435</v>
      </c>
      <c r="O93" s="4" t="s">
        <v>32</v>
      </c>
      <c r="P93" s="4" t="s">
        <v>33</v>
      </c>
      <c r="Q93" s="4">
        <v>0</v>
      </c>
      <c r="R93" s="7">
        <v>45204</v>
      </c>
      <c r="S93" s="6">
        <v>45225</v>
      </c>
      <c r="T93" s="4" t="s">
        <v>34</v>
      </c>
      <c r="U93" s="4">
        <v>-1656.59</v>
      </c>
      <c r="V93" s="4">
        <v>0</v>
      </c>
      <c r="W93" s="4">
        <v>0</v>
      </c>
      <c r="X93" s="4" t="s">
        <v>436</v>
      </c>
      <c r="Y93" s="4" t="s">
        <v>60</v>
      </c>
    </row>
    <row r="94" s="4" customFormat="1" spans="1:25">
      <c r="A94" s="4" t="s">
        <v>437</v>
      </c>
      <c r="B94" s="4" t="s">
        <v>26</v>
      </c>
      <c r="C94" s="4" t="s">
        <v>66</v>
      </c>
      <c r="D94" s="4" t="s">
        <v>438</v>
      </c>
      <c r="E94" s="4" t="s">
        <v>439</v>
      </c>
      <c r="F94" s="6">
        <v>45220</v>
      </c>
      <c r="G94" s="6">
        <v>45222</v>
      </c>
      <c r="H94" s="4">
        <v>1</v>
      </c>
      <c r="I94" s="4">
        <v>2</v>
      </c>
      <c r="J94" s="4">
        <v>2</v>
      </c>
      <c r="K94" s="4" t="s">
        <v>30</v>
      </c>
      <c r="L94" s="4">
        <v>-2044</v>
      </c>
      <c r="M94" s="4">
        <v>-2044</v>
      </c>
      <c r="N94" s="4" t="s">
        <v>440</v>
      </c>
      <c r="O94" s="4" t="s">
        <v>32</v>
      </c>
      <c r="P94" s="4" t="s">
        <v>33</v>
      </c>
      <c r="Q94" s="4">
        <v>0</v>
      </c>
      <c r="R94" s="7">
        <v>45205.0000115741</v>
      </c>
      <c r="S94" s="6">
        <v>45225</v>
      </c>
      <c r="T94" s="4" t="s">
        <v>34</v>
      </c>
      <c r="U94" s="4">
        <v>-2044</v>
      </c>
      <c r="V94" s="4">
        <v>0</v>
      </c>
      <c r="W94" s="4">
        <v>0</v>
      </c>
      <c r="X94" s="4" t="s">
        <v>441</v>
      </c>
      <c r="Y94" s="4" t="s">
        <v>60</v>
      </c>
    </row>
    <row r="95" s="4" customFormat="1" spans="1:25">
      <c r="A95" s="4" t="s">
        <v>451</v>
      </c>
      <c r="B95" s="4" t="s">
        <v>26</v>
      </c>
      <c r="C95" s="4" t="s">
        <v>27</v>
      </c>
      <c r="D95" s="4" t="s">
        <v>452</v>
      </c>
      <c r="E95" s="4" t="s">
        <v>453</v>
      </c>
      <c r="F95" s="6">
        <v>45221</v>
      </c>
      <c r="G95" s="6">
        <v>45222</v>
      </c>
      <c r="H95" s="4">
        <v>1</v>
      </c>
      <c r="I95" s="4">
        <v>1</v>
      </c>
      <c r="J95" s="4">
        <v>1</v>
      </c>
      <c r="K95" s="4" t="s">
        <v>30</v>
      </c>
      <c r="L95" s="4">
        <v>106.03</v>
      </c>
      <c r="M95" s="4">
        <v>106.03</v>
      </c>
      <c r="N95" s="4" t="s">
        <v>454</v>
      </c>
      <c r="O95" s="4" t="s">
        <v>32</v>
      </c>
      <c r="P95" s="4" t="s">
        <v>33</v>
      </c>
      <c r="Q95" s="4">
        <v>0</v>
      </c>
      <c r="R95" s="7">
        <v>45206.0000115741</v>
      </c>
      <c r="S95" s="6">
        <v>45225</v>
      </c>
      <c r="T95" s="4" t="s">
        <v>34</v>
      </c>
      <c r="U95" s="4">
        <v>106.03</v>
      </c>
      <c r="V95" s="4">
        <v>0</v>
      </c>
      <c r="W95" s="4">
        <v>0</v>
      </c>
      <c r="X95" s="4" t="s">
        <v>455</v>
      </c>
      <c r="Y95" s="4" t="s">
        <v>456</v>
      </c>
    </row>
    <row r="96" s="4" customFormat="1" spans="1:25">
      <c r="A96" s="4" t="s">
        <v>457</v>
      </c>
      <c r="B96" s="4" t="s">
        <v>26</v>
      </c>
      <c r="C96" s="4" t="s">
        <v>27</v>
      </c>
      <c r="D96" s="4" t="s">
        <v>458</v>
      </c>
      <c r="E96" s="4" t="s">
        <v>155</v>
      </c>
      <c r="F96" s="6">
        <v>45220</v>
      </c>
      <c r="G96" s="6">
        <v>45222</v>
      </c>
      <c r="H96" s="4">
        <v>1</v>
      </c>
      <c r="I96" s="4">
        <v>2</v>
      </c>
      <c r="J96" s="4">
        <v>2</v>
      </c>
      <c r="K96" s="4" t="s">
        <v>30</v>
      </c>
      <c r="L96" s="4">
        <v>2508.28</v>
      </c>
      <c r="M96" s="4">
        <v>2508.28</v>
      </c>
      <c r="N96" s="4" t="s">
        <v>459</v>
      </c>
      <c r="O96" s="4" t="s">
        <v>32</v>
      </c>
      <c r="P96" s="4" t="s">
        <v>33</v>
      </c>
      <c r="Q96" s="4">
        <v>0</v>
      </c>
      <c r="R96" s="7">
        <v>45206</v>
      </c>
      <c r="S96" s="6">
        <v>45225</v>
      </c>
      <c r="T96" s="4" t="s">
        <v>34</v>
      </c>
      <c r="U96" s="4">
        <v>2508.28</v>
      </c>
      <c r="V96" s="4">
        <v>0</v>
      </c>
      <c r="W96" s="4">
        <v>0</v>
      </c>
      <c r="X96" s="4" t="s">
        <v>460</v>
      </c>
      <c r="Y96" s="4" t="s">
        <v>60</v>
      </c>
    </row>
    <row r="97" s="4" customFormat="1" spans="1:25">
      <c r="A97" s="4" t="s">
        <v>461</v>
      </c>
      <c r="B97" s="4" t="s">
        <v>26</v>
      </c>
      <c r="C97" s="4" t="s">
        <v>27</v>
      </c>
      <c r="D97" s="4" t="s">
        <v>462</v>
      </c>
      <c r="E97" s="4" t="s">
        <v>463</v>
      </c>
      <c r="F97" s="6">
        <v>45221</v>
      </c>
      <c r="G97" s="6">
        <v>45222</v>
      </c>
      <c r="H97" s="4">
        <v>1</v>
      </c>
      <c r="I97" s="4">
        <v>1</v>
      </c>
      <c r="J97" s="4">
        <v>1</v>
      </c>
      <c r="K97" s="4" t="s">
        <v>30</v>
      </c>
      <c r="L97" s="4">
        <v>298.46</v>
      </c>
      <c r="M97" s="4">
        <v>298.46</v>
      </c>
      <c r="N97" s="4" t="s">
        <v>464</v>
      </c>
      <c r="O97" s="4" t="s">
        <v>32</v>
      </c>
      <c r="P97" s="4" t="s">
        <v>33</v>
      </c>
      <c r="Q97" s="4">
        <v>0</v>
      </c>
      <c r="R97" s="7">
        <v>45206.0000115741</v>
      </c>
      <c r="S97" s="6">
        <v>45225</v>
      </c>
      <c r="T97" s="4" t="s">
        <v>34</v>
      </c>
      <c r="U97" s="4">
        <v>298.46</v>
      </c>
      <c r="V97" s="4">
        <v>0</v>
      </c>
      <c r="W97" s="4">
        <v>0</v>
      </c>
      <c r="X97" s="4" t="s">
        <v>465</v>
      </c>
      <c r="Y97" s="4" t="s">
        <v>466</v>
      </c>
    </row>
    <row r="98" s="4" customFormat="1" spans="1:25">
      <c r="A98" s="4" t="s">
        <v>467</v>
      </c>
      <c r="B98" s="4" t="s">
        <v>26</v>
      </c>
      <c r="C98" s="4" t="s">
        <v>27</v>
      </c>
      <c r="D98" s="4" t="s">
        <v>468</v>
      </c>
      <c r="E98" s="4" t="s">
        <v>469</v>
      </c>
      <c r="F98" s="6">
        <v>45220</v>
      </c>
      <c r="G98" s="6">
        <v>45222</v>
      </c>
      <c r="H98" s="4">
        <v>1</v>
      </c>
      <c r="I98" s="4">
        <v>2</v>
      </c>
      <c r="J98" s="4">
        <v>2</v>
      </c>
      <c r="K98" s="4" t="s">
        <v>30</v>
      </c>
      <c r="L98" s="4">
        <v>1341.74</v>
      </c>
      <c r="M98" s="4">
        <v>1341.74</v>
      </c>
      <c r="N98" s="4" t="s">
        <v>470</v>
      </c>
      <c r="O98" s="4" t="s">
        <v>32</v>
      </c>
      <c r="P98" s="4" t="s">
        <v>33</v>
      </c>
      <c r="Q98" s="4">
        <v>0</v>
      </c>
      <c r="R98" s="7">
        <v>45206</v>
      </c>
      <c r="S98" s="6">
        <v>45225</v>
      </c>
      <c r="T98" s="4" t="s">
        <v>34</v>
      </c>
      <c r="U98" s="4">
        <v>1341.74</v>
      </c>
      <c r="V98" s="4">
        <v>0</v>
      </c>
      <c r="W98" s="4">
        <v>0</v>
      </c>
      <c r="X98" s="4" t="s">
        <v>471</v>
      </c>
      <c r="Y98" s="4" t="s">
        <v>472</v>
      </c>
    </row>
    <row r="99" s="4" customFormat="1" spans="1:25">
      <c r="A99" s="4" t="s">
        <v>473</v>
      </c>
      <c r="B99" s="4" t="s">
        <v>26</v>
      </c>
      <c r="C99" s="4" t="s">
        <v>27</v>
      </c>
      <c r="D99" s="4" t="s">
        <v>474</v>
      </c>
      <c r="E99" s="4" t="s">
        <v>475</v>
      </c>
      <c r="F99" s="6">
        <v>45221</v>
      </c>
      <c r="G99" s="6">
        <v>45222</v>
      </c>
      <c r="H99" s="4">
        <v>1</v>
      </c>
      <c r="I99" s="4">
        <v>1</v>
      </c>
      <c r="J99" s="4">
        <v>1</v>
      </c>
      <c r="K99" s="4" t="s">
        <v>30</v>
      </c>
      <c r="L99" s="4">
        <v>394.63</v>
      </c>
      <c r="M99" s="4">
        <v>394.63</v>
      </c>
      <c r="N99" s="4" t="s">
        <v>476</v>
      </c>
      <c r="O99" s="4" t="s">
        <v>32</v>
      </c>
      <c r="P99" s="4" t="s">
        <v>33</v>
      </c>
      <c r="Q99" s="4">
        <v>0</v>
      </c>
      <c r="R99" s="7">
        <v>45207.0000115741</v>
      </c>
      <c r="S99" s="6">
        <v>45225</v>
      </c>
      <c r="T99" s="4" t="s">
        <v>34</v>
      </c>
      <c r="U99" s="4">
        <v>394.63</v>
      </c>
      <c r="V99" s="4">
        <v>0</v>
      </c>
      <c r="W99" s="4">
        <v>0</v>
      </c>
      <c r="X99" s="4" t="s">
        <v>477</v>
      </c>
      <c r="Y99" s="4" t="s">
        <v>60</v>
      </c>
    </row>
    <row r="100" s="4" customFormat="1" spans="1:25">
      <c r="A100" s="4" t="s">
        <v>478</v>
      </c>
      <c r="B100" s="4" t="s">
        <v>26</v>
      </c>
      <c r="C100" s="4" t="s">
        <v>27</v>
      </c>
      <c r="D100" s="4" t="s">
        <v>479</v>
      </c>
      <c r="E100" s="4" t="s">
        <v>51</v>
      </c>
      <c r="F100" s="6">
        <v>45221</v>
      </c>
      <c r="G100" s="6">
        <v>45222</v>
      </c>
      <c r="H100" s="4">
        <v>2</v>
      </c>
      <c r="I100" s="4">
        <v>1</v>
      </c>
      <c r="J100" s="4">
        <v>2</v>
      </c>
      <c r="K100" s="4" t="s">
        <v>30</v>
      </c>
      <c r="L100" s="4">
        <v>769.92</v>
      </c>
      <c r="M100" s="4">
        <v>769.92</v>
      </c>
      <c r="N100" s="4" t="s">
        <v>480</v>
      </c>
      <c r="O100" s="4" t="s">
        <v>32</v>
      </c>
      <c r="P100" s="4" t="s">
        <v>33</v>
      </c>
      <c r="Q100" s="4">
        <v>0</v>
      </c>
      <c r="R100" s="7">
        <v>45207.0000115741</v>
      </c>
      <c r="S100" s="6">
        <v>45225</v>
      </c>
      <c r="T100" s="4" t="s">
        <v>34</v>
      </c>
      <c r="U100" s="4">
        <v>769.92</v>
      </c>
      <c r="V100" s="4">
        <v>0</v>
      </c>
      <c r="W100" s="4">
        <v>0</v>
      </c>
      <c r="X100" s="4" t="s">
        <v>481</v>
      </c>
      <c r="Y100" s="4" t="s">
        <v>482</v>
      </c>
    </row>
    <row r="101" s="4" customFormat="1" spans="1:25">
      <c r="A101" s="4" t="s">
        <v>483</v>
      </c>
      <c r="B101" s="4" t="s">
        <v>26</v>
      </c>
      <c r="C101" s="4" t="s">
        <v>27</v>
      </c>
      <c r="D101" s="4" t="s">
        <v>484</v>
      </c>
      <c r="E101" s="4" t="s">
        <v>485</v>
      </c>
      <c r="F101" s="6">
        <v>45218</v>
      </c>
      <c r="G101" s="6">
        <v>45222</v>
      </c>
      <c r="H101" s="4">
        <v>1</v>
      </c>
      <c r="I101" s="4">
        <v>4</v>
      </c>
      <c r="J101" s="4">
        <v>4</v>
      </c>
      <c r="K101" s="4" t="s">
        <v>30</v>
      </c>
      <c r="L101" s="4">
        <v>1100.16</v>
      </c>
      <c r="M101" s="4">
        <v>1100.16</v>
      </c>
      <c r="N101" s="4" t="s">
        <v>486</v>
      </c>
      <c r="O101" s="4" t="s">
        <v>32</v>
      </c>
      <c r="P101" s="4" t="s">
        <v>33</v>
      </c>
      <c r="Q101" s="4">
        <v>0</v>
      </c>
      <c r="R101" s="7">
        <v>45207</v>
      </c>
      <c r="S101" s="6">
        <v>45225</v>
      </c>
      <c r="T101" s="4" t="s">
        <v>34</v>
      </c>
      <c r="U101" s="4">
        <v>1100.16</v>
      </c>
      <c r="V101" s="4">
        <v>0</v>
      </c>
      <c r="W101" s="4">
        <v>0</v>
      </c>
      <c r="X101" s="4" t="s">
        <v>487</v>
      </c>
      <c r="Y101" s="4" t="s">
        <v>60</v>
      </c>
    </row>
    <row r="102" s="4" customFormat="1" spans="1:25">
      <c r="A102" s="4" t="s">
        <v>446</v>
      </c>
      <c r="B102" s="4" t="s">
        <v>26</v>
      </c>
      <c r="C102" s="4" t="s">
        <v>66</v>
      </c>
      <c r="D102" s="4" t="s">
        <v>447</v>
      </c>
      <c r="E102" s="4" t="s">
        <v>448</v>
      </c>
      <c r="F102" s="6">
        <v>45220</v>
      </c>
      <c r="G102" s="6">
        <v>45222</v>
      </c>
      <c r="H102" s="4">
        <v>1</v>
      </c>
      <c r="I102" s="4">
        <v>2</v>
      </c>
      <c r="J102" s="4">
        <v>2</v>
      </c>
      <c r="K102" s="4" t="s">
        <v>30</v>
      </c>
      <c r="L102" s="4">
        <v>-4056.22</v>
      </c>
      <c r="M102" s="4">
        <v>-4056.22</v>
      </c>
      <c r="N102" s="4" t="s">
        <v>449</v>
      </c>
      <c r="O102" s="4" t="s">
        <v>32</v>
      </c>
      <c r="P102" s="4" t="s">
        <v>33</v>
      </c>
      <c r="Q102" s="4">
        <v>0</v>
      </c>
      <c r="R102" s="7">
        <v>45205.0000115741</v>
      </c>
      <c r="S102" s="6">
        <v>45225</v>
      </c>
      <c r="T102" s="4" t="s">
        <v>34</v>
      </c>
      <c r="U102" s="4">
        <v>-4056.22</v>
      </c>
      <c r="V102" s="4">
        <v>0</v>
      </c>
      <c r="W102" s="4">
        <v>0</v>
      </c>
      <c r="X102" s="4" t="s">
        <v>450</v>
      </c>
      <c r="Y102" s="4" t="s">
        <v>60</v>
      </c>
    </row>
    <row r="103" s="4" customFormat="1" spans="1:25">
      <c r="A103" s="4" t="s">
        <v>488</v>
      </c>
      <c r="B103" s="4" t="s">
        <v>26</v>
      </c>
      <c r="C103" s="4" t="s">
        <v>27</v>
      </c>
      <c r="D103" s="4" t="s">
        <v>489</v>
      </c>
      <c r="E103" s="4" t="s">
        <v>490</v>
      </c>
      <c r="F103" s="6">
        <v>45218</v>
      </c>
      <c r="G103" s="6">
        <v>45222</v>
      </c>
      <c r="H103" s="4">
        <v>1</v>
      </c>
      <c r="I103" s="4">
        <v>4</v>
      </c>
      <c r="J103" s="4">
        <v>4</v>
      </c>
      <c r="K103" s="4" t="s">
        <v>30</v>
      </c>
      <c r="L103" s="4">
        <v>877.31</v>
      </c>
      <c r="M103" s="4">
        <v>877.31</v>
      </c>
      <c r="N103" s="4" t="s">
        <v>491</v>
      </c>
      <c r="O103" s="4" t="s">
        <v>32</v>
      </c>
      <c r="P103" s="4" t="s">
        <v>33</v>
      </c>
      <c r="Q103" s="4">
        <v>0</v>
      </c>
      <c r="R103" s="7">
        <v>45208</v>
      </c>
      <c r="S103" s="6">
        <v>45225</v>
      </c>
      <c r="T103" s="4" t="s">
        <v>34</v>
      </c>
      <c r="U103" s="4">
        <v>877.31</v>
      </c>
      <c r="V103" s="4">
        <v>0</v>
      </c>
      <c r="W103" s="4">
        <v>0</v>
      </c>
      <c r="X103" s="4" t="s">
        <v>492</v>
      </c>
      <c r="Y103" s="4" t="s">
        <v>60</v>
      </c>
    </row>
    <row r="104" s="4" customFormat="1" spans="1:25">
      <c r="A104" s="4" t="s">
        <v>493</v>
      </c>
      <c r="B104" s="4" t="s">
        <v>26</v>
      </c>
      <c r="C104" s="4" t="s">
        <v>27</v>
      </c>
      <c r="D104" s="4" t="s">
        <v>494</v>
      </c>
      <c r="E104" s="4" t="s">
        <v>495</v>
      </c>
      <c r="F104" s="6">
        <v>45221</v>
      </c>
      <c r="G104" s="6">
        <v>45222</v>
      </c>
      <c r="H104" s="4">
        <v>1</v>
      </c>
      <c r="I104" s="4">
        <v>1</v>
      </c>
      <c r="J104" s="4">
        <v>1</v>
      </c>
      <c r="K104" s="4" t="s">
        <v>30</v>
      </c>
      <c r="L104" s="4">
        <v>1951.43</v>
      </c>
      <c r="M104" s="4">
        <v>1951.43</v>
      </c>
      <c r="N104" s="4" t="s">
        <v>496</v>
      </c>
      <c r="O104" s="4" t="s">
        <v>32</v>
      </c>
      <c r="P104" s="4" t="s">
        <v>33</v>
      </c>
      <c r="Q104" s="4">
        <v>0</v>
      </c>
      <c r="R104" s="7">
        <v>45208</v>
      </c>
      <c r="S104" s="6">
        <v>45225</v>
      </c>
      <c r="T104" s="4" t="s">
        <v>34</v>
      </c>
      <c r="U104" s="4">
        <v>1951.43</v>
      </c>
      <c r="V104" s="4">
        <v>0</v>
      </c>
      <c r="W104" s="4">
        <v>0</v>
      </c>
      <c r="X104" s="4" t="s">
        <v>497</v>
      </c>
      <c r="Y104" s="4" t="s">
        <v>60</v>
      </c>
    </row>
    <row r="105" s="4" customFormat="1" spans="1:25">
      <c r="A105" s="4" t="s">
        <v>498</v>
      </c>
      <c r="B105" s="4" t="s">
        <v>26</v>
      </c>
      <c r="C105" s="4" t="s">
        <v>27</v>
      </c>
      <c r="D105" s="4" t="s">
        <v>499</v>
      </c>
      <c r="E105" s="4" t="s">
        <v>500</v>
      </c>
      <c r="F105" s="6">
        <v>45220</v>
      </c>
      <c r="G105" s="6">
        <v>45222</v>
      </c>
      <c r="H105" s="4">
        <v>1</v>
      </c>
      <c r="I105" s="4">
        <v>2</v>
      </c>
      <c r="J105" s="4">
        <v>2</v>
      </c>
      <c r="K105" s="4" t="s">
        <v>30</v>
      </c>
      <c r="L105" s="4">
        <v>742.08</v>
      </c>
      <c r="M105" s="4">
        <v>742.08</v>
      </c>
      <c r="N105" s="4" t="s">
        <v>501</v>
      </c>
      <c r="O105" s="4" t="s">
        <v>32</v>
      </c>
      <c r="P105" s="4" t="s">
        <v>33</v>
      </c>
      <c r="Q105" s="4">
        <v>0</v>
      </c>
      <c r="R105" s="7">
        <v>45208.0000115741</v>
      </c>
      <c r="S105" s="6">
        <v>45225</v>
      </c>
      <c r="T105" s="4" t="s">
        <v>34</v>
      </c>
      <c r="U105" s="4">
        <v>742.08</v>
      </c>
      <c r="V105" s="4">
        <v>0</v>
      </c>
      <c r="W105" s="4">
        <v>0</v>
      </c>
      <c r="X105" s="4" t="s">
        <v>502</v>
      </c>
      <c r="Y105" s="4" t="s">
        <v>503</v>
      </c>
    </row>
    <row r="106" s="4" customFormat="1" spans="1:25">
      <c r="A106" s="4" t="s">
        <v>277</v>
      </c>
      <c r="B106" s="4" t="s">
        <v>26</v>
      </c>
      <c r="C106" s="4" t="s">
        <v>66</v>
      </c>
      <c r="D106" s="4" t="s">
        <v>278</v>
      </c>
      <c r="E106" s="4" t="s">
        <v>279</v>
      </c>
      <c r="F106" s="6">
        <v>45220</v>
      </c>
      <c r="G106" s="6">
        <v>45222</v>
      </c>
      <c r="H106" s="4">
        <v>1</v>
      </c>
      <c r="I106" s="4">
        <v>2</v>
      </c>
      <c r="J106" s="4">
        <v>2</v>
      </c>
      <c r="K106" s="4" t="s">
        <v>30</v>
      </c>
      <c r="L106" s="4">
        <v>-1141.22</v>
      </c>
      <c r="M106" s="4">
        <v>-1141.22</v>
      </c>
      <c r="N106" s="4" t="s">
        <v>280</v>
      </c>
      <c r="O106" s="4" t="s">
        <v>32</v>
      </c>
      <c r="P106" s="4" t="s">
        <v>33</v>
      </c>
      <c r="Q106" s="4">
        <v>0</v>
      </c>
      <c r="R106" s="7">
        <v>45191.0000115741</v>
      </c>
      <c r="S106" s="6">
        <v>45225</v>
      </c>
      <c r="T106" s="4" t="s">
        <v>34</v>
      </c>
      <c r="U106" s="4">
        <v>-1141.22</v>
      </c>
      <c r="V106" s="4">
        <v>0</v>
      </c>
      <c r="W106" s="4">
        <v>0</v>
      </c>
      <c r="X106" s="4" t="s">
        <v>281</v>
      </c>
      <c r="Y106" s="4" t="s">
        <v>60</v>
      </c>
    </row>
    <row r="107" s="4" customFormat="1" spans="1:25">
      <c r="A107" s="4" t="s">
        <v>504</v>
      </c>
      <c r="B107" s="4" t="s">
        <v>26</v>
      </c>
      <c r="C107" s="4" t="s">
        <v>27</v>
      </c>
      <c r="D107" s="4" t="s">
        <v>505</v>
      </c>
      <c r="E107" s="4" t="s">
        <v>506</v>
      </c>
      <c r="F107" s="6">
        <v>45218</v>
      </c>
      <c r="G107" s="6">
        <v>45222</v>
      </c>
      <c r="H107" s="4">
        <v>1</v>
      </c>
      <c r="I107" s="4">
        <v>4</v>
      </c>
      <c r="J107" s="4">
        <v>4</v>
      </c>
      <c r="K107" s="4" t="s">
        <v>30</v>
      </c>
      <c r="L107" s="4">
        <v>3480.16</v>
      </c>
      <c r="M107" s="4">
        <v>3480.16</v>
      </c>
      <c r="N107" s="4" t="s">
        <v>507</v>
      </c>
      <c r="O107" s="4" t="s">
        <v>32</v>
      </c>
      <c r="P107" s="4" t="s">
        <v>33</v>
      </c>
      <c r="Q107" s="4">
        <v>0</v>
      </c>
      <c r="R107" s="7">
        <v>45132</v>
      </c>
      <c r="S107" s="6">
        <v>45225</v>
      </c>
      <c r="T107" s="4" t="s">
        <v>34</v>
      </c>
      <c r="U107" s="4">
        <v>3480.16</v>
      </c>
      <c r="V107" s="4">
        <v>0</v>
      </c>
      <c r="W107" s="4">
        <v>0</v>
      </c>
      <c r="X107" s="4" t="s">
        <v>508</v>
      </c>
      <c r="Y107" s="4" t="s">
        <v>509</v>
      </c>
    </row>
    <row r="108" s="4" customFormat="1" spans="1:25">
      <c r="A108" s="4" t="s">
        <v>510</v>
      </c>
      <c r="B108" s="4" t="s">
        <v>26</v>
      </c>
      <c r="C108" s="4" t="s">
        <v>27</v>
      </c>
      <c r="D108" s="4" t="s">
        <v>511</v>
      </c>
      <c r="E108" s="4" t="s">
        <v>512</v>
      </c>
      <c r="F108" s="6">
        <v>45218</v>
      </c>
      <c r="G108" s="6">
        <v>45222</v>
      </c>
      <c r="H108" s="4">
        <v>1</v>
      </c>
      <c r="I108" s="4">
        <v>4</v>
      </c>
      <c r="J108" s="4">
        <v>4</v>
      </c>
      <c r="K108" s="4" t="s">
        <v>30</v>
      </c>
      <c r="L108" s="4">
        <v>1408.47</v>
      </c>
      <c r="M108" s="4">
        <v>1408.47</v>
      </c>
      <c r="N108" s="4" t="s">
        <v>513</v>
      </c>
      <c r="O108" s="4" t="s">
        <v>32</v>
      </c>
      <c r="P108" s="4" t="s">
        <v>33</v>
      </c>
      <c r="Q108" s="4">
        <v>0</v>
      </c>
      <c r="R108" s="7">
        <v>45210.0000115741</v>
      </c>
      <c r="S108" s="6">
        <v>45225</v>
      </c>
      <c r="T108" s="4" t="s">
        <v>34</v>
      </c>
      <c r="U108" s="4">
        <v>1408.47</v>
      </c>
      <c r="V108" s="4">
        <v>0</v>
      </c>
      <c r="W108" s="4">
        <v>0</v>
      </c>
      <c r="X108" s="4" t="s">
        <v>514</v>
      </c>
      <c r="Y108" s="4" t="s">
        <v>60</v>
      </c>
    </row>
    <row r="109" s="4" customFormat="1" spans="1:25">
      <c r="A109" s="4" t="s">
        <v>515</v>
      </c>
      <c r="B109" s="4" t="s">
        <v>26</v>
      </c>
      <c r="C109" s="4" t="s">
        <v>27</v>
      </c>
      <c r="D109" s="4" t="s">
        <v>516</v>
      </c>
      <c r="E109" s="4" t="s">
        <v>98</v>
      </c>
      <c r="F109" s="6">
        <v>45220</v>
      </c>
      <c r="G109" s="6">
        <v>45222</v>
      </c>
      <c r="H109" s="4">
        <v>1</v>
      </c>
      <c r="I109" s="4">
        <v>2</v>
      </c>
      <c r="J109" s="4">
        <v>2</v>
      </c>
      <c r="K109" s="4" t="s">
        <v>30</v>
      </c>
      <c r="L109" s="4">
        <v>190.42</v>
      </c>
      <c r="M109" s="4">
        <v>190.42</v>
      </c>
      <c r="N109" s="4" t="s">
        <v>517</v>
      </c>
      <c r="O109" s="4" t="s">
        <v>32</v>
      </c>
      <c r="P109" s="4" t="s">
        <v>33</v>
      </c>
      <c r="Q109" s="4">
        <v>0</v>
      </c>
      <c r="R109" s="7">
        <v>45210.0000115741</v>
      </c>
      <c r="S109" s="6">
        <v>45225</v>
      </c>
      <c r="T109" s="4" t="s">
        <v>34</v>
      </c>
      <c r="U109" s="4">
        <v>190.42</v>
      </c>
      <c r="V109" s="4">
        <v>0</v>
      </c>
      <c r="W109" s="4">
        <v>0</v>
      </c>
      <c r="X109" s="4" t="s">
        <v>518</v>
      </c>
      <c r="Y109" s="4" t="s">
        <v>519</v>
      </c>
    </row>
    <row r="110" s="4" customFormat="1" spans="1:25">
      <c r="A110" s="4" t="s">
        <v>520</v>
      </c>
      <c r="B110" s="4" t="s">
        <v>26</v>
      </c>
      <c r="C110" s="4" t="s">
        <v>27</v>
      </c>
      <c r="D110" s="4" t="s">
        <v>521</v>
      </c>
      <c r="E110" s="4" t="s">
        <v>414</v>
      </c>
      <c r="F110" s="6">
        <v>45221</v>
      </c>
      <c r="G110" s="6">
        <v>45222</v>
      </c>
      <c r="H110" s="4">
        <v>1</v>
      </c>
      <c r="I110" s="4">
        <v>1</v>
      </c>
      <c r="J110" s="4">
        <v>1</v>
      </c>
      <c r="K110" s="4" t="s">
        <v>30</v>
      </c>
      <c r="L110" s="4">
        <v>726.3</v>
      </c>
      <c r="M110" s="4">
        <v>726.3</v>
      </c>
      <c r="N110" s="4" t="s">
        <v>522</v>
      </c>
      <c r="O110" s="4" t="s">
        <v>32</v>
      </c>
      <c r="P110" s="4" t="s">
        <v>33</v>
      </c>
      <c r="Q110" s="4">
        <v>0</v>
      </c>
      <c r="R110" s="7">
        <v>45210</v>
      </c>
      <c r="S110" s="6">
        <v>45225</v>
      </c>
      <c r="T110" s="4" t="s">
        <v>34</v>
      </c>
      <c r="U110" s="4">
        <v>726.3</v>
      </c>
      <c r="V110" s="4">
        <v>0</v>
      </c>
      <c r="W110" s="4">
        <v>0</v>
      </c>
      <c r="X110" s="4" t="s">
        <v>523</v>
      </c>
      <c r="Y110" s="4" t="s">
        <v>60</v>
      </c>
    </row>
    <row r="111" s="4" customFormat="1" spans="1:25">
      <c r="A111" s="4" t="s">
        <v>524</v>
      </c>
      <c r="B111" s="4" t="s">
        <v>26</v>
      </c>
      <c r="C111" s="4" t="s">
        <v>27</v>
      </c>
      <c r="D111" s="4" t="s">
        <v>525</v>
      </c>
      <c r="E111" s="4" t="s">
        <v>526</v>
      </c>
      <c r="F111" s="6">
        <v>45219</v>
      </c>
      <c r="G111" s="6">
        <v>45222</v>
      </c>
      <c r="H111" s="4">
        <v>2</v>
      </c>
      <c r="I111" s="4">
        <v>3</v>
      </c>
      <c r="J111" s="4">
        <v>6</v>
      </c>
      <c r="K111" s="4" t="s">
        <v>30</v>
      </c>
      <c r="L111" s="4">
        <v>2931.42</v>
      </c>
      <c r="M111" s="4">
        <v>2931.42</v>
      </c>
      <c r="N111" s="4" t="s">
        <v>527</v>
      </c>
      <c r="O111" s="4" t="s">
        <v>32</v>
      </c>
      <c r="P111" s="4" t="s">
        <v>33</v>
      </c>
      <c r="Q111" s="4">
        <v>0</v>
      </c>
      <c r="R111" s="7">
        <v>45210</v>
      </c>
      <c r="S111" s="6">
        <v>45225</v>
      </c>
      <c r="T111" s="4" t="s">
        <v>34</v>
      </c>
      <c r="U111" s="4">
        <v>2931.42</v>
      </c>
      <c r="V111" s="4">
        <v>0</v>
      </c>
      <c r="W111" s="4">
        <v>0</v>
      </c>
      <c r="X111" s="4" t="s">
        <v>528</v>
      </c>
      <c r="Y111" s="4" t="s">
        <v>529</v>
      </c>
    </row>
    <row r="112" s="4" customFormat="1" spans="1:25">
      <c r="A112" s="4" t="s">
        <v>530</v>
      </c>
      <c r="B112" s="4" t="s">
        <v>26</v>
      </c>
      <c r="C112" s="4" t="s">
        <v>27</v>
      </c>
      <c r="D112" s="4" t="s">
        <v>531</v>
      </c>
      <c r="E112" s="4" t="s">
        <v>532</v>
      </c>
      <c r="F112" s="6">
        <v>45219</v>
      </c>
      <c r="G112" s="6">
        <v>45222</v>
      </c>
      <c r="H112" s="4">
        <v>1</v>
      </c>
      <c r="I112" s="4">
        <v>3</v>
      </c>
      <c r="J112" s="4">
        <v>3</v>
      </c>
      <c r="K112" s="4" t="s">
        <v>30</v>
      </c>
      <c r="L112" s="4">
        <v>766.42</v>
      </c>
      <c r="M112" s="4">
        <v>766.42</v>
      </c>
      <c r="N112" s="4" t="s">
        <v>533</v>
      </c>
      <c r="O112" s="4" t="s">
        <v>32</v>
      </c>
      <c r="P112" s="4" t="s">
        <v>33</v>
      </c>
      <c r="Q112" s="4">
        <v>0</v>
      </c>
      <c r="R112" s="7">
        <v>45210</v>
      </c>
      <c r="S112" s="6">
        <v>45225</v>
      </c>
      <c r="T112" s="4" t="s">
        <v>34</v>
      </c>
      <c r="U112" s="4">
        <v>766.42</v>
      </c>
      <c r="V112" s="4">
        <v>0</v>
      </c>
      <c r="W112" s="4">
        <v>0</v>
      </c>
      <c r="X112" s="4" t="s">
        <v>534</v>
      </c>
      <c r="Y112" s="4" t="s">
        <v>535</v>
      </c>
    </row>
    <row r="113" s="4" customFormat="1" spans="1:25">
      <c r="A113" s="4" t="s">
        <v>536</v>
      </c>
      <c r="B113" s="4" t="s">
        <v>26</v>
      </c>
      <c r="C113" s="4" t="s">
        <v>27</v>
      </c>
      <c r="D113" s="4" t="s">
        <v>479</v>
      </c>
      <c r="E113" s="4" t="s">
        <v>537</v>
      </c>
      <c r="F113" s="6">
        <v>45221</v>
      </c>
      <c r="G113" s="6">
        <v>45222</v>
      </c>
      <c r="H113" s="4">
        <v>1</v>
      </c>
      <c r="I113" s="4">
        <v>1</v>
      </c>
      <c r="J113" s="4">
        <v>1</v>
      </c>
      <c r="K113" s="4" t="s">
        <v>30</v>
      </c>
      <c r="L113" s="4">
        <v>517.68</v>
      </c>
      <c r="M113" s="4">
        <v>517.68</v>
      </c>
      <c r="N113" s="4" t="s">
        <v>538</v>
      </c>
      <c r="O113" s="4" t="s">
        <v>32</v>
      </c>
      <c r="P113" s="4" t="s">
        <v>33</v>
      </c>
      <c r="Q113" s="4">
        <v>0</v>
      </c>
      <c r="R113" s="7">
        <v>45211.0000115741</v>
      </c>
      <c r="S113" s="6">
        <v>45225</v>
      </c>
      <c r="T113" s="4" t="s">
        <v>34</v>
      </c>
      <c r="U113" s="4">
        <v>517.68</v>
      </c>
      <c r="V113" s="4">
        <v>0</v>
      </c>
      <c r="W113" s="4">
        <v>0</v>
      </c>
      <c r="X113" s="4" t="s">
        <v>539</v>
      </c>
      <c r="Y113" s="4" t="s">
        <v>540</v>
      </c>
    </row>
    <row r="114" s="4" customFormat="1" spans="1:25">
      <c r="A114" s="4" t="s">
        <v>541</v>
      </c>
      <c r="B114" s="4" t="s">
        <v>26</v>
      </c>
      <c r="C114" s="4" t="s">
        <v>27</v>
      </c>
      <c r="D114" s="4" t="s">
        <v>542</v>
      </c>
      <c r="E114" s="4" t="s">
        <v>29</v>
      </c>
      <c r="F114" s="6">
        <v>45220</v>
      </c>
      <c r="G114" s="6">
        <v>45222</v>
      </c>
      <c r="H114" s="4">
        <v>1</v>
      </c>
      <c r="I114" s="4">
        <v>2</v>
      </c>
      <c r="J114" s="4">
        <v>2</v>
      </c>
      <c r="K114" s="4" t="s">
        <v>30</v>
      </c>
      <c r="L114" s="4">
        <v>3660.06</v>
      </c>
      <c r="M114" s="4">
        <v>3660.06</v>
      </c>
      <c r="N114" s="4" t="s">
        <v>543</v>
      </c>
      <c r="O114" s="4" t="s">
        <v>32</v>
      </c>
      <c r="P114" s="4" t="s">
        <v>33</v>
      </c>
      <c r="Q114" s="4">
        <v>0</v>
      </c>
      <c r="R114" s="7">
        <v>45211.0000115741</v>
      </c>
      <c r="S114" s="6">
        <v>45225</v>
      </c>
      <c r="T114" s="4" t="s">
        <v>34</v>
      </c>
      <c r="U114" s="4">
        <v>3660.06</v>
      </c>
      <c r="V114" s="4">
        <v>0</v>
      </c>
      <c r="W114" s="4">
        <v>0</v>
      </c>
      <c r="X114" s="4" t="s">
        <v>544</v>
      </c>
      <c r="Y114" s="4" t="s">
        <v>60</v>
      </c>
    </row>
    <row r="115" s="4" customFormat="1" spans="1:25">
      <c r="A115" s="4" t="s">
        <v>545</v>
      </c>
      <c r="B115" s="4" t="s">
        <v>26</v>
      </c>
      <c r="C115" s="4" t="s">
        <v>27</v>
      </c>
      <c r="D115" s="4" t="s">
        <v>546</v>
      </c>
      <c r="E115" s="4" t="s">
        <v>547</v>
      </c>
      <c r="F115" s="6">
        <v>45218</v>
      </c>
      <c r="G115" s="6">
        <v>45222</v>
      </c>
      <c r="H115" s="4">
        <v>1</v>
      </c>
      <c r="I115" s="4">
        <v>4</v>
      </c>
      <c r="J115" s="4">
        <v>4</v>
      </c>
      <c r="K115" s="4" t="s">
        <v>30</v>
      </c>
      <c r="L115" s="4">
        <v>1993.47</v>
      </c>
      <c r="M115" s="4">
        <v>1993.47</v>
      </c>
      <c r="N115" s="4" t="s">
        <v>548</v>
      </c>
      <c r="O115" s="4" t="s">
        <v>32</v>
      </c>
      <c r="P115" s="4" t="s">
        <v>33</v>
      </c>
      <c r="Q115" s="4">
        <v>0</v>
      </c>
      <c r="R115" s="7">
        <v>45211</v>
      </c>
      <c r="S115" s="6">
        <v>45225</v>
      </c>
      <c r="T115" s="4" t="s">
        <v>34</v>
      </c>
      <c r="U115" s="4">
        <v>1993.47</v>
      </c>
      <c r="V115" s="4">
        <v>0</v>
      </c>
      <c r="W115" s="4">
        <v>0</v>
      </c>
      <c r="X115" s="4" t="s">
        <v>549</v>
      </c>
      <c r="Y115" s="4" t="s">
        <v>550</v>
      </c>
    </row>
    <row r="116" s="4" customFormat="1" spans="1:25">
      <c r="A116" s="4" t="s">
        <v>551</v>
      </c>
      <c r="B116" s="4" t="s">
        <v>26</v>
      </c>
      <c r="C116" s="4" t="s">
        <v>27</v>
      </c>
      <c r="D116" s="4" t="s">
        <v>552</v>
      </c>
      <c r="E116" s="4" t="s">
        <v>553</v>
      </c>
      <c r="F116" s="6">
        <v>45220</v>
      </c>
      <c r="G116" s="6">
        <v>45222</v>
      </c>
      <c r="H116" s="4">
        <v>1</v>
      </c>
      <c r="I116" s="4">
        <v>2</v>
      </c>
      <c r="J116" s="4">
        <v>2</v>
      </c>
      <c r="K116" s="4" t="s">
        <v>30</v>
      </c>
      <c r="L116" s="4">
        <v>753.06</v>
      </c>
      <c r="M116" s="4">
        <v>753.06</v>
      </c>
      <c r="N116" s="4" t="s">
        <v>554</v>
      </c>
      <c r="O116" s="4" t="s">
        <v>32</v>
      </c>
      <c r="P116" s="4" t="s">
        <v>33</v>
      </c>
      <c r="Q116" s="4">
        <v>0</v>
      </c>
      <c r="R116" s="7">
        <v>45211</v>
      </c>
      <c r="S116" s="6">
        <v>45225</v>
      </c>
      <c r="T116" s="4" t="s">
        <v>34</v>
      </c>
      <c r="U116" s="4">
        <v>753.06</v>
      </c>
      <c r="V116" s="4">
        <v>0</v>
      </c>
      <c r="W116" s="4">
        <v>0</v>
      </c>
      <c r="X116" s="4" t="s">
        <v>555</v>
      </c>
      <c r="Y116" s="4" t="s">
        <v>60</v>
      </c>
    </row>
    <row r="117" s="4" customFormat="1" spans="1:25">
      <c r="A117" s="4" t="s">
        <v>556</v>
      </c>
      <c r="B117" s="4" t="s">
        <v>26</v>
      </c>
      <c r="C117" s="4" t="s">
        <v>27</v>
      </c>
      <c r="D117" s="4" t="s">
        <v>557</v>
      </c>
      <c r="E117" s="4" t="s">
        <v>558</v>
      </c>
      <c r="F117" s="6">
        <v>45221</v>
      </c>
      <c r="G117" s="6">
        <v>45222</v>
      </c>
      <c r="H117" s="4">
        <v>1</v>
      </c>
      <c r="I117" s="4">
        <v>1</v>
      </c>
      <c r="J117" s="4">
        <v>1</v>
      </c>
      <c r="K117" s="4" t="s">
        <v>30</v>
      </c>
      <c r="L117" s="4">
        <v>300.97</v>
      </c>
      <c r="M117" s="4">
        <v>300.97</v>
      </c>
      <c r="N117" s="4" t="s">
        <v>559</v>
      </c>
      <c r="O117" s="4" t="s">
        <v>32</v>
      </c>
      <c r="P117" s="4" t="s">
        <v>33</v>
      </c>
      <c r="Q117" s="4">
        <v>0</v>
      </c>
      <c r="R117" s="7">
        <v>45211.0000115741</v>
      </c>
      <c r="S117" s="6">
        <v>45225</v>
      </c>
      <c r="T117" s="4" t="s">
        <v>34</v>
      </c>
      <c r="U117" s="4">
        <v>300.97</v>
      </c>
      <c r="V117" s="4">
        <v>0</v>
      </c>
      <c r="W117" s="4">
        <v>0</v>
      </c>
      <c r="X117" s="4" t="s">
        <v>560</v>
      </c>
      <c r="Y117" s="4" t="s">
        <v>561</v>
      </c>
    </row>
    <row r="118" s="4" customFormat="1" spans="1:25">
      <c r="A118" s="4" t="s">
        <v>562</v>
      </c>
      <c r="B118" s="4" t="s">
        <v>26</v>
      </c>
      <c r="C118" s="4" t="s">
        <v>27</v>
      </c>
      <c r="D118" s="4" t="s">
        <v>563</v>
      </c>
      <c r="E118" s="4" t="s">
        <v>564</v>
      </c>
      <c r="F118" s="6">
        <v>45221</v>
      </c>
      <c r="G118" s="6">
        <v>45222</v>
      </c>
      <c r="H118" s="4">
        <v>1</v>
      </c>
      <c r="I118" s="4">
        <v>1</v>
      </c>
      <c r="J118" s="4">
        <v>1</v>
      </c>
      <c r="K118" s="4" t="s">
        <v>30</v>
      </c>
      <c r="L118" s="4">
        <v>336.26</v>
      </c>
      <c r="M118" s="4">
        <v>336.26</v>
      </c>
      <c r="N118" s="4" t="s">
        <v>565</v>
      </c>
      <c r="O118" s="4" t="s">
        <v>32</v>
      </c>
      <c r="P118" s="4" t="s">
        <v>33</v>
      </c>
      <c r="Q118" s="4">
        <v>0</v>
      </c>
      <c r="R118" s="7">
        <v>45211</v>
      </c>
      <c r="S118" s="6">
        <v>45225</v>
      </c>
      <c r="T118" s="4" t="s">
        <v>34</v>
      </c>
      <c r="U118" s="4">
        <v>336.26</v>
      </c>
      <c r="V118" s="4">
        <v>0</v>
      </c>
      <c r="W118" s="4">
        <v>0</v>
      </c>
      <c r="X118" s="4" t="s">
        <v>60</v>
      </c>
      <c r="Y118" s="4" t="s">
        <v>60</v>
      </c>
    </row>
    <row r="119" s="4" customFormat="1" spans="1:25">
      <c r="A119" s="4" t="s">
        <v>566</v>
      </c>
      <c r="B119" s="4" t="s">
        <v>26</v>
      </c>
      <c r="C119" s="4" t="s">
        <v>27</v>
      </c>
      <c r="D119" s="4" t="s">
        <v>567</v>
      </c>
      <c r="E119" s="4" t="s">
        <v>414</v>
      </c>
      <c r="F119" s="6">
        <v>45220</v>
      </c>
      <c r="G119" s="6">
        <v>45222</v>
      </c>
      <c r="H119" s="4">
        <v>1</v>
      </c>
      <c r="I119" s="4">
        <v>2</v>
      </c>
      <c r="J119" s="4">
        <v>2</v>
      </c>
      <c r="K119" s="4" t="s">
        <v>30</v>
      </c>
      <c r="L119" s="4">
        <v>3145.24</v>
      </c>
      <c r="M119" s="4">
        <v>3145.24</v>
      </c>
      <c r="N119" s="4" t="s">
        <v>568</v>
      </c>
      <c r="O119" s="4" t="s">
        <v>32</v>
      </c>
      <c r="P119" s="4" t="s">
        <v>33</v>
      </c>
      <c r="Q119" s="4">
        <v>0</v>
      </c>
      <c r="R119" s="7">
        <v>45211.0000115741</v>
      </c>
      <c r="S119" s="6">
        <v>45225</v>
      </c>
      <c r="T119" s="4" t="s">
        <v>34</v>
      </c>
      <c r="U119" s="4">
        <v>3145.24</v>
      </c>
      <c r="V119" s="4">
        <v>0</v>
      </c>
      <c r="W119" s="4">
        <v>0</v>
      </c>
      <c r="X119" s="4" t="s">
        <v>569</v>
      </c>
      <c r="Y119" s="4" t="s">
        <v>60</v>
      </c>
    </row>
    <row r="120" s="4" customFormat="1" spans="1:25">
      <c r="A120" s="4" t="s">
        <v>483</v>
      </c>
      <c r="B120" s="4" t="s">
        <v>26</v>
      </c>
      <c r="C120" s="4" t="s">
        <v>66</v>
      </c>
      <c r="D120" s="4" t="s">
        <v>484</v>
      </c>
      <c r="E120" s="4" t="s">
        <v>485</v>
      </c>
      <c r="F120" s="6">
        <v>45218</v>
      </c>
      <c r="G120" s="6">
        <v>45222</v>
      </c>
      <c r="H120" s="4">
        <v>1</v>
      </c>
      <c r="I120" s="4">
        <v>4</v>
      </c>
      <c r="J120" s="4">
        <v>4</v>
      </c>
      <c r="K120" s="4" t="s">
        <v>30</v>
      </c>
      <c r="L120" s="4">
        <v>-1100.16</v>
      </c>
      <c r="M120" s="4">
        <v>-1100.16</v>
      </c>
      <c r="N120" s="4" t="s">
        <v>486</v>
      </c>
      <c r="O120" s="4" t="s">
        <v>32</v>
      </c>
      <c r="P120" s="4" t="s">
        <v>33</v>
      </c>
      <c r="Q120" s="4">
        <v>0</v>
      </c>
      <c r="R120" s="7">
        <v>45207</v>
      </c>
      <c r="S120" s="6">
        <v>45225</v>
      </c>
      <c r="T120" s="4" t="s">
        <v>34</v>
      </c>
      <c r="U120" s="4">
        <v>-1100.16</v>
      </c>
      <c r="V120" s="4">
        <v>0</v>
      </c>
      <c r="W120" s="4">
        <v>0</v>
      </c>
      <c r="X120" s="4" t="s">
        <v>487</v>
      </c>
      <c r="Y120" s="4" t="s">
        <v>60</v>
      </c>
    </row>
    <row r="121" s="4" customFormat="1" spans="1:25">
      <c r="A121" s="4" t="s">
        <v>570</v>
      </c>
      <c r="B121" s="4" t="s">
        <v>26</v>
      </c>
      <c r="C121" s="4" t="s">
        <v>27</v>
      </c>
      <c r="D121" s="4" t="s">
        <v>571</v>
      </c>
      <c r="E121" s="4" t="s">
        <v>572</v>
      </c>
      <c r="F121" s="6">
        <v>45219</v>
      </c>
      <c r="G121" s="6">
        <v>45222</v>
      </c>
      <c r="H121" s="4">
        <v>1</v>
      </c>
      <c r="I121" s="4">
        <v>3</v>
      </c>
      <c r="J121" s="4">
        <v>3</v>
      </c>
      <c r="K121" s="4" t="s">
        <v>30</v>
      </c>
      <c r="L121" s="4">
        <v>598.02</v>
      </c>
      <c r="M121" s="4">
        <v>598.02</v>
      </c>
      <c r="N121" s="4" t="s">
        <v>573</v>
      </c>
      <c r="O121" s="4" t="s">
        <v>32</v>
      </c>
      <c r="P121" s="4" t="s">
        <v>33</v>
      </c>
      <c r="Q121" s="4">
        <v>0</v>
      </c>
      <c r="R121" s="7">
        <v>45211.0000115741</v>
      </c>
      <c r="S121" s="6">
        <v>45225</v>
      </c>
      <c r="T121" s="4" t="s">
        <v>34</v>
      </c>
      <c r="U121" s="4">
        <v>598.02</v>
      </c>
      <c r="V121" s="4">
        <v>0</v>
      </c>
      <c r="W121" s="4">
        <v>0</v>
      </c>
      <c r="X121" s="4" t="s">
        <v>574</v>
      </c>
      <c r="Y121" s="4" t="s">
        <v>60</v>
      </c>
    </row>
    <row r="122" s="4" customFormat="1" spans="1:25">
      <c r="A122" s="4" t="s">
        <v>575</v>
      </c>
      <c r="B122" s="4" t="s">
        <v>26</v>
      </c>
      <c r="C122" s="4" t="s">
        <v>27</v>
      </c>
      <c r="D122" s="4" t="s">
        <v>479</v>
      </c>
      <c r="E122" s="4" t="s">
        <v>576</v>
      </c>
      <c r="F122" s="6">
        <v>45220</v>
      </c>
      <c r="G122" s="6">
        <v>45222</v>
      </c>
      <c r="H122" s="4">
        <v>2</v>
      </c>
      <c r="I122" s="4">
        <v>2</v>
      </c>
      <c r="J122" s="4">
        <v>4</v>
      </c>
      <c r="K122" s="4" t="s">
        <v>30</v>
      </c>
      <c r="L122" s="4">
        <v>1929.04</v>
      </c>
      <c r="M122" s="4">
        <v>1929.04</v>
      </c>
      <c r="N122" s="4" t="s">
        <v>577</v>
      </c>
      <c r="O122" s="4" t="s">
        <v>32</v>
      </c>
      <c r="P122" s="4" t="s">
        <v>33</v>
      </c>
      <c r="Q122" s="4">
        <v>0</v>
      </c>
      <c r="R122" s="7">
        <v>45211</v>
      </c>
      <c r="S122" s="6">
        <v>45225</v>
      </c>
      <c r="T122" s="4" t="s">
        <v>34</v>
      </c>
      <c r="U122" s="4">
        <v>1929.04</v>
      </c>
      <c r="V122" s="4">
        <v>0</v>
      </c>
      <c r="W122" s="4">
        <v>0</v>
      </c>
      <c r="X122" s="4" t="s">
        <v>578</v>
      </c>
      <c r="Y122" s="4" t="s">
        <v>579</v>
      </c>
    </row>
    <row r="123" s="4" customFormat="1" spans="1:25">
      <c r="A123" s="4" t="s">
        <v>580</v>
      </c>
      <c r="B123" s="4" t="s">
        <v>26</v>
      </c>
      <c r="C123" s="4" t="s">
        <v>27</v>
      </c>
      <c r="D123" s="4" t="s">
        <v>581</v>
      </c>
      <c r="E123" s="4" t="s">
        <v>197</v>
      </c>
      <c r="F123" s="6">
        <v>45219</v>
      </c>
      <c r="G123" s="6">
        <v>45222</v>
      </c>
      <c r="H123" s="4">
        <v>1</v>
      </c>
      <c r="I123" s="4">
        <v>3</v>
      </c>
      <c r="J123" s="4">
        <v>3</v>
      </c>
      <c r="K123" s="4" t="s">
        <v>30</v>
      </c>
      <c r="L123" s="4">
        <v>1329.24</v>
      </c>
      <c r="M123" s="4">
        <v>1329.24</v>
      </c>
      <c r="N123" s="4" t="s">
        <v>582</v>
      </c>
      <c r="O123" s="4" t="s">
        <v>32</v>
      </c>
      <c r="P123" s="4" t="s">
        <v>33</v>
      </c>
      <c r="Q123" s="4">
        <v>0</v>
      </c>
      <c r="R123" s="7">
        <v>45211.0000115741</v>
      </c>
      <c r="S123" s="6">
        <v>45225</v>
      </c>
      <c r="T123" s="4" t="s">
        <v>34</v>
      </c>
      <c r="U123" s="4">
        <v>1329.24</v>
      </c>
      <c r="V123" s="4">
        <v>0</v>
      </c>
      <c r="W123" s="4">
        <v>0</v>
      </c>
      <c r="X123" s="4" t="s">
        <v>583</v>
      </c>
      <c r="Y123" s="4" t="s">
        <v>584</v>
      </c>
    </row>
    <row r="124" s="4" customFormat="1" spans="1:25">
      <c r="A124" s="4" t="s">
        <v>585</v>
      </c>
      <c r="B124" s="4" t="s">
        <v>26</v>
      </c>
      <c r="C124" s="4" t="s">
        <v>27</v>
      </c>
      <c r="D124" s="4" t="s">
        <v>586</v>
      </c>
      <c r="E124" s="4" t="s">
        <v>587</v>
      </c>
      <c r="F124" s="6">
        <v>45221</v>
      </c>
      <c r="G124" s="6">
        <v>45222</v>
      </c>
      <c r="H124" s="4">
        <v>1</v>
      </c>
      <c r="I124" s="4">
        <v>1</v>
      </c>
      <c r="J124" s="4">
        <v>1</v>
      </c>
      <c r="K124" s="4" t="s">
        <v>30</v>
      </c>
      <c r="L124" s="4">
        <v>1317.91</v>
      </c>
      <c r="M124" s="4">
        <v>1317.91</v>
      </c>
      <c r="N124" s="4" t="s">
        <v>588</v>
      </c>
      <c r="O124" s="4" t="s">
        <v>32</v>
      </c>
      <c r="P124" s="4" t="s">
        <v>33</v>
      </c>
      <c r="Q124" s="4">
        <v>0</v>
      </c>
      <c r="R124" s="7">
        <v>45212</v>
      </c>
      <c r="S124" s="6">
        <v>45225</v>
      </c>
      <c r="T124" s="4" t="s">
        <v>34</v>
      </c>
      <c r="U124" s="4">
        <v>1317.91</v>
      </c>
      <c r="V124" s="4">
        <v>0</v>
      </c>
      <c r="W124" s="4">
        <v>0</v>
      </c>
      <c r="X124" s="4" t="s">
        <v>589</v>
      </c>
      <c r="Y124" s="4" t="s">
        <v>60</v>
      </c>
    </row>
    <row r="125" s="4" customFormat="1" spans="1:25">
      <c r="A125" s="4" t="s">
        <v>590</v>
      </c>
      <c r="B125" s="4" t="s">
        <v>26</v>
      </c>
      <c r="C125" s="4" t="s">
        <v>27</v>
      </c>
      <c r="D125" s="4" t="s">
        <v>591</v>
      </c>
      <c r="E125" s="4" t="s">
        <v>592</v>
      </c>
      <c r="F125" s="6">
        <v>45220</v>
      </c>
      <c r="G125" s="6">
        <v>45222</v>
      </c>
      <c r="H125" s="4">
        <v>1</v>
      </c>
      <c r="I125" s="4">
        <v>2</v>
      </c>
      <c r="J125" s="4">
        <v>2</v>
      </c>
      <c r="K125" s="4" t="s">
        <v>30</v>
      </c>
      <c r="L125" s="4">
        <v>5987.69</v>
      </c>
      <c r="M125" s="4">
        <v>5987.69</v>
      </c>
      <c r="N125" s="4" t="s">
        <v>593</v>
      </c>
      <c r="O125" s="4" t="s">
        <v>32</v>
      </c>
      <c r="P125" s="4" t="s">
        <v>33</v>
      </c>
      <c r="Q125" s="4">
        <v>0</v>
      </c>
      <c r="R125" s="7">
        <v>45212.0000115741</v>
      </c>
      <c r="S125" s="6">
        <v>45225</v>
      </c>
      <c r="T125" s="4" t="s">
        <v>34</v>
      </c>
      <c r="U125" s="4">
        <v>5987.69</v>
      </c>
      <c r="V125" s="4">
        <v>0</v>
      </c>
      <c r="W125" s="4">
        <v>0</v>
      </c>
      <c r="X125" s="4" t="s">
        <v>594</v>
      </c>
      <c r="Y125" s="4" t="s">
        <v>595</v>
      </c>
    </row>
    <row r="126" s="4" customFormat="1" spans="1:25">
      <c r="A126" s="4" t="s">
        <v>596</v>
      </c>
      <c r="B126" s="4" t="s">
        <v>26</v>
      </c>
      <c r="C126" s="4" t="s">
        <v>27</v>
      </c>
      <c r="D126" s="4" t="s">
        <v>597</v>
      </c>
      <c r="E126" s="4" t="s">
        <v>598</v>
      </c>
      <c r="F126" s="6">
        <v>45221</v>
      </c>
      <c r="G126" s="6">
        <v>45222</v>
      </c>
      <c r="H126" s="4">
        <v>1</v>
      </c>
      <c r="I126" s="4">
        <v>1</v>
      </c>
      <c r="J126" s="4">
        <v>1</v>
      </c>
      <c r="K126" s="4" t="s">
        <v>30</v>
      </c>
      <c r="L126" s="4">
        <v>326.38</v>
      </c>
      <c r="M126" s="4">
        <v>326.38</v>
      </c>
      <c r="N126" s="4" t="s">
        <v>599</v>
      </c>
      <c r="O126" s="4" t="s">
        <v>32</v>
      </c>
      <c r="P126" s="4" t="s">
        <v>33</v>
      </c>
      <c r="Q126" s="4">
        <v>0</v>
      </c>
      <c r="R126" s="7">
        <v>45212</v>
      </c>
      <c r="S126" s="6">
        <v>45225</v>
      </c>
      <c r="T126" s="4" t="s">
        <v>34</v>
      </c>
      <c r="U126" s="4">
        <v>326.38</v>
      </c>
      <c r="V126" s="4">
        <v>0</v>
      </c>
      <c r="W126" s="4">
        <v>0</v>
      </c>
      <c r="X126" s="4" t="s">
        <v>600</v>
      </c>
      <c r="Y126" s="4" t="s">
        <v>601</v>
      </c>
    </row>
    <row r="127" s="4" customFormat="1" spans="1:25">
      <c r="A127" s="4" t="s">
        <v>602</v>
      </c>
      <c r="B127" s="4" t="s">
        <v>26</v>
      </c>
      <c r="C127" s="4" t="s">
        <v>27</v>
      </c>
      <c r="D127" s="4" t="s">
        <v>603</v>
      </c>
      <c r="E127" s="4" t="s">
        <v>604</v>
      </c>
      <c r="F127" s="6">
        <v>45220</v>
      </c>
      <c r="G127" s="6">
        <v>45222</v>
      </c>
      <c r="H127" s="4">
        <v>1</v>
      </c>
      <c r="I127" s="4">
        <v>2</v>
      </c>
      <c r="J127" s="4">
        <v>2</v>
      </c>
      <c r="K127" s="4" t="s">
        <v>30</v>
      </c>
      <c r="L127" s="4">
        <v>3712.38</v>
      </c>
      <c r="M127" s="4">
        <v>3712.38</v>
      </c>
      <c r="N127" s="4" t="s">
        <v>605</v>
      </c>
      <c r="O127" s="4" t="s">
        <v>32</v>
      </c>
      <c r="P127" s="4" t="s">
        <v>33</v>
      </c>
      <c r="Q127" s="4">
        <v>0</v>
      </c>
      <c r="R127" s="7">
        <v>45212.0000115741</v>
      </c>
      <c r="S127" s="6">
        <v>45225</v>
      </c>
      <c r="T127" s="4" t="s">
        <v>34</v>
      </c>
      <c r="U127" s="4">
        <v>3712.38</v>
      </c>
      <c r="V127" s="4">
        <v>0</v>
      </c>
      <c r="W127" s="4">
        <v>0</v>
      </c>
      <c r="X127" s="4" t="s">
        <v>606</v>
      </c>
      <c r="Y127" s="4" t="s">
        <v>607</v>
      </c>
    </row>
    <row r="128" s="4" customFormat="1" spans="1:25">
      <c r="A128" s="4" t="s">
        <v>608</v>
      </c>
      <c r="B128" s="4" t="s">
        <v>26</v>
      </c>
      <c r="C128" s="4" t="s">
        <v>27</v>
      </c>
      <c r="D128" s="4" t="s">
        <v>609</v>
      </c>
      <c r="E128" s="4" t="s">
        <v>610</v>
      </c>
      <c r="F128" s="6">
        <v>45218</v>
      </c>
      <c r="G128" s="6">
        <v>45222</v>
      </c>
      <c r="H128" s="4">
        <v>1</v>
      </c>
      <c r="I128" s="4">
        <v>4</v>
      </c>
      <c r="J128" s="4">
        <v>4</v>
      </c>
      <c r="K128" s="4" t="s">
        <v>30</v>
      </c>
      <c r="L128" s="4">
        <v>1997.11</v>
      </c>
      <c r="M128" s="4">
        <v>1997.11</v>
      </c>
      <c r="N128" s="4" t="s">
        <v>611</v>
      </c>
      <c r="O128" s="4" t="s">
        <v>32</v>
      </c>
      <c r="P128" s="4" t="s">
        <v>33</v>
      </c>
      <c r="Q128" s="4">
        <v>0</v>
      </c>
      <c r="R128" s="7">
        <v>45213</v>
      </c>
      <c r="S128" s="6">
        <v>45225</v>
      </c>
      <c r="T128" s="4" t="s">
        <v>34</v>
      </c>
      <c r="U128" s="4">
        <v>1997.11</v>
      </c>
      <c r="V128" s="4">
        <v>0</v>
      </c>
      <c r="W128" s="4">
        <v>0</v>
      </c>
      <c r="X128" s="4" t="s">
        <v>612</v>
      </c>
      <c r="Y128" s="4" t="s">
        <v>613</v>
      </c>
    </row>
    <row r="129" s="4" customFormat="1" spans="1:25">
      <c r="A129" s="4" t="s">
        <v>614</v>
      </c>
      <c r="B129" s="4" t="s">
        <v>26</v>
      </c>
      <c r="C129" s="4" t="s">
        <v>27</v>
      </c>
      <c r="D129" s="4" t="s">
        <v>615</v>
      </c>
      <c r="E129" s="4" t="s">
        <v>616</v>
      </c>
      <c r="F129" s="6">
        <v>45221</v>
      </c>
      <c r="G129" s="6">
        <v>45222</v>
      </c>
      <c r="H129" s="4">
        <v>1</v>
      </c>
      <c r="I129" s="4">
        <v>1</v>
      </c>
      <c r="J129" s="4">
        <v>1</v>
      </c>
      <c r="K129" s="4" t="s">
        <v>30</v>
      </c>
      <c r="L129" s="4">
        <v>776.77</v>
      </c>
      <c r="M129" s="4">
        <v>776.77</v>
      </c>
      <c r="N129" s="4" t="s">
        <v>617</v>
      </c>
      <c r="O129" s="4" t="s">
        <v>32</v>
      </c>
      <c r="P129" s="4" t="s">
        <v>33</v>
      </c>
      <c r="Q129" s="4">
        <v>0</v>
      </c>
      <c r="R129" s="7">
        <v>45213</v>
      </c>
      <c r="S129" s="6">
        <v>45225</v>
      </c>
      <c r="T129" s="4" t="s">
        <v>34</v>
      </c>
      <c r="U129" s="4">
        <v>776.77</v>
      </c>
      <c r="V129" s="4">
        <v>0</v>
      </c>
      <c r="W129" s="4">
        <v>0</v>
      </c>
      <c r="X129" s="4" t="s">
        <v>618</v>
      </c>
      <c r="Y129" s="4" t="s">
        <v>60</v>
      </c>
    </row>
    <row r="130" s="4" customFormat="1" spans="1:25">
      <c r="A130" s="4" t="s">
        <v>619</v>
      </c>
      <c r="B130" s="4" t="s">
        <v>26</v>
      </c>
      <c r="C130" s="4" t="s">
        <v>27</v>
      </c>
      <c r="D130" s="4" t="s">
        <v>620</v>
      </c>
      <c r="E130" s="4" t="s">
        <v>621</v>
      </c>
      <c r="F130" s="6">
        <v>45219</v>
      </c>
      <c r="G130" s="6">
        <v>45222</v>
      </c>
      <c r="H130" s="4">
        <v>1</v>
      </c>
      <c r="I130" s="4">
        <v>3</v>
      </c>
      <c r="J130" s="4">
        <v>3</v>
      </c>
      <c r="K130" s="4" t="s">
        <v>30</v>
      </c>
      <c r="L130" s="4">
        <v>1149.63</v>
      </c>
      <c r="M130" s="4">
        <v>1149.63</v>
      </c>
      <c r="N130" s="4" t="s">
        <v>622</v>
      </c>
      <c r="O130" s="4" t="s">
        <v>32</v>
      </c>
      <c r="P130" s="4" t="s">
        <v>33</v>
      </c>
      <c r="Q130" s="4">
        <v>0</v>
      </c>
      <c r="R130" s="7">
        <v>45213.0000115741</v>
      </c>
      <c r="S130" s="6">
        <v>45225</v>
      </c>
      <c r="T130" s="4" t="s">
        <v>34</v>
      </c>
      <c r="U130" s="4">
        <v>1149.63</v>
      </c>
      <c r="V130" s="4">
        <v>0</v>
      </c>
      <c r="W130" s="4">
        <v>0</v>
      </c>
      <c r="X130" s="4" t="s">
        <v>623</v>
      </c>
      <c r="Y130" s="4" t="s">
        <v>60</v>
      </c>
    </row>
    <row r="131" s="4" customFormat="1" spans="1:25">
      <c r="A131" s="4" t="s">
        <v>624</v>
      </c>
      <c r="B131" s="4" t="s">
        <v>26</v>
      </c>
      <c r="C131" s="4" t="s">
        <v>27</v>
      </c>
      <c r="D131" s="4" t="s">
        <v>625</v>
      </c>
      <c r="E131" s="4" t="s">
        <v>626</v>
      </c>
      <c r="F131" s="6">
        <v>45220</v>
      </c>
      <c r="G131" s="6">
        <v>45222</v>
      </c>
      <c r="H131" s="4">
        <v>1</v>
      </c>
      <c r="I131" s="4">
        <v>2</v>
      </c>
      <c r="J131" s="4">
        <v>2</v>
      </c>
      <c r="K131" s="4" t="s">
        <v>30</v>
      </c>
      <c r="L131" s="4">
        <v>1977.88</v>
      </c>
      <c r="M131" s="4">
        <v>1977.88</v>
      </c>
      <c r="N131" s="4" t="s">
        <v>627</v>
      </c>
      <c r="O131" s="4" t="s">
        <v>32</v>
      </c>
      <c r="P131" s="4" t="s">
        <v>33</v>
      </c>
      <c r="Q131" s="4">
        <v>0</v>
      </c>
      <c r="R131" s="7">
        <v>45213</v>
      </c>
      <c r="S131" s="6">
        <v>45225</v>
      </c>
      <c r="T131" s="4" t="s">
        <v>34</v>
      </c>
      <c r="U131" s="4">
        <v>1977.88</v>
      </c>
      <c r="V131" s="4">
        <v>0</v>
      </c>
      <c r="W131" s="4">
        <v>0</v>
      </c>
      <c r="X131" s="4" t="s">
        <v>628</v>
      </c>
      <c r="Y131" s="4" t="s">
        <v>629</v>
      </c>
    </row>
    <row r="132" s="4" customFormat="1" spans="1:25">
      <c r="A132" s="4" t="s">
        <v>630</v>
      </c>
      <c r="B132" s="4" t="s">
        <v>26</v>
      </c>
      <c r="C132" s="4" t="s">
        <v>27</v>
      </c>
      <c r="D132" s="4" t="s">
        <v>631</v>
      </c>
      <c r="E132" s="4" t="s">
        <v>632</v>
      </c>
      <c r="F132" s="6">
        <v>45218</v>
      </c>
      <c r="G132" s="6">
        <v>45222</v>
      </c>
      <c r="H132" s="4">
        <v>2</v>
      </c>
      <c r="I132" s="4">
        <v>4</v>
      </c>
      <c r="J132" s="4">
        <v>8</v>
      </c>
      <c r="K132" s="4" t="s">
        <v>30</v>
      </c>
      <c r="L132" s="4">
        <v>10735.86</v>
      </c>
      <c r="M132" s="4">
        <v>10735.86</v>
      </c>
      <c r="N132" s="4" t="s">
        <v>633</v>
      </c>
      <c r="O132" s="4" t="s">
        <v>32</v>
      </c>
      <c r="P132" s="4" t="s">
        <v>33</v>
      </c>
      <c r="Q132" s="4">
        <v>0</v>
      </c>
      <c r="R132" s="7">
        <v>45213.0000115741</v>
      </c>
      <c r="S132" s="6">
        <v>45225</v>
      </c>
      <c r="T132" s="4" t="s">
        <v>34</v>
      </c>
      <c r="U132" s="4">
        <v>10735.86</v>
      </c>
      <c r="V132" s="4">
        <v>0</v>
      </c>
      <c r="W132" s="4">
        <v>0</v>
      </c>
      <c r="X132" s="4" t="s">
        <v>634</v>
      </c>
      <c r="Y132" s="4" t="s">
        <v>635</v>
      </c>
    </row>
    <row r="133" s="4" customFormat="1" spans="1:25">
      <c r="A133" s="4" t="s">
        <v>636</v>
      </c>
      <c r="B133" s="4" t="s">
        <v>26</v>
      </c>
      <c r="C133" s="4" t="s">
        <v>27</v>
      </c>
      <c r="D133" s="4" t="s">
        <v>631</v>
      </c>
      <c r="E133" s="4" t="s">
        <v>637</v>
      </c>
      <c r="F133" s="6">
        <v>45219</v>
      </c>
      <c r="G133" s="6">
        <v>45222</v>
      </c>
      <c r="H133" s="4">
        <v>2</v>
      </c>
      <c r="I133" s="4">
        <v>3</v>
      </c>
      <c r="J133" s="4">
        <v>6</v>
      </c>
      <c r="K133" s="4" t="s">
        <v>30</v>
      </c>
      <c r="L133" s="4">
        <v>8051.88</v>
      </c>
      <c r="M133" s="4">
        <v>8051.88</v>
      </c>
      <c r="N133" s="4" t="s">
        <v>638</v>
      </c>
      <c r="O133" s="4" t="s">
        <v>32</v>
      </c>
      <c r="P133" s="4" t="s">
        <v>33</v>
      </c>
      <c r="Q133" s="4">
        <v>0</v>
      </c>
      <c r="R133" s="7">
        <v>45213</v>
      </c>
      <c r="S133" s="6">
        <v>45225</v>
      </c>
      <c r="T133" s="4" t="s">
        <v>34</v>
      </c>
      <c r="U133" s="4">
        <v>8051.88</v>
      </c>
      <c r="V133" s="4">
        <v>0</v>
      </c>
      <c r="W133" s="4">
        <v>0</v>
      </c>
      <c r="X133" s="4" t="s">
        <v>639</v>
      </c>
      <c r="Y133" s="4" t="s">
        <v>640</v>
      </c>
    </row>
    <row r="134" s="4" customFormat="1" spans="1:25">
      <c r="A134" s="4" t="s">
        <v>641</v>
      </c>
      <c r="B134" s="4" t="s">
        <v>26</v>
      </c>
      <c r="C134" s="4" t="s">
        <v>27</v>
      </c>
      <c r="D134" s="4" t="s">
        <v>642</v>
      </c>
      <c r="E134" s="4" t="s">
        <v>643</v>
      </c>
      <c r="F134" s="6">
        <v>45219</v>
      </c>
      <c r="G134" s="6">
        <v>45222</v>
      </c>
      <c r="H134" s="4">
        <v>1</v>
      </c>
      <c r="I134" s="4">
        <v>3</v>
      </c>
      <c r="J134" s="4">
        <v>3</v>
      </c>
      <c r="K134" s="4" t="s">
        <v>30</v>
      </c>
      <c r="L134" s="4">
        <v>989.82</v>
      </c>
      <c r="M134" s="4">
        <v>989.82</v>
      </c>
      <c r="N134" s="4" t="s">
        <v>644</v>
      </c>
      <c r="O134" s="4" t="s">
        <v>32</v>
      </c>
      <c r="P134" s="4" t="s">
        <v>33</v>
      </c>
      <c r="Q134" s="4">
        <v>0</v>
      </c>
      <c r="R134" s="7">
        <v>45213</v>
      </c>
      <c r="S134" s="6">
        <v>45225</v>
      </c>
      <c r="T134" s="4" t="s">
        <v>34</v>
      </c>
      <c r="U134" s="4">
        <v>989.82</v>
      </c>
      <c r="V134" s="4">
        <v>0</v>
      </c>
      <c r="W134" s="4">
        <v>0</v>
      </c>
      <c r="X134" s="4" t="s">
        <v>645</v>
      </c>
      <c r="Y134" s="4" t="s">
        <v>646</v>
      </c>
    </row>
    <row r="135" s="4" customFormat="1" spans="1:25">
      <c r="A135" s="4" t="s">
        <v>647</v>
      </c>
      <c r="B135" s="4" t="s">
        <v>26</v>
      </c>
      <c r="C135" s="4" t="s">
        <v>27</v>
      </c>
      <c r="D135" s="4" t="s">
        <v>648</v>
      </c>
      <c r="E135" s="4" t="s">
        <v>649</v>
      </c>
      <c r="F135" s="6">
        <v>45221</v>
      </c>
      <c r="G135" s="6">
        <v>45222</v>
      </c>
      <c r="H135" s="4">
        <v>1</v>
      </c>
      <c r="I135" s="4">
        <v>1</v>
      </c>
      <c r="J135" s="4">
        <v>1</v>
      </c>
      <c r="K135" s="4" t="s">
        <v>30</v>
      </c>
      <c r="L135" s="4">
        <v>577.54</v>
      </c>
      <c r="M135" s="4">
        <v>577.54</v>
      </c>
      <c r="N135" s="4" t="s">
        <v>650</v>
      </c>
      <c r="O135" s="4" t="s">
        <v>32</v>
      </c>
      <c r="P135" s="4" t="s">
        <v>33</v>
      </c>
      <c r="Q135" s="4">
        <v>0</v>
      </c>
      <c r="R135" s="7">
        <v>45213</v>
      </c>
      <c r="S135" s="6">
        <v>45225</v>
      </c>
      <c r="T135" s="4" t="s">
        <v>34</v>
      </c>
      <c r="U135" s="4">
        <v>577.54</v>
      </c>
      <c r="V135" s="4">
        <v>0</v>
      </c>
      <c r="W135" s="4">
        <v>0</v>
      </c>
      <c r="X135" s="4" t="s">
        <v>651</v>
      </c>
      <c r="Y135" s="4" t="s">
        <v>652</v>
      </c>
    </row>
    <row r="136" s="4" customFormat="1" spans="1:25">
      <c r="A136" s="4" t="s">
        <v>653</v>
      </c>
      <c r="B136" s="4" t="s">
        <v>26</v>
      </c>
      <c r="C136" s="4" t="s">
        <v>27</v>
      </c>
      <c r="D136" s="4" t="s">
        <v>654</v>
      </c>
      <c r="E136" s="4" t="s">
        <v>655</v>
      </c>
      <c r="F136" s="6">
        <v>45221</v>
      </c>
      <c r="G136" s="6">
        <v>45222</v>
      </c>
      <c r="H136" s="4">
        <v>1</v>
      </c>
      <c r="I136" s="4">
        <v>1</v>
      </c>
      <c r="J136" s="4">
        <v>1</v>
      </c>
      <c r="K136" s="4" t="s">
        <v>30</v>
      </c>
      <c r="L136" s="4">
        <v>1623.5</v>
      </c>
      <c r="M136" s="4">
        <v>1623.5</v>
      </c>
      <c r="N136" s="4" t="s">
        <v>656</v>
      </c>
      <c r="O136" s="4" t="s">
        <v>32</v>
      </c>
      <c r="P136" s="4" t="s">
        <v>33</v>
      </c>
      <c r="Q136" s="4">
        <v>0</v>
      </c>
      <c r="R136" s="7">
        <v>45213</v>
      </c>
      <c r="S136" s="6">
        <v>45225</v>
      </c>
      <c r="T136" s="4" t="s">
        <v>34</v>
      </c>
      <c r="U136" s="4">
        <v>1623.5</v>
      </c>
      <c r="V136" s="4">
        <v>0</v>
      </c>
      <c r="W136" s="4">
        <v>0</v>
      </c>
      <c r="X136" s="4" t="s">
        <v>657</v>
      </c>
      <c r="Y136" s="4" t="s">
        <v>60</v>
      </c>
    </row>
    <row r="137" s="4" customFormat="1" spans="1:25">
      <c r="A137" s="4" t="s">
        <v>658</v>
      </c>
      <c r="B137" s="4" t="s">
        <v>26</v>
      </c>
      <c r="C137" s="4" t="s">
        <v>27</v>
      </c>
      <c r="D137" s="4" t="s">
        <v>659</v>
      </c>
      <c r="E137" s="4" t="s">
        <v>98</v>
      </c>
      <c r="F137" s="6">
        <v>45221</v>
      </c>
      <c r="G137" s="6">
        <v>45222</v>
      </c>
      <c r="H137" s="4">
        <v>1</v>
      </c>
      <c r="I137" s="4">
        <v>1</v>
      </c>
      <c r="J137" s="4">
        <v>1</v>
      </c>
      <c r="K137" s="4" t="s">
        <v>30</v>
      </c>
      <c r="L137" s="4">
        <v>615.81</v>
      </c>
      <c r="M137" s="4">
        <v>615.81</v>
      </c>
      <c r="N137" s="4" t="s">
        <v>660</v>
      </c>
      <c r="O137" s="4" t="s">
        <v>32</v>
      </c>
      <c r="P137" s="4" t="s">
        <v>33</v>
      </c>
      <c r="Q137" s="4">
        <v>0</v>
      </c>
      <c r="R137" s="7">
        <v>45213.0000115741</v>
      </c>
      <c r="S137" s="6">
        <v>45225</v>
      </c>
      <c r="T137" s="4" t="s">
        <v>34</v>
      </c>
      <c r="U137" s="4">
        <v>615.81</v>
      </c>
      <c r="V137" s="4">
        <v>0</v>
      </c>
      <c r="W137" s="4">
        <v>0</v>
      </c>
      <c r="X137" s="4" t="s">
        <v>661</v>
      </c>
      <c r="Y137" s="4" t="s">
        <v>662</v>
      </c>
    </row>
    <row r="138" s="4" customFormat="1" spans="1:25">
      <c r="A138" s="4" t="s">
        <v>663</v>
      </c>
      <c r="B138" s="4" t="s">
        <v>26</v>
      </c>
      <c r="C138" s="4" t="s">
        <v>27</v>
      </c>
      <c r="D138" s="4" t="s">
        <v>664</v>
      </c>
      <c r="E138" s="4" t="s">
        <v>665</v>
      </c>
      <c r="F138" s="6">
        <v>45221</v>
      </c>
      <c r="G138" s="6">
        <v>45222</v>
      </c>
      <c r="H138" s="4">
        <v>1</v>
      </c>
      <c r="I138" s="4">
        <v>1</v>
      </c>
      <c r="J138" s="4">
        <v>1</v>
      </c>
      <c r="K138" s="4" t="s">
        <v>30</v>
      </c>
      <c r="L138" s="4">
        <v>861.61</v>
      </c>
      <c r="M138" s="4">
        <v>861.61</v>
      </c>
      <c r="N138" s="4" t="s">
        <v>666</v>
      </c>
      <c r="O138" s="4" t="s">
        <v>32</v>
      </c>
      <c r="P138" s="4" t="s">
        <v>33</v>
      </c>
      <c r="Q138" s="4">
        <v>0</v>
      </c>
      <c r="R138" s="7">
        <v>45213.0000115741</v>
      </c>
      <c r="S138" s="6">
        <v>45225</v>
      </c>
      <c r="T138" s="4" t="s">
        <v>34</v>
      </c>
      <c r="U138" s="4">
        <v>861.61</v>
      </c>
      <c r="V138" s="4">
        <v>0</v>
      </c>
      <c r="W138" s="4">
        <v>0</v>
      </c>
      <c r="X138" s="4" t="s">
        <v>667</v>
      </c>
      <c r="Y138" s="4" t="s">
        <v>60</v>
      </c>
    </row>
    <row r="139" s="4" customFormat="1" spans="1:25">
      <c r="A139" s="4" t="s">
        <v>668</v>
      </c>
      <c r="B139" s="4" t="s">
        <v>26</v>
      </c>
      <c r="C139" s="4" t="s">
        <v>27</v>
      </c>
      <c r="D139" s="4" t="s">
        <v>669</v>
      </c>
      <c r="E139" s="4" t="s">
        <v>670</v>
      </c>
      <c r="F139" s="6">
        <v>45219</v>
      </c>
      <c r="G139" s="6">
        <v>45222</v>
      </c>
      <c r="H139" s="4">
        <v>1</v>
      </c>
      <c r="I139" s="4">
        <v>3</v>
      </c>
      <c r="J139" s="4">
        <v>3</v>
      </c>
      <c r="K139" s="4" t="s">
        <v>30</v>
      </c>
      <c r="L139" s="4">
        <v>379.37</v>
      </c>
      <c r="M139" s="4">
        <v>379.37</v>
      </c>
      <c r="N139" s="4" t="s">
        <v>671</v>
      </c>
      <c r="O139" s="4" t="s">
        <v>32</v>
      </c>
      <c r="P139" s="4" t="s">
        <v>33</v>
      </c>
      <c r="Q139" s="4">
        <v>0</v>
      </c>
      <c r="R139" s="7">
        <v>45214.0000115741</v>
      </c>
      <c r="S139" s="6">
        <v>45225</v>
      </c>
      <c r="T139" s="4" t="s">
        <v>34</v>
      </c>
      <c r="U139" s="4">
        <v>379.37</v>
      </c>
      <c r="V139" s="4">
        <v>0</v>
      </c>
      <c r="W139" s="4">
        <v>0</v>
      </c>
      <c r="X139" s="4" t="s">
        <v>672</v>
      </c>
      <c r="Y139" s="4" t="s">
        <v>673</v>
      </c>
    </row>
    <row r="140" s="4" customFormat="1" spans="1:25">
      <c r="A140" s="4" t="s">
        <v>473</v>
      </c>
      <c r="B140" s="4" t="s">
        <v>26</v>
      </c>
      <c r="C140" s="4" t="s">
        <v>66</v>
      </c>
      <c r="D140" s="4" t="s">
        <v>474</v>
      </c>
      <c r="E140" s="4" t="s">
        <v>475</v>
      </c>
      <c r="F140" s="6">
        <v>45221</v>
      </c>
      <c r="G140" s="6">
        <v>45222</v>
      </c>
      <c r="H140" s="4">
        <v>1</v>
      </c>
      <c r="I140" s="4">
        <v>1</v>
      </c>
      <c r="J140" s="4">
        <v>1</v>
      </c>
      <c r="K140" s="4" t="s">
        <v>30</v>
      </c>
      <c r="L140" s="4">
        <v>-394.63</v>
      </c>
      <c r="M140" s="4">
        <v>-394.63</v>
      </c>
      <c r="N140" s="4" t="s">
        <v>476</v>
      </c>
      <c r="O140" s="4" t="s">
        <v>32</v>
      </c>
      <c r="P140" s="4" t="s">
        <v>33</v>
      </c>
      <c r="Q140" s="4">
        <v>0</v>
      </c>
      <c r="R140" s="7">
        <v>45207.0000115741</v>
      </c>
      <c r="S140" s="6">
        <v>45225</v>
      </c>
      <c r="T140" s="4" t="s">
        <v>34</v>
      </c>
      <c r="U140" s="4">
        <v>-394.63</v>
      </c>
      <c r="V140" s="4">
        <v>0</v>
      </c>
      <c r="W140" s="4">
        <v>0</v>
      </c>
      <c r="X140" s="4" t="s">
        <v>477</v>
      </c>
      <c r="Y140" s="4" t="s">
        <v>60</v>
      </c>
    </row>
    <row r="141" s="4" customFormat="1" spans="1:26">
      <c r="A141" s="4" t="s">
        <v>674</v>
      </c>
      <c r="B141" s="4" t="s">
        <v>26</v>
      </c>
      <c r="C141" s="4" t="s">
        <v>27</v>
      </c>
      <c r="D141" s="4" t="s">
        <v>675</v>
      </c>
      <c r="E141" s="4" t="s">
        <v>676</v>
      </c>
      <c r="F141" s="6">
        <v>45220</v>
      </c>
      <c r="G141" s="6">
        <v>45222</v>
      </c>
      <c r="H141" s="4">
        <v>1</v>
      </c>
      <c r="I141" s="4">
        <v>2</v>
      </c>
      <c r="J141" s="4">
        <v>2</v>
      </c>
      <c r="K141" s="4" t="s">
        <v>30</v>
      </c>
      <c r="L141" s="4">
        <v>414.44</v>
      </c>
      <c r="M141" s="4">
        <v>414.44</v>
      </c>
      <c r="N141" s="4" t="s">
        <v>677</v>
      </c>
      <c r="O141" s="4" t="s">
        <v>32</v>
      </c>
      <c r="P141" s="4" t="s">
        <v>33</v>
      </c>
      <c r="Q141" s="4">
        <v>0</v>
      </c>
      <c r="R141" s="7">
        <v>45214.0000115741</v>
      </c>
      <c r="S141" s="6">
        <v>45225</v>
      </c>
      <c r="T141" s="4" t="s">
        <v>34</v>
      </c>
      <c r="U141" s="4">
        <v>414.44</v>
      </c>
      <c r="V141" s="4">
        <v>0</v>
      </c>
      <c r="W141" s="4">
        <v>0</v>
      </c>
      <c r="X141" s="4" t="s">
        <v>678</v>
      </c>
      <c r="Y141" s="4" t="s">
        <v>679</v>
      </c>
      <c r="Z141" s="4" t="s">
        <v>680</v>
      </c>
    </row>
    <row r="142" s="4" customFormat="1" spans="1:25">
      <c r="A142" s="4" t="s">
        <v>681</v>
      </c>
      <c r="B142" s="4" t="s">
        <v>26</v>
      </c>
      <c r="C142" s="4" t="s">
        <v>27</v>
      </c>
      <c r="D142" s="4" t="s">
        <v>682</v>
      </c>
      <c r="E142" s="4" t="s">
        <v>683</v>
      </c>
      <c r="F142" s="6">
        <v>45219</v>
      </c>
      <c r="G142" s="6">
        <v>45222</v>
      </c>
      <c r="H142" s="4">
        <v>2</v>
      </c>
      <c r="I142" s="4">
        <v>3</v>
      </c>
      <c r="J142" s="4">
        <v>6</v>
      </c>
      <c r="K142" s="4" t="s">
        <v>30</v>
      </c>
      <c r="L142" s="4">
        <v>2646.9</v>
      </c>
      <c r="M142" s="4">
        <v>2646.9</v>
      </c>
      <c r="N142" s="4" t="s">
        <v>684</v>
      </c>
      <c r="O142" s="4" t="s">
        <v>32</v>
      </c>
      <c r="P142" s="4" t="s">
        <v>33</v>
      </c>
      <c r="Q142" s="4">
        <v>0</v>
      </c>
      <c r="R142" s="7">
        <v>45214</v>
      </c>
      <c r="S142" s="6">
        <v>45225</v>
      </c>
      <c r="T142" s="4" t="s">
        <v>34</v>
      </c>
      <c r="U142" s="4">
        <v>2646.9</v>
      </c>
      <c r="V142" s="4">
        <v>0</v>
      </c>
      <c r="W142" s="4">
        <v>0</v>
      </c>
      <c r="X142" s="4" t="s">
        <v>685</v>
      </c>
      <c r="Y142" s="4" t="s">
        <v>686</v>
      </c>
    </row>
    <row r="143" s="4" customFormat="1" spans="1:25">
      <c r="A143" s="4" t="s">
        <v>687</v>
      </c>
      <c r="B143" s="4" t="s">
        <v>26</v>
      </c>
      <c r="C143" s="4" t="s">
        <v>27</v>
      </c>
      <c r="D143" s="4" t="s">
        <v>688</v>
      </c>
      <c r="E143" s="4" t="s">
        <v>689</v>
      </c>
      <c r="F143" s="6">
        <v>45221</v>
      </c>
      <c r="G143" s="6">
        <v>45222</v>
      </c>
      <c r="H143" s="4">
        <v>1</v>
      </c>
      <c r="I143" s="4">
        <v>1</v>
      </c>
      <c r="J143" s="4">
        <v>1</v>
      </c>
      <c r="K143" s="4" t="s">
        <v>30</v>
      </c>
      <c r="L143" s="4">
        <v>714.23</v>
      </c>
      <c r="M143" s="4">
        <v>714.23</v>
      </c>
      <c r="N143" s="4" t="s">
        <v>690</v>
      </c>
      <c r="O143" s="4" t="s">
        <v>32</v>
      </c>
      <c r="P143" s="4" t="s">
        <v>33</v>
      </c>
      <c r="Q143" s="4">
        <v>0</v>
      </c>
      <c r="R143" s="7">
        <v>45214</v>
      </c>
      <c r="S143" s="6">
        <v>45225</v>
      </c>
      <c r="T143" s="4" t="s">
        <v>34</v>
      </c>
      <c r="U143" s="4">
        <v>714.23</v>
      </c>
      <c r="V143" s="4">
        <v>0</v>
      </c>
      <c r="W143" s="4">
        <v>0</v>
      </c>
      <c r="X143" s="4" t="s">
        <v>691</v>
      </c>
      <c r="Y143" s="4" t="s">
        <v>692</v>
      </c>
    </row>
    <row r="144" s="4" customFormat="1" spans="1:25">
      <c r="A144" s="4" t="s">
        <v>693</v>
      </c>
      <c r="B144" s="4" t="s">
        <v>26</v>
      </c>
      <c r="C144" s="4" t="s">
        <v>27</v>
      </c>
      <c r="D144" s="4" t="s">
        <v>694</v>
      </c>
      <c r="E144" s="4" t="s">
        <v>695</v>
      </c>
      <c r="F144" s="6">
        <v>45219</v>
      </c>
      <c r="G144" s="6">
        <v>45222</v>
      </c>
      <c r="H144" s="4">
        <v>1</v>
      </c>
      <c r="I144" s="4">
        <v>3</v>
      </c>
      <c r="J144" s="4">
        <v>3</v>
      </c>
      <c r="K144" s="4" t="s">
        <v>30</v>
      </c>
      <c r="L144" s="4">
        <v>997.77</v>
      </c>
      <c r="M144" s="4">
        <v>997.77</v>
      </c>
      <c r="N144" s="4" t="s">
        <v>696</v>
      </c>
      <c r="O144" s="4" t="s">
        <v>32</v>
      </c>
      <c r="P144" s="4" t="s">
        <v>33</v>
      </c>
      <c r="Q144" s="4">
        <v>0</v>
      </c>
      <c r="R144" s="7">
        <v>45214.0000115741</v>
      </c>
      <c r="S144" s="6">
        <v>45225</v>
      </c>
      <c r="T144" s="4" t="s">
        <v>34</v>
      </c>
      <c r="U144" s="4">
        <v>997.77</v>
      </c>
      <c r="V144" s="4">
        <v>0</v>
      </c>
      <c r="W144" s="4">
        <v>0</v>
      </c>
      <c r="X144" s="4" t="s">
        <v>697</v>
      </c>
      <c r="Y144" s="4" t="s">
        <v>60</v>
      </c>
    </row>
    <row r="145" s="4" customFormat="1" spans="1:25">
      <c r="A145" s="4" t="s">
        <v>698</v>
      </c>
      <c r="B145" s="4" t="s">
        <v>26</v>
      </c>
      <c r="C145" s="4" t="s">
        <v>27</v>
      </c>
      <c r="D145" s="4" t="s">
        <v>699</v>
      </c>
      <c r="E145" s="4" t="s">
        <v>51</v>
      </c>
      <c r="F145" s="6">
        <v>45218</v>
      </c>
      <c r="G145" s="6">
        <v>45222</v>
      </c>
      <c r="H145" s="4">
        <v>1</v>
      </c>
      <c r="I145" s="4">
        <v>4</v>
      </c>
      <c r="J145" s="4">
        <v>4</v>
      </c>
      <c r="K145" s="4" t="s">
        <v>30</v>
      </c>
      <c r="L145" s="4">
        <v>611.25</v>
      </c>
      <c r="M145" s="4">
        <v>611.25</v>
      </c>
      <c r="N145" s="4" t="s">
        <v>700</v>
      </c>
      <c r="O145" s="4" t="s">
        <v>32</v>
      </c>
      <c r="P145" s="4" t="s">
        <v>33</v>
      </c>
      <c r="Q145" s="4">
        <v>0</v>
      </c>
      <c r="R145" s="7">
        <v>45215</v>
      </c>
      <c r="S145" s="6">
        <v>45225</v>
      </c>
      <c r="T145" s="4" t="s">
        <v>34</v>
      </c>
      <c r="U145" s="4">
        <v>611.25</v>
      </c>
      <c r="V145" s="4">
        <v>0</v>
      </c>
      <c r="W145" s="4">
        <v>0</v>
      </c>
      <c r="X145" s="4" t="s">
        <v>701</v>
      </c>
      <c r="Y145" s="4" t="s">
        <v>702</v>
      </c>
    </row>
    <row r="146" s="4" customFormat="1" spans="1:25">
      <c r="A146" s="4" t="s">
        <v>703</v>
      </c>
      <c r="B146" s="4" t="s">
        <v>26</v>
      </c>
      <c r="C146" s="4" t="s">
        <v>27</v>
      </c>
      <c r="D146" s="4" t="s">
        <v>704</v>
      </c>
      <c r="E146" s="4" t="s">
        <v>197</v>
      </c>
      <c r="F146" s="6">
        <v>45217</v>
      </c>
      <c r="G146" s="6">
        <v>45222</v>
      </c>
      <c r="H146" s="4">
        <v>1</v>
      </c>
      <c r="I146" s="4">
        <v>5</v>
      </c>
      <c r="J146" s="4">
        <v>5</v>
      </c>
      <c r="K146" s="4" t="s">
        <v>30</v>
      </c>
      <c r="L146" s="4">
        <v>1107.76</v>
      </c>
      <c r="M146" s="4">
        <v>1107.76</v>
      </c>
      <c r="N146" s="4" t="s">
        <v>705</v>
      </c>
      <c r="O146" s="4" t="s">
        <v>32</v>
      </c>
      <c r="P146" s="4" t="s">
        <v>33</v>
      </c>
      <c r="Q146" s="4">
        <v>0</v>
      </c>
      <c r="R146" s="7">
        <v>45215</v>
      </c>
      <c r="S146" s="6">
        <v>45225</v>
      </c>
      <c r="T146" s="4" t="s">
        <v>34</v>
      </c>
      <c r="U146" s="4">
        <v>1107.76</v>
      </c>
      <c r="V146" s="4">
        <v>0</v>
      </c>
      <c r="W146" s="4">
        <v>0</v>
      </c>
      <c r="X146" s="4" t="s">
        <v>706</v>
      </c>
      <c r="Y146" s="4" t="s">
        <v>707</v>
      </c>
    </row>
    <row r="147" s="4" customFormat="1" spans="1:25">
      <c r="A147" s="4" t="s">
        <v>708</v>
      </c>
      <c r="B147" s="4" t="s">
        <v>26</v>
      </c>
      <c r="C147" s="4" t="s">
        <v>27</v>
      </c>
      <c r="D147" s="4" t="s">
        <v>709</v>
      </c>
      <c r="E147" s="4" t="s">
        <v>710</v>
      </c>
      <c r="F147" s="6">
        <v>45221</v>
      </c>
      <c r="G147" s="6">
        <v>45222</v>
      </c>
      <c r="H147" s="4">
        <v>1</v>
      </c>
      <c r="I147" s="4">
        <v>1</v>
      </c>
      <c r="J147" s="4">
        <v>1</v>
      </c>
      <c r="K147" s="4" t="s">
        <v>30</v>
      </c>
      <c r="L147" s="4">
        <v>256.16</v>
      </c>
      <c r="M147" s="4">
        <v>256.16</v>
      </c>
      <c r="N147" s="4" t="s">
        <v>711</v>
      </c>
      <c r="O147" s="4" t="s">
        <v>32</v>
      </c>
      <c r="P147" s="4" t="s">
        <v>33</v>
      </c>
      <c r="Q147" s="4">
        <v>0</v>
      </c>
      <c r="R147" s="7">
        <v>45215.0000115741</v>
      </c>
      <c r="S147" s="6">
        <v>45225</v>
      </c>
      <c r="T147" s="4" t="s">
        <v>34</v>
      </c>
      <c r="U147" s="4">
        <v>256.16</v>
      </c>
      <c r="V147" s="4">
        <v>0</v>
      </c>
      <c r="W147" s="4">
        <v>0</v>
      </c>
      <c r="X147" s="4" t="s">
        <v>712</v>
      </c>
      <c r="Y147" s="4" t="s">
        <v>713</v>
      </c>
    </row>
    <row r="148" s="4" customFormat="1" spans="1:25">
      <c r="A148" s="4" t="s">
        <v>714</v>
      </c>
      <c r="B148" s="4" t="s">
        <v>26</v>
      </c>
      <c r="C148" s="4" t="s">
        <v>27</v>
      </c>
      <c r="D148" s="4" t="s">
        <v>715</v>
      </c>
      <c r="E148" s="4" t="s">
        <v>716</v>
      </c>
      <c r="F148" s="6">
        <v>45218</v>
      </c>
      <c r="G148" s="6">
        <v>45222</v>
      </c>
      <c r="H148" s="4">
        <v>1</v>
      </c>
      <c r="I148" s="4">
        <v>4</v>
      </c>
      <c r="J148" s="4">
        <v>4</v>
      </c>
      <c r="K148" s="4" t="s">
        <v>30</v>
      </c>
      <c r="L148" s="4">
        <v>1362.88</v>
      </c>
      <c r="M148" s="4">
        <v>1362.88</v>
      </c>
      <c r="N148" s="4" t="s">
        <v>717</v>
      </c>
      <c r="O148" s="4" t="s">
        <v>32</v>
      </c>
      <c r="P148" s="4" t="s">
        <v>33</v>
      </c>
      <c r="Q148" s="4">
        <v>0</v>
      </c>
      <c r="R148" s="7">
        <v>45215</v>
      </c>
      <c r="S148" s="6">
        <v>45225</v>
      </c>
      <c r="T148" s="4" t="s">
        <v>34</v>
      </c>
      <c r="U148" s="4">
        <v>1362.88</v>
      </c>
      <c r="V148" s="4">
        <v>0</v>
      </c>
      <c r="W148" s="4">
        <v>0</v>
      </c>
      <c r="X148" s="4" t="s">
        <v>718</v>
      </c>
      <c r="Y148" s="4" t="s">
        <v>719</v>
      </c>
    </row>
    <row r="149" s="4" customFormat="1" spans="1:25">
      <c r="A149" s="4" t="s">
        <v>720</v>
      </c>
      <c r="B149" s="4" t="s">
        <v>26</v>
      </c>
      <c r="C149" s="4" t="s">
        <v>27</v>
      </c>
      <c r="D149" s="4" t="s">
        <v>721</v>
      </c>
      <c r="E149" s="4" t="s">
        <v>616</v>
      </c>
      <c r="F149" s="6">
        <v>45221</v>
      </c>
      <c r="G149" s="6">
        <v>45222</v>
      </c>
      <c r="H149" s="4">
        <v>1</v>
      </c>
      <c r="I149" s="4">
        <v>1</v>
      </c>
      <c r="J149" s="4">
        <v>1</v>
      </c>
      <c r="K149" s="4" t="s">
        <v>30</v>
      </c>
      <c r="L149" s="4">
        <v>1255.81</v>
      </c>
      <c r="M149" s="4">
        <v>1255.81</v>
      </c>
      <c r="N149" s="4" t="s">
        <v>722</v>
      </c>
      <c r="O149" s="4" t="s">
        <v>32</v>
      </c>
      <c r="P149" s="4" t="s">
        <v>33</v>
      </c>
      <c r="Q149" s="4">
        <v>0</v>
      </c>
      <c r="R149" s="7">
        <v>45215.0000115741</v>
      </c>
      <c r="S149" s="6">
        <v>45225</v>
      </c>
      <c r="T149" s="4" t="s">
        <v>34</v>
      </c>
      <c r="U149" s="4">
        <v>1255.81</v>
      </c>
      <c r="V149" s="4">
        <v>0</v>
      </c>
      <c r="W149" s="4">
        <v>0</v>
      </c>
      <c r="X149" s="4" t="s">
        <v>723</v>
      </c>
      <c r="Y149" s="4" t="s">
        <v>60</v>
      </c>
    </row>
    <row r="150" s="4" customFormat="1" spans="1:25">
      <c r="A150" s="4" t="s">
        <v>724</v>
      </c>
      <c r="B150" s="4" t="s">
        <v>26</v>
      </c>
      <c r="C150" s="4" t="s">
        <v>27</v>
      </c>
      <c r="D150" s="4" t="s">
        <v>725</v>
      </c>
      <c r="E150" s="4" t="s">
        <v>371</v>
      </c>
      <c r="F150" s="6">
        <v>45221</v>
      </c>
      <c r="G150" s="6">
        <v>45222</v>
      </c>
      <c r="H150" s="4">
        <v>1</v>
      </c>
      <c r="I150" s="4">
        <v>1</v>
      </c>
      <c r="J150" s="4">
        <v>1</v>
      </c>
      <c r="K150" s="4" t="s">
        <v>30</v>
      </c>
      <c r="L150" s="4">
        <v>1076.5</v>
      </c>
      <c r="M150" s="4">
        <v>1076.5</v>
      </c>
      <c r="N150" s="4" t="s">
        <v>726</v>
      </c>
      <c r="O150" s="4" t="s">
        <v>32</v>
      </c>
      <c r="P150" s="4" t="s">
        <v>33</v>
      </c>
      <c r="Q150" s="4">
        <v>0</v>
      </c>
      <c r="R150" s="7">
        <v>45210.0000115741</v>
      </c>
      <c r="S150" s="6">
        <v>45225</v>
      </c>
      <c r="T150" s="4" t="s">
        <v>34</v>
      </c>
      <c r="U150" s="4">
        <v>1076.5</v>
      </c>
      <c r="V150" s="4">
        <v>0</v>
      </c>
      <c r="W150" s="4">
        <v>0</v>
      </c>
      <c r="X150" s="4" t="s">
        <v>727</v>
      </c>
      <c r="Y150" s="4" t="s">
        <v>60</v>
      </c>
    </row>
    <row r="151" s="4" customFormat="1" spans="1:25">
      <c r="A151" s="4" t="s">
        <v>728</v>
      </c>
      <c r="B151" s="4" t="s">
        <v>26</v>
      </c>
      <c r="C151" s="4" t="s">
        <v>27</v>
      </c>
      <c r="D151" s="4" t="s">
        <v>479</v>
      </c>
      <c r="E151" s="4" t="s">
        <v>51</v>
      </c>
      <c r="F151" s="6">
        <v>45221</v>
      </c>
      <c r="G151" s="6">
        <v>45222</v>
      </c>
      <c r="H151" s="4">
        <v>1</v>
      </c>
      <c r="I151" s="4">
        <v>1</v>
      </c>
      <c r="J151" s="4">
        <v>1</v>
      </c>
      <c r="K151" s="4" t="s">
        <v>30</v>
      </c>
      <c r="L151" s="4">
        <v>418.45</v>
      </c>
      <c r="M151" s="4">
        <v>418.45</v>
      </c>
      <c r="N151" s="4" t="s">
        <v>729</v>
      </c>
      <c r="O151" s="4" t="s">
        <v>32</v>
      </c>
      <c r="P151" s="4" t="s">
        <v>33</v>
      </c>
      <c r="Q151" s="4">
        <v>0</v>
      </c>
      <c r="R151" s="7">
        <v>45215.0000115741</v>
      </c>
      <c r="S151" s="6">
        <v>45225</v>
      </c>
      <c r="T151" s="4" t="s">
        <v>34</v>
      </c>
      <c r="U151" s="4">
        <v>418.45</v>
      </c>
      <c r="V151" s="4">
        <v>0</v>
      </c>
      <c r="W151" s="4">
        <v>0</v>
      </c>
      <c r="X151" s="4" t="s">
        <v>730</v>
      </c>
      <c r="Y151" s="4" t="s">
        <v>60</v>
      </c>
    </row>
    <row r="152" s="4" customFormat="1" spans="1:25">
      <c r="A152" s="4" t="s">
        <v>520</v>
      </c>
      <c r="B152" s="4" t="s">
        <v>26</v>
      </c>
      <c r="C152" s="4" t="s">
        <v>66</v>
      </c>
      <c r="D152" s="4" t="s">
        <v>521</v>
      </c>
      <c r="E152" s="4" t="s">
        <v>414</v>
      </c>
      <c r="F152" s="6">
        <v>45221</v>
      </c>
      <c r="G152" s="6">
        <v>45222</v>
      </c>
      <c r="H152" s="4">
        <v>1</v>
      </c>
      <c r="I152" s="4">
        <v>1</v>
      </c>
      <c r="J152" s="4">
        <v>1</v>
      </c>
      <c r="K152" s="4" t="s">
        <v>30</v>
      </c>
      <c r="L152" s="4">
        <v>-726.3</v>
      </c>
      <c r="M152" s="4">
        <v>-726.3</v>
      </c>
      <c r="N152" s="4" t="s">
        <v>522</v>
      </c>
      <c r="O152" s="4" t="s">
        <v>32</v>
      </c>
      <c r="P152" s="4" t="s">
        <v>33</v>
      </c>
      <c r="Q152" s="4">
        <v>0</v>
      </c>
      <c r="R152" s="7">
        <v>45210</v>
      </c>
      <c r="S152" s="6">
        <v>45225</v>
      </c>
      <c r="T152" s="4" t="s">
        <v>34</v>
      </c>
      <c r="U152" s="4">
        <v>-726.3</v>
      </c>
      <c r="V152" s="4">
        <v>0</v>
      </c>
      <c r="W152" s="4">
        <v>0</v>
      </c>
      <c r="X152" s="4" t="s">
        <v>523</v>
      </c>
      <c r="Y152" s="4" t="s">
        <v>60</v>
      </c>
    </row>
    <row r="153" s="4" customFormat="1" spans="1:25">
      <c r="A153" s="4" t="s">
        <v>731</v>
      </c>
      <c r="B153" s="4" t="s">
        <v>26</v>
      </c>
      <c r="C153" s="4" t="s">
        <v>27</v>
      </c>
      <c r="D153" s="4" t="s">
        <v>682</v>
      </c>
      <c r="E153" s="4" t="s">
        <v>732</v>
      </c>
      <c r="F153" s="6">
        <v>45221</v>
      </c>
      <c r="G153" s="6">
        <v>45222</v>
      </c>
      <c r="H153" s="4">
        <v>1</v>
      </c>
      <c r="I153" s="4">
        <v>1</v>
      </c>
      <c r="J153" s="4">
        <v>1</v>
      </c>
      <c r="K153" s="4" t="s">
        <v>30</v>
      </c>
      <c r="L153" s="4">
        <v>332.91</v>
      </c>
      <c r="M153" s="4">
        <v>332.91</v>
      </c>
      <c r="N153" s="4" t="s">
        <v>733</v>
      </c>
      <c r="O153" s="4" t="s">
        <v>32</v>
      </c>
      <c r="P153" s="4" t="s">
        <v>33</v>
      </c>
      <c r="Q153" s="4">
        <v>0</v>
      </c>
      <c r="R153" s="7">
        <v>45216</v>
      </c>
      <c r="S153" s="6">
        <v>45225</v>
      </c>
      <c r="T153" s="4" t="s">
        <v>34</v>
      </c>
      <c r="U153" s="4">
        <v>332.91</v>
      </c>
      <c r="V153" s="4">
        <v>0</v>
      </c>
      <c r="W153" s="4">
        <v>0</v>
      </c>
      <c r="X153" s="4" t="s">
        <v>734</v>
      </c>
      <c r="Y153" s="4" t="s">
        <v>735</v>
      </c>
    </row>
    <row r="154" s="4" customFormat="1" spans="1:25">
      <c r="A154" s="4" t="s">
        <v>736</v>
      </c>
      <c r="B154" s="4" t="s">
        <v>26</v>
      </c>
      <c r="C154" s="4" t="s">
        <v>27</v>
      </c>
      <c r="D154" s="4" t="s">
        <v>737</v>
      </c>
      <c r="E154" s="4" t="s">
        <v>485</v>
      </c>
      <c r="F154" s="6">
        <v>45220</v>
      </c>
      <c r="G154" s="6">
        <v>45222</v>
      </c>
      <c r="H154" s="4">
        <v>1</v>
      </c>
      <c r="I154" s="4">
        <v>2</v>
      </c>
      <c r="J154" s="4">
        <v>2</v>
      </c>
      <c r="K154" s="4" t="s">
        <v>30</v>
      </c>
      <c r="L154" s="4">
        <v>863.64</v>
      </c>
      <c r="M154" s="4">
        <v>863.64</v>
      </c>
      <c r="N154" s="4" t="s">
        <v>738</v>
      </c>
      <c r="O154" s="4" t="s">
        <v>32</v>
      </c>
      <c r="P154" s="4" t="s">
        <v>33</v>
      </c>
      <c r="Q154" s="4">
        <v>0</v>
      </c>
      <c r="R154" s="7">
        <v>45216.0000115741</v>
      </c>
      <c r="S154" s="6">
        <v>45225</v>
      </c>
      <c r="T154" s="4" t="s">
        <v>34</v>
      </c>
      <c r="U154" s="4">
        <v>863.64</v>
      </c>
      <c r="V154" s="4">
        <v>0</v>
      </c>
      <c r="W154" s="4">
        <v>0</v>
      </c>
      <c r="X154" s="4" t="s">
        <v>739</v>
      </c>
      <c r="Y154" s="4" t="s">
        <v>740</v>
      </c>
    </row>
    <row r="155" s="4" customFormat="1" spans="1:25">
      <c r="A155" s="4" t="s">
        <v>741</v>
      </c>
      <c r="B155" s="4" t="s">
        <v>26</v>
      </c>
      <c r="C155" s="4" t="s">
        <v>27</v>
      </c>
      <c r="D155" s="4" t="s">
        <v>609</v>
      </c>
      <c r="E155" s="4" t="s">
        <v>610</v>
      </c>
      <c r="F155" s="6">
        <v>45218</v>
      </c>
      <c r="G155" s="6">
        <v>45222</v>
      </c>
      <c r="H155" s="4">
        <v>1</v>
      </c>
      <c r="I155" s="4">
        <v>4</v>
      </c>
      <c r="J155" s="4">
        <v>4</v>
      </c>
      <c r="K155" s="4" t="s">
        <v>30</v>
      </c>
      <c r="L155" s="4">
        <v>2040.48</v>
      </c>
      <c r="M155" s="4">
        <v>2040.48</v>
      </c>
      <c r="N155" s="4" t="s">
        <v>742</v>
      </c>
      <c r="O155" s="4" t="s">
        <v>32</v>
      </c>
      <c r="P155" s="4" t="s">
        <v>33</v>
      </c>
      <c r="Q155" s="4">
        <v>0</v>
      </c>
      <c r="R155" s="7">
        <v>45216.0000115741</v>
      </c>
      <c r="S155" s="6">
        <v>45225</v>
      </c>
      <c r="T155" s="4" t="s">
        <v>34</v>
      </c>
      <c r="U155" s="4">
        <v>2040.48</v>
      </c>
      <c r="V155" s="4">
        <v>0</v>
      </c>
      <c r="W155" s="4">
        <v>0</v>
      </c>
      <c r="X155" s="4" t="s">
        <v>743</v>
      </c>
      <c r="Y155" s="4" t="s">
        <v>744</v>
      </c>
    </row>
    <row r="156" s="4" customFormat="1" spans="1:25">
      <c r="A156" s="4" t="s">
        <v>745</v>
      </c>
      <c r="B156" s="4" t="s">
        <v>26</v>
      </c>
      <c r="C156" s="4" t="s">
        <v>27</v>
      </c>
      <c r="D156" s="4" t="s">
        <v>737</v>
      </c>
      <c r="E156" s="4" t="s">
        <v>485</v>
      </c>
      <c r="F156" s="6">
        <v>45220</v>
      </c>
      <c r="G156" s="6">
        <v>45222</v>
      </c>
      <c r="H156" s="4">
        <v>1</v>
      </c>
      <c r="I156" s="4">
        <v>2</v>
      </c>
      <c r="J156" s="4">
        <v>2</v>
      </c>
      <c r="K156" s="4" t="s">
        <v>30</v>
      </c>
      <c r="L156" s="4">
        <v>863.64</v>
      </c>
      <c r="M156" s="4">
        <v>863.64</v>
      </c>
      <c r="N156" s="4" t="s">
        <v>746</v>
      </c>
      <c r="O156" s="4" t="s">
        <v>32</v>
      </c>
      <c r="P156" s="4" t="s">
        <v>33</v>
      </c>
      <c r="Q156" s="4">
        <v>0</v>
      </c>
      <c r="R156" s="7">
        <v>45216</v>
      </c>
      <c r="S156" s="6">
        <v>45225</v>
      </c>
      <c r="T156" s="4" t="s">
        <v>34</v>
      </c>
      <c r="U156" s="4">
        <v>863.64</v>
      </c>
      <c r="V156" s="4">
        <v>0</v>
      </c>
      <c r="W156" s="4">
        <v>0</v>
      </c>
      <c r="X156" s="4" t="s">
        <v>747</v>
      </c>
      <c r="Y156" s="4" t="s">
        <v>748</v>
      </c>
    </row>
    <row r="157" s="4" customFormat="1" spans="1:25">
      <c r="A157" s="4" t="s">
        <v>749</v>
      </c>
      <c r="B157" s="4" t="s">
        <v>26</v>
      </c>
      <c r="C157" s="4" t="s">
        <v>27</v>
      </c>
      <c r="D157" s="4" t="s">
        <v>737</v>
      </c>
      <c r="E157" s="4" t="s">
        <v>485</v>
      </c>
      <c r="F157" s="6">
        <v>45220</v>
      </c>
      <c r="G157" s="6">
        <v>45222</v>
      </c>
      <c r="H157" s="4">
        <v>1</v>
      </c>
      <c r="I157" s="4">
        <v>2</v>
      </c>
      <c r="J157" s="4">
        <v>2</v>
      </c>
      <c r="K157" s="4" t="s">
        <v>30</v>
      </c>
      <c r="L157" s="4">
        <v>863.64</v>
      </c>
      <c r="M157" s="4">
        <v>863.64</v>
      </c>
      <c r="N157" s="4" t="s">
        <v>750</v>
      </c>
      <c r="O157" s="4" t="s">
        <v>32</v>
      </c>
      <c r="P157" s="4" t="s">
        <v>33</v>
      </c>
      <c r="Q157" s="4">
        <v>0</v>
      </c>
      <c r="R157" s="7">
        <v>45216.0000115741</v>
      </c>
      <c r="S157" s="6">
        <v>45225</v>
      </c>
      <c r="T157" s="4" t="s">
        <v>34</v>
      </c>
      <c r="U157" s="4">
        <v>863.64</v>
      </c>
      <c r="V157" s="4">
        <v>0</v>
      </c>
      <c r="W157" s="4">
        <v>0</v>
      </c>
      <c r="X157" s="4" t="s">
        <v>751</v>
      </c>
      <c r="Y157" s="4" t="s">
        <v>752</v>
      </c>
    </row>
    <row r="158" s="4" customFormat="1" spans="1:25">
      <c r="A158" s="4" t="s">
        <v>753</v>
      </c>
      <c r="B158" s="4" t="s">
        <v>26</v>
      </c>
      <c r="C158" s="4" t="s">
        <v>27</v>
      </c>
      <c r="D158" s="4" t="s">
        <v>474</v>
      </c>
      <c r="E158" s="4" t="s">
        <v>754</v>
      </c>
      <c r="F158" s="6">
        <v>45221</v>
      </c>
      <c r="G158" s="6">
        <v>45222</v>
      </c>
      <c r="H158" s="4">
        <v>1</v>
      </c>
      <c r="I158" s="4">
        <v>1</v>
      </c>
      <c r="J158" s="4">
        <v>1</v>
      </c>
      <c r="K158" s="4" t="s">
        <v>30</v>
      </c>
      <c r="L158" s="4">
        <v>313.97</v>
      </c>
      <c r="M158" s="4">
        <v>313.97</v>
      </c>
      <c r="N158" s="4" t="s">
        <v>755</v>
      </c>
      <c r="O158" s="4" t="s">
        <v>32</v>
      </c>
      <c r="P158" s="4" t="s">
        <v>33</v>
      </c>
      <c r="Q158" s="4">
        <v>0</v>
      </c>
      <c r="R158" s="7">
        <v>45206</v>
      </c>
      <c r="S158" s="6">
        <v>45225</v>
      </c>
      <c r="T158" s="4" t="s">
        <v>34</v>
      </c>
      <c r="U158" s="4">
        <v>313.97</v>
      </c>
      <c r="V158" s="4">
        <v>0</v>
      </c>
      <c r="W158" s="4">
        <v>0</v>
      </c>
      <c r="X158" s="4" t="s">
        <v>756</v>
      </c>
      <c r="Y158" s="4" t="s">
        <v>60</v>
      </c>
    </row>
    <row r="159" s="4" customFormat="1" spans="1:25">
      <c r="A159" s="4" t="s">
        <v>757</v>
      </c>
      <c r="B159" s="4" t="s">
        <v>26</v>
      </c>
      <c r="C159" s="4" t="s">
        <v>27</v>
      </c>
      <c r="D159" s="4" t="s">
        <v>615</v>
      </c>
      <c r="E159" s="4" t="s">
        <v>758</v>
      </c>
      <c r="F159" s="6">
        <v>45220</v>
      </c>
      <c r="G159" s="6">
        <v>45222</v>
      </c>
      <c r="H159" s="4">
        <v>1</v>
      </c>
      <c r="I159" s="4">
        <v>2</v>
      </c>
      <c r="J159" s="4">
        <v>2</v>
      </c>
      <c r="K159" s="4" t="s">
        <v>30</v>
      </c>
      <c r="L159" s="4">
        <v>1567.7</v>
      </c>
      <c r="M159" s="4">
        <v>1567.7</v>
      </c>
      <c r="N159" s="4" t="s">
        <v>759</v>
      </c>
      <c r="O159" s="4" t="s">
        <v>32</v>
      </c>
      <c r="P159" s="4" t="s">
        <v>33</v>
      </c>
      <c r="Q159" s="4">
        <v>0</v>
      </c>
      <c r="R159" s="7">
        <v>45216</v>
      </c>
      <c r="S159" s="6">
        <v>45225</v>
      </c>
      <c r="T159" s="4" t="s">
        <v>34</v>
      </c>
      <c r="U159" s="4">
        <v>1567.7</v>
      </c>
      <c r="V159" s="4">
        <v>0</v>
      </c>
      <c r="W159" s="4">
        <v>0</v>
      </c>
      <c r="X159" s="4" t="s">
        <v>760</v>
      </c>
      <c r="Y159" s="4" t="s">
        <v>60</v>
      </c>
    </row>
    <row r="160" s="4" customFormat="1" spans="1:25">
      <c r="A160" s="4" t="s">
        <v>761</v>
      </c>
      <c r="B160" s="4" t="s">
        <v>26</v>
      </c>
      <c r="C160" s="4" t="s">
        <v>27</v>
      </c>
      <c r="D160" s="4" t="s">
        <v>381</v>
      </c>
      <c r="E160" s="4" t="s">
        <v>428</v>
      </c>
      <c r="F160" s="6">
        <v>45218</v>
      </c>
      <c r="G160" s="6">
        <v>45222</v>
      </c>
      <c r="H160" s="4">
        <v>1</v>
      </c>
      <c r="I160" s="4">
        <v>4</v>
      </c>
      <c r="J160" s="4">
        <v>4</v>
      </c>
      <c r="K160" s="4" t="s">
        <v>30</v>
      </c>
      <c r="L160" s="4">
        <v>879.4</v>
      </c>
      <c r="M160" s="4">
        <v>879.4</v>
      </c>
      <c r="N160" s="4" t="s">
        <v>762</v>
      </c>
      <c r="O160" s="4" t="s">
        <v>32</v>
      </c>
      <c r="P160" s="4" t="s">
        <v>33</v>
      </c>
      <c r="Q160" s="4">
        <v>0</v>
      </c>
      <c r="R160" s="7">
        <v>45216.0000115741</v>
      </c>
      <c r="S160" s="6">
        <v>45225</v>
      </c>
      <c r="T160" s="4" t="s">
        <v>34</v>
      </c>
      <c r="U160" s="4">
        <v>879.4</v>
      </c>
      <c r="V160" s="4">
        <v>0</v>
      </c>
      <c r="W160" s="4">
        <v>0</v>
      </c>
      <c r="X160" s="4" t="s">
        <v>763</v>
      </c>
      <c r="Y160" s="4" t="s">
        <v>60</v>
      </c>
    </row>
    <row r="161" s="4" customFormat="1" spans="1:25">
      <c r="A161" s="4" t="s">
        <v>764</v>
      </c>
      <c r="B161" s="4" t="s">
        <v>26</v>
      </c>
      <c r="C161" s="4" t="s">
        <v>27</v>
      </c>
      <c r="D161" s="4" t="s">
        <v>765</v>
      </c>
      <c r="E161" s="4" t="s">
        <v>766</v>
      </c>
      <c r="F161" s="6">
        <v>45221</v>
      </c>
      <c r="G161" s="6">
        <v>45222</v>
      </c>
      <c r="H161" s="4">
        <v>1</v>
      </c>
      <c r="I161" s="4">
        <v>1</v>
      </c>
      <c r="J161" s="4">
        <v>1</v>
      </c>
      <c r="K161" s="4" t="s">
        <v>30</v>
      </c>
      <c r="L161" s="4">
        <v>142.91</v>
      </c>
      <c r="M161" s="4">
        <v>142.91</v>
      </c>
      <c r="N161" s="4" t="s">
        <v>767</v>
      </c>
      <c r="O161" s="4" t="s">
        <v>32</v>
      </c>
      <c r="P161" s="4" t="s">
        <v>33</v>
      </c>
      <c r="Q161" s="4">
        <v>0</v>
      </c>
      <c r="R161" s="7">
        <v>45216.0000115741</v>
      </c>
      <c r="S161" s="6">
        <v>45225</v>
      </c>
      <c r="T161" s="4" t="s">
        <v>34</v>
      </c>
      <c r="U161" s="4">
        <v>142.91</v>
      </c>
      <c r="V161" s="4">
        <v>0</v>
      </c>
      <c r="W161" s="4">
        <v>0</v>
      </c>
      <c r="X161" s="4" t="s">
        <v>768</v>
      </c>
      <c r="Y161" s="4" t="s">
        <v>60</v>
      </c>
    </row>
    <row r="162" s="4" customFormat="1" spans="1:25">
      <c r="A162" s="4" t="s">
        <v>769</v>
      </c>
      <c r="B162" s="4" t="s">
        <v>26</v>
      </c>
      <c r="C162" s="4" t="s">
        <v>27</v>
      </c>
      <c r="D162" s="4" t="s">
        <v>770</v>
      </c>
      <c r="E162" s="4" t="s">
        <v>771</v>
      </c>
      <c r="F162" s="6">
        <v>45218</v>
      </c>
      <c r="G162" s="6">
        <v>45222</v>
      </c>
      <c r="H162" s="4">
        <v>2</v>
      </c>
      <c r="I162" s="4">
        <v>4</v>
      </c>
      <c r="J162" s="4">
        <v>8</v>
      </c>
      <c r="K162" s="4" t="s">
        <v>30</v>
      </c>
      <c r="L162" s="4">
        <v>2808.6</v>
      </c>
      <c r="M162" s="4">
        <v>2808.6</v>
      </c>
      <c r="N162" s="4" t="s">
        <v>772</v>
      </c>
      <c r="O162" s="4" t="s">
        <v>32</v>
      </c>
      <c r="P162" s="4" t="s">
        <v>33</v>
      </c>
      <c r="Q162" s="4">
        <v>0</v>
      </c>
      <c r="R162" s="7">
        <v>45216</v>
      </c>
      <c r="S162" s="6">
        <v>45225</v>
      </c>
      <c r="T162" s="4" t="s">
        <v>34</v>
      </c>
      <c r="U162" s="4">
        <v>2808.6</v>
      </c>
      <c r="V162" s="4">
        <v>0</v>
      </c>
      <c r="W162" s="4">
        <v>0</v>
      </c>
      <c r="X162" s="4" t="s">
        <v>773</v>
      </c>
      <c r="Y162" s="4" t="s">
        <v>60</v>
      </c>
    </row>
    <row r="163" s="4" customFormat="1" spans="1:25">
      <c r="A163" s="4" t="s">
        <v>774</v>
      </c>
      <c r="B163" s="4" t="s">
        <v>26</v>
      </c>
      <c r="C163" s="4" t="s">
        <v>27</v>
      </c>
      <c r="D163" s="4" t="s">
        <v>775</v>
      </c>
      <c r="E163" s="4" t="s">
        <v>776</v>
      </c>
      <c r="F163" s="6">
        <v>45221</v>
      </c>
      <c r="G163" s="6">
        <v>45222</v>
      </c>
      <c r="H163" s="4">
        <v>1</v>
      </c>
      <c r="I163" s="4">
        <v>1</v>
      </c>
      <c r="J163" s="4">
        <v>1</v>
      </c>
      <c r="K163" s="4" t="s">
        <v>30</v>
      </c>
      <c r="L163" s="4">
        <v>116.15</v>
      </c>
      <c r="M163" s="4">
        <v>116.15</v>
      </c>
      <c r="N163" s="4" t="s">
        <v>777</v>
      </c>
      <c r="O163" s="4" t="s">
        <v>32</v>
      </c>
      <c r="P163" s="4" t="s">
        <v>33</v>
      </c>
      <c r="Q163" s="4">
        <v>0</v>
      </c>
      <c r="R163" s="7">
        <v>45217.0000115741</v>
      </c>
      <c r="S163" s="6">
        <v>45225</v>
      </c>
      <c r="T163" s="4" t="s">
        <v>34</v>
      </c>
      <c r="U163" s="4">
        <v>116.15</v>
      </c>
      <c r="V163" s="4">
        <v>0</v>
      </c>
      <c r="W163" s="4">
        <v>0</v>
      </c>
      <c r="X163" s="4" t="s">
        <v>778</v>
      </c>
      <c r="Y163" s="4" t="s">
        <v>779</v>
      </c>
    </row>
    <row r="164" s="4" customFormat="1" spans="1:25">
      <c r="A164" s="4" t="s">
        <v>780</v>
      </c>
      <c r="B164" s="4" t="s">
        <v>26</v>
      </c>
      <c r="C164" s="4" t="s">
        <v>27</v>
      </c>
      <c r="D164" s="4" t="s">
        <v>781</v>
      </c>
      <c r="E164" s="4" t="s">
        <v>782</v>
      </c>
      <c r="F164" s="6">
        <v>45221</v>
      </c>
      <c r="G164" s="6">
        <v>45222</v>
      </c>
      <c r="H164" s="4">
        <v>1</v>
      </c>
      <c r="I164" s="4">
        <v>1</v>
      </c>
      <c r="J164" s="4">
        <v>1</v>
      </c>
      <c r="K164" s="4" t="s">
        <v>30</v>
      </c>
      <c r="L164" s="4">
        <v>185.68</v>
      </c>
      <c r="M164" s="4">
        <v>185.68</v>
      </c>
      <c r="N164" s="4" t="s">
        <v>783</v>
      </c>
      <c r="O164" s="4" t="s">
        <v>32</v>
      </c>
      <c r="P164" s="4" t="s">
        <v>33</v>
      </c>
      <c r="Q164" s="4">
        <v>0</v>
      </c>
      <c r="R164" s="7">
        <v>45217.0000115741</v>
      </c>
      <c r="S164" s="6">
        <v>45225</v>
      </c>
      <c r="T164" s="4" t="s">
        <v>34</v>
      </c>
      <c r="U164" s="4">
        <v>185.68</v>
      </c>
      <c r="V164" s="4">
        <v>0</v>
      </c>
      <c r="W164" s="4">
        <v>0</v>
      </c>
      <c r="X164" s="4" t="s">
        <v>784</v>
      </c>
      <c r="Y164" s="4" t="s">
        <v>784</v>
      </c>
    </row>
    <row r="165" s="4" customFormat="1" spans="1:25">
      <c r="A165" s="4" t="s">
        <v>785</v>
      </c>
      <c r="B165" s="4" t="s">
        <v>26</v>
      </c>
      <c r="C165" s="4" t="s">
        <v>27</v>
      </c>
      <c r="D165" s="4" t="s">
        <v>786</v>
      </c>
      <c r="E165" s="4" t="s">
        <v>787</v>
      </c>
      <c r="F165" s="6">
        <v>45220</v>
      </c>
      <c r="G165" s="6">
        <v>45222</v>
      </c>
      <c r="H165" s="4">
        <v>1</v>
      </c>
      <c r="I165" s="4">
        <v>2</v>
      </c>
      <c r="J165" s="4">
        <v>2</v>
      </c>
      <c r="K165" s="4" t="s">
        <v>30</v>
      </c>
      <c r="L165" s="4">
        <v>800.4</v>
      </c>
      <c r="M165" s="4">
        <v>800.4</v>
      </c>
      <c r="N165" s="4" t="s">
        <v>788</v>
      </c>
      <c r="O165" s="4" t="s">
        <v>32</v>
      </c>
      <c r="P165" s="4" t="s">
        <v>33</v>
      </c>
      <c r="Q165" s="4">
        <v>0</v>
      </c>
      <c r="R165" s="7">
        <v>45217.0000115741</v>
      </c>
      <c r="S165" s="6">
        <v>45225</v>
      </c>
      <c r="T165" s="4" t="s">
        <v>34</v>
      </c>
      <c r="U165" s="4">
        <v>800.4</v>
      </c>
      <c r="V165" s="4">
        <v>0</v>
      </c>
      <c r="W165" s="4">
        <v>0</v>
      </c>
      <c r="X165" s="4" t="s">
        <v>789</v>
      </c>
      <c r="Y165" s="4" t="s">
        <v>60</v>
      </c>
    </row>
    <row r="166" s="4" customFormat="1" spans="1:25">
      <c r="A166" s="4" t="s">
        <v>790</v>
      </c>
      <c r="B166" s="4" t="s">
        <v>26</v>
      </c>
      <c r="C166" s="4" t="s">
        <v>27</v>
      </c>
      <c r="D166" s="4" t="s">
        <v>669</v>
      </c>
      <c r="E166" s="4" t="s">
        <v>791</v>
      </c>
      <c r="F166" s="6">
        <v>45221</v>
      </c>
      <c r="G166" s="6">
        <v>45222</v>
      </c>
      <c r="H166" s="4">
        <v>1</v>
      </c>
      <c r="I166" s="4">
        <v>1</v>
      </c>
      <c r="J166" s="4">
        <v>1</v>
      </c>
      <c r="K166" s="4" t="s">
        <v>30</v>
      </c>
      <c r="L166" s="4">
        <v>159.13</v>
      </c>
      <c r="M166" s="4">
        <v>159.13</v>
      </c>
      <c r="N166" s="4" t="s">
        <v>792</v>
      </c>
      <c r="O166" s="4" t="s">
        <v>32</v>
      </c>
      <c r="P166" s="4" t="s">
        <v>33</v>
      </c>
      <c r="Q166" s="4">
        <v>0</v>
      </c>
      <c r="R166" s="7">
        <v>45217</v>
      </c>
      <c r="S166" s="6">
        <v>45225</v>
      </c>
      <c r="T166" s="4" t="s">
        <v>34</v>
      </c>
      <c r="U166" s="4">
        <v>159.13</v>
      </c>
      <c r="V166" s="4">
        <v>0</v>
      </c>
      <c r="W166" s="4">
        <v>0</v>
      </c>
      <c r="X166" s="4" t="s">
        <v>793</v>
      </c>
      <c r="Y166" s="4" t="s">
        <v>794</v>
      </c>
    </row>
    <row r="167" s="4" customFormat="1" spans="1:25">
      <c r="A167" s="4" t="s">
        <v>795</v>
      </c>
      <c r="B167" s="4" t="s">
        <v>26</v>
      </c>
      <c r="C167" s="4" t="s">
        <v>27</v>
      </c>
      <c r="D167" s="4" t="s">
        <v>796</v>
      </c>
      <c r="E167" s="4" t="s">
        <v>797</v>
      </c>
      <c r="F167" s="6">
        <v>45218</v>
      </c>
      <c r="G167" s="6">
        <v>45222</v>
      </c>
      <c r="H167" s="4">
        <v>1</v>
      </c>
      <c r="I167" s="4">
        <v>4</v>
      </c>
      <c r="J167" s="4">
        <v>4</v>
      </c>
      <c r="K167" s="4" t="s">
        <v>30</v>
      </c>
      <c r="L167" s="4">
        <v>1534.06</v>
      </c>
      <c r="M167" s="4">
        <v>1534.06</v>
      </c>
      <c r="N167" s="4" t="s">
        <v>798</v>
      </c>
      <c r="O167" s="4" t="s">
        <v>32</v>
      </c>
      <c r="P167" s="4" t="s">
        <v>33</v>
      </c>
      <c r="Q167" s="4">
        <v>0</v>
      </c>
      <c r="R167" s="7">
        <v>45217</v>
      </c>
      <c r="S167" s="6">
        <v>45225</v>
      </c>
      <c r="T167" s="4" t="s">
        <v>34</v>
      </c>
      <c r="U167" s="4">
        <v>1534.06</v>
      </c>
      <c r="V167" s="4">
        <v>0</v>
      </c>
      <c r="W167" s="4">
        <v>0</v>
      </c>
      <c r="X167" s="4" t="s">
        <v>799</v>
      </c>
      <c r="Y167" s="4" t="s">
        <v>800</v>
      </c>
    </row>
    <row r="168" s="4" customFormat="1" spans="1:25">
      <c r="A168" s="4" t="s">
        <v>801</v>
      </c>
      <c r="B168" s="4" t="s">
        <v>26</v>
      </c>
      <c r="C168" s="4" t="s">
        <v>27</v>
      </c>
      <c r="D168" s="4" t="s">
        <v>802</v>
      </c>
      <c r="E168" s="4" t="s">
        <v>803</v>
      </c>
      <c r="F168" s="6">
        <v>45220</v>
      </c>
      <c r="G168" s="6">
        <v>45222</v>
      </c>
      <c r="H168" s="4">
        <v>1</v>
      </c>
      <c r="I168" s="4">
        <v>2</v>
      </c>
      <c r="J168" s="4">
        <v>2</v>
      </c>
      <c r="K168" s="4" t="s">
        <v>30</v>
      </c>
      <c r="L168" s="4">
        <v>727.97</v>
      </c>
      <c r="M168" s="4">
        <v>727.97</v>
      </c>
      <c r="N168" s="4" t="s">
        <v>804</v>
      </c>
      <c r="O168" s="4" t="s">
        <v>32</v>
      </c>
      <c r="P168" s="4" t="s">
        <v>33</v>
      </c>
      <c r="Q168" s="4">
        <v>0</v>
      </c>
      <c r="R168" s="7">
        <v>45217.0000115741</v>
      </c>
      <c r="S168" s="6">
        <v>45225</v>
      </c>
      <c r="T168" s="4" t="s">
        <v>34</v>
      </c>
      <c r="U168" s="4">
        <v>727.97</v>
      </c>
      <c r="V168" s="4">
        <v>0</v>
      </c>
      <c r="W168" s="4">
        <v>0</v>
      </c>
      <c r="X168" s="4" t="s">
        <v>805</v>
      </c>
      <c r="Y168" s="4" t="s">
        <v>806</v>
      </c>
    </row>
    <row r="169" s="4" customFormat="1" spans="1:25">
      <c r="A169" s="4" t="s">
        <v>807</v>
      </c>
      <c r="B169" s="4" t="s">
        <v>26</v>
      </c>
      <c r="C169" s="4" t="s">
        <v>27</v>
      </c>
      <c r="D169" s="4" t="s">
        <v>808</v>
      </c>
      <c r="E169" s="4" t="s">
        <v>809</v>
      </c>
      <c r="F169" s="6">
        <v>45219</v>
      </c>
      <c r="G169" s="6">
        <v>45222</v>
      </c>
      <c r="H169" s="4">
        <v>1</v>
      </c>
      <c r="I169" s="4">
        <v>3</v>
      </c>
      <c r="J169" s="4">
        <v>3</v>
      </c>
      <c r="K169" s="4" t="s">
        <v>30</v>
      </c>
      <c r="L169" s="4">
        <v>2000.25</v>
      </c>
      <c r="M169" s="4">
        <v>2000.25</v>
      </c>
      <c r="N169" s="4" t="s">
        <v>810</v>
      </c>
      <c r="O169" s="4" t="s">
        <v>32</v>
      </c>
      <c r="P169" s="4" t="s">
        <v>33</v>
      </c>
      <c r="Q169" s="4">
        <v>0</v>
      </c>
      <c r="R169" s="7">
        <v>45218</v>
      </c>
      <c r="S169" s="6">
        <v>45225</v>
      </c>
      <c r="T169" s="4" t="s">
        <v>34</v>
      </c>
      <c r="U169" s="4">
        <v>2000.25</v>
      </c>
      <c r="V169" s="4">
        <v>0</v>
      </c>
      <c r="W169" s="4">
        <v>0</v>
      </c>
      <c r="X169" s="4" t="s">
        <v>811</v>
      </c>
      <c r="Y169" s="4" t="s">
        <v>812</v>
      </c>
    </row>
    <row r="170" s="4" customFormat="1" spans="1:25">
      <c r="A170" s="4" t="s">
        <v>813</v>
      </c>
      <c r="B170" s="4" t="s">
        <v>26</v>
      </c>
      <c r="C170" s="4" t="s">
        <v>27</v>
      </c>
      <c r="D170" s="4" t="s">
        <v>814</v>
      </c>
      <c r="E170" s="4" t="s">
        <v>815</v>
      </c>
      <c r="F170" s="6">
        <v>45221</v>
      </c>
      <c r="G170" s="6">
        <v>45222</v>
      </c>
      <c r="H170" s="4">
        <v>1</v>
      </c>
      <c r="I170" s="4">
        <v>1</v>
      </c>
      <c r="J170" s="4">
        <v>1</v>
      </c>
      <c r="K170" s="4" t="s">
        <v>30</v>
      </c>
      <c r="L170" s="4">
        <v>197.87</v>
      </c>
      <c r="M170" s="4">
        <v>197.87</v>
      </c>
      <c r="N170" s="4" t="s">
        <v>816</v>
      </c>
      <c r="O170" s="4" t="s">
        <v>32</v>
      </c>
      <c r="P170" s="4" t="s">
        <v>33</v>
      </c>
      <c r="Q170" s="4">
        <v>0</v>
      </c>
      <c r="R170" s="7">
        <v>45218</v>
      </c>
      <c r="S170" s="6">
        <v>45225</v>
      </c>
      <c r="T170" s="4" t="s">
        <v>34</v>
      </c>
      <c r="U170" s="4">
        <v>197.87</v>
      </c>
      <c r="V170" s="4">
        <v>0</v>
      </c>
      <c r="W170" s="4">
        <v>0</v>
      </c>
      <c r="X170" s="4" t="s">
        <v>817</v>
      </c>
      <c r="Y170" s="4" t="s">
        <v>818</v>
      </c>
    </row>
    <row r="171" s="4" customFormat="1" spans="1:25">
      <c r="A171" s="4" t="s">
        <v>819</v>
      </c>
      <c r="B171" s="4" t="s">
        <v>26</v>
      </c>
      <c r="C171" s="4" t="s">
        <v>27</v>
      </c>
      <c r="D171" s="4" t="s">
        <v>786</v>
      </c>
      <c r="E171" s="4" t="s">
        <v>787</v>
      </c>
      <c r="F171" s="6">
        <v>45221</v>
      </c>
      <c r="G171" s="6">
        <v>45222</v>
      </c>
      <c r="H171" s="4">
        <v>1</v>
      </c>
      <c r="I171" s="4">
        <v>1</v>
      </c>
      <c r="J171" s="4">
        <v>1</v>
      </c>
      <c r="K171" s="4" t="s">
        <v>30</v>
      </c>
      <c r="L171" s="4">
        <v>400.2</v>
      </c>
      <c r="M171" s="4">
        <v>400.2</v>
      </c>
      <c r="N171" s="4" t="s">
        <v>820</v>
      </c>
      <c r="O171" s="4" t="s">
        <v>32</v>
      </c>
      <c r="P171" s="4" t="s">
        <v>33</v>
      </c>
      <c r="Q171" s="4">
        <v>0</v>
      </c>
      <c r="R171" s="7">
        <v>45218.0000115741</v>
      </c>
      <c r="S171" s="6">
        <v>45225</v>
      </c>
      <c r="T171" s="4" t="s">
        <v>34</v>
      </c>
      <c r="U171" s="4">
        <v>400.2</v>
      </c>
      <c r="V171" s="4">
        <v>0</v>
      </c>
      <c r="W171" s="4">
        <v>0</v>
      </c>
      <c r="X171" s="4" t="s">
        <v>821</v>
      </c>
      <c r="Y171" s="4" t="s">
        <v>60</v>
      </c>
    </row>
    <row r="172" s="4" customFormat="1" spans="1:25">
      <c r="A172" s="4" t="s">
        <v>774</v>
      </c>
      <c r="B172" s="4" t="s">
        <v>26</v>
      </c>
      <c r="C172" s="4" t="s">
        <v>66</v>
      </c>
      <c r="D172" s="4" t="s">
        <v>775</v>
      </c>
      <c r="E172" s="4" t="s">
        <v>776</v>
      </c>
      <c r="F172" s="6">
        <v>45221</v>
      </c>
      <c r="G172" s="6">
        <v>45222</v>
      </c>
      <c r="H172" s="4">
        <v>1</v>
      </c>
      <c r="I172" s="4">
        <v>1</v>
      </c>
      <c r="J172" s="4">
        <v>1</v>
      </c>
      <c r="K172" s="4" t="s">
        <v>30</v>
      </c>
      <c r="L172" s="4">
        <v>-116.15</v>
      </c>
      <c r="M172" s="4">
        <v>-116.15</v>
      </c>
      <c r="N172" s="4" t="s">
        <v>777</v>
      </c>
      <c r="O172" s="4" t="s">
        <v>32</v>
      </c>
      <c r="P172" s="4" t="s">
        <v>33</v>
      </c>
      <c r="Q172" s="4">
        <v>0</v>
      </c>
      <c r="R172" s="7">
        <v>45217.0000115741</v>
      </c>
      <c r="S172" s="6">
        <v>45225</v>
      </c>
      <c r="T172" s="4" t="s">
        <v>34</v>
      </c>
      <c r="U172" s="4">
        <v>-116.15</v>
      </c>
      <c r="V172" s="4">
        <v>0</v>
      </c>
      <c r="W172" s="4">
        <v>0</v>
      </c>
      <c r="X172" s="4" t="s">
        <v>778</v>
      </c>
      <c r="Y172" s="4" t="s">
        <v>779</v>
      </c>
    </row>
    <row r="173" s="4" customFormat="1" spans="1:25">
      <c r="A173" s="4" t="s">
        <v>822</v>
      </c>
      <c r="B173" s="4" t="s">
        <v>26</v>
      </c>
      <c r="C173" s="4" t="s">
        <v>27</v>
      </c>
      <c r="D173" s="4" t="s">
        <v>823</v>
      </c>
      <c r="E173" s="4" t="s">
        <v>428</v>
      </c>
      <c r="F173" s="6">
        <v>45221</v>
      </c>
      <c r="G173" s="6">
        <v>45222</v>
      </c>
      <c r="H173" s="4">
        <v>1</v>
      </c>
      <c r="I173" s="4">
        <v>1</v>
      </c>
      <c r="J173" s="4">
        <v>1</v>
      </c>
      <c r="K173" s="4" t="s">
        <v>30</v>
      </c>
      <c r="L173" s="4">
        <v>156.02</v>
      </c>
      <c r="M173" s="4">
        <v>156.02</v>
      </c>
      <c r="N173" s="4" t="s">
        <v>824</v>
      </c>
      <c r="O173" s="4" t="s">
        <v>32</v>
      </c>
      <c r="P173" s="4" t="s">
        <v>33</v>
      </c>
      <c r="Q173" s="4">
        <v>0</v>
      </c>
      <c r="R173" s="7">
        <v>45218</v>
      </c>
      <c r="S173" s="6">
        <v>45225</v>
      </c>
      <c r="T173" s="4" t="s">
        <v>34</v>
      </c>
      <c r="U173" s="4">
        <v>156.02</v>
      </c>
      <c r="V173" s="4">
        <v>0</v>
      </c>
      <c r="W173" s="4">
        <v>0</v>
      </c>
      <c r="X173" s="4" t="s">
        <v>825</v>
      </c>
      <c r="Y173" s="4" t="s">
        <v>826</v>
      </c>
    </row>
    <row r="174" s="4" customFormat="1" spans="1:25">
      <c r="A174" s="4" t="s">
        <v>827</v>
      </c>
      <c r="B174" s="4" t="s">
        <v>26</v>
      </c>
      <c r="C174" s="4" t="s">
        <v>27</v>
      </c>
      <c r="D174" s="4" t="s">
        <v>828</v>
      </c>
      <c r="E174" s="4" t="s">
        <v>829</v>
      </c>
      <c r="F174" s="6">
        <v>45220</v>
      </c>
      <c r="G174" s="6">
        <v>45222</v>
      </c>
      <c r="H174" s="4">
        <v>1</v>
      </c>
      <c r="I174" s="4">
        <v>2</v>
      </c>
      <c r="J174" s="4">
        <v>2</v>
      </c>
      <c r="K174" s="4" t="s">
        <v>30</v>
      </c>
      <c r="L174" s="4">
        <v>1142.94</v>
      </c>
      <c r="M174" s="4">
        <v>1142.94</v>
      </c>
      <c r="N174" s="4" t="s">
        <v>830</v>
      </c>
      <c r="O174" s="4" t="s">
        <v>32</v>
      </c>
      <c r="P174" s="4" t="s">
        <v>33</v>
      </c>
      <c r="Q174" s="4">
        <v>0</v>
      </c>
      <c r="R174" s="7">
        <v>45218</v>
      </c>
      <c r="S174" s="6">
        <v>45225</v>
      </c>
      <c r="T174" s="4" t="s">
        <v>34</v>
      </c>
      <c r="U174" s="4">
        <v>1142.94</v>
      </c>
      <c r="V174" s="4">
        <v>0</v>
      </c>
      <c r="W174" s="4">
        <v>0</v>
      </c>
      <c r="X174" s="4" t="s">
        <v>831</v>
      </c>
      <c r="Y174" s="4" t="s">
        <v>832</v>
      </c>
    </row>
    <row r="175" s="4" customFormat="1" spans="1:25">
      <c r="A175" s="4" t="s">
        <v>833</v>
      </c>
      <c r="B175" s="4" t="s">
        <v>26</v>
      </c>
      <c r="C175" s="4" t="s">
        <v>27</v>
      </c>
      <c r="D175" s="4" t="s">
        <v>834</v>
      </c>
      <c r="E175" s="4" t="s">
        <v>835</v>
      </c>
      <c r="F175" s="6">
        <v>45221</v>
      </c>
      <c r="G175" s="6">
        <v>45222</v>
      </c>
      <c r="H175" s="4">
        <v>1</v>
      </c>
      <c r="I175" s="4">
        <v>1</v>
      </c>
      <c r="J175" s="4">
        <v>1</v>
      </c>
      <c r="K175" s="4" t="s">
        <v>30</v>
      </c>
      <c r="L175" s="4">
        <v>244.53</v>
      </c>
      <c r="M175" s="4">
        <v>244.53</v>
      </c>
      <c r="N175" s="4" t="s">
        <v>836</v>
      </c>
      <c r="O175" s="4" t="s">
        <v>32</v>
      </c>
      <c r="P175" s="4" t="s">
        <v>33</v>
      </c>
      <c r="Q175" s="4">
        <v>0</v>
      </c>
      <c r="R175" s="7">
        <v>45218.0000115741</v>
      </c>
      <c r="S175" s="6">
        <v>45225</v>
      </c>
      <c r="T175" s="4" t="s">
        <v>34</v>
      </c>
      <c r="U175" s="4">
        <v>244.53</v>
      </c>
      <c r="V175" s="4">
        <v>0</v>
      </c>
      <c r="W175" s="4">
        <v>0</v>
      </c>
      <c r="X175" s="4" t="s">
        <v>837</v>
      </c>
      <c r="Y175" s="4" t="s">
        <v>838</v>
      </c>
    </row>
    <row r="176" s="4" customFormat="1" spans="1:25">
      <c r="A176" s="4" t="s">
        <v>839</v>
      </c>
      <c r="B176" s="4" t="s">
        <v>26</v>
      </c>
      <c r="C176" s="4" t="s">
        <v>27</v>
      </c>
      <c r="D176" s="4" t="s">
        <v>840</v>
      </c>
      <c r="E176" s="4" t="s">
        <v>144</v>
      </c>
      <c r="F176" s="6">
        <v>45221</v>
      </c>
      <c r="G176" s="6">
        <v>45222</v>
      </c>
      <c r="H176" s="4">
        <v>1</v>
      </c>
      <c r="I176" s="4">
        <v>1</v>
      </c>
      <c r="J176" s="4">
        <v>1</v>
      </c>
      <c r="K176" s="4" t="s">
        <v>30</v>
      </c>
      <c r="L176" s="4">
        <v>653.5</v>
      </c>
      <c r="M176" s="4">
        <v>653.5</v>
      </c>
      <c r="N176" s="4" t="s">
        <v>841</v>
      </c>
      <c r="O176" s="4" t="s">
        <v>32</v>
      </c>
      <c r="P176" s="4" t="s">
        <v>33</v>
      </c>
      <c r="Q176" s="4">
        <v>0</v>
      </c>
      <c r="R176" s="7">
        <v>45218.0000115741</v>
      </c>
      <c r="S176" s="6">
        <v>45225</v>
      </c>
      <c r="T176" s="4" t="s">
        <v>34</v>
      </c>
      <c r="U176" s="4">
        <v>653.5</v>
      </c>
      <c r="V176" s="4">
        <v>0</v>
      </c>
      <c r="W176" s="4">
        <v>0</v>
      </c>
      <c r="X176" s="4" t="s">
        <v>842</v>
      </c>
      <c r="Y176" s="4" t="s">
        <v>843</v>
      </c>
    </row>
    <row r="177" s="4" customFormat="1" spans="1:25">
      <c r="A177" s="4" t="s">
        <v>844</v>
      </c>
      <c r="B177" s="4" t="s">
        <v>26</v>
      </c>
      <c r="C177" s="4" t="s">
        <v>27</v>
      </c>
      <c r="D177" s="4" t="s">
        <v>845</v>
      </c>
      <c r="E177" s="4" t="s">
        <v>846</v>
      </c>
      <c r="F177" s="6">
        <v>45219</v>
      </c>
      <c r="G177" s="6">
        <v>45222</v>
      </c>
      <c r="H177" s="4">
        <v>1</v>
      </c>
      <c r="I177" s="4">
        <v>3</v>
      </c>
      <c r="J177" s="4">
        <v>3</v>
      </c>
      <c r="K177" s="4" t="s">
        <v>30</v>
      </c>
      <c r="L177" s="4">
        <v>1815.15</v>
      </c>
      <c r="M177" s="4">
        <v>1815.15</v>
      </c>
      <c r="N177" s="4" t="s">
        <v>847</v>
      </c>
      <c r="O177" s="4" t="s">
        <v>32</v>
      </c>
      <c r="P177" s="4" t="s">
        <v>33</v>
      </c>
      <c r="Q177" s="4">
        <v>0</v>
      </c>
      <c r="R177" s="7">
        <v>45218.0000115741</v>
      </c>
      <c r="S177" s="6">
        <v>45225</v>
      </c>
      <c r="T177" s="4" t="s">
        <v>34</v>
      </c>
      <c r="U177" s="4">
        <v>1815.15</v>
      </c>
      <c r="V177" s="4">
        <v>0</v>
      </c>
      <c r="W177" s="4">
        <v>0</v>
      </c>
      <c r="X177" s="4" t="s">
        <v>848</v>
      </c>
      <c r="Y177" s="4" t="s">
        <v>60</v>
      </c>
    </row>
    <row r="178" s="4" customFormat="1" spans="1:25">
      <c r="A178" s="4" t="s">
        <v>849</v>
      </c>
      <c r="B178" s="4" t="s">
        <v>26</v>
      </c>
      <c r="C178" s="4" t="s">
        <v>27</v>
      </c>
      <c r="D178" s="4" t="s">
        <v>850</v>
      </c>
      <c r="E178" s="4" t="s">
        <v>851</v>
      </c>
      <c r="F178" s="6">
        <v>45220</v>
      </c>
      <c r="G178" s="6">
        <v>45222</v>
      </c>
      <c r="H178" s="4">
        <v>1</v>
      </c>
      <c r="I178" s="4">
        <v>2</v>
      </c>
      <c r="J178" s="4">
        <v>2</v>
      </c>
      <c r="K178" s="4" t="s">
        <v>30</v>
      </c>
      <c r="L178" s="4">
        <v>416.69</v>
      </c>
      <c r="M178" s="4">
        <v>416.69</v>
      </c>
      <c r="N178" s="4" t="s">
        <v>852</v>
      </c>
      <c r="O178" s="4" t="s">
        <v>32</v>
      </c>
      <c r="P178" s="4" t="s">
        <v>33</v>
      </c>
      <c r="Q178" s="4">
        <v>0</v>
      </c>
      <c r="R178" s="7">
        <v>45218.0000115741</v>
      </c>
      <c r="S178" s="6">
        <v>45225</v>
      </c>
      <c r="T178" s="4" t="s">
        <v>34</v>
      </c>
      <c r="U178" s="4">
        <v>416.69</v>
      </c>
      <c r="V178" s="4">
        <v>0</v>
      </c>
      <c r="W178" s="4">
        <v>0</v>
      </c>
      <c r="X178" s="4" t="s">
        <v>853</v>
      </c>
      <c r="Y178" s="4" t="s">
        <v>854</v>
      </c>
    </row>
    <row r="179" s="4" customFormat="1" spans="1:25">
      <c r="A179" s="4" t="s">
        <v>855</v>
      </c>
      <c r="B179" s="4" t="s">
        <v>26</v>
      </c>
      <c r="C179" s="4" t="s">
        <v>27</v>
      </c>
      <c r="D179" s="4" t="s">
        <v>856</v>
      </c>
      <c r="E179" s="4" t="s">
        <v>857</v>
      </c>
      <c r="F179" s="6">
        <v>45220</v>
      </c>
      <c r="G179" s="6">
        <v>45222</v>
      </c>
      <c r="H179" s="4">
        <v>1</v>
      </c>
      <c r="I179" s="4">
        <v>2</v>
      </c>
      <c r="J179" s="4">
        <v>2</v>
      </c>
      <c r="K179" s="4" t="s">
        <v>30</v>
      </c>
      <c r="L179" s="4">
        <v>558.06</v>
      </c>
      <c r="M179" s="4">
        <v>558.06</v>
      </c>
      <c r="N179" s="4" t="s">
        <v>858</v>
      </c>
      <c r="O179" s="4" t="s">
        <v>32</v>
      </c>
      <c r="P179" s="4" t="s">
        <v>33</v>
      </c>
      <c r="Q179" s="4">
        <v>0</v>
      </c>
      <c r="R179" s="7">
        <v>45218.0000115741</v>
      </c>
      <c r="S179" s="6">
        <v>45225</v>
      </c>
      <c r="T179" s="4" t="s">
        <v>34</v>
      </c>
      <c r="U179" s="4">
        <v>558.06</v>
      </c>
      <c r="V179" s="4">
        <v>0</v>
      </c>
      <c r="W179" s="4">
        <v>0</v>
      </c>
      <c r="X179" s="4" t="s">
        <v>859</v>
      </c>
      <c r="Y179" s="4" t="s">
        <v>60</v>
      </c>
    </row>
    <row r="180" s="4" customFormat="1" spans="1:25">
      <c r="A180" s="4" t="s">
        <v>860</v>
      </c>
      <c r="B180" s="4" t="s">
        <v>26</v>
      </c>
      <c r="C180" s="4" t="s">
        <v>27</v>
      </c>
      <c r="D180" s="4" t="s">
        <v>861</v>
      </c>
      <c r="E180" s="4" t="s">
        <v>862</v>
      </c>
      <c r="F180" s="6">
        <v>45219</v>
      </c>
      <c r="G180" s="6">
        <v>45222</v>
      </c>
      <c r="H180" s="4">
        <v>1</v>
      </c>
      <c r="I180" s="4">
        <v>3</v>
      </c>
      <c r="J180" s="4">
        <v>3</v>
      </c>
      <c r="K180" s="4" t="s">
        <v>30</v>
      </c>
      <c r="L180" s="4">
        <v>3426.75</v>
      </c>
      <c r="M180" s="4">
        <v>3426.75</v>
      </c>
      <c r="N180" s="4" t="s">
        <v>863</v>
      </c>
      <c r="O180" s="4" t="s">
        <v>32</v>
      </c>
      <c r="P180" s="4" t="s">
        <v>33</v>
      </c>
      <c r="Q180" s="4">
        <v>0</v>
      </c>
      <c r="R180" s="7">
        <v>45218.0000115741</v>
      </c>
      <c r="S180" s="6">
        <v>45225</v>
      </c>
      <c r="T180" s="4" t="s">
        <v>34</v>
      </c>
      <c r="U180" s="4">
        <v>3426.75</v>
      </c>
      <c r="V180" s="4">
        <v>0</v>
      </c>
      <c r="W180" s="4">
        <v>0</v>
      </c>
      <c r="X180" s="4" t="s">
        <v>864</v>
      </c>
      <c r="Y180" s="4" t="s">
        <v>865</v>
      </c>
    </row>
    <row r="181" s="4" customFormat="1" spans="1:25">
      <c r="A181" s="4" t="s">
        <v>866</v>
      </c>
      <c r="B181" s="4" t="s">
        <v>26</v>
      </c>
      <c r="C181" s="4" t="s">
        <v>27</v>
      </c>
      <c r="D181" s="4" t="s">
        <v>398</v>
      </c>
      <c r="E181" s="4" t="s">
        <v>197</v>
      </c>
      <c r="F181" s="6">
        <v>45220</v>
      </c>
      <c r="G181" s="6">
        <v>45222</v>
      </c>
      <c r="H181" s="4">
        <v>1</v>
      </c>
      <c r="I181" s="4">
        <v>2</v>
      </c>
      <c r="J181" s="4">
        <v>2</v>
      </c>
      <c r="K181" s="4" t="s">
        <v>30</v>
      </c>
      <c r="L181" s="4">
        <v>2140.18</v>
      </c>
      <c r="M181" s="4">
        <v>2140.18</v>
      </c>
      <c r="N181" s="4" t="s">
        <v>867</v>
      </c>
      <c r="O181" s="4" t="s">
        <v>32</v>
      </c>
      <c r="P181" s="4" t="s">
        <v>33</v>
      </c>
      <c r="Q181" s="4">
        <v>0</v>
      </c>
      <c r="R181" s="7">
        <v>45219.0000115741</v>
      </c>
      <c r="S181" s="6">
        <v>45225</v>
      </c>
      <c r="T181" s="4" t="s">
        <v>34</v>
      </c>
      <c r="U181" s="4">
        <v>2140.18</v>
      </c>
      <c r="V181" s="4">
        <v>0</v>
      </c>
      <c r="W181" s="4">
        <v>0</v>
      </c>
      <c r="X181" s="4" t="s">
        <v>868</v>
      </c>
      <c r="Y181" s="4" t="s">
        <v>60</v>
      </c>
    </row>
    <row r="182" s="4" customFormat="1" spans="1:25">
      <c r="A182" s="4" t="s">
        <v>869</v>
      </c>
      <c r="B182" s="4" t="s">
        <v>26</v>
      </c>
      <c r="C182" s="4" t="s">
        <v>27</v>
      </c>
      <c r="D182" s="4" t="s">
        <v>870</v>
      </c>
      <c r="E182" s="4" t="s">
        <v>871</v>
      </c>
      <c r="F182" s="6">
        <v>45220</v>
      </c>
      <c r="G182" s="6">
        <v>45222</v>
      </c>
      <c r="H182" s="4">
        <v>1</v>
      </c>
      <c r="I182" s="4">
        <v>2</v>
      </c>
      <c r="J182" s="4">
        <v>2</v>
      </c>
      <c r="K182" s="4" t="s">
        <v>30</v>
      </c>
      <c r="L182" s="4">
        <v>690.55</v>
      </c>
      <c r="M182" s="4">
        <v>690.55</v>
      </c>
      <c r="N182" s="4" t="s">
        <v>872</v>
      </c>
      <c r="O182" s="4" t="s">
        <v>32</v>
      </c>
      <c r="P182" s="4" t="s">
        <v>33</v>
      </c>
      <c r="Q182" s="4">
        <v>0</v>
      </c>
      <c r="R182" s="7">
        <v>45219.0000115741</v>
      </c>
      <c r="S182" s="6">
        <v>45225</v>
      </c>
      <c r="T182" s="4" t="s">
        <v>34</v>
      </c>
      <c r="U182" s="4">
        <v>690.55</v>
      </c>
      <c r="V182" s="4">
        <v>0</v>
      </c>
      <c r="W182" s="4">
        <v>0</v>
      </c>
      <c r="X182" s="4" t="s">
        <v>873</v>
      </c>
      <c r="Y182" s="4" t="s">
        <v>874</v>
      </c>
    </row>
    <row r="183" s="4" customFormat="1" spans="1:25">
      <c r="A183" s="4" t="s">
        <v>875</v>
      </c>
      <c r="B183" s="4" t="s">
        <v>26</v>
      </c>
      <c r="C183" s="4" t="s">
        <v>27</v>
      </c>
      <c r="D183" s="4" t="s">
        <v>876</v>
      </c>
      <c r="E183" s="4" t="s">
        <v>877</v>
      </c>
      <c r="F183" s="6">
        <v>45220</v>
      </c>
      <c r="G183" s="6">
        <v>45222</v>
      </c>
      <c r="H183" s="4">
        <v>1</v>
      </c>
      <c r="I183" s="4">
        <v>2</v>
      </c>
      <c r="J183" s="4">
        <v>2</v>
      </c>
      <c r="K183" s="4" t="s">
        <v>30</v>
      </c>
      <c r="L183" s="4">
        <v>312.17</v>
      </c>
      <c r="M183" s="4">
        <v>312.17</v>
      </c>
      <c r="N183" s="4" t="s">
        <v>878</v>
      </c>
      <c r="O183" s="4" t="s">
        <v>32</v>
      </c>
      <c r="P183" s="4" t="s">
        <v>33</v>
      </c>
      <c r="Q183" s="4">
        <v>0</v>
      </c>
      <c r="R183" s="7">
        <v>45219.0000115741</v>
      </c>
      <c r="S183" s="6">
        <v>45225</v>
      </c>
      <c r="T183" s="4" t="s">
        <v>34</v>
      </c>
      <c r="U183" s="4">
        <v>312.17</v>
      </c>
      <c r="V183" s="4">
        <v>0</v>
      </c>
      <c r="W183" s="4">
        <v>0</v>
      </c>
      <c r="X183" s="4" t="s">
        <v>879</v>
      </c>
      <c r="Y183" s="4" t="s">
        <v>880</v>
      </c>
    </row>
    <row r="184" s="4" customFormat="1" spans="1:25">
      <c r="A184" s="4" t="s">
        <v>881</v>
      </c>
      <c r="B184" s="4" t="s">
        <v>26</v>
      </c>
      <c r="C184" s="4" t="s">
        <v>27</v>
      </c>
      <c r="D184" s="4" t="s">
        <v>882</v>
      </c>
      <c r="E184" s="4" t="s">
        <v>883</v>
      </c>
      <c r="F184" s="6">
        <v>45221</v>
      </c>
      <c r="G184" s="6">
        <v>45222</v>
      </c>
      <c r="H184" s="4">
        <v>1</v>
      </c>
      <c r="I184" s="4">
        <v>1</v>
      </c>
      <c r="J184" s="4">
        <v>1</v>
      </c>
      <c r="K184" s="4" t="s">
        <v>30</v>
      </c>
      <c r="L184" s="4">
        <v>616.48</v>
      </c>
      <c r="M184" s="4">
        <v>616.48</v>
      </c>
      <c r="N184" s="4" t="s">
        <v>884</v>
      </c>
      <c r="O184" s="4" t="s">
        <v>32</v>
      </c>
      <c r="P184" s="4" t="s">
        <v>33</v>
      </c>
      <c r="Q184" s="4">
        <v>0</v>
      </c>
      <c r="R184" s="7">
        <v>45219</v>
      </c>
      <c r="S184" s="6">
        <v>45225</v>
      </c>
      <c r="T184" s="4" t="s">
        <v>34</v>
      </c>
      <c r="U184" s="4">
        <v>616.48</v>
      </c>
      <c r="V184" s="4">
        <v>0</v>
      </c>
      <c r="W184" s="4">
        <v>0</v>
      </c>
      <c r="X184" s="4" t="s">
        <v>885</v>
      </c>
      <c r="Y184" s="4" t="s">
        <v>886</v>
      </c>
    </row>
    <row r="185" s="4" customFormat="1" spans="1:25">
      <c r="A185" s="4" t="s">
        <v>887</v>
      </c>
      <c r="B185" s="4" t="s">
        <v>26</v>
      </c>
      <c r="C185" s="4" t="s">
        <v>27</v>
      </c>
      <c r="D185" s="4" t="s">
        <v>888</v>
      </c>
      <c r="E185" s="4" t="s">
        <v>889</v>
      </c>
      <c r="F185" s="6">
        <v>45220</v>
      </c>
      <c r="G185" s="6">
        <v>45222</v>
      </c>
      <c r="H185" s="4">
        <v>1</v>
      </c>
      <c r="I185" s="4">
        <v>2</v>
      </c>
      <c r="J185" s="4">
        <v>2</v>
      </c>
      <c r="K185" s="4" t="s">
        <v>30</v>
      </c>
      <c r="L185" s="4">
        <v>775.41</v>
      </c>
      <c r="M185" s="4">
        <v>775.41</v>
      </c>
      <c r="N185" s="4" t="s">
        <v>890</v>
      </c>
      <c r="O185" s="4" t="s">
        <v>32</v>
      </c>
      <c r="P185" s="4" t="s">
        <v>33</v>
      </c>
      <c r="Q185" s="4">
        <v>0</v>
      </c>
      <c r="R185" s="7">
        <v>45219</v>
      </c>
      <c r="S185" s="6">
        <v>45225</v>
      </c>
      <c r="T185" s="4" t="s">
        <v>34</v>
      </c>
      <c r="U185" s="4">
        <v>775.41</v>
      </c>
      <c r="V185" s="4">
        <v>0</v>
      </c>
      <c r="W185" s="4">
        <v>0</v>
      </c>
      <c r="X185" s="4" t="s">
        <v>891</v>
      </c>
      <c r="Y185" s="4" t="s">
        <v>60</v>
      </c>
    </row>
    <row r="186" s="4" customFormat="1" spans="1:25">
      <c r="A186" s="4" t="s">
        <v>892</v>
      </c>
      <c r="B186" s="4" t="s">
        <v>26</v>
      </c>
      <c r="C186" s="4" t="s">
        <v>27</v>
      </c>
      <c r="D186" s="4" t="s">
        <v>888</v>
      </c>
      <c r="E186" s="4" t="s">
        <v>893</v>
      </c>
      <c r="F186" s="6">
        <v>45220</v>
      </c>
      <c r="G186" s="6">
        <v>45222</v>
      </c>
      <c r="H186" s="4">
        <v>1</v>
      </c>
      <c r="I186" s="4">
        <v>2</v>
      </c>
      <c r="J186" s="4">
        <v>2</v>
      </c>
      <c r="K186" s="4" t="s">
        <v>30</v>
      </c>
      <c r="L186" s="4">
        <v>775.41</v>
      </c>
      <c r="M186" s="4">
        <v>775.41</v>
      </c>
      <c r="N186" s="4" t="s">
        <v>894</v>
      </c>
      <c r="O186" s="4" t="s">
        <v>32</v>
      </c>
      <c r="P186" s="4" t="s">
        <v>33</v>
      </c>
      <c r="Q186" s="4">
        <v>0</v>
      </c>
      <c r="R186" s="7">
        <v>45219.0000115741</v>
      </c>
      <c r="S186" s="6">
        <v>45225</v>
      </c>
      <c r="T186" s="4" t="s">
        <v>34</v>
      </c>
      <c r="U186" s="4">
        <v>775.41</v>
      </c>
      <c r="V186" s="4">
        <v>0</v>
      </c>
      <c r="W186" s="4">
        <v>0</v>
      </c>
      <c r="X186" s="4" t="s">
        <v>895</v>
      </c>
      <c r="Y186" s="4" t="s">
        <v>60</v>
      </c>
    </row>
    <row r="187" s="4" customFormat="1" spans="1:25">
      <c r="A187" s="4" t="s">
        <v>896</v>
      </c>
      <c r="B187" s="4" t="s">
        <v>26</v>
      </c>
      <c r="C187" s="4" t="s">
        <v>27</v>
      </c>
      <c r="D187" s="4" t="s">
        <v>897</v>
      </c>
      <c r="E187" s="4" t="s">
        <v>898</v>
      </c>
      <c r="F187" s="6">
        <v>45221</v>
      </c>
      <c r="G187" s="6">
        <v>45222</v>
      </c>
      <c r="H187" s="4">
        <v>2</v>
      </c>
      <c r="I187" s="4">
        <v>1</v>
      </c>
      <c r="J187" s="4">
        <v>2</v>
      </c>
      <c r="K187" s="4" t="s">
        <v>30</v>
      </c>
      <c r="L187" s="4">
        <v>970.48</v>
      </c>
      <c r="M187" s="4">
        <v>970.48</v>
      </c>
      <c r="N187" s="4" t="s">
        <v>899</v>
      </c>
      <c r="O187" s="4" t="s">
        <v>32</v>
      </c>
      <c r="P187" s="4" t="s">
        <v>33</v>
      </c>
      <c r="Q187" s="4">
        <v>0</v>
      </c>
      <c r="R187" s="7">
        <v>45219</v>
      </c>
      <c r="S187" s="6">
        <v>45225</v>
      </c>
      <c r="T187" s="4" t="s">
        <v>34</v>
      </c>
      <c r="U187" s="4">
        <v>970.48</v>
      </c>
      <c r="V187" s="4">
        <v>0</v>
      </c>
      <c r="W187" s="4">
        <v>0</v>
      </c>
      <c r="X187" s="4" t="s">
        <v>900</v>
      </c>
      <c r="Y187" s="4" t="s">
        <v>901</v>
      </c>
    </row>
    <row r="188" s="4" customFormat="1" spans="1:25">
      <c r="A188" s="4" t="s">
        <v>902</v>
      </c>
      <c r="B188" s="4" t="s">
        <v>26</v>
      </c>
      <c r="C188" s="4" t="s">
        <v>27</v>
      </c>
      <c r="D188" s="4" t="s">
        <v>903</v>
      </c>
      <c r="E188" s="4" t="s">
        <v>904</v>
      </c>
      <c r="F188" s="6">
        <v>45221</v>
      </c>
      <c r="G188" s="6">
        <v>45222</v>
      </c>
      <c r="H188" s="4">
        <v>1</v>
      </c>
      <c r="I188" s="4">
        <v>1</v>
      </c>
      <c r="J188" s="4">
        <v>1</v>
      </c>
      <c r="K188" s="4" t="s">
        <v>30</v>
      </c>
      <c r="L188" s="4">
        <v>577.47</v>
      </c>
      <c r="M188" s="4">
        <v>577.47</v>
      </c>
      <c r="N188" s="4" t="s">
        <v>905</v>
      </c>
      <c r="O188" s="4" t="s">
        <v>32</v>
      </c>
      <c r="P188" s="4" t="s">
        <v>33</v>
      </c>
      <c r="Q188" s="4">
        <v>0</v>
      </c>
      <c r="R188" s="7">
        <v>45219</v>
      </c>
      <c r="S188" s="6">
        <v>45225</v>
      </c>
      <c r="T188" s="4" t="s">
        <v>34</v>
      </c>
      <c r="U188" s="4">
        <v>577.47</v>
      </c>
      <c r="V188" s="4">
        <v>0</v>
      </c>
      <c r="W188" s="4">
        <v>0</v>
      </c>
      <c r="X188" s="4" t="s">
        <v>906</v>
      </c>
      <c r="Y188" s="4" t="s">
        <v>907</v>
      </c>
    </row>
    <row r="189" s="4" customFormat="1" spans="1:25">
      <c r="A189" s="4" t="s">
        <v>908</v>
      </c>
      <c r="B189" s="4" t="s">
        <v>26</v>
      </c>
      <c r="C189" s="4" t="s">
        <v>27</v>
      </c>
      <c r="D189" s="4" t="s">
        <v>909</v>
      </c>
      <c r="E189" s="4" t="s">
        <v>910</v>
      </c>
      <c r="F189" s="6">
        <v>45221</v>
      </c>
      <c r="G189" s="6">
        <v>45222</v>
      </c>
      <c r="H189" s="4">
        <v>1</v>
      </c>
      <c r="I189" s="4">
        <v>1</v>
      </c>
      <c r="J189" s="4">
        <v>1</v>
      </c>
      <c r="K189" s="4" t="s">
        <v>30</v>
      </c>
      <c r="L189" s="4">
        <v>483.83</v>
      </c>
      <c r="M189" s="4">
        <v>483.83</v>
      </c>
      <c r="N189" s="4" t="s">
        <v>911</v>
      </c>
      <c r="O189" s="4" t="s">
        <v>32</v>
      </c>
      <c r="P189" s="4" t="s">
        <v>33</v>
      </c>
      <c r="Q189" s="4">
        <v>0</v>
      </c>
      <c r="R189" s="7">
        <v>45219</v>
      </c>
      <c r="S189" s="6">
        <v>45225</v>
      </c>
      <c r="T189" s="4" t="s">
        <v>34</v>
      </c>
      <c r="U189" s="4">
        <v>483.83</v>
      </c>
      <c r="V189" s="4">
        <v>0</v>
      </c>
      <c r="W189" s="4">
        <v>0</v>
      </c>
      <c r="X189" s="4" t="s">
        <v>912</v>
      </c>
      <c r="Y189" s="4" t="s">
        <v>60</v>
      </c>
    </row>
    <row r="190" s="4" customFormat="1" spans="1:25">
      <c r="A190" s="4" t="s">
        <v>913</v>
      </c>
      <c r="B190" s="4" t="s">
        <v>26</v>
      </c>
      <c r="C190" s="4" t="s">
        <v>27</v>
      </c>
      <c r="D190" s="4" t="s">
        <v>914</v>
      </c>
      <c r="E190" s="4" t="s">
        <v>915</v>
      </c>
      <c r="F190" s="6">
        <v>45220</v>
      </c>
      <c r="G190" s="6">
        <v>45222</v>
      </c>
      <c r="H190" s="4">
        <v>1</v>
      </c>
      <c r="I190" s="4">
        <v>2</v>
      </c>
      <c r="J190" s="4">
        <v>2</v>
      </c>
      <c r="K190" s="4" t="s">
        <v>30</v>
      </c>
      <c r="L190" s="4">
        <v>469.36</v>
      </c>
      <c r="M190" s="4">
        <v>469.36</v>
      </c>
      <c r="N190" s="4" t="s">
        <v>916</v>
      </c>
      <c r="O190" s="4" t="s">
        <v>32</v>
      </c>
      <c r="P190" s="4" t="s">
        <v>33</v>
      </c>
      <c r="Q190" s="4">
        <v>0</v>
      </c>
      <c r="R190" s="7">
        <v>45219</v>
      </c>
      <c r="S190" s="6">
        <v>45225</v>
      </c>
      <c r="T190" s="4" t="s">
        <v>34</v>
      </c>
      <c r="U190" s="4">
        <v>469.36</v>
      </c>
      <c r="V190" s="4">
        <v>0</v>
      </c>
      <c r="W190" s="4">
        <v>0</v>
      </c>
      <c r="X190" s="4" t="s">
        <v>917</v>
      </c>
      <c r="Y190" s="4" t="s">
        <v>918</v>
      </c>
    </row>
    <row r="191" s="4" customFormat="1" spans="1:25">
      <c r="A191" s="4" t="s">
        <v>919</v>
      </c>
      <c r="B191" s="4" t="s">
        <v>26</v>
      </c>
      <c r="C191" s="4" t="s">
        <v>27</v>
      </c>
      <c r="D191" s="4" t="s">
        <v>552</v>
      </c>
      <c r="E191" s="4" t="s">
        <v>553</v>
      </c>
      <c r="F191" s="6">
        <v>45220</v>
      </c>
      <c r="G191" s="6">
        <v>45222</v>
      </c>
      <c r="H191" s="4">
        <v>1</v>
      </c>
      <c r="I191" s="4">
        <v>2</v>
      </c>
      <c r="J191" s="4">
        <v>2</v>
      </c>
      <c r="K191" s="4" t="s">
        <v>30</v>
      </c>
      <c r="L191" s="4">
        <v>750.26</v>
      </c>
      <c r="M191" s="4">
        <v>750.26</v>
      </c>
      <c r="N191" s="4" t="s">
        <v>920</v>
      </c>
      <c r="O191" s="4" t="s">
        <v>32</v>
      </c>
      <c r="P191" s="4" t="s">
        <v>33</v>
      </c>
      <c r="Q191" s="4">
        <v>0</v>
      </c>
      <c r="R191" s="7">
        <v>45219.0000115741</v>
      </c>
      <c r="S191" s="6">
        <v>45225</v>
      </c>
      <c r="T191" s="4" t="s">
        <v>34</v>
      </c>
      <c r="U191" s="4">
        <v>750.26</v>
      </c>
      <c r="V191" s="4">
        <v>0</v>
      </c>
      <c r="W191" s="4">
        <v>0</v>
      </c>
      <c r="X191" s="4" t="s">
        <v>921</v>
      </c>
      <c r="Y191" s="4" t="s">
        <v>60</v>
      </c>
    </row>
    <row r="192" s="4" customFormat="1" spans="1:25">
      <c r="A192" s="4" t="s">
        <v>922</v>
      </c>
      <c r="B192" s="4" t="s">
        <v>26</v>
      </c>
      <c r="C192" s="4" t="s">
        <v>27</v>
      </c>
      <c r="D192" s="4" t="s">
        <v>765</v>
      </c>
      <c r="E192" s="4" t="s">
        <v>923</v>
      </c>
      <c r="F192" s="6">
        <v>45221</v>
      </c>
      <c r="G192" s="6">
        <v>45222</v>
      </c>
      <c r="H192" s="4">
        <v>1</v>
      </c>
      <c r="I192" s="4">
        <v>1</v>
      </c>
      <c r="J192" s="4">
        <v>1</v>
      </c>
      <c r="K192" s="4" t="s">
        <v>30</v>
      </c>
      <c r="L192" s="4">
        <v>166.88</v>
      </c>
      <c r="M192" s="4">
        <v>166.88</v>
      </c>
      <c r="N192" s="4" t="s">
        <v>924</v>
      </c>
      <c r="O192" s="4" t="s">
        <v>32</v>
      </c>
      <c r="P192" s="4" t="s">
        <v>33</v>
      </c>
      <c r="Q192" s="4">
        <v>0</v>
      </c>
      <c r="R192" s="7">
        <v>45219.0000115741</v>
      </c>
      <c r="S192" s="6">
        <v>45225</v>
      </c>
      <c r="T192" s="4" t="s">
        <v>34</v>
      </c>
      <c r="U192" s="4">
        <v>166.88</v>
      </c>
      <c r="V192" s="4">
        <v>0</v>
      </c>
      <c r="W192" s="4">
        <v>0</v>
      </c>
      <c r="X192" s="4" t="s">
        <v>925</v>
      </c>
      <c r="Y192" s="4" t="s">
        <v>60</v>
      </c>
    </row>
    <row r="193" s="4" customFormat="1" spans="1:25">
      <c r="A193" s="4" t="s">
        <v>926</v>
      </c>
      <c r="B193" s="4" t="s">
        <v>26</v>
      </c>
      <c r="C193" s="4" t="s">
        <v>27</v>
      </c>
      <c r="D193" s="4" t="s">
        <v>479</v>
      </c>
      <c r="E193" s="4" t="s">
        <v>51</v>
      </c>
      <c r="F193" s="6">
        <v>45221</v>
      </c>
      <c r="G193" s="6">
        <v>45222</v>
      </c>
      <c r="H193" s="4">
        <v>2</v>
      </c>
      <c r="I193" s="4">
        <v>1</v>
      </c>
      <c r="J193" s="4">
        <v>2</v>
      </c>
      <c r="K193" s="4" t="s">
        <v>30</v>
      </c>
      <c r="L193" s="4">
        <v>829.94</v>
      </c>
      <c r="M193" s="4">
        <v>829.94</v>
      </c>
      <c r="N193" s="4" t="s">
        <v>927</v>
      </c>
      <c r="O193" s="4" t="s">
        <v>32</v>
      </c>
      <c r="P193" s="4" t="s">
        <v>33</v>
      </c>
      <c r="Q193" s="4">
        <v>0</v>
      </c>
      <c r="R193" s="7">
        <v>45219</v>
      </c>
      <c r="S193" s="6">
        <v>45225</v>
      </c>
      <c r="T193" s="4" t="s">
        <v>34</v>
      </c>
      <c r="U193" s="4">
        <v>829.94</v>
      </c>
      <c r="V193" s="4">
        <v>0</v>
      </c>
      <c r="W193" s="4">
        <v>0</v>
      </c>
      <c r="X193" s="4" t="s">
        <v>928</v>
      </c>
      <c r="Y193" s="4" t="s">
        <v>60</v>
      </c>
    </row>
    <row r="194" s="4" customFormat="1" spans="1:25">
      <c r="A194" s="4" t="s">
        <v>929</v>
      </c>
      <c r="B194" s="4" t="s">
        <v>26</v>
      </c>
      <c r="C194" s="4" t="s">
        <v>27</v>
      </c>
      <c r="D194" s="4" t="s">
        <v>765</v>
      </c>
      <c r="E194" s="4" t="s">
        <v>923</v>
      </c>
      <c r="F194" s="6">
        <v>45221</v>
      </c>
      <c r="G194" s="6">
        <v>45222</v>
      </c>
      <c r="H194" s="4">
        <v>1</v>
      </c>
      <c r="I194" s="4">
        <v>1</v>
      </c>
      <c r="J194" s="4">
        <v>1</v>
      </c>
      <c r="K194" s="4" t="s">
        <v>30</v>
      </c>
      <c r="L194" s="4">
        <v>166.88</v>
      </c>
      <c r="M194" s="4">
        <v>166.88</v>
      </c>
      <c r="N194" s="4" t="s">
        <v>930</v>
      </c>
      <c r="O194" s="4" t="s">
        <v>32</v>
      </c>
      <c r="P194" s="4" t="s">
        <v>33</v>
      </c>
      <c r="Q194" s="4">
        <v>0</v>
      </c>
      <c r="R194" s="7">
        <v>45219.0000115741</v>
      </c>
      <c r="S194" s="6">
        <v>45225</v>
      </c>
      <c r="T194" s="4" t="s">
        <v>34</v>
      </c>
      <c r="U194" s="4">
        <v>166.88</v>
      </c>
      <c r="V194" s="4">
        <v>0</v>
      </c>
      <c r="W194" s="4">
        <v>0</v>
      </c>
      <c r="X194" s="4" t="s">
        <v>931</v>
      </c>
      <c r="Y194" s="4" t="s">
        <v>60</v>
      </c>
    </row>
    <row r="195" s="4" customFormat="1" spans="1:25">
      <c r="A195" s="4" t="s">
        <v>932</v>
      </c>
      <c r="B195" s="4" t="s">
        <v>26</v>
      </c>
      <c r="C195" s="4" t="s">
        <v>27</v>
      </c>
      <c r="D195" s="4" t="s">
        <v>765</v>
      </c>
      <c r="E195" s="4" t="s">
        <v>923</v>
      </c>
      <c r="F195" s="6">
        <v>45220</v>
      </c>
      <c r="G195" s="6">
        <v>45222</v>
      </c>
      <c r="H195" s="4">
        <v>1</v>
      </c>
      <c r="I195" s="4">
        <v>2</v>
      </c>
      <c r="J195" s="4">
        <v>2</v>
      </c>
      <c r="K195" s="4" t="s">
        <v>30</v>
      </c>
      <c r="L195" s="4">
        <v>335.44</v>
      </c>
      <c r="M195" s="4">
        <v>335.44</v>
      </c>
      <c r="N195" s="4" t="s">
        <v>933</v>
      </c>
      <c r="O195" s="4" t="s">
        <v>32</v>
      </c>
      <c r="P195" s="4" t="s">
        <v>33</v>
      </c>
      <c r="Q195" s="4">
        <v>0</v>
      </c>
      <c r="R195" s="7">
        <v>45219</v>
      </c>
      <c r="S195" s="6">
        <v>45225</v>
      </c>
      <c r="T195" s="4" t="s">
        <v>34</v>
      </c>
      <c r="U195" s="4">
        <v>335.44</v>
      </c>
      <c r="V195" s="4">
        <v>0</v>
      </c>
      <c r="W195" s="4">
        <v>0</v>
      </c>
      <c r="X195" s="4" t="s">
        <v>934</v>
      </c>
      <c r="Y195" s="4" t="s">
        <v>60</v>
      </c>
    </row>
    <row r="196" s="4" customFormat="1" spans="1:25">
      <c r="A196" s="4" t="s">
        <v>935</v>
      </c>
      <c r="B196" s="4" t="s">
        <v>26</v>
      </c>
      <c r="C196" s="4" t="s">
        <v>27</v>
      </c>
      <c r="D196" s="4" t="s">
        <v>936</v>
      </c>
      <c r="E196" s="4" t="s">
        <v>937</v>
      </c>
      <c r="F196" s="6">
        <v>45221</v>
      </c>
      <c r="G196" s="6">
        <v>45222</v>
      </c>
      <c r="H196" s="4">
        <v>1</v>
      </c>
      <c r="I196" s="4">
        <v>1</v>
      </c>
      <c r="J196" s="4">
        <v>1</v>
      </c>
      <c r="K196" s="4" t="s">
        <v>30</v>
      </c>
      <c r="L196" s="4">
        <v>497.75</v>
      </c>
      <c r="M196" s="4">
        <v>497.75</v>
      </c>
      <c r="N196" s="4" t="s">
        <v>938</v>
      </c>
      <c r="O196" s="4" t="s">
        <v>32</v>
      </c>
      <c r="P196" s="4" t="s">
        <v>33</v>
      </c>
      <c r="Q196" s="4">
        <v>0</v>
      </c>
      <c r="R196" s="7">
        <v>45219.0000115741</v>
      </c>
      <c r="S196" s="6">
        <v>45225</v>
      </c>
      <c r="T196" s="4" t="s">
        <v>34</v>
      </c>
      <c r="U196" s="4">
        <v>497.75</v>
      </c>
      <c r="V196" s="4">
        <v>0</v>
      </c>
      <c r="W196" s="4">
        <v>0</v>
      </c>
      <c r="X196" s="4" t="s">
        <v>939</v>
      </c>
      <c r="Y196" s="4" t="s">
        <v>940</v>
      </c>
    </row>
    <row r="197" s="4" customFormat="1" spans="1:25">
      <c r="A197" s="4" t="s">
        <v>941</v>
      </c>
      <c r="B197" s="4" t="s">
        <v>26</v>
      </c>
      <c r="C197" s="4" t="s">
        <v>27</v>
      </c>
      <c r="D197" s="4" t="s">
        <v>903</v>
      </c>
      <c r="E197" s="4" t="s">
        <v>942</v>
      </c>
      <c r="F197" s="6">
        <v>45221</v>
      </c>
      <c r="G197" s="6">
        <v>45222</v>
      </c>
      <c r="H197" s="4">
        <v>2</v>
      </c>
      <c r="I197" s="4">
        <v>1</v>
      </c>
      <c r="J197" s="4">
        <v>2</v>
      </c>
      <c r="K197" s="4" t="s">
        <v>30</v>
      </c>
      <c r="L197" s="4">
        <v>1011.86</v>
      </c>
      <c r="M197" s="4">
        <v>1011.86</v>
      </c>
      <c r="N197" s="4" t="s">
        <v>943</v>
      </c>
      <c r="O197" s="4" t="s">
        <v>32</v>
      </c>
      <c r="P197" s="4" t="s">
        <v>33</v>
      </c>
      <c r="Q197" s="4">
        <v>0</v>
      </c>
      <c r="R197" s="7">
        <v>45219.0000115741</v>
      </c>
      <c r="S197" s="6">
        <v>45225</v>
      </c>
      <c r="T197" s="4" t="s">
        <v>34</v>
      </c>
      <c r="U197" s="4">
        <v>1011.86</v>
      </c>
      <c r="V197" s="4">
        <v>0</v>
      </c>
      <c r="W197" s="4">
        <v>0</v>
      </c>
      <c r="X197" s="4" t="s">
        <v>944</v>
      </c>
      <c r="Y197" s="4" t="s">
        <v>60</v>
      </c>
    </row>
    <row r="198" s="4" customFormat="1" spans="1:25">
      <c r="A198" s="4" t="s">
        <v>945</v>
      </c>
      <c r="B198" s="4" t="s">
        <v>26</v>
      </c>
      <c r="C198" s="4" t="s">
        <v>27</v>
      </c>
      <c r="D198" s="4" t="s">
        <v>946</v>
      </c>
      <c r="E198" s="4" t="s">
        <v>947</v>
      </c>
      <c r="F198" s="6">
        <v>45221</v>
      </c>
      <c r="G198" s="6">
        <v>45222</v>
      </c>
      <c r="H198" s="4">
        <v>1</v>
      </c>
      <c r="I198" s="4">
        <v>1</v>
      </c>
      <c r="J198" s="4">
        <v>1</v>
      </c>
      <c r="K198" s="4" t="s">
        <v>30</v>
      </c>
      <c r="L198" s="4">
        <v>1237.35</v>
      </c>
      <c r="M198" s="4">
        <v>1237.35</v>
      </c>
      <c r="N198" s="4" t="s">
        <v>948</v>
      </c>
      <c r="O198" s="4" t="s">
        <v>32</v>
      </c>
      <c r="P198" s="4" t="s">
        <v>33</v>
      </c>
      <c r="Q198" s="4">
        <v>0</v>
      </c>
      <c r="R198" s="7">
        <v>45219</v>
      </c>
      <c r="S198" s="6">
        <v>45225</v>
      </c>
      <c r="T198" s="4" t="s">
        <v>34</v>
      </c>
      <c r="U198" s="4">
        <v>1237.35</v>
      </c>
      <c r="V198" s="4">
        <v>0</v>
      </c>
      <c r="W198" s="4">
        <v>0</v>
      </c>
      <c r="X198" s="4" t="s">
        <v>949</v>
      </c>
      <c r="Y198" s="4" t="s">
        <v>950</v>
      </c>
    </row>
    <row r="199" s="4" customFormat="1" spans="1:25">
      <c r="A199" s="4" t="s">
        <v>951</v>
      </c>
      <c r="B199" s="4" t="s">
        <v>26</v>
      </c>
      <c r="C199" s="4" t="s">
        <v>27</v>
      </c>
      <c r="D199" s="4" t="s">
        <v>952</v>
      </c>
      <c r="E199" s="4" t="s">
        <v>290</v>
      </c>
      <c r="F199" s="6">
        <v>45220</v>
      </c>
      <c r="G199" s="6">
        <v>45222</v>
      </c>
      <c r="H199" s="4">
        <v>1</v>
      </c>
      <c r="I199" s="4">
        <v>2</v>
      </c>
      <c r="J199" s="4">
        <v>2</v>
      </c>
      <c r="K199" s="4" t="s">
        <v>30</v>
      </c>
      <c r="L199" s="4">
        <v>1124.74</v>
      </c>
      <c r="M199" s="4">
        <v>1124.74</v>
      </c>
      <c r="N199" s="4" t="s">
        <v>953</v>
      </c>
      <c r="O199" s="4" t="s">
        <v>32</v>
      </c>
      <c r="P199" s="4" t="s">
        <v>33</v>
      </c>
      <c r="Q199" s="4">
        <v>0</v>
      </c>
      <c r="R199" s="7">
        <v>45219.0000115741</v>
      </c>
      <c r="S199" s="6">
        <v>45225</v>
      </c>
      <c r="T199" s="4" t="s">
        <v>34</v>
      </c>
      <c r="U199" s="4">
        <v>1124.74</v>
      </c>
      <c r="V199" s="4">
        <v>0</v>
      </c>
      <c r="W199" s="4">
        <v>0</v>
      </c>
      <c r="X199" s="4" t="s">
        <v>954</v>
      </c>
      <c r="Y199" s="4" t="s">
        <v>955</v>
      </c>
    </row>
    <row r="200" s="4" customFormat="1" spans="1:25">
      <c r="A200" s="4" t="s">
        <v>956</v>
      </c>
      <c r="B200" s="4" t="s">
        <v>26</v>
      </c>
      <c r="C200" s="4" t="s">
        <v>27</v>
      </c>
      <c r="D200" s="4" t="s">
        <v>957</v>
      </c>
      <c r="E200" s="4" t="s">
        <v>428</v>
      </c>
      <c r="F200" s="6">
        <v>45221</v>
      </c>
      <c r="G200" s="6">
        <v>45222</v>
      </c>
      <c r="H200" s="4">
        <v>1</v>
      </c>
      <c r="I200" s="4">
        <v>1</v>
      </c>
      <c r="J200" s="4">
        <v>1</v>
      </c>
      <c r="K200" s="4" t="s">
        <v>30</v>
      </c>
      <c r="L200" s="4">
        <v>218.85</v>
      </c>
      <c r="M200" s="4">
        <v>218.85</v>
      </c>
      <c r="N200" s="4" t="s">
        <v>958</v>
      </c>
      <c r="O200" s="4" t="s">
        <v>32</v>
      </c>
      <c r="P200" s="4" t="s">
        <v>33</v>
      </c>
      <c r="Q200" s="4">
        <v>0</v>
      </c>
      <c r="R200" s="7">
        <v>45219</v>
      </c>
      <c r="S200" s="6">
        <v>45225</v>
      </c>
      <c r="T200" s="4" t="s">
        <v>34</v>
      </c>
      <c r="U200" s="4">
        <v>218.85</v>
      </c>
      <c r="V200" s="4">
        <v>0</v>
      </c>
      <c r="W200" s="4">
        <v>0</v>
      </c>
      <c r="X200" s="4" t="s">
        <v>959</v>
      </c>
      <c r="Y200" s="4" t="s">
        <v>960</v>
      </c>
    </row>
    <row r="201" s="4" customFormat="1" spans="1:25">
      <c r="A201" s="4" t="s">
        <v>961</v>
      </c>
      <c r="B201" s="4" t="s">
        <v>26</v>
      </c>
      <c r="C201" s="4" t="s">
        <v>27</v>
      </c>
      <c r="D201" s="4" t="s">
        <v>962</v>
      </c>
      <c r="E201" s="4" t="s">
        <v>963</v>
      </c>
      <c r="F201" s="6">
        <v>45220</v>
      </c>
      <c r="G201" s="6">
        <v>45222</v>
      </c>
      <c r="H201" s="4">
        <v>1</v>
      </c>
      <c r="I201" s="4">
        <v>2</v>
      </c>
      <c r="J201" s="4">
        <v>2</v>
      </c>
      <c r="K201" s="4" t="s">
        <v>30</v>
      </c>
      <c r="L201" s="4">
        <v>841.04</v>
      </c>
      <c r="M201" s="4">
        <v>841.04</v>
      </c>
      <c r="N201" s="4" t="s">
        <v>964</v>
      </c>
      <c r="O201" s="4" t="s">
        <v>32</v>
      </c>
      <c r="P201" s="4" t="s">
        <v>33</v>
      </c>
      <c r="Q201" s="4">
        <v>0</v>
      </c>
      <c r="R201" s="7">
        <v>45219.0000115741</v>
      </c>
      <c r="S201" s="6">
        <v>45225</v>
      </c>
      <c r="T201" s="4" t="s">
        <v>34</v>
      </c>
      <c r="U201" s="4">
        <v>841.04</v>
      </c>
      <c r="V201" s="4">
        <v>0</v>
      </c>
      <c r="W201" s="4">
        <v>0</v>
      </c>
      <c r="X201" s="4" t="s">
        <v>965</v>
      </c>
      <c r="Y201" s="4" t="s">
        <v>966</v>
      </c>
    </row>
    <row r="202" s="4" customFormat="1" spans="1:25">
      <c r="A202" s="4" t="s">
        <v>967</v>
      </c>
      <c r="B202" s="4" t="s">
        <v>26</v>
      </c>
      <c r="C202" s="4" t="s">
        <v>27</v>
      </c>
      <c r="D202" s="4" t="s">
        <v>968</v>
      </c>
      <c r="E202" s="4" t="s">
        <v>969</v>
      </c>
      <c r="F202" s="6">
        <v>45221</v>
      </c>
      <c r="G202" s="6">
        <v>45222</v>
      </c>
      <c r="H202" s="4">
        <v>1</v>
      </c>
      <c r="I202" s="4">
        <v>1</v>
      </c>
      <c r="J202" s="4">
        <v>1</v>
      </c>
      <c r="K202" s="4" t="s">
        <v>30</v>
      </c>
      <c r="L202" s="4">
        <v>252.49</v>
      </c>
      <c r="M202" s="4">
        <v>252.49</v>
      </c>
      <c r="N202" s="4" t="s">
        <v>970</v>
      </c>
      <c r="O202" s="4" t="s">
        <v>32</v>
      </c>
      <c r="P202" s="4" t="s">
        <v>33</v>
      </c>
      <c r="Q202" s="4">
        <v>0</v>
      </c>
      <c r="R202" s="7">
        <v>45219.0000115741</v>
      </c>
      <c r="S202" s="6">
        <v>45225</v>
      </c>
      <c r="T202" s="4" t="s">
        <v>34</v>
      </c>
      <c r="U202" s="4">
        <v>252.49</v>
      </c>
      <c r="V202" s="4">
        <v>0</v>
      </c>
      <c r="W202" s="4">
        <v>0</v>
      </c>
      <c r="X202" s="4" t="s">
        <v>971</v>
      </c>
      <c r="Y202" s="4" t="s">
        <v>60</v>
      </c>
    </row>
    <row r="203" s="4" customFormat="1" spans="1:25">
      <c r="A203" s="4" t="s">
        <v>972</v>
      </c>
      <c r="B203" s="4" t="s">
        <v>26</v>
      </c>
      <c r="C203" s="4" t="s">
        <v>27</v>
      </c>
      <c r="D203" s="4" t="s">
        <v>973</v>
      </c>
      <c r="E203" s="4" t="s">
        <v>889</v>
      </c>
      <c r="F203" s="6">
        <v>45221</v>
      </c>
      <c r="G203" s="6">
        <v>45222</v>
      </c>
      <c r="H203" s="4">
        <v>1</v>
      </c>
      <c r="I203" s="4">
        <v>1</v>
      </c>
      <c r="J203" s="4">
        <v>1</v>
      </c>
      <c r="K203" s="4" t="s">
        <v>30</v>
      </c>
      <c r="L203" s="4">
        <v>1467.13</v>
      </c>
      <c r="M203" s="4">
        <v>1467.13</v>
      </c>
      <c r="N203" s="4" t="s">
        <v>974</v>
      </c>
      <c r="O203" s="4" t="s">
        <v>32</v>
      </c>
      <c r="P203" s="4" t="s">
        <v>33</v>
      </c>
      <c r="Q203" s="4">
        <v>0</v>
      </c>
      <c r="R203" s="7">
        <v>45219</v>
      </c>
      <c r="S203" s="6">
        <v>45225</v>
      </c>
      <c r="T203" s="4" t="s">
        <v>34</v>
      </c>
      <c r="U203" s="4">
        <v>1467.13</v>
      </c>
      <c r="V203" s="4">
        <v>0</v>
      </c>
      <c r="W203" s="4">
        <v>0</v>
      </c>
      <c r="X203" s="4" t="s">
        <v>975</v>
      </c>
      <c r="Y203" s="4" t="s">
        <v>60</v>
      </c>
    </row>
    <row r="204" s="4" customFormat="1" spans="1:25">
      <c r="A204" s="4" t="s">
        <v>976</v>
      </c>
      <c r="B204" s="4" t="s">
        <v>26</v>
      </c>
      <c r="C204" s="4" t="s">
        <v>27</v>
      </c>
      <c r="D204" s="4" t="s">
        <v>977</v>
      </c>
      <c r="E204" s="4" t="s">
        <v>259</v>
      </c>
      <c r="F204" s="6">
        <v>45220</v>
      </c>
      <c r="G204" s="6">
        <v>45222</v>
      </c>
      <c r="H204" s="4">
        <v>1</v>
      </c>
      <c r="I204" s="4">
        <v>2</v>
      </c>
      <c r="J204" s="4">
        <v>2</v>
      </c>
      <c r="K204" s="4" t="s">
        <v>30</v>
      </c>
      <c r="L204" s="4">
        <v>2080.01</v>
      </c>
      <c r="M204" s="4">
        <v>2080.01</v>
      </c>
      <c r="N204" s="4" t="s">
        <v>978</v>
      </c>
      <c r="O204" s="4" t="s">
        <v>32</v>
      </c>
      <c r="P204" s="4" t="s">
        <v>33</v>
      </c>
      <c r="Q204" s="4">
        <v>0</v>
      </c>
      <c r="R204" s="7">
        <v>45219</v>
      </c>
      <c r="S204" s="6">
        <v>45225</v>
      </c>
      <c r="T204" s="4" t="s">
        <v>34</v>
      </c>
      <c r="U204" s="4">
        <v>2080.01</v>
      </c>
      <c r="V204" s="4">
        <v>0</v>
      </c>
      <c r="W204" s="4">
        <v>0</v>
      </c>
      <c r="X204" s="4" t="s">
        <v>979</v>
      </c>
      <c r="Y204" s="4" t="s">
        <v>60</v>
      </c>
    </row>
    <row r="205" s="4" customFormat="1" spans="1:25">
      <c r="A205" s="4" t="s">
        <v>980</v>
      </c>
      <c r="B205" s="4" t="s">
        <v>26</v>
      </c>
      <c r="C205" s="4" t="s">
        <v>27</v>
      </c>
      <c r="D205" s="4" t="s">
        <v>981</v>
      </c>
      <c r="E205" s="4" t="s">
        <v>564</v>
      </c>
      <c r="F205" s="6">
        <v>45220</v>
      </c>
      <c r="G205" s="6">
        <v>45222</v>
      </c>
      <c r="H205" s="4">
        <v>1</v>
      </c>
      <c r="I205" s="4">
        <v>2</v>
      </c>
      <c r="J205" s="4">
        <v>2</v>
      </c>
      <c r="K205" s="4" t="s">
        <v>30</v>
      </c>
      <c r="L205" s="4">
        <v>447.1</v>
      </c>
      <c r="M205" s="4">
        <v>447.1</v>
      </c>
      <c r="N205" s="4" t="s">
        <v>982</v>
      </c>
      <c r="O205" s="4" t="s">
        <v>32</v>
      </c>
      <c r="P205" s="4" t="s">
        <v>33</v>
      </c>
      <c r="Q205" s="4">
        <v>0</v>
      </c>
      <c r="R205" s="7">
        <v>45219</v>
      </c>
      <c r="S205" s="6">
        <v>45225</v>
      </c>
      <c r="T205" s="4" t="s">
        <v>34</v>
      </c>
      <c r="U205" s="4">
        <v>447.1</v>
      </c>
      <c r="V205" s="4">
        <v>0</v>
      </c>
      <c r="W205" s="4">
        <v>0</v>
      </c>
      <c r="X205" s="4" t="s">
        <v>983</v>
      </c>
      <c r="Y205" s="4" t="s">
        <v>60</v>
      </c>
    </row>
    <row r="206" s="4" customFormat="1" spans="1:25">
      <c r="A206" s="4" t="s">
        <v>984</v>
      </c>
      <c r="B206" s="4" t="s">
        <v>26</v>
      </c>
      <c r="C206" s="4" t="s">
        <v>27</v>
      </c>
      <c r="D206" s="4" t="s">
        <v>985</v>
      </c>
      <c r="E206" s="4" t="s">
        <v>986</v>
      </c>
      <c r="F206" s="6">
        <v>45221</v>
      </c>
      <c r="G206" s="6">
        <v>45222</v>
      </c>
      <c r="H206" s="4">
        <v>1</v>
      </c>
      <c r="I206" s="4">
        <v>1</v>
      </c>
      <c r="J206" s="4">
        <v>1</v>
      </c>
      <c r="K206" s="4" t="s">
        <v>30</v>
      </c>
      <c r="L206" s="4">
        <v>1325.76</v>
      </c>
      <c r="M206" s="4">
        <v>1325.76</v>
      </c>
      <c r="N206" s="4" t="s">
        <v>987</v>
      </c>
      <c r="O206" s="4" t="s">
        <v>32</v>
      </c>
      <c r="P206" s="4" t="s">
        <v>33</v>
      </c>
      <c r="Q206" s="4">
        <v>0</v>
      </c>
      <c r="R206" s="7">
        <v>45220</v>
      </c>
      <c r="S206" s="6">
        <v>45225</v>
      </c>
      <c r="T206" s="4" t="s">
        <v>34</v>
      </c>
      <c r="U206" s="4">
        <v>1325.76</v>
      </c>
      <c r="V206" s="4">
        <v>0</v>
      </c>
      <c r="W206" s="4">
        <v>0</v>
      </c>
      <c r="X206" s="4" t="s">
        <v>988</v>
      </c>
      <c r="Y206" s="4" t="s">
        <v>60</v>
      </c>
    </row>
    <row r="207" s="4" customFormat="1" spans="1:25">
      <c r="A207" s="4" t="s">
        <v>989</v>
      </c>
      <c r="B207" s="4" t="s">
        <v>26</v>
      </c>
      <c r="C207" s="4" t="s">
        <v>27</v>
      </c>
      <c r="D207" s="4" t="s">
        <v>990</v>
      </c>
      <c r="E207" s="4" t="s">
        <v>991</v>
      </c>
      <c r="F207" s="6">
        <v>45221</v>
      </c>
      <c r="G207" s="6">
        <v>45222</v>
      </c>
      <c r="H207" s="4">
        <v>1</v>
      </c>
      <c r="I207" s="4">
        <v>1</v>
      </c>
      <c r="J207" s="4">
        <v>1</v>
      </c>
      <c r="K207" s="4" t="s">
        <v>30</v>
      </c>
      <c r="L207" s="4">
        <v>206.3</v>
      </c>
      <c r="M207" s="4">
        <v>206.3</v>
      </c>
      <c r="N207" s="4" t="s">
        <v>992</v>
      </c>
      <c r="O207" s="4" t="s">
        <v>32</v>
      </c>
      <c r="P207" s="4" t="s">
        <v>33</v>
      </c>
      <c r="Q207" s="4">
        <v>0</v>
      </c>
      <c r="R207" s="7">
        <v>45220</v>
      </c>
      <c r="S207" s="6">
        <v>45225</v>
      </c>
      <c r="T207" s="4" t="s">
        <v>34</v>
      </c>
      <c r="U207" s="4">
        <v>206.3</v>
      </c>
      <c r="V207" s="4">
        <v>0</v>
      </c>
      <c r="W207" s="4">
        <v>0</v>
      </c>
      <c r="X207" s="4" t="s">
        <v>993</v>
      </c>
      <c r="Y207" s="4" t="s">
        <v>994</v>
      </c>
    </row>
    <row r="208" s="4" customFormat="1" spans="1:25">
      <c r="A208" s="4" t="s">
        <v>995</v>
      </c>
      <c r="B208" s="4" t="s">
        <v>26</v>
      </c>
      <c r="C208" s="4" t="s">
        <v>27</v>
      </c>
      <c r="D208" s="4" t="s">
        <v>996</v>
      </c>
      <c r="E208" s="4" t="s">
        <v>997</v>
      </c>
      <c r="F208" s="6">
        <v>45221</v>
      </c>
      <c r="G208" s="6">
        <v>45222</v>
      </c>
      <c r="H208" s="4">
        <v>1</v>
      </c>
      <c r="I208" s="4">
        <v>1</v>
      </c>
      <c r="J208" s="4">
        <v>1</v>
      </c>
      <c r="K208" s="4" t="s">
        <v>30</v>
      </c>
      <c r="L208" s="4">
        <v>322.94</v>
      </c>
      <c r="M208" s="4">
        <v>322.94</v>
      </c>
      <c r="N208" s="4" t="s">
        <v>998</v>
      </c>
      <c r="O208" s="4" t="s">
        <v>32</v>
      </c>
      <c r="P208" s="4" t="s">
        <v>33</v>
      </c>
      <c r="Q208" s="4">
        <v>0</v>
      </c>
      <c r="R208" s="7">
        <v>45220.0000115741</v>
      </c>
      <c r="S208" s="6">
        <v>45225</v>
      </c>
      <c r="T208" s="4" t="s">
        <v>34</v>
      </c>
      <c r="U208" s="4">
        <v>322.94</v>
      </c>
      <c r="V208" s="4">
        <v>0</v>
      </c>
      <c r="W208" s="4">
        <v>0</v>
      </c>
      <c r="X208" s="4" t="s">
        <v>999</v>
      </c>
      <c r="Y208" s="4" t="s">
        <v>60</v>
      </c>
    </row>
    <row r="209" s="4" customFormat="1" spans="1:25">
      <c r="A209" s="4" t="s">
        <v>1000</v>
      </c>
      <c r="B209" s="4" t="s">
        <v>26</v>
      </c>
      <c r="C209" s="4" t="s">
        <v>27</v>
      </c>
      <c r="D209" s="4" t="s">
        <v>1001</v>
      </c>
      <c r="E209" s="4" t="s">
        <v>1002</v>
      </c>
      <c r="F209" s="6">
        <v>45221</v>
      </c>
      <c r="G209" s="6">
        <v>45222</v>
      </c>
      <c r="H209" s="4">
        <v>1</v>
      </c>
      <c r="I209" s="4">
        <v>1</v>
      </c>
      <c r="J209" s="4">
        <v>1</v>
      </c>
      <c r="K209" s="4" t="s">
        <v>30</v>
      </c>
      <c r="L209" s="4">
        <v>95.13</v>
      </c>
      <c r="M209" s="4">
        <v>95.13</v>
      </c>
      <c r="N209" s="4" t="s">
        <v>1003</v>
      </c>
      <c r="O209" s="4" t="s">
        <v>32</v>
      </c>
      <c r="P209" s="4" t="s">
        <v>33</v>
      </c>
      <c r="Q209" s="4">
        <v>0</v>
      </c>
      <c r="R209" s="7">
        <v>45220</v>
      </c>
      <c r="S209" s="6">
        <v>45225</v>
      </c>
      <c r="T209" s="4" t="s">
        <v>34</v>
      </c>
      <c r="U209" s="4">
        <v>95.13</v>
      </c>
      <c r="V209" s="4">
        <v>0</v>
      </c>
      <c r="W209" s="4">
        <v>0</v>
      </c>
      <c r="X209" s="4" t="s">
        <v>1004</v>
      </c>
      <c r="Y209" s="4" t="s">
        <v>1005</v>
      </c>
    </row>
    <row r="210" s="4" customFormat="1" spans="1:25">
      <c r="A210" s="4" t="s">
        <v>1006</v>
      </c>
      <c r="B210" s="4" t="s">
        <v>26</v>
      </c>
      <c r="C210" s="4" t="s">
        <v>27</v>
      </c>
      <c r="D210" s="4" t="s">
        <v>479</v>
      </c>
      <c r="E210" s="4" t="s">
        <v>51</v>
      </c>
      <c r="F210" s="6">
        <v>45221</v>
      </c>
      <c r="G210" s="6">
        <v>45222</v>
      </c>
      <c r="H210" s="4">
        <v>1</v>
      </c>
      <c r="I210" s="4">
        <v>1</v>
      </c>
      <c r="J210" s="4">
        <v>1</v>
      </c>
      <c r="K210" s="4" t="s">
        <v>30</v>
      </c>
      <c r="L210" s="4">
        <v>417.61</v>
      </c>
      <c r="M210" s="4">
        <v>417.61</v>
      </c>
      <c r="N210" s="4" t="s">
        <v>1007</v>
      </c>
      <c r="O210" s="4" t="s">
        <v>32</v>
      </c>
      <c r="P210" s="4" t="s">
        <v>33</v>
      </c>
      <c r="Q210" s="4">
        <v>0</v>
      </c>
      <c r="R210" s="7">
        <v>45220.0000115741</v>
      </c>
      <c r="S210" s="6">
        <v>45225</v>
      </c>
      <c r="T210" s="4" t="s">
        <v>34</v>
      </c>
      <c r="U210" s="4">
        <v>417.61</v>
      </c>
      <c r="V210" s="4">
        <v>0</v>
      </c>
      <c r="W210" s="4">
        <v>0</v>
      </c>
      <c r="X210" s="4" t="s">
        <v>1008</v>
      </c>
      <c r="Y210" s="4" t="s">
        <v>60</v>
      </c>
    </row>
    <row r="211" s="4" customFormat="1" spans="1:25">
      <c r="A211" s="4" t="s">
        <v>1009</v>
      </c>
      <c r="B211" s="4" t="s">
        <v>26</v>
      </c>
      <c r="C211" s="4" t="s">
        <v>27</v>
      </c>
      <c r="D211" s="4" t="s">
        <v>1010</v>
      </c>
      <c r="E211" s="4" t="s">
        <v>197</v>
      </c>
      <c r="F211" s="6">
        <v>45221</v>
      </c>
      <c r="G211" s="6">
        <v>45222</v>
      </c>
      <c r="H211" s="4">
        <v>1</v>
      </c>
      <c r="I211" s="4">
        <v>1</v>
      </c>
      <c r="J211" s="4">
        <v>1</v>
      </c>
      <c r="K211" s="4" t="s">
        <v>30</v>
      </c>
      <c r="L211" s="4">
        <v>300.92</v>
      </c>
      <c r="M211" s="4">
        <v>300.92</v>
      </c>
      <c r="N211" s="4" t="s">
        <v>1011</v>
      </c>
      <c r="O211" s="4" t="s">
        <v>32</v>
      </c>
      <c r="P211" s="4" t="s">
        <v>33</v>
      </c>
      <c r="Q211" s="4">
        <v>0</v>
      </c>
      <c r="R211" s="7">
        <v>45220.0000115741</v>
      </c>
      <c r="S211" s="6">
        <v>45225</v>
      </c>
      <c r="T211" s="4" t="s">
        <v>34</v>
      </c>
      <c r="U211" s="4">
        <v>300.92</v>
      </c>
      <c r="V211" s="4">
        <v>0</v>
      </c>
      <c r="W211" s="4">
        <v>0</v>
      </c>
      <c r="X211" s="4" t="s">
        <v>1012</v>
      </c>
      <c r="Y211" s="4" t="s">
        <v>1013</v>
      </c>
    </row>
    <row r="212" s="4" customFormat="1" spans="1:25">
      <c r="A212" s="4" t="s">
        <v>1014</v>
      </c>
      <c r="B212" s="4" t="s">
        <v>26</v>
      </c>
      <c r="C212" s="4" t="s">
        <v>27</v>
      </c>
      <c r="D212" s="4" t="s">
        <v>1015</v>
      </c>
      <c r="E212" s="4" t="s">
        <v>1016</v>
      </c>
      <c r="F212" s="6">
        <v>45221</v>
      </c>
      <c r="G212" s="6">
        <v>45222</v>
      </c>
      <c r="H212" s="4">
        <v>1</v>
      </c>
      <c r="I212" s="4">
        <v>1</v>
      </c>
      <c r="J212" s="4">
        <v>1</v>
      </c>
      <c r="K212" s="4" t="s">
        <v>30</v>
      </c>
      <c r="L212" s="4">
        <v>179.56</v>
      </c>
      <c r="M212" s="4">
        <v>179.56</v>
      </c>
      <c r="N212" s="4" t="s">
        <v>1017</v>
      </c>
      <c r="O212" s="4" t="s">
        <v>32</v>
      </c>
      <c r="P212" s="4" t="s">
        <v>33</v>
      </c>
      <c r="Q212" s="4">
        <v>0</v>
      </c>
      <c r="R212" s="7">
        <v>45220</v>
      </c>
      <c r="S212" s="6">
        <v>45225</v>
      </c>
      <c r="T212" s="4" t="s">
        <v>34</v>
      </c>
      <c r="U212" s="4">
        <v>179.56</v>
      </c>
      <c r="V212" s="4">
        <v>0</v>
      </c>
      <c r="W212" s="4">
        <v>0</v>
      </c>
      <c r="X212" s="4" t="s">
        <v>1018</v>
      </c>
      <c r="Y212" s="4" t="s">
        <v>1019</v>
      </c>
    </row>
    <row r="213" s="4" customFormat="1" spans="1:25">
      <c r="A213" s="4" t="s">
        <v>1020</v>
      </c>
      <c r="B213" s="4" t="s">
        <v>26</v>
      </c>
      <c r="C213" s="4" t="s">
        <v>27</v>
      </c>
      <c r="D213" s="4" t="s">
        <v>1021</v>
      </c>
      <c r="E213" s="4" t="s">
        <v>732</v>
      </c>
      <c r="F213" s="6">
        <v>45221</v>
      </c>
      <c r="G213" s="6">
        <v>45222</v>
      </c>
      <c r="H213" s="4">
        <v>1</v>
      </c>
      <c r="I213" s="4">
        <v>1</v>
      </c>
      <c r="J213" s="4">
        <v>1</v>
      </c>
      <c r="K213" s="4" t="s">
        <v>30</v>
      </c>
      <c r="L213" s="4">
        <v>287.25</v>
      </c>
      <c r="M213" s="4">
        <v>287.25</v>
      </c>
      <c r="N213" s="4" t="s">
        <v>1022</v>
      </c>
      <c r="O213" s="4" t="s">
        <v>32</v>
      </c>
      <c r="P213" s="4" t="s">
        <v>33</v>
      </c>
      <c r="Q213" s="4">
        <v>0</v>
      </c>
      <c r="R213" s="7">
        <v>45220.0000115741</v>
      </c>
      <c r="S213" s="6">
        <v>45225</v>
      </c>
      <c r="T213" s="4" t="s">
        <v>34</v>
      </c>
      <c r="U213" s="4">
        <v>287.25</v>
      </c>
      <c r="V213" s="4">
        <v>0</v>
      </c>
      <c r="W213" s="4">
        <v>0</v>
      </c>
      <c r="X213" s="4" t="s">
        <v>1023</v>
      </c>
      <c r="Y213" s="4" t="s">
        <v>60</v>
      </c>
    </row>
    <row r="214" s="4" customFormat="1" spans="1:25">
      <c r="A214" s="4" t="s">
        <v>1024</v>
      </c>
      <c r="B214" s="4" t="s">
        <v>26</v>
      </c>
      <c r="C214" s="4" t="s">
        <v>27</v>
      </c>
      <c r="D214" s="4" t="s">
        <v>996</v>
      </c>
      <c r="E214" s="4" t="s">
        <v>732</v>
      </c>
      <c r="F214" s="6">
        <v>45221</v>
      </c>
      <c r="G214" s="6">
        <v>45222</v>
      </c>
      <c r="H214" s="4">
        <v>1</v>
      </c>
      <c r="I214" s="4">
        <v>1</v>
      </c>
      <c r="J214" s="4">
        <v>1</v>
      </c>
      <c r="K214" s="4" t="s">
        <v>30</v>
      </c>
      <c r="L214" s="4">
        <v>322.94</v>
      </c>
      <c r="M214" s="4">
        <v>322.94</v>
      </c>
      <c r="N214" s="4" t="s">
        <v>1025</v>
      </c>
      <c r="O214" s="4" t="s">
        <v>32</v>
      </c>
      <c r="P214" s="4" t="s">
        <v>33</v>
      </c>
      <c r="Q214" s="4">
        <v>0</v>
      </c>
      <c r="R214" s="7">
        <v>45220</v>
      </c>
      <c r="S214" s="6">
        <v>45225</v>
      </c>
      <c r="T214" s="4" t="s">
        <v>34</v>
      </c>
      <c r="U214" s="4">
        <v>322.94</v>
      </c>
      <c r="V214" s="4">
        <v>0</v>
      </c>
      <c r="W214" s="4">
        <v>0</v>
      </c>
      <c r="X214" s="4" t="s">
        <v>1026</v>
      </c>
      <c r="Y214" s="4" t="s">
        <v>60</v>
      </c>
    </row>
    <row r="215" s="4" customFormat="1" spans="1:25">
      <c r="A215" s="4" t="s">
        <v>1027</v>
      </c>
      <c r="B215" s="4" t="s">
        <v>26</v>
      </c>
      <c r="C215" s="4" t="s">
        <v>27</v>
      </c>
      <c r="D215" s="4" t="s">
        <v>479</v>
      </c>
      <c r="E215" s="4" t="s">
        <v>576</v>
      </c>
      <c r="F215" s="6">
        <v>45221</v>
      </c>
      <c r="G215" s="6">
        <v>45222</v>
      </c>
      <c r="H215" s="4">
        <v>1</v>
      </c>
      <c r="I215" s="4">
        <v>1</v>
      </c>
      <c r="J215" s="4">
        <v>1</v>
      </c>
      <c r="K215" s="4" t="s">
        <v>30</v>
      </c>
      <c r="L215" s="4">
        <v>445.08</v>
      </c>
      <c r="M215" s="4">
        <v>445.08</v>
      </c>
      <c r="N215" s="4" t="s">
        <v>1028</v>
      </c>
      <c r="O215" s="4" t="s">
        <v>32</v>
      </c>
      <c r="P215" s="4" t="s">
        <v>33</v>
      </c>
      <c r="Q215" s="4">
        <v>0</v>
      </c>
      <c r="R215" s="7">
        <v>45220</v>
      </c>
      <c r="S215" s="6">
        <v>45225</v>
      </c>
      <c r="T215" s="4" t="s">
        <v>34</v>
      </c>
      <c r="U215" s="4">
        <v>445.08</v>
      </c>
      <c r="V215" s="4">
        <v>0</v>
      </c>
      <c r="W215" s="4">
        <v>0</v>
      </c>
      <c r="X215" s="4" t="s">
        <v>1029</v>
      </c>
      <c r="Y215" s="4" t="s">
        <v>1030</v>
      </c>
    </row>
    <row r="216" s="4" customFormat="1" spans="1:25">
      <c r="A216" s="4" t="s">
        <v>1031</v>
      </c>
      <c r="B216" s="4" t="s">
        <v>26</v>
      </c>
      <c r="C216" s="4" t="s">
        <v>27</v>
      </c>
      <c r="D216" s="4" t="s">
        <v>1032</v>
      </c>
      <c r="E216" s="4" t="s">
        <v>45</v>
      </c>
      <c r="F216" s="6">
        <v>45221</v>
      </c>
      <c r="G216" s="6">
        <v>45222</v>
      </c>
      <c r="H216" s="4">
        <v>1</v>
      </c>
      <c r="I216" s="4">
        <v>1</v>
      </c>
      <c r="J216" s="4">
        <v>1</v>
      </c>
      <c r="K216" s="4" t="s">
        <v>30</v>
      </c>
      <c r="L216" s="4">
        <v>1308.76</v>
      </c>
      <c r="M216" s="4">
        <v>1308.76</v>
      </c>
      <c r="N216" s="4" t="s">
        <v>1033</v>
      </c>
      <c r="O216" s="4" t="s">
        <v>32</v>
      </c>
      <c r="P216" s="4" t="s">
        <v>33</v>
      </c>
      <c r="Q216" s="4">
        <v>0</v>
      </c>
      <c r="R216" s="7">
        <v>45220</v>
      </c>
      <c r="S216" s="6">
        <v>45225</v>
      </c>
      <c r="T216" s="4" t="s">
        <v>34</v>
      </c>
      <c r="U216" s="4">
        <v>1308.76</v>
      </c>
      <c r="V216" s="4">
        <v>0</v>
      </c>
      <c r="W216" s="4">
        <v>0</v>
      </c>
      <c r="X216" s="4" t="s">
        <v>1034</v>
      </c>
      <c r="Y216" s="4" t="s">
        <v>60</v>
      </c>
    </row>
    <row r="217" s="4" customFormat="1" spans="1:25">
      <c r="A217" s="4" t="s">
        <v>1035</v>
      </c>
      <c r="B217" s="4" t="s">
        <v>26</v>
      </c>
      <c r="C217" s="4" t="s">
        <v>27</v>
      </c>
      <c r="D217" s="4" t="s">
        <v>968</v>
      </c>
      <c r="E217" s="4" t="s">
        <v>969</v>
      </c>
      <c r="F217" s="6">
        <v>45221</v>
      </c>
      <c r="G217" s="6">
        <v>45222</v>
      </c>
      <c r="H217" s="4">
        <v>1</v>
      </c>
      <c r="I217" s="4">
        <v>1</v>
      </c>
      <c r="J217" s="4">
        <v>1</v>
      </c>
      <c r="K217" s="4" t="s">
        <v>30</v>
      </c>
      <c r="L217" s="4">
        <v>254.11</v>
      </c>
      <c r="M217" s="4">
        <v>254.11</v>
      </c>
      <c r="N217" s="4" t="s">
        <v>1036</v>
      </c>
      <c r="O217" s="4" t="s">
        <v>32</v>
      </c>
      <c r="P217" s="4" t="s">
        <v>33</v>
      </c>
      <c r="Q217" s="4">
        <v>0</v>
      </c>
      <c r="R217" s="7">
        <v>45220</v>
      </c>
      <c r="S217" s="6">
        <v>45225</v>
      </c>
      <c r="T217" s="4" t="s">
        <v>34</v>
      </c>
      <c r="U217" s="4">
        <v>254.11</v>
      </c>
      <c r="V217" s="4">
        <v>0</v>
      </c>
      <c r="W217" s="4">
        <v>0</v>
      </c>
      <c r="X217" s="4" t="s">
        <v>1037</v>
      </c>
      <c r="Y217" s="4" t="s">
        <v>60</v>
      </c>
    </row>
    <row r="218" s="4" customFormat="1" spans="1:25">
      <c r="A218" s="4" t="s">
        <v>1038</v>
      </c>
      <c r="B218" s="4" t="s">
        <v>26</v>
      </c>
      <c r="C218" s="4" t="s">
        <v>27</v>
      </c>
      <c r="D218" s="4" t="s">
        <v>903</v>
      </c>
      <c r="E218" s="4" t="s">
        <v>942</v>
      </c>
      <c r="F218" s="6">
        <v>45221</v>
      </c>
      <c r="G218" s="6">
        <v>45222</v>
      </c>
      <c r="H218" s="4">
        <v>1</v>
      </c>
      <c r="I218" s="4">
        <v>1</v>
      </c>
      <c r="J218" s="4">
        <v>1</v>
      </c>
      <c r="K218" s="4" t="s">
        <v>30</v>
      </c>
      <c r="L218" s="4">
        <v>507.11</v>
      </c>
      <c r="M218" s="4">
        <v>507.11</v>
      </c>
      <c r="N218" s="4" t="s">
        <v>1039</v>
      </c>
      <c r="O218" s="4" t="s">
        <v>32</v>
      </c>
      <c r="P218" s="4" t="s">
        <v>33</v>
      </c>
      <c r="Q218" s="4">
        <v>0</v>
      </c>
      <c r="R218" s="7">
        <v>45220</v>
      </c>
      <c r="S218" s="6">
        <v>45225</v>
      </c>
      <c r="T218" s="4" t="s">
        <v>34</v>
      </c>
      <c r="U218" s="4">
        <v>507.11</v>
      </c>
      <c r="V218" s="4">
        <v>0</v>
      </c>
      <c r="W218" s="4">
        <v>0</v>
      </c>
      <c r="X218" s="4" t="s">
        <v>1040</v>
      </c>
      <c r="Y218" s="4" t="s">
        <v>1041</v>
      </c>
    </row>
    <row r="219" s="4" customFormat="1" spans="1:25">
      <c r="A219" s="4" t="s">
        <v>1042</v>
      </c>
      <c r="B219" s="4" t="s">
        <v>26</v>
      </c>
      <c r="C219" s="4" t="s">
        <v>27</v>
      </c>
      <c r="D219" s="4" t="s">
        <v>1043</v>
      </c>
      <c r="E219" s="4" t="s">
        <v>51</v>
      </c>
      <c r="F219" s="6">
        <v>45221</v>
      </c>
      <c r="G219" s="6">
        <v>45222</v>
      </c>
      <c r="H219" s="4">
        <v>1</v>
      </c>
      <c r="I219" s="4">
        <v>1</v>
      </c>
      <c r="J219" s="4">
        <v>1</v>
      </c>
      <c r="K219" s="4" t="s">
        <v>30</v>
      </c>
      <c r="L219" s="4">
        <v>247.63</v>
      </c>
      <c r="M219" s="4">
        <v>247.63</v>
      </c>
      <c r="N219" s="4" t="s">
        <v>1044</v>
      </c>
      <c r="O219" s="4" t="s">
        <v>32</v>
      </c>
      <c r="P219" s="4" t="s">
        <v>33</v>
      </c>
      <c r="Q219" s="4">
        <v>0</v>
      </c>
      <c r="R219" s="7">
        <v>45220.0000115741</v>
      </c>
      <c r="S219" s="6">
        <v>45225</v>
      </c>
      <c r="T219" s="4" t="s">
        <v>34</v>
      </c>
      <c r="U219" s="4">
        <v>247.63</v>
      </c>
      <c r="V219" s="4">
        <v>0</v>
      </c>
      <c r="W219" s="4">
        <v>0</v>
      </c>
      <c r="X219" s="4" t="s">
        <v>1045</v>
      </c>
      <c r="Y219" s="4" t="s">
        <v>1046</v>
      </c>
    </row>
    <row r="220" s="4" customFormat="1" spans="1:25">
      <c r="A220" s="4" t="s">
        <v>1047</v>
      </c>
      <c r="B220" s="4" t="s">
        <v>26</v>
      </c>
      <c r="C220" s="4" t="s">
        <v>27</v>
      </c>
      <c r="D220" s="4" t="s">
        <v>1048</v>
      </c>
      <c r="E220" s="4" t="s">
        <v>1049</v>
      </c>
      <c r="F220" s="6">
        <v>45221</v>
      </c>
      <c r="G220" s="6">
        <v>45222</v>
      </c>
      <c r="H220" s="4">
        <v>1</v>
      </c>
      <c r="I220" s="4">
        <v>1</v>
      </c>
      <c r="J220" s="4">
        <v>1</v>
      </c>
      <c r="K220" s="4" t="s">
        <v>30</v>
      </c>
      <c r="L220" s="4">
        <v>297.49</v>
      </c>
      <c r="M220" s="4">
        <v>297.49</v>
      </c>
      <c r="N220" s="4" t="s">
        <v>1050</v>
      </c>
      <c r="O220" s="4" t="s">
        <v>32</v>
      </c>
      <c r="P220" s="4" t="s">
        <v>33</v>
      </c>
      <c r="Q220" s="4">
        <v>0</v>
      </c>
      <c r="R220" s="7">
        <v>45220.0000115741</v>
      </c>
      <c r="S220" s="6">
        <v>45225</v>
      </c>
      <c r="T220" s="4" t="s">
        <v>34</v>
      </c>
      <c r="U220" s="4">
        <v>297.49</v>
      </c>
      <c r="V220" s="4">
        <v>0</v>
      </c>
      <c r="W220" s="4">
        <v>0</v>
      </c>
      <c r="X220" s="4" t="s">
        <v>1051</v>
      </c>
      <c r="Y220" s="4" t="s">
        <v>1052</v>
      </c>
    </row>
    <row r="221" s="4" customFormat="1" spans="1:25">
      <c r="A221" s="4" t="s">
        <v>1053</v>
      </c>
      <c r="B221" s="4" t="s">
        <v>26</v>
      </c>
      <c r="C221" s="4" t="s">
        <v>27</v>
      </c>
      <c r="D221" s="4" t="s">
        <v>888</v>
      </c>
      <c r="E221" s="4" t="s">
        <v>889</v>
      </c>
      <c r="F221" s="6">
        <v>45221</v>
      </c>
      <c r="G221" s="6">
        <v>45222</v>
      </c>
      <c r="H221" s="4">
        <v>1</v>
      </c>
      <c r="I221" s="4">
        <v>1</v>
      </c>
      <c r="J221" s="4">
        <v>1</v>
      </c>
      <c r="K221" s="4" t="s">
        <v>30</v>
      </c>
      <c r="L221" s="4">
        <v>387.45</v>
      </c>
      <c r="M221" s="4">
        <v>387.45</v>
      </c>
      <c r="N221" s="4" t="s">
        <v>1054</v>
      </c>
      <c r="O221" s="4" t="s">
        <v>32</v>
      </c>
      <c r="P221" s="4" t="s">
        <v>33</v>
      </c>
      <c r="Q221" s="4">
        <v>0</v>
      </c>
      <c r="R221" s="7">
        <v>45220.0000115741</v>
      </c>
      <c r="S221" s="6">
        <v>45225</v>
      </c>
      <c r="T221" s="4" t="s">
        <v>34</v>
      </c>
      <c r="U221" s="4">
        <v>387.45</v>
      </c>
      <c r="V221" s="4">
        <v>0</v>
      </c>
      <c r="W221" s="4">
        <v>0</v>
      </c>
      <c r="X221" s="4" t="s">
        <v>1055</v>
      </c>
      <c r="Y221" s="4" t="s">
        <v>60</v>
      </c>
    </row>
    <row r="222" s="4" customFormat="1" spans="1:25">
      <c r="A222" s="4" t="s">
        <v>1056</v>
      </c>
      <c r="B222" s="4" t="s">
        <v>26</v>
      </c>
      <c r="C222" s="4" t="s">
        <v>27</v>
      </c>
      <c r="D222" s="4" t="s">
        <v>1057</v>
      </c>
      <c r="E222" s="4" t="s">
        <v>1058</v>
      </c>
      <c r="F222" s="6">
        <v>45221</v>
      </c>
      <c r="G222" s="6">
        <v>45222</v>
      </c>
      <c r="H222" s="4">
        <v>1</v>
      </c>
      <c r="I222" s="4">
        <v>1</v>
      </c>
      <c r="J222" s="4">
        <v>1</v>
      </c>
      <c r="K222" s="4" t="s">
        <v>30</v>
      </c>
      <c r="L222" s="4">
        <v>653.72</v>
      </c>
      <c r="M222" s="4">
        <v>653.72</v>
      </c>
      <c r="N222" s="4" t="s">
        <v>1059</v>
      </c>
      <c r="O222" s="4" t="s">
        <v>32</v>
      </c>
      <c r="P222" s="4" t="s">
        <v>33</v>
      </c>
      <c r="Q222" s="4">
        <v>0</v>
      </c>
      <c r="R222" s="7">
        <v>45220.0000115741</v>
      </c>
      <c r="S222" s="6">
        <v>45225</v>
      </c>
      <c r="T222" s="4" t="s">
        <v>34</v>
      </c>
      <c r="U222" s="4">
        <v>653.72</v>
      </c>
      <c r="V222" s="4">
        <v>0</v>
      </c>
      <c r="W222" s="4">
        <v>0</v>
      </c>
      <c r="X222" s="4" t="s">
        <v>1060</v>
      </c>
      <c r="Y222" s="4" t="s">
        <v>60</v>
      </c>
    </row>
    <row r="223" s="4" customFormat="1" spans="1:25">
      <c r="A223" s="4" t="s">
        <v>1061</v>
      </c>
      <c r="B223" s="4" t="s">
        <v>26</v>
      </c>
      <c r="C223" s="4" t="s">
        <v>27</v>
      </c>
      <c r="D223" s="4" t="s">
        <v>770</v>
      </c>
      <c r="E223" s="4" t="s">
        <v>1062</v>
      </c>
      <c r="F223" s="6">
        <v>45221</v>
      </c>
      <c r="G223" s="6">
        <v>45222</v>
      </c>
      <c r="H223" s="4">
        <v>2</v>
      </c>
      <c r="I223" s="4">
        <v>1</v>
      </c>
      <c r="J223" s="4">
        <v>2</v>
      </c>
      <c r="K223" s="4" t="s">
        <v>30</v>
      </c>
      <c r="L223" s="4">
        <v>795.46</v>
      </c>
      <c r="M223" s="4">
        <v>795.46</v>
      </c>
      <c r="N223" s="4" t="s">
        <v>1063</v>
      </c>
      <c r="O223" s="4" t="s">
        <v>32</v>
      </c>
      <c r="P223" s="4" t="s">
        <v>33</v>
      </c>
      <c r="Q223" s="4">
        <v>0</v>
      </c>
      <c r="R223" s="7">
        <v>45220</v>
      </c>
      <c r="S223" s="6">
        <v>45225</v>
      </c>
      <c r="T223" s="4" t="s">
        <v>34</v>
      </c>
      <c r="U223" s="4">
        <v>795.46</v>
      </c>
      <c r="V223" s="4">
        <v>0</v>
      </c>
      <c r="W223" s="4">
        <v>0</v>
      </c>
      <c r="X223" s="4" t="s">
        <v>1064</v>
      </c>
      <c r="Y223" s="4" t="s">
        <v>60</v>
      </c>
    </row>
    <row r="224" s="4" customFormat="1" spans="1:25">
      <c r="A224" s="4" t="s">
        <v>1065</v>
      </c>
      <c r="B224" s="4" t="s">
        <v>26</v>
      </c>
      <c r="C224" s="4" t="s">
        <v>27</v>
      </c>
      <c r="D224" s="4" t="s">
        <v>1066</v>
      </c>
      <c r="E224" s="4" t="s">
        <v>1067</v>
      </c>
      <c r="F224" s="6">
        <v>45221</v>
      </c>
      <c r="G224" s="6">
        <v>45222</v>
      </c>
      <c r="H224" s="4">
        <v>1</v>
      </c>
      <c r="I224" s="4">
        <v>1</v>
      </c>
      <c r="J224" s="4">
        <v>1</v>
      </c>
      <c r="K224" s="4" t="s">
        <v>30</v>
      </c>
      <c r="L224" s="4">
        <v>179.94</v>
      </c>
      <c r="M224" s="4">
        <v>179.94</v>
      </c>
      <c r="N224" s="4" t="s">
        <v>1068</v>
      </c>
      <c r="O224" s="4" t="s">
        <v>32</v>
      </c>
      <c r="P224" s="4" t="s">
        <v>33</v>
      </c>
      <c r="Q224" s="4">
        <v>0</v>
      </c>
      <c r="R224" s="7">
        <v>45220</v>
      </c>
      <c r="S224" s="6">
        <v>45225</v>
      </c>
      <c r="T224" s="4" t="s">
        <v>34</v>
      </c>
      <c r="U224" s="4">
        <v>179.94</v>
      </c>
      <c r="V224" s="4">
        <v>0</v>
      </c>
      <c r="W224" s="4">
        <v>0</v>
      </c>
      <c r="X224" s="4" t="s">
        <v>1069</v>
      </c>
      <c r="Y224" s="4" t="s">
        <v>60</v>
      </c>
    </row>
    <row r="225" s="4" customFormat="1" spans="1:25">
      <c r="A225" s="4" t="s">
        <v>1070</v>
      </c>
      <c r="B225" s="4" t="s">
        <v>26</v>
      </c>
      <c r="C225" s="4" t="s">
        <v>27</v>
      </c>
      <c r="D225" s="4" t="s">
        <v>1071</v>
      </c>
      <c r="E225" s="4" t="s">
        <v>997</v>
      </c>
      <c r="F225" s="6">
        <v>45221</v>
      </c>
      <c r="G225" s="6">
        <v>45222</v>
      </c>
      <c r="H225" s="4">
        <v>1</v>
      </c>
      <c r="I225" s="4">
        <v>1</v>
      </c>
      <c r="J225" s="4">
        <v>1</v>
      </c>
      <c r="K225" s="4" t="s">
        <v>30</v>
      </c>
      <c r="L225" s="4">
        <v>188.3</v>
      </c>
      <c r="M225" s="4">
        <v>188.3</v>
      </c>
      <c r="N225" s="4" t="s">
        <v>1072</v>
      </c>
      <c r="O225" s="4" t="s">
        <v>32</v>
      </c>
      <c r="P225" s="4" t="s">
        <v>33</v>
      </c>
      <c r="Q225" s="4">
        <v>0</v>
      </c>
      <c r="R225" s="7">
        <v>45220</v>
      </c>
      <c r="S225" s="6">
        <v>45225</v>
      </c>
      <c r="T225" s="4" t="s">
        <v>34</v>
      </c>
      <c r="U225" s="4">
        <v>188.3</v>
      </c>
      <c r="V225" s="4">
        <v>0</v>
      </c>
      <c r="W225" s="4">
        <v>0</v>
      </c>
      <c r="X225" s="4" t="s">
        <v>1073</v>
      </c>
      <c r="Y225" s="4" t="s">
        <v>60</v>
      </c>
    </row>
    <row r="226" s="4" customFormat="1" spans="1:25">
      <c r="A226" s="4" t="s">
        <v>1074</v>
      </c>
      <c r="B226" s="4" t="s">
        <v>26</v>
      </c>
      <c r="C226" s="4" t="s">
        <v>27</v>
      </c>
      <c r="D226" s="4" t="s">
        <v>1075</v>
      </c>
      <c r="E226" s="4" t="s">
        <v>45</v>
      </c>
      <c r="F226" s="6">
        <v>45221</v>
      </c>
      <c r="G226" s="6">
        <v>45222</v>
      </c>
      <c r="H226" s="4">
        <v>1</v>
      </c>
      <c r="I226" s="4">
        <v>1</v>
      </c>
      <c r="J226" s="4">
        <v>1</v>
      </c>
      <c r="K226" s="4" t="s">
        <v>30</v>
      </c>
      <c r="L226" s="4">
        <v>2009.17</v>
      </c>
      <c r="M226" s="4">
        <v>2009.17</v>
      </c>
      <c r="N226" s="4" t="s">
        <v>1076</v>
      </c>
      <c r="O226" s="4" t="s">
        <v>32</v>
      </c>
      <c r="P226" s="4" t="s">
        <v>33</v>
      </c>
      <c r="Q226" s="4">
        <v>0</v>
      </c>
      <c r="R226" s="7">
        <v>45220.0000115741</v>
      </c>
      <c r="S226" s="6">
        <v>45225</v>
      </c>
      <c r="T226" s="4" t="s">
        <v>34</v>
      </c>
      <c r="U226" s="4">
        <v>2009.17</v>
      </c>
      <c r="V226" s="4">
        <v>0</v>
      </c>
      <c r="W226" s="4">
        <v>0</v>
      </c>
      <c r="X226" s="4" t="s">
        <v>1077</v>
      </c>
      <c r="Y226" s="4" t="s">
        <v>1078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6"/>
  <sheetViews>
    <sheetView tabSelected="1" workbookViewId="0">
      <selection activeCell="A214" sqref="A214:C21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1079</v>
      </c>
    </row>
    <row r="2" s="4" customFormat="1" hidden="1" spans="1:9">
      <c r="A2" s="5">
        <v>999224468589955</v>
      </c>
      <c r="B2" s="6">
        <v>45214</v>
      </c>
      <c r="C2" s="6">
        <v>45222</v>
      </c>
      <c r="D2" s="4">
        <v>3368</v>
      </c>
      <c r="E2" s="4" t="str">
        <f>VLOOKUP(A2,HOP!A:L,12,0)</f>
        <v>3368.00</v>
      </c>
      <c r="F2" s="4" t="str">
        <f>VLOOKUP(A2,HOP!A:C,3,0)</f>
        <v>3434383</v>
      </c>
      <c r="G2" s="4">
        <f>D2-E2</f>
        <v>0</v>
      </c>
      <c r="H2" s="4" t="str">
        <f>$H$1&amp;F2</f>
        <v>，3434383</v>
      </c>
      <c r="I2" s="4" t="str">
        <f>VLOOKUP(A2,HOP!A:U,21,0)</f>
        <v>直连</v>
      </c>
    </row>
    <row r="3" s="4" customFormat="1" hidden="1" spans="1:9">
      <c r="A3" s="5">
        <v>999224468631264</v>
      </c>
      <c r="B3" s="6">
        <v>45215</v>
      </c>
      <c r="C3" s="6">
        <v>45222</v>
      </c>
      <c r="D3" s="4">
        <v>5894</v>
      </c>
      <c r="E3" s="4" t="str">
        <f>VLOOKUP(A3,HOP!A:L,12,0)</f>
        <v>5894.00</v>
      </c>
      <c r="F3" s="4" t="str">
        <f>VLOOKUP(A3,HOP!A:C,3,0)</f>
        <v>3434390</v>
      </c>
      <c r="G3" s="4">
        <f t="shared" ref="G3:G66" si="0">D3-E3</f>
        <v>0</v>
      </c>
      <c r="H3" s="4" t="str">
        <f t="shared" ref="H3:H66" si="1">$H$1&amp;F3</f>
        <v>，3434390</v>
      </c>
      <c r="I3" s="4" t="str">
        <f>VLOOKUP(A3,HOP!A:U,21,0)</f>
        <v>直连</v>
      </c>
    </row>
    <row r="4" s="4" customFormat="1" hidden="1" spans="1:9">
      <c r="A4" s="5">
        <v>999224468691037</v>
      </c>
      <c r="B4" s="6">
        <v>45216</v>
      </c>
      <c r="C4" s="6">
        <v>45222</v>
      </c>
      <c r="D4" s="4">
        <v>12630</v>
      </c>
      <c r="E4" s="4" t="str">
        <f>VLOOKUP(A4,HOP!A:L,12,0)</f>
        <v>12630.00</v>
      </c>
      <c r="F4" s="4" t="str">
        <f>VLOOKUP(A4,HOP!A:C,3,0)</f>
        <v>3434398</v>
      </c>
      <c r="G4" s="4">
        <f t="shared" si="0"/>
        <v>0</v>
      </c>
      <c r="H4" s="4" t="str">
        <f t="shared" si="1"/>
        <v>，3434398</v>
      </c>
      <c r="I4" s="4" t="str">
        <f>VLOOKUP(A4,HOP!A:U,21,0)</f>
        <v>直连</v>
      </c>
    </row>
    <row r="5" s="4" customFormat="1" hidden="1" spans="1:9">
      <c r="A5" s="5">
        <v>999224678347883</v>
      </c>
      <c r="B5" s="6">
        <v>45220</v>
      </c>
      <c r="C5" s="6">
        <v>45222</v>
      </c>
      <c r="D5" s="4">
        <v>3064</v>
      </c>
      <c r="E5" s="4" t="str">
        <f>VLOOKUP(A5,HOP!A:L,12,0)</f>
        <v>3064.00</v>
      </c>
      <c r="F5" s="4" t="str">
        <f>VLOOKUP(A5,HOP!A:C,3,0)</f>
        <v>3479313</v>
      </c>
      <c r="G5" s="4">
        <f t="shared" si="0"/>
        <v>0</v>
      </c>
      <c r="H5" s="4" t="str">
        <f t="shared" si="1"/>
        <v>，3479313</v>
      </c>
      <c r="I5" s="4" t="str">
        <f>VLOOKUP(A5,HOP!A:U,21,0)</f>
        <v>直采</v>
      </c>
    </row>
    <row r="6" s="4" customFormat="1" hidden="1" spans="1:9">
      <c r="A6" s="5">
        <v>999225485959920</v>
      </c>
      <c r="B6" s="6">
        <v>45221</v>
      </c>
      <c r="C6" s="6">
        <v>45222</v>
      </c>
      <c r="D6" s="4">
        <v>1445.48</v>
      </c>
      <c r="E6" s="4" t="str">
        <f>VLOOKUP(A6,HOP!A:L,12,0)</f>
        <v>1445.48</v>
      </c>
      <c r="F6" s="4" t="str">
        <f>VLOOKUP(A6,HOP!A:C,3,0)</f>
        <v>3665577</v>
      </c>
      <c r="G6" s="4">
        <f t="shared" si="0"/>
        <v>0</v>
      </c>
      <c r="H6" s="4" t="str">
        <f t="shared" si="1"/>
        <v>，3665577</v>
      </c>
      <c r="I6" s="4" t="str">
        <f>VLOOKUP(A6,HOP!A:U,21,0)</f>
        <v>直采</v>
      </c>
    </row>
    <row r="7" s="4" customFormat="1" hidden="1" spans="1:9">
      <c r="A7" s="5">
        <v>999225517303963</v>
      </c>
      <c r="B7" s="6">
        <v>45221</v>
      </c>
      <c r="C7" s="6">
        <v>45222</v>
      </c>
      <c r="D7" s="4">
        <v>1134.37</v>
      </c>
      <c r="E7" s="4" t="str">
        <f>VLOOKUP(A7,HOP!A:L,12,0)</f>
        <v>1134.37</v>
      </c>
      <c r="F7" s="4" t="str">
        <f>VLOOKUP(A7,HOP!A:C,3,0)</f>
        <v>3670973</v>
      </c>
      <c r="G7" s="4">
        <f t="shared" si="0"/>
        <v>0</v>
      </c>
      <c r="H7" s="4" t="str">
        <f t="shared" si="1"/>
        <v>，3670973</v>
      </c>
      <c r="I7" s="4" t="str">
        <f>VLOOKUP(A7,HOP!A:U,21,0)</f>
        <v>直连</v>
      </c>
    </row>
    <row r="8" s="4" customFormat="1" hidden="1" spans="1:9">
      <c r="A8" s="5">
        <v>999225808823483</v>
      </c>
      <c r="B8" s="6">
        <v>45221</v>
      </c>
      <c r="C8" s="6">
        <v>45222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999225825019994</v>
      </c>
      <c r="B9" s="6">
        <v>45219</v>
      </c>
      <c r="C9" s="6">
        <v>45222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999225935771817</v>
      </c>
      <c r="B10" s="6">
        <v>45220</v>
      </c>
      <c r="C10" s="6">
        <v>45222</v>
      </c>
      <c r="D10" s="4">
        <v>1993.76</v>
      </c>
      <c r="E10" s="4" t="str">
        <f>VLOOKUP(A10,HOP!A:L,12,0)</f>
        <v>1993.76</v>
      </c>
      <c r="F10" s="4" t="str">
        <f>VLOOKUP(A10,HOP!A:C,3,0)</f>
        <v>3756718</v>
      </c>
      <c r="G10" s="4">
        <f t="shared" si="0"/>
        <v>0</v>
      </c>
      <c r="H10" s="4" t="str">
        <f t="shared" si="1"/>
        <v>，3756718</v>
      </c>
      <c r="I10" s="4" t="str">
        <f>VLOOKUP(A10,HOP!A:U,21,0)</f>
        <v>直连</v>
      </c>
    </row>
    <row r="11" s="4" customFormat="1" hidden="1" spans="1:9">
      <c r="A11" s="5">
        <v>999226010984086</v>
      </c>
      <c r="B11" s="6">
        <v>45221</v>
      </c>
      <c r="C11" s="6">
        <v>45222</v>
      </c>
      <c r="D11" s="4">
        <v>595.38</v>
      </c>
      <c r="E11" s="4" t="str">
        <f>VLOOKUP(A11,HOP!A:L,12,0)</f>
        <v>595.38</v>
      </c>
      <c r="F11" s="4" t="str">
        <f>VLOOKUP(A11,HOP!A:C,3,0)</f>
        <v>3773478</v>
      </c>
      <c r="G11" s="4">
        <f t="shared" si="0"/>
        <v>0</v>
      </c>
      <c r="H11" s="4" t="str">
        <f t="shared" si="1"/>
        <v>，3773478</v>
      </c>
      <c r="I11" s="4" t="str">
        <f>VLOOKUP(A11,HOP!A:U,21,0)</f>
        <v>直连</v>
      </c>
    </row>
    <row r="12" s="4" customFormat="1" hidden="1" spans="1:9">
      <c r="A12" s="5">
        <v>999226013748164</v>
      </c>
      <c r="B12" s="6">
        <v>45221</v>
      </c>
      <c r="C12" s="6">
        <v>45222</v>
      </c>
      <c r="D12" s="4">
        <v>360.2</v>
      </c>
      <c r="E12" s="4" t="str">
        <f>VLOOKUP(A12,HOP!A:L,12,0)</f>
        <v>360.20</v>
      </c>
      <c r="F12" s="4" t="str">
        <f>VLOOKUP(A12,HOP!A:C,3,0)</f>
        <v>3774088</v>
      </c>
      <c r="G12" s="4">
        <f t="shared" si="0"/>
        <v>0</v>
      </c>
      <c r="H12" s="4" t="str">
        <f t="shared" si="1"/>
        <v>，3774088</v>
      </c>
      <c r="I12" s="4" t="str">
        <f>VLOOKUP(A12,HOP!A:U,21,0)</f>
        <v>直连</v>
      </c>
    </row>
    <row r="13" s="4" customFormat="1" hidden="1" spans="1:9">
      <c r="A13" s="5">
        <v>999226015898892</v>
      </c>
      <c r="B13" s="6">
        <v>45219</v>
      </c>
      <c r="C13" s="6">
        <v>45222</v>
      </c>
      <c r="D13" s="4">
        <v>4287.59</v>
      </c>
      <c r="E13" s="4" t="str">
        <f>VLOOKUP(A13,HOP!A:L,12,0)</f>
        <v>4287.59</v>
      </c>
      <c r="F13" s="4" t="str">
        <f>VLOOKUP(A13,HOP!A:C,3,0)</f>
        <v>3774740</v>
      </c>
      <c r="G13" s="4">
        <f t="shared" si="0"/>
        <v>0</v>
      </c>
      <c r="H13" s="4" t="str">
        <f t="shared" si="1"/>
        <v>，3774740</v>
      </c>
      <c r="I13" s="4" t="str">
        <f>VLOOKUP(A13,HOP!A:U,21,0)</f>
        <v>直连</v>
      </c>
    </row>
    <row r="14" s="4" customFormat="1" hidden="1" spans="1:9">
      <c r="A14" s="5">
        <v>999226105532196</v>
      </c>
      <c r="B14" s="6">
        <v>45221</v>
      </c>
      <c r="C14" s="6">
        <v>45222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999226110736697</v>
      </c>
      <c r="B15" s="6">
        <v>45219</v>
      </c>
      <c r="C15" s="6">
        <v>45222</v>
      </c>
      <c r="D15" s="4">
        <v>15648.15</v>
      </c>
      <c r="E15" s="4" t="str">
        <f>VLOOKUP(A15,HOP!A:L,12,0)</f>
        <v>15648.15</v>
      </c>
      <c r="F15" s="4" t="str">
        <f>VLOOKUP(A15,HOP!A:C,3,0)</f>
        <v>3793312</v>
      </c>
      <c r="G15" s="4">
        <f t="shared" si="0"/>
        <v>0</v>
      </c>
      <c r="H15" s="4" t="str">
        <f t="shared" si="1"/>
        <v>，3793312</v>
      </c>
      <c r="I15" s="4" t="str">
        <f>VLOOKUP(A15,HOP!A:U,21,0)</f>
        <v>直连</v>
      </c>
    </row>
    <row r="16" s="4" customFormat="1" hidden="1" spans="1:9">
      <c r="A16" s="5">
        <v>999226218581473</v>
      </c>
      <c r="B16" s="6">
        <v>45221</v>
      </c>
      <c r="C16" s="6">
        <v>45222</v>
      </c>
      <c r="D16" s="4">
        <v>1270.09</v>
      </c>
      <c r="E16" s="4" t="str">
        <f>VLOOKUP(A16,HOP!A:L,12,0)</f>
        <v>1270.09</v>
      </c>
      <c r="F16" s="4" t="str">
        <f>VLOOKUP(A16,HOP!A:C,3,0)</f>
        <v>3817505</v>
      </c>
      <c r="G16" s="4">
        <f t="shared" si="0"/>
        <v>0</v>
      </c>
      <c r="H16" s="4" t="str">
        <f t="shared" si="1"/>
        <v>，3817505</v>
      </c>
      <c r="I16" s="4" t="str">
        <f>VLOOKUP(A16,HOP!A:U,21,0)</f>
        <v>直连</v>
      </c>
    </row>
    <row r="17" s="4" customFormat="1" hidden="1" spans="1:9">
      <c r="A17" s="5">
        <v>999226344778311</v>
      </c>
      <c r="B17" s="6">
        <v>45218</v>
      </c>
      <c r="C17" s="6">
        <v>45222</v>
      </c>
      <c r="D17" s="4">
        <v>4423.44</v>
      </c>
      <c r="E17" s="4" t="str">
        <f>VLOOKUP(A17,HOP!A:L,12,0)</f>
        <v>4423.44</v>
      </c>
      <c r="F17" s="4" t="str">
        <f>VLOOKUP(A17,HOP!A:C,3,0)</f>
        <v>3834127</v>
      </c>
      <c r="G17" s="4">
        <f t="shared" si="0"/>
        <v>0</v>
      </c>
      <c r="H17" s="4" t="str">
        <f t="shared" si="1"/>
        <v>，3834127</v>
      </c>
      <c r="I17" s="4" t="str">
        <f>VLOOKUP(A17,HOP!A:U,21,0)</f>
        <v>直采</v>
      </c>
    </row>
    <row r="18" s="4" customFormat="1" hidden="1" spans="1:9">
      <c r="A18" s="5">
        <v>999226346036797</v>
      </c>
      <c r="B18" s="6">
        <v>45220</v>
      </c>
      <c r="C18" s="6">
        <v>45222</v>
      </c>
      <c r="D18" s="4">
        <v>1273.56</v>
      </c>
      <c r="E18" s="4" t="str">
        <f>VLOOKUP(A18,HOP!A:L,12,0)</f>
        <v>1273.56</v>
      </c>
      <c r="F18" s="4" t="str">
        <f>VLOOKUP(A18,HOP!A:C,3,0)</f>
        <v>3834840</v>
      </c>
      <c r="G18" s="4">
        <f t="shared" si="0"/>
        <v>0</v>
      </c>
      <c r="H18" s="4" t="str">
        <f t="shared" si="1"/>
        <v>，3834840</v>
      </c>
      <c r="I18" s="4" t="str">
        <f>VLOOKUP(A18,HOP!A:U,21,0)</f>
        <v>直连</v>
      </c>
    </row>
    <row r="19" s="4" customFormat="1" hidden="1" spans="1:9">
      <c r="A19" s="5">
        <v>999226473991597</v>
      </c>
      <c r="B19" s="6">
        <v>45218</v>
      </c>
      <c r="C19" s="6">
        <v>45222</v>
      </c>
      <c r="D19" s="4">
        <v>864.2</v>
      </c>
      <c r="E19" s="4" t="str">
        <f>VLOOKUP(A19,HOP!A:L,12,0)</f>
        <v>864.20</v>
      </c>
      <c r="F19" s="4" t="str">
        <f>VLOOKUP(A19,HOP!A:C,3,0)</f>
        <v>3846881</v>
      </c>
      <c r="G19" s="4">
        <f t="shared" si="0"/>
        <v>0</v>
      </c>
      <c r="H19" s="4" t="str">
        <f t="shared" si="1"/>
        <v>，3846881</v>
      </c>
      <c r="I19" s="4" t="str">
        <f>VLOOKUP(A19,HOP!A:U,21,0)</f>
        <v>直连</v>
      </c>
    </row>
    <row r="20" s="4" customFormat="1" hidden="1" spans="1:9">
      <c r="A20" s="5">
        <v>999226487557930</v>
      </c>
      <c r="B20" s="6">
        <v>45220</v>
      </c>
      <c r="C20" s="6">
        <v>45222</v>
      </c>
      <c r="D20" s="4">
        <v>736.76</v>
      </c>
      <c r="E20" s="4" t="str">
        <f>VLOOKUP(A20,HOP!A:L,12,0)</f>
        <v>736.76</v>
      </c>
      <c r="F20" s="4" t="str">
        <f>VLOOKUP(A20,HOP!A:C,3,0)</f>
        <v>3850240</v>
      </c>
      <c r="G20" s="4">
        <f t="shared" si="0"/>
        <v>0</v>
      </c>
      <c r="H20" s="4" t="str">
        <f t="shared" si="1"/>
        <v>，3850240</v>
      </c>
      <c r="I20" s="4" t="str">
        <f>VLOOKUP(A20,HOP!A:U,21,0)</f>
        <v>直采</v>
      </c>
    </row>
    <row r="21" s="4" customFormat="1" hidden="1" spans="1:9">
      <c r="A21" s="5">
        <v>999226500048311</v>
      </c>
      <c r="B21" s="6">
        <v>45220</v>
      </c>
      <c r="C21" s="6">
        <v>45222</v>
      </c>
      <c r="D21" s="4">
        <v>760.96</v>
      </c>
      <c r="E21" s="4" t="str">
        <f>VLOOKUP(A21,HOP!A:L,12,0)</f>
        <v>760.96</v>
      </c>
      <c r="F21" s="4" t="str">
        <f>VLOOKUP(A21,HOP!A:C,3,0)</f>
        <v>3863491</v>
      </c>
      <c r="G21" s="4">
        <f t="shared" si="0"/>
        <v>0</v>
      </c>
      <c r="H21" s="4" t="str">
        <f t="shared" si="1"/>
        <v>，3863491</v>
      </c>
      <c r="I21" s="4" t="str">
        <f>VLOOKUP(A21,HOP!A:U,21,0)</f>
        <v>直采</v>
      </c>
    </row>
    <row r="22" s="4" customFormat="1" hidden="1" spans="1:9">
      <c r="A22" s="5">
        <v>999226564512044</v>
      </c>
      <c r="B22" s="6">
        <v>45219</v>
      </c>
      <c r="C22" s="6">
        <v>45222</v>
      </c>
      <c r="D22" s="4">
        <v>1213.02</v>
      </c>
      <c r="E22" s="4" t="str">
        <f>VLOOKUP(A22,HOP!A:L,12,0)</f>
        <v>1213.02</v>
      </c>
      <c r="F22" s="4" t="str">
        <f>VLOOKUP(A22,HOP!A:C,3,0)</f>
        <v>3869288</v>
      </c>
      <c r="G22" s="4">
        <f t="shared" si="0"/>
        <v>0</v>
      </c>
      <c r="H22" s="4" t="str">
        <f t="shared" si="1"/>
        <v>，3869288</v>
      </c>
      <c r="I22" s="4" t="str">
        <f>VLOOKUP(A22,HOP!A:U,21,0)</f>
        <v>直连</v>
      </c>
    </row>
    <row r="23" s="4" customFormat="1" hidden="1" spans="1:9">
      <c r="A23" s="5">
        <v>999226622936320</v>
      </c>
      <c r="B23" s="6">
        <v>45219</v>
      </c>
      <c r="C23" s="6">
        <v>45222</v>
      </c>
      <c r="D23" s="4">
        <v>2604.21</v>
      </c>
      <c r="E23" s="4" t="str">
        <f>VLOOKUP(A23,HOP!A:L,12,0)</f>
        <v>2604.21</v>
      </c>
      <c r="F23" s="4" t="str">
        <f>VLOOKUP(A23,HOP!A:C,3,0)</f>
        <v>3882328</v>
      </c>
      <c r="G23" s="4">
        <f t="shared" si="0"/>
        <v>0</v>
      </c>
      <c r="H23" s="4" t="str">
        <f t="shared" si="1"/>
        <v>，3882328</v>
      </c>
      <c r="I23" s="4" t="str">
        <f>VLOOKUP(A23,HOP!A:U,21,0)</f>
        <v>直采</v>
      </c>
    </row>
    <row r="24" s="4" customFormat="1" hidden="1" spans="1:9">
      <c r="A24" s="5">
        <v>999226634166759</v>
      </c>
      <c r="B24" s="6">
        <v>45220</v>
      </c>
      <c r="C24" s="6">
        <v>45222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999226660614509</v>
      </c>
      <c r="B25" s="6">
        <v>45217</v>
      </c>
      <c r="C25" s="6">
        <v>45222</v>
      </c>
      <c r="D25" s="4">
        <v>6471.55</v>
      </c>
      <c r="E25" s="4" t="str">
        <f>VLOOKUP(A25,HOP!A:L,12,0)</f>
        <v>6471.55</v>
      </c>
      <c r="F25" s="4" t="str">
        <f>VLOOKUP(A25,HOP!A:C,3,0)</f>
        <v>3893932</v>
      </c>
      <c r="G25" s="4">
        <f t="shared" si="0"/>
        <v>0</v>
      </c>
      <c r="H25" s="4" t="str">
        <f t="shared" si="1"/>
        <v>，3893932</v>
      </c>
      <c r="I25" s="4" t="str">
        <f>VLOOKUP(A25,HOP!A:U,21,0)</f>
        <v>直连</v>
      </c>
    </row>
    <row r="26" s="4" customFormat="1" hidden="1" spans="1:9">
      <c r="A26" s="5">
        <v>999226727023868</v>
      </c>
      <c r="B26" s="6">
        <v>45221</v>
      </c>
      <c r="C26" s="6">
        <v>45222</v>
      </c>
      <c r="D26" s="4">
        <v>351.23</v>
      </c>
      <c r="E26" s="4" t="str">
        <f>VLOOKUP(A26,HOP!A:L,12,0)</f>
        <v>351.23</v>
      </c>
      <c r="F26" s="4" t="str">
        <f>VLOOKUP(A26,HOP!A:C,3,0)</f>
        <v>3906716</v>
      </c>
      <c r="G26" s="4">
        <f t="shared" si="0"/>
        <v>0</v>
      </c>
      <c r="H26" s="4" t="str">
        <f t="shared" si="1"/>
        <v>，3906716</v>
      </c>
      <c r="I26" s="4" t="str">
        <f>VLOOKUP(A26,HOP!A:U,21,0)</f>
        <v>直连</v>
      </c>
    </row>
    <row r="27" s="4" customFormat="1" hidden="1" spans="1:9">
      <c r="A27" s="5">
        <v>999226727109403</v>
      </c>
      <c r="B27" s="6">
        <v>45221</v>
      </c>
      <c r="C27" s="6">
        <v>45222</v>
      </c>
      <c r="D27" s="4">
        <v>252.91</v>
      </c>
      <c r="E27" s="4" t="str">
        <f>VLOOKUP(A27,HOP!A:L,12,0)</f>
        <v>252.91</v>
      </c>
      <c r="F27" s="4" t="str">
        <f>VLOOKUP(A27,HOP!A:C,3,0)</f>
        <v>3906736</v>
      </c>
      <c r="G27" s="4">
        <f t="shared" si="0"/>
        <v>0</v>
      </c>
      <c r="H27" s="4" t="str">
        <f t="shared" si="1"/>
        <v>，3906736</v>
      </c>
      <c r="I27" s="4" t="str">
        <f>VLOOKUP(A27,HOP!A:U,21,0)</f>
        <v>直连</v>
      </c>
    </row>
    <row r="28" s="4" customFormat="1" hidden="1" spans="1:9">
      <c r="A28" s="5">
        <v>999226734690675</v>
      </c>
      <c r="B28" s="6">
        <v>45218</v>
      </c>
      <c r="C28" s="6">
        <v>45222</v>
      </c>
      <c r="D28" s="4">
        <v>1823.72</v>
      </c>
      <c r="E28" s="4" t="str">
        <f>VLOOKUP(A28,HOP!A:L,12,0)</f>
        <v>1823.72</v>
      </c>
      <c r="F28" s="4" t="str">
        <f>VLOOKUP(A28,HOP!A:C,3,0)</f>
        <v>3910818</v>
      </c>
      <c r="G28" s="4">
        <f t="shared" si="0"/>
        <v>0</v>
      </c>
      <c r="H28" s="4" t="str">
        <f t="shared" si="1"/>
        <v>，3910818</v>
      </c>
      <c r="I28" s="4" t="str">
        <f>VLOOKUP(A28,HOP!A:U,21,0)</f>
        <v>直连</v>
      </c>
    </row>
    <row r="29" s="4" customFormat="1" hidden="1" spans="1:9">
      <c r="A29" s="5">
        <v>999226740772847</v>
      </c>
      <c r="B29" s="6">
        <v>45218</v>
      </c>
      <c r="C29" s="6">
        <v>45222</v>
      </c>
      <c r="D29" s="4">
        <v>953.16</v>
      </c>
      <c r="E29" s="4" t="str">
        <f>VLOOKUP(A29,HOP!A:L,12,0)</f>
        <v>953.16</v>
      </c>
      <c r="F29" s="4" t="str">
        <f>VLOOKUP(A29,HOP!A:C,3,0)</f>
        <v>3913186</v>
      </c>
      <c r="G29" s="4">
        <f t="shared" si="0"/>
        <v>0</v>
      </c>
      <c r="H29" s="4" t="str">
        <f t="shared" si="1"/>
        <v>，3913186</v>
      </c>
      <c r="I29" s="4" t="str">
        <f>VLOOKUP(A29,HOP!A:U,21,0)</f>
        <v>直连</v>
      </c>
    </row>
    <row r="30" s="4" customFormat="1" hidden="1" spans="1:9">
      <c r="A30" s="5">
        <v>999226740807300</v>
      </c>
      <c r="B30" s="6">
        <v>45219</v>
      </c>
      <c r="C30" s="6">
        <v>45222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999226742609396</v>
      </c>
      <c r="B31" s="6">
        <v>45219</v>
      </c>
      <c r="C31" s="6">
        <v>45222</v>
      </c>
      <c r="D31" s="4">
        <v>5357.82</v>
      </c>
      <c r="E31" s="4" t="str">
        <f>VLOOKUP(A31,HOP!A:L,12,0)</f>
        <v>5357.82</v>
      </c>
      <c r="F31" s="4" t="str">
        <f>VLOOKUP(A31,HOP!A:C,3,0)</f>
        <v>3913952</v>
      </c>
      <c r="G31" s="4">
        <f t="shared" si="0"/>
        <v>0</v>
      </c>
      <c r="H31" s="4" t="str">
        <f t="shared" si="1"/>
        <v>，3913952</v>
      </c>
      <c r="I31" s="4" t="str">
        <f>VLOOKUP(A31,HOP!A:U,21,0)</f>
        <v>直采</v>
      </c>
    </row>
    <row r="32" s="4" customFormat="1" hidden="1" spans="1:9">
      <c r="A32" s="5">
        <v>999226755931453</v>
      </c>
      <c r="B32" s="6">
        <v>45220</v>
      </c>
      <c r="C32" s="6">
        <v>45222</v>
      </c>
      <c r="D32" s="4">
        <v>3545.56</v>
      </c>
      <c r="E32" s="4" t="str">
        <f>VLOOKUP(A32,HOP!A:L,12,0)</f>
        <v>3545.56</v>
      </c>
      <c r="F32" s="4" t="str">
        <f>VLOOKUP(A32,HOP!A:C,3,0)</f>
        <v>3918322</v>
      </c>
      <c r="G32" s="4">
        <f t="shared" si="0"/>
        <v>0</v>
      </c>
      <c r="H32" s="4" t="str">
        <f t="shared" si="1"/>
        <v>，3918322</v>
      </c>
      <c r="I32" s="4" t="str">
        <f>VLOOKUP(A32,HOP!A:U,21,0)</f>
        <v>直采</v>
      </c>
    </row>
    <row r="33" s="4" customFormat="1" hidden="1" spans="1:9">
      <c r="A33" s="5">
        <v>999226764651497</v>
      </c>
      <c r="B33" s="6">
        <v>45218</v>
      </c>
      <c r="C33" s="6">
        <v>45222</v>
      </c>
      <c r="D33" s="4">
        <v>3893.44</v>
      </c>
      <c r="E33" s="4" t="str">
        <f>VLOOKUP(A33,HOP!A:L,12,0)</f>
        <v>3893.44</v>
      </c>
      <c r="F33" s="4" t="str">
        <f>VLOOKUP(A33,HOP!A:C,3,0)</f>
        <v>3922505</v>
      </c>
      <c r="G33" s="4">
        <f t="shared" si="0"/>
        <v>0</v>
      </c>
      <c r="H33" s="4" t="str">
        <f t="shared" si="1"/>
        <v>，3922505</v>
      </c>
      <c r="I33" s="4" t="str">
        <f>VLOOKUP(A33,HOP!A:U,21,0)</f>
        <v>直连</v>
      </c>
    </row>
    <row r="34" s="4" customFormat="1" hidden="1" spans="1:9">
      <c r="A34" s="5">
        <v>999226772437590</v>
      </c>
      <c r="B34" s="6">
        <v>45219</v>
      </c>
      <c r="C34" s="6">
        <v>45222</v>
      </c>
      <c r="D34" s="4">
        <v>4807.08</v>
      </c>
      <c r="E34" s="4" t="str">
        <f>VLOOKUP(A34,HOP!A:L,12,0)</f>
        <v>4807.08</v>
      </c>
      <c r="F34" s="4" t="str">
        <f>VLOOKUP(A34,HOP!A:C,3,0)</f>
        <v>3926894</v>
      </c>
      <c r="G34" s="4">
        <f t="shared" si="0"/>
        <v>0</v>
      </c>
      <c r="H34" s="4" t="str">
        <f t="shared" si="1"/>
        <v>，3926894</v>
      </c>
      <c r="I34" s="4" t="str">
        <f>VLOOKUP(A34,HOP!A:U,21,0)</f>
        <v>直连</v>
      </c>
    </row>
    <row r="35" s="4" customFormat="1" hidden="1" spans="1:9">
      <c r="A35" s="5">
        <v>999226775398780</v>
      </c>
      <c r="B35" s="6">
        <v>45219</v>
      </c>
      <c r="C35" s="6">
        <v>45222</v>
      </c>
      <c r="D35" s="4">
        <v>994.98</v>
      </c>
      <c r="E35" s="4" t="str">
        <f>VLOOKUP(A35,HOP!A:L,12,0)</f>
        <v>994.98</v>
      </c>
      <c r="F35" s="4" t="str">
        <f>VLOOKUP(A35,HOP!A:C,3,0)</f>
        <v>3928660</v>
      </c>
      <c r="G35" s="4">
        <f t="shared" si="0"/>
        <v>0</v>
      </c>
      <c r="H35" s="4" t="str">
        <f t="shared" si="1"/>
        <v>，3928660</v>
      </c>
      <c r="I35" s="4" t="str">
        <f>VLOOKUP(A35,HOP!A:U,21,0)</f>
        <v>直连</v>
      </c>
    </row>
    <row r="36" s="4" customFormat="1" hidden="1" spans="1:9">
      <c r="A36" s="5">
        <v>26776326521</v>
      </c>
      <c r="B36" s="6">
        <v>45220</v>
      </c>
      <c r="C36" s="6">
        <v>45222</v>
      </c>
      <c r="D36" s="4">
        <v>2055.58</v>
      </c>
      <c r="E36" s="4" t="str">
        <f>VLOOKUP(A36,HOP!A:L,12,0)</f>
        <v>2055.58</v>
      </c>
      <c r="F36" s="4" t="str">
        <f>VLOOKUP(A36,HOP!A:C,3,0)</f>
        <v>3929033</v>
      </c>
      <c r="G36" s="4">
        <f t="shared" si="0"/>
        <v>0</v>
      </c>
      <c r="H36" s="4" t="str">
        <f t="shared" si="1"/>
        <v>，3929033</v>
      </c>
      <c r="I36" s="4" t="str">
        <f>VLOOKUP(A36,HOP!A:U,21,0)</f>
        <v>直连</v>
      </c>
    </row>
    <row r="37" s="4" customFormat="1" hidden="1" spans="1:9">
      <c r="A37" s="5">
        <v>999226788611460</v>
      </c>
      <c r="B37" s="6">
        <v>45214</v>
      </c>
      <c r="C37" s="6">
        <v>45222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999226793219851</v>
      </c>
      <c r="B38" s="6">
        <v>45220</v>
      </c>
      <c r="C38" s="6">
        <v>45222</v>
      </c>
      <c r="D38" s="4">
        <v>4093.86</v>
      </c>
      <c r="E38" s="4" t="str">
        <f>VLOOKUP(A38,HOP!A:L,12,0)</f>
        <v>4093.86</v>
      </c>
      <c r="F38" s="4" t="str">
        <f>VLOOKUP(A38,HOP!A:C,3,0)</f>
        <v>3937609</v>
      </c>
      <c r="G38" s="4">
        <f t="shared" si="0"/>
        <v>0</v>
      </c>
      <c r="H38" s="4" t="str">
        <f t="shared" si="1"/>
        <v>，3937609</v>
      </c>
      <c r="I38" s="4" t="str">
        <f>VLOOKUP(A38,HOP!A:U,21,0)</f>
        <v>直连</v>
      </c>
    </row>
    <row r="39" s="4" customFormat="1" hidden="1" spans="1:9">
      <c r="A39" s="5">
        <v>999226794991832</v>
      </c>
      <c r="B39" s="6">
        <v>45219</v>
      </c>
      <c r="C39" s="6">
        <v>45222</v>
      </c>
      <c r="D39" s="4">
        <v>10744.71</v>
      </c>
      <c r="E39" s="4" t="str">
        <f>VLOOKUP(A39,HOP!A:L,12,0)</f>
        <v>10744.71</v>
      </c>
      <c r="F39" s="4" t="str">
        <f>VLOOKUP(A39,HOP!A:C,3,0)</f>
        <v>3938466</v>
      </c>
      <c r="G39" s="4">
        <f t="shared" si="0"/>
        <v>0</v>
      </c>
      <c r="H39" s="4" t="str">
        <f t="shared" si="1"/>
        <v>，3938466</v>
      </c>
      <c r="I39" s="4" t="str">
        <f>VLOOKUP(A39,HOP!A:U,21,0)</f>
        <v>直连</v>
      </c>
    </row>
    <row r="40" s="4" customFormat="1" hidden="1" spans="1:9">
      <c r="A40" s="5">
        <v>26799011095</v>
      </c>
      <c r="B40" s="6">
        <v>45221</v>
      </c>
      <c r="C40" s="6">
        <v>45222</v>
      </c>
      <c r="D40" s="4">
        <v>2934.57</v>
      </c>
      <c r="E40" s="4" t="str">
        <f>VLOOKUP(A40,HOP!A:L,12,0)</f>
        <v>2934.57</v>
      </c>
      <c r="F40" s="4" t="str">
        <f>VLOOKUP(A40,HOP!A:C,3,0)</f>
        <v>3941715</v>
      </c>
      <c r="G40" s="4">
        <f t="shared" si="0"/>
        <v>0</v>
      </c>
      <c r="H40" s="4" t="str">
        <f t="shared" si="1"/>
        <v>，3941715</v>
      </c>
      <c r="I40" s="4" t="str">
        <f>VLOOKUP(A40,HOP!A:U,21,0)</f>
        <v>直连</v>
      </c>
    </row>
    <row r="41" s="4" customFormat="1" hidden="1" spans="1:9">
      <c r="A41" s="5">
        <v>999226838912932</v>
      </c>
      <c r="B41" s="6">
        <v>45220</v>
      </c>
      <c r="C41" s="6">
        <v>45222</v>
      </c>
      <c r="D41" s="4">
        <v>1914.96</v>
      </c>
      <c r="E41" s="4" t="str">
        <f>VLOOKUP(A41,HOP!A:L,12,0)</f>
        <v>1914.96</v>
      </c>
      <c r="F41" s="4" t="str">
        <f>VLOOKUP(A41,HOP!A:C,3,0)</f>
        <v>3947450</v>
      </c>
      <c r="G41" s="4">
        <f t="shared" si="0"/>
        <v>0</v>
      </c>
      <c r="H41" s="4" t="str">
        <f t="shared" si="1"/>
        <v>，3947450</v>
      </c>
      <c r="I41" s="4" t="str">
        <f>VLOOKUP(A41,HOP!A:U,21,0)</f>
        <v>直连</v>
      </c>
    </row>
    <row r="42" s="4" customFormat="1" hidden="1" spans="1:9">
      <c r="A42" s="5">
        <v>999226844749100</v>
      </c>
      <c r="B42" s="6">
        <v>45219</v>
      </c>
      <c r="C42" s="6">
        <v>45222</v>
      </c>
      <c r="D42" s="4">
        <v>2894.73</v>
      </c>
      <c r="E42" s="4" t="str">
        <f>VLOOKUP(A42,HOP!A:L,12,0)</f>
        <v>2894.73</v>
      </c>
      <c r="F42" s="4" t="str">
        <f>VLOOKUP(A42,HOP!A:C,3,0)</f>
        <v>3951737</v>
      </c>
      <c r="G42" s="4">
        <f t="shared" si="0"/>
        <v>0</v>
      </c>
      <c r="H42" s="4" t="str">
        <f t="shared" si="1"/>
        <v>，3951737</v>
      </c>
      <c r="I42" s="4" t="str">
        <f>VLOOKUP(A42,HOP!A:U,21,0)</f>
        <v>直连</v>
      </c>
    </row>
    <row r="43" s="4" customFormat="1" hidden="1" spans="1:9">
      <c r="A43" s="5">
        <v>999226848829553</v>
      </c>
      <c r="B43" s="6">
        <v>45217</v>
      </c>
      <c r="C43" s="6">
        <v>45222</v>
      </c>
      <c r="D43" s="4">
        <v>1923.85</v>
      </c>
      <c r="E43" s="4" t="str">
        <f>VLOOKUP(A43,HOP!A:L,12,0)</f>
        <v>1923.85</v>
      </c>
      <c r="F43" s="4" t="str">
        <f>VLOOKUP(A43,HOP!A:C,3,0)</f>
        <v>3956434</v>
      </c>
      <c r="G43" s="4">
        <f t="shared" si="0"/>
        <v>0</v>
      </c>
      <c r="H43" s="4" t="str">
        <f t="shared" si="1"/>
        <v>，3956434</v>
      </c>
      <c r="I43" s="4" t="str">
        <f>VLOOKUP(A43,HOP!A:U,21,0)</f>
        <v>直连</v>
      </c>
    </row>
    <row r="44" s="4" customFormat="1" hidden="1" spans="1:9">
      <c r="A44" s="5">
        <v>999226852831246</v>
      </c>
      <c r="B44" s="6">
        <v>45219</v>
      </c>
      <c r="C44" s="6">
        <v>45222</v>
      </c>
      <c r="D44" s="4">
        <v>3078.6</v>
      </c>
      <c r="E44" s="4" t="str">
        <f>VLOOKUP(A44,HOP!A:L,12,0)</f>
        <v>3078.60</v>
      </c>
      <c r="F44" s="4" t="str">
        <f>VLOOKUP(A44,HOP!A:C,3,0)</f>
        <v>3961007</v>
      </c>
      <c r="G44" s="4">
        <f t="shared" si="0"/>
        <v>0</v>
      </c>
      <c r="H44" s="4" t="str">
        <f t="shared" si="1"/>
        <v>，3961007</v>
      </c>
      <c r="I44" s="4" t="str">
        <f>VLOOKUP(A44,HOP!A:U,21,0)</f>
        <v>直连</v>
      </c>
    </row>
    <row r="45" s="4" customFormat="1" hidden="1" spans="1:9">
      <c r="A45" s="5">
        <v>999226855292353</v>
      </c>
      <c r="B45" s="6">
        <v>45217</v>
      </c>
      <c r="C45" s="6">
        <v>45222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999226898726312</v>
      </c>
      <c r="B46" s="6">
        <v>45220</v>
      </c>
      <c r="C46" s="6">
        <v>45222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999226904360038</v>
      </c>
      <c r="B47" s="6">
        <v>45218</v>
      </c>
      <c r="C47" s="6">
        <v>45222</v>
      </c>
      <c r="D47" s="4">
        <v>3868.2</v>
      </c>
      <c r="E47" s="4" t="str">
        <f>VLOOKUP(A47,HOP!A:L,12,0)</f>
        <v>3868.20</v>
      </c>
      <c r="F47" s="4" t="str">
        <f>VLOOKUP(A47,HOP!A:C,3,0)</f>
        <v>3966549</v>
      </c>
      <c r="G47" s="4">
        <f t="shared" si="0"/>
        <v>0</v>
      </c>
      <c r="H47" s="4" t="str">
        <f t="shared" si="1"/>
        <v>，3966549</v>
      </c>
      <c r="I47" s="4" t="str">
        <f>VLOOKUP(A47,HOP!A:U,21,0)</f>
        <v>直连</v>
      </c>
    </row>
    <row r="48" s="4" customFormat="1" hidden="1" spans="1:9">
      <c r="A48" s="5">
        <v>999226907572641</v>
      </c>
      <c r="B48" s="6">
        <v>45218</v>
      </c>
      <c r="C48" s="6">
        <v>45222</v>
      </c>
      <c r="D48" s="4">
        <v>3868.2</v>
      </c>
      <c r="E48" s="4" t="str">
        <f>VLOOKUP(A48,HOP!A:L,12,0)</f>
        <v>3868.20</v>
      </c>
      <c r="F48" s="4" t="str">
        <f>VLOOKUP(A48,HOP!A:C,3,0)</f>
        <v>3967849</v>
      </c>
      <c r="G48" s="4">
        <f t="shared" si="0"/>
        <v>0</v>
      </c>
      <c r="H48" s="4" t="str">
        <f t="shared" si="1"/>
        <v>，3967849</v>
      </c>
      <c r="I48" s="4" t="str">
        <f>VLOOKUP(A48,HOP!A:U,21,0)</f>
        <v>直连</v>
      </c>
    </row>
    <row r="49" s="4" customFormat="1" hidden="1" spans="1:9">
      <c r="A49" s="5">
        <v>999226910956207</v>
      </c>
      <c r="B49" s="6">
        <v>45220</v>
      </c>
      <c r="C49" s="6">
        <v>45222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999226922610451</v>
      </c>
      <c r="B50" s="6">
        <v>45220</v>
      </c>
      <c r="C50" s="6">
        <v>45222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spans="1:9">
      <c r="A51" s="5">
        <v>999226923787279</v>
      </c>
      <c r="B51" s="6">
        <v>45219</v>
      </c>
      <c r="C51" s="6">
        <v>45222</v>
      </c>
      <c r="D51" s="4">
        <v>1278.57</v>
      </c>
      <c r="E51" s="4" t="str">
        <f>VLOOKUP(A51,HOP!A:L,12,0)</f>
        <v>1278.59</v>
      </c>
      <c r="F51" s="4" t="str">
        <f>VLOOKUP(A51,HOP!A:C,3,0)</f>
        <v>3973626</v>
      </c>
      <c r="G51" s="4">
        <f t="shared" si="0"/>
        <v>-0.0199999999999818</v>
      </c>
      <c r="H51" s="4" t="str">
        <f t="shared" si="1"/>
        <v>，3973626</v>
      </c>
      <c r="I51" s="4" t="str">
        <f>VLOOKUP(A51,HOP!A:U,21,0)</f>
        <v>直连</v>
      </c>
    </row>
    <row r="52" s="4" customFormat="1" hidden="1" spans="1:9">
      <c r="A52" s="5">
        <v>999226926110949</v>
      </c>
      <c r="B52" s="6">
        <v>45219</v>
      </c>
      <c r="C52" s="6">
        <v>45222</v>
      </c>
      <c r="D52" s="4">
        <v>1073.37</v>
      </c>
      <c r="E52" s="4" t="str">
        <f>VLOOKUP(A52,HOP!A:L,12,0)</f>
        <v>1073.37</v>
      </c>
      <c r="F52" s="4" t="str">
        <f>VLOOKUP(A52,HOP!A:C,3,0)</f>
        <v>3974535</v>
      </c>
      <c r="G52" s="4">
        <f t="shared" si="0"/>
        <v>0</v>
      </c>
      <c r="H52" s="4" t="str">
        <f t="shared" si="1"/>
        <v>，3974535</v>
      </c>
      <c r="I52" s="4" t="str">
        <f>VLOOKUP(A52,HOP!A:U,21,0)</f>
        <v>直连</v>
      </c>
    </row>
    <row r="53" s="4" customFormat="1" hidden="1" spans="1:9">
      <c r="A53" s="5">
        <v>999226928759059</v>
      </c>
      <c r="B53" s="6">
        <v>45221</v>
      </c>
      <c r="C53" s="6">
        <v>45222</v>
      </c>
      <c r="D53" s="4">
        <v>378.88</v>
      </c>
      <c r="E53" s="4" t="str">
        <f>VLOOKUP(A53,HOP!A:L,12,0)</f>
        <v>378.88</v>
      </c>
      <c r="F53" s="4" t="str">
        <f>VLOOKUP(A53,HOP!A:C,3,0)</f>
        <v>3975880</v>
      </c>
      <c r="G53" s="4">
        <f t="shared" si="0"/>
        <v>0</v>
      </c>
      <c r="H53" s="4" t="str">
        <f t="shared" si="1"/>
        <v>，3975880</v>
      </c>
      <c r="I53" s="4" t="str">
        <f>VLOOKUP(A53,HOP!A:U,21,0)</f>
        <v>直连</v>
      </c>
    </row>
    <row r="54" s="4" customFormat="1" hidden="1" spans="1:9">
      <c r="A54" s="5">
        <v>999227007146961</v>
      </c>
      <c r="B54" s="6">
        <v>45218</v>
      </c>
      <c r="C54" s="6">
        <v>45222</v>
      </c>
      <c r="D54" s="4">
        <v>2209.88</v>
      </c>
      <c r="E54" s="4" t="str">
        <f>VLOOKUP(A54,HOP!A:L,12,0)</f>
        <v>2209.88</v>
      </c>
      <c r="F54" s="4" t="str">
        <f>VLOOKUP(A54,HOP!A:C,3,0)</f>
        <v>3981934</v>
      </c>
      <c r="G54" s="4">
        <f t="shared" si="0"/>
        <v>0</v>
      </c>
      <c r="H54" s="4" t="str">
        <f t="shared" si="1"/>
        <v>，3981934</v>
      </c>
      <c r="I54" s="4" t="str">
        <f>VLOOKUP(A54,HOP!A:U,21,0)</f>
        <v>直连</v>
      </c>
    </row>
    <row r="55" s="4" customFormat="1" hidden="1" spans="1:9">
      <c r="A55" s="5">
        <v>999227027763145</v>
      </c>
      <c r="B55" s="6">
        <v>45220</v>
      </c>
      <c r="C55" s="6">
        <v>45222</v>
      </c>
      <c r="D55" s="4">
        <v>1566.74</v>
      </c>
      <c r="E55" s="4" t="str">
        <f>VLOOKUP(A55,HOP!A:L,12,0)</f>
        <v>1566.74</v>
      </c>
      <c r="F55" s="4" t="str">
        <f>VLOOKUP(A55,HOP!A:C,3,0)</f>
        <v>3983562</v>
      </c>
      <c r="G55" s="4">
        <f t="shared" si="0"/>
        <v>0</v>
      </c>
      <c r="H55" s="4" t="str">
        <f t="shared" si="1"/>
        <v>，3983562</v>
      </c>
      <c r="I55" s="4" t="str">
        <f>VLOOKUP(A55,HOP!A:U,21,0)</f>
        <v>直采</v>
      </c>
    </row>
    <row r="56" s="4" customFormat="1" hidden="1" spans="1:9">
      <c r="A56" s="5">
        <v>999227045425454</v>
      </c>
      <c r="B56" s="6">
        <v>45220</v>
      </c>
      <c r="C56" s="6">
        <v>45222</v>
      </c>
      <c r="D56" s="4">
        <v>672</v>
      </c>
      <c r="E56" s="4" t="str">
        <f>VLOOKUP(A56,HOP!A:L,12,0)</f>
        <v>672.00</v>
      </c>
      <c r="F56" s="4" t="str">
        <f>VLOOKUP(A56,HOP!A:C,3,0)</f>
        <v>3988245</v>
      </c>
      <c r="G56" s="4">
        <f t="shared" si="0"/>
        <v>0</v>
      </c>
      <c r="H56" s="4" t="str">
        <f t="shared" si="1"/>
        <v>，3988245</v>
      </c>
      <c r="I56" s="4" t="str">
        <f>VLOOKUP(A56,HOP!A:U,21,0)</f>
        <v>直连</v>
      </c>
    </row>
    <row r="57" s="4" customFormat="1" hidden="1" spans="1:9">
      <c r="A57" s="5">
        <v>999227062549786</v>
      </c>
      <c r="B57" s="6">
        <v>45218</v>
      </c>
      <c r="C57" s="6">
        <v>45222</v>
      </c>
      <c r="D57" s="4">
        <v>2471.46</v>
      </c>
      <c r="E57" s="4" t="str">
        <f>VLOOKUP(A57,HOP!A:L,12,0)</f>
        <v>2471.46</v>
      </c>
      <c r="F57" s="4" t="str">
        <f>VLOOKUP(A57,HOP!A:C,3,0)</f>
        <v>3995355</v>
      </c>
      <c r="G57" s="4">
        <f t="shared" si="0"/>
        <v>0</v>
      </c>
      <c r="H57" s="4" t="str">
        <f t="shared" si="1"/>
        <v>，3995355</v>
      </c>
      <c r="I57" s="4" t="str">
        <f>VLOOKUP(A57,HOP!A:U,21,0)</f>
        <v>直采</v>
      </c>
    </row>
    <row r="58" s="4" customFormat="1" hidden="1" spans="1:9">
      <c r="A58" s="5">
        <v>999227065241868</v>
      </c>
      <c r="B58" s="6">
        <v>45220</v>
      </c>
      <c r="C58" s="6">
        <v>45222</v>
      </c>
      <c r="D58" s="4">
        <v>2964.72</v>
      </c>
      <c r="E58" s="4" t="str">
        <f>VLOOKUP(A58,HOP!A:L,12,0)</f>
        <v>2964.72</v>
      </c>
      <c r="F58" s="4" t="str">
        <f>VLOOKUP(A58,HOP!A:C,3,0)</f>
        <v>3996611</v>
      </c>
      <c r="G58" s="4">
        <f t="shared" si="0"/>
        <v>0</v>
      </c>
      <c r="H58" s="4" t="str">
        <f t="shared" si="1"/>
        <v>，3996611</v>
      </c>
      <c r="I58" s="4" t="str">
        <f>VLOOKUP(A58,HOP!A:U,21,0)</f>
        <v>直连</v>
      </c>
    </row>
    <row r="59" s="4" customFormat="1" hidden="1" spans="1:9">
      <c r="A59" s="5">
        <v>999227101605136</v>
      </c>
      <c r="B59" s="6">
        <v>45219</v>
      </c>
      <c r="C59" s="6">
        <v>45222</v>
      </c>
      <c r="D59" s="4">
        <v>4364.97</v>
      </c>
      <c r="E59" s="4" t="str">
        <f>VLOOKUP(A59,HOP!A:L,12,0)</f>
        <v>4364.97</v>
      </c>
      <c r="F59" s="4" t="str">
        <f>VLOOKUP(A59,HOP!A:C,3,0)</f>
        <v>4002799</v>
      </c>
      <c r="G59" s="4">
        <f t="shared" si="0"/>
        <v>0</v>
      </c>
      <c r="H59" s="4" t="str">
        <f t="shared" si="1"/>
        <v>，4002799</v>
      </c>
      <c r="I59" s="4" t="str">
        <f>VLOOKUP(A59,HOP!A:U,21,0)</f>
        <v>直连</v>
      </c>
    </row>
    <row r="60" s="4" customFormat="1" spans="1:9">
      <c r="A60" s="5">
        <v>999227102186922</v>
      </c>
      <c r="B60" s="6">
        <v>45221</v>
      </c>
      <c r="C60" s="6">
        <v>45222</v>
      </c>
      <c r="D60" s="4">
        <v>647.89</v>
      </c>
      <c r="E60" s="4" t="str">
        <f>VLOOKUP(A60,HOP!A:L,12,0)</f>
        <v>647.90</v>
      </c>
      <c r="F60" s="4" t="str">
        <f>VLOOKUP(A60,HOP!A:C,3,0)</f>
        <v>4003466</v>
      </c>
      <c r="G60" s="4">
        <f t="shared" si="0"/>
        <v>-0.00999999999999091</v>
      </c>
      <c r="H60" s="4" t="str">
        <f t="shared" si="1"/>
        <v>，4003466</v>
      </c>
      <c r="I60" s="4" t="str">
        <f>VLOOKUP(A60,HOP!A:U,21,0)</f>
        <v>直连</v>
      </c>
    </row>
    <row r="61" s="4" customFormat="1" hidden="1" spans="1:9">
      <c r="A61" s="5">
        <v>999227102275782</v>
      </c>
      <c r="B61" s="6">
        <v>45221</v>
      </c>
      <c r="C61" s="6">
        <v>45222</v>
      </c>
      <c r="D61" s="4">
        <v>1487.78</v>
      </c>
      <c r="E61" s="4" t="str">
        <f>VLOOKUP(A61,HOP!A:L,12,0)</f>
        <v>1487.78</v>
      </c>
      <c r="F61" s="4" t="str">
        <f>VLOOKUP(A61,HOP!A:C,3,0)</f>
        <v>4003585</v>
      </c>
      <c r="G61" s="4">
        <f t="shared" si="0"/>
        <v>0</v>
      </c>
      <c r="H61" s="4" t="str">
        <f t="shared" si="1"/>
        <v>，4003585</v>
      </c>
      <c r="I61" s="4" t="str">
        <f>VLOOKUP(A61,HOP!A:U,21,0)</f>
        <v>直连</v>
      </c>
    </row>
    <row r="62" s="4" customFormat="1" hidden="1" spans="1:9">
      <c r="A62" s="5">
        <v>999227109080582</v>
      </c>
      <c r="B62" s="6">
        <v>45219</v>
      </c>
      <c r="C62" s="6">
        <v>45222</v>
      </c>
      <c r="D62" s="4">
        <v>2875.17</v>
      </c>
      <c r="E62" s="4" t="str">
        <f>VLOOKUP(A62,HOP!A:L,12,0)</f>
        <v>2875.17</v>
      </c>
      <c r="F62" s="4" t="str">
        <f>VLOOKUP(A62,HOP!A:C,3,0)</f>
        <v>4007960</v>
      </c>
      <c r="G62" s="4">
        <f t="shared" si="0"/>
        <v>0</v>
      </c>
      <c r="H62" s="4" t="str">
        <f t="shared" si="1"/>
        <v>，4007960</v>
      </c>
      <c r="I62" s="4" t="str">
        <f>VLOOKUP(A62,HOP!A:U,21,0)</f>
        <v>直采</v>
      </c>
    </row>
    <row r="63" s="4" customFormat="1" hidden="1" spans="1:9">
      <c r="A63" s="5">
        <v>999227109806114</v>
      </c>
      <c r="B63" s="6">
        <v>45221</v>
      </c>
      <c r="C63" s="6">
        <v>45222</v>
      </c>
      <c r="D63" s="4">
        <v>973.08</v>
      </c>
      <c r="E63" s="4" t="str">
        <f>VLOOKUP(A63,HOP!A:L,12,0)</f>
        <v>973.08</v>
      </c>
      <c r="F63" s="4" t="str">
        <f>VLOOKUP(A63,HOP!A:C,3,0)</f>
        <v>4008311</v>
      </c>
      <c r="G63" s="4">
        <f t="shared" si="0"/>
        <v>0</v>
      </c>
      <c r="H63" s="4" t="str">
        <f t="shared" si="1"/>
        <v>，4008311</v>
      </c>
      <c r="I63" s="4" t="str">
        <f>VLOOKUP(A63,HOP!A:U,21,0)</f>
        <v>直连</v>
      </c>
    </row>
    <row r="64" s="4" customFormat="1" hidden="1" spans="1:9">
      <c r="A64" s="5">
        <v>999227111266632</v>
      </c>
      <c r="B64" s="6">
        <v>45220</v>
      </c>
      <c r="C64" s="6">
        <v>45222</v>
      </c>
      <c r="D64" s="4">
        <v>1308.72</v>
      </c>
      <c r="E64" s="4" t="str">
        <f>VLOOKUP(A64,HOP!A:L,12,0)</f>
        <v>1308.72</v>
      </c>
      <c r="F64" s="4" t="str">
        <f>VLOOKUP(A64,HOP!A:C,3,0)</f>
        <v>4009194</v>
      </c>
      <c r="G64" s="4">
        <f t="shared" si="0"/>
        <v>0</v>
      </c>
      <c r="H64" s="4" t="str">
        <f t="shared" si="1"/>
        <v>，4009194</v>
      </c>
      <c r="I64" s="4" t="str">
        <f>VLOOKUP(A64,HOP!A:U,21,0)</f>
        <v>直连</v>
      </c>
    </row>
    <row r="65" s="4" customFormat="1" hidden="1" spans="1:9">
      <c r="A65" s="5">
        <v>999227112785618</v>
      </c>
      <c r="B65" s="6">
        <v>45220</v>
      </c>
      <c r="C65" s="6">
        <v>45222</v>
      </c>
      <c r="D65" s="4">
        <v>3823.12</v>
      </c>
      <c r="E65" s="4" t="str">
        <f>VLOOKUP(A65,HOP!A:L,12,0)</f>
        <v>3823.12</v>
      </c>
      <c r="F65" s="4" t="str">
        <f>VLOOKUP(A65,HOP!A:C,3,0)</f>
        <v>4010251</v>
      </c>
      <c r="G65" s="4">
        <f t="shared" si="0"/>
        <v>0</v>
      </c>
      <c r="H65" s="4" t="str">
        <f t="shared" si="1"/>
        <v>，4010251</v>
      </c>
      <c r="I65" s="4" t="str">
        <f>VLOOKUP(A65,HOP!A:U,21,0)</f>
        <v>直连</v>
      </c>
    </row>
    <row r="66" s="4" customFormat="1" hidden="1" spans="1:9">
      <c r="A66" s="5">
        <v>999227114281640</v>
      </c>
      <c r="B66" s="6">
        <v>45220</v>
      </c>
      <c r="C66" s="6">
        <v>45222</v>
      </c>
      <c r="D66" s="4">
        <v>1246.72</v>
      </c>
      <c r="E66" s="4" t="str">
        <f>VLOOKUP(A66,HOP!A:L,12,0)</f>
        <v>1246.72</v>
      </c>
      <c r="F66" s="4" t="str">
        <f>VLOOKUP(A66,HOP!A:C,3,0)</f>
        <v>4011488</v>
      </c>
      <c r="G66" s="4">
        <f t="shared" si="0"/>
        <v>0</v>
      </c>
      <c r="H66" s="4" t="str">
        <f t="shared" si="1"/>
        <v>，4011488</v>
      </c>
      <c r="I66" s="4" t="str">
        <f>VLOOKUP(A66,HOP!A:U,21,0)</f>
        <v>直连</v>
      </c>
    </row>
    <row r="67" s="4" customFormat="1" hidden="1" spans="1:9">
      <c r="A67" s="5">
        <v>999227173032313</v>
      </c>
      <c r="B67" s="6">
        <v>45220</v>
      </c>
      <c r="C67" s="6">
        <v>45222</v>
      </c>
      <c r="D67" s="4">
        <v>308.26</v>
      </c>
      <c r="E67" s="4" t="str">
        <f>VLOOKUP(A67,HOP!A:L,12,0)</f>
        <v>308.26</v>
      </c>
      <c r="F67" s="4" t="str">
        <f>VLOOKUP(A67,HOP!A:C,3,0)</f>
        <v>4012577</v>
      </c>
      <c r="G67" s="4">
        <f t="shared" ref="G67:G130" si="2">D67-E67</f>
        <v>0</v>
      </c>
      <c r="H67" s="4" t="str">
        <f t="shared" ref="H67:H130" si="3">$H$1&amp;F67</f>
        <v>，4012577</v>
      </c>
      <c r="I67" s="4" t="str">
        <f>VLOOKUP(A67,HOP!A:U,21,0)</f>
        <v>直连</v>
      </c>
    </row>
    <row r="68" s="4" customFormat="1" hidden="1" spans="1:9">
      <c r="A68" s="5">
        <v>999227178392607</v>
      </c>
      <c r="B68" s="6">
        <v>45220</v>
      </c>
      <c r="C68" s="6">
        <v>45222</v>
      </c>
      <c r="D68" s="4">
        <v>763.72</v>
      </c>
      <c r="E68" s="4" t="str">
        <f>VLOOKUP(A68,HOP!A:L,12,0)</f>
        <v>763.72</v>
      </c>
      <c r="F68" s="4" t="str">
        <f>VLOOKUP(A68,HOP!A:C,3,0)</f>
        <v>4013728</v>
      </c>
      <c r="G68" s="4">
        <f t="shared" si="2"/>
        <v>0</v>
      </c>
      <c r="H68" s="4" t="str">
        <f t="shared" si="3"/>
        <v>，4013728</v>
      </c>
      <c r="I68" s="4" t="str">
        <f>VLOOKUP(A68,HOP!A:U,21,0)</f>
        <v>直采</v>
      </c>
    </row>
    <row r="69" s="4" customFormat="1" hidden="1" spans="1:9">
      <c r="A69" s="5">
        <v>999227181254046</v>
      </c>
      <c r="B69" s="6">
        <v>45219</v>
      </c>
      <c r="C69" s="6">
        <v>45222</v>
      </c>
      <c r="D69" s="4">
        <v>805.36</v>
      </c>
      <c r="E69" s="4" t="str">
        <f>VLOOKUP(A69,HOP!A:L,12,0)</f>
        <v>805.36</v>
      </c>
      <c r="F69" s="4" t="str">
        <f>VLOOKUP(A69,HOP!A:C,3,0)</f>
        <v>4014876</v>
      </c>
      <c r="G69" s="4">
        <f t="shared" si="2"/>
        <v>0</v>
      </c>
      <c r="H69" s="4" t="str">
        <f t="shared" si="3"/>
        <v>，4014876</v>
      </c>
      <c r="I69" s="4" t="str">
        <f>VLOOKUP(A69,HOP!A:U,21,0)</f>
        <v>直连</v>
      </c>
    </row>
    <row r="70" s="4" customFormat="1" hidden="1" spans="1:9">
      <c r="A70" s="5">
        <v>999227181388715</v>
      </c>
      <c r="B70" s="6">
        <v>45220</v>
      </c>
      <c r="C70" s="6">
        <v>45222</v>
      </c>
      <c r="D70" s="4">
        <v>539.01</v>
      </c>
      <c r="E70" s="4" t="str">
        <f>VLOOKUP(A70,HOP!A:L,12,0)</f>
        <v>539.01</v>
      </c>
      <c r="F70" s="4" t="str">
        <f>VLOOKUP(A70,HOP!A:C,3,0)</f>
        <v>4015012</v>
      </c>
      <c r="G70" s="4">
        <f t="shared" si="2"/>
        <v>0</v>
      </c>
      <c r="H70" s="4" t="str">
        <f t="shared" si="3"/>
        <v>，4015012</v>
      </c>
      <c r="I70" s="4" t="str">
        <f>VLOOKUP(A70,HOP!A:U,21,0)</f>
        <v>直连</v>
      </c>
    </row>
    <row r="71" s="4" customFormat="1" hidden="1" spans="1:9">
      <c r="A71" s="5">
        <v>999227184427330</v>
      </c>
      <c r="B71" s="6">
        <v>45221</v>
      </c>
      <c r="C71" s="6">
        <v>45222</v>
      </c>
      <c r="D71" s="4">
        <v>1058.14</v>
      </c>
      <c r="E71" s="4" t="str">
        <f>VLOOKUP(A71,HOP!A:L,12,0)</f>
        <v>1058.14</v>
      </c>
      <c r="F71" s="4" t="str">
        <f>VLOOKUP(A71,HOP!A:C,3,0)</f>
        <v>4016754</v>
      </c>
      <c r="G71" s="4">
        <f t="shared" si="2"/>
        <v>0</v>
      </c>
      <c r="H71" s="4" t="str">
        <f t="shared" si="3"/>
        <v>，4016754</v>
      </c>
      <c r="I71" s="4" t="str">
        <f>VLOOKUP(A71,HOP!A:U,21,0)</f>
        <v>直连</v>
      </c>
    </row>
    <row r="72" s="4" customFormat="1" hidden="1" spans="1:9">
      <c r="A72" s="5">
        <v>999227187942406</v>
      </c>
      <c r="B72" s="6">
        <v>45220</v>
      </c>
      <c r="C72" s="6">
        <v>45222</v>
      </c>
      <c r="D72" s="4">
        <v>2889.82</v>
      </c>
      <c r="E72" s="4" t="str">
        <f>VLOOKUP(A72,HOP!A:L,12,0)</f>
        <v>2889.82</v>
      </c>
      <c r="F72" s="4" t="str">
        <f>VLOOKUP(A72,HOP!A:C,3,0)</f>
        <v>4019726</v>
      </c>
      <c r="G72" s="4">
        <f t="shared" si="2"/>
        <v>0</v>
      </c>
      <c r="H72" s="4" t="str">
        <f t="shared" si="3"/>
        <v>，4019726</v>
      </c>
      <c r="I72" s="4" t="str">
        <f>VLOOKUP(A72,HOP!A:U,21,0)</f>
        <v>直连</v>
      </c>
    </row>
    <row r="73" s="4" customFormat="1" hidden="1" spans="1:9">
      <c r="A73" s="5">
        <v>999227188841646</v>
      </c>
      <c r="B73" s="6">
        <v>45219</v>
      </c>
      <c r="C73" s="6">
        <v>45222</v>
      </c>
      <c r="D73" s="4">
        <v>1289.01</v>
      </c>
      <c r="E73" s="4" t="str">
        <f>VLOOKUP(A73,HOP!A:L,12,0)</f>
        <v>1289.01</v>
      </c>
      <c r="F73" s="4" t="str">
        <f>VLOOKUP(A73,HOP!A:C,3,0)</f>
        <v>4020588</v>
      </c>
      <c r="G73" s="4">
        <f t="shared" si="2"/>
        <v>0</v>
      </c>
      <c r="H73" s="4" t="str">
        <f t="shared" si="3"/>
        <v>，4020588</v>
      </c>
      <c r="I73" s="4" t="str">
        <f>VLOOKUP(A73,HOP!A:U,21,0)</f>
        <v>直采</v>
      </c>
    </row>
    <row r="74" s="4" customFormat="1" hidden="1" spans="1:9">
      <c r="A74" s="5">
        <v>999227191352612</v>
      </c>
      <c r="B74" s="6">
        <v>45220</v>
      </c>
      <c r="C74" s="6">
        <v>45222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27191407119</v>
      </c>
      <c r="B75" s="6">
        <v>45220</v>
      </c>
      <c r="C75" s="6">
        <v>45222</v>
      </c>
      <c r="D75" s="4">
        <v>520.68</v>
      </c>
      <c r="E75" s="4" t="str">
        <f>VLOOKUP(A75,HOP!A:L,12,0)</f>
        <v>520.68</v>
      </c>
      <c r="F75" s="4" t="str">
        <f>VLOOKUP(A75,HOP!A:C,3,0)</f>
        <v>4022815</v>
      </c>
      <c r="G75" s="4">
        <f t="shared" si="2"/>
        <v>0</v>
      </c>
      <c r="H75" s="4" t="str">
        <f t="shared" si="3"/>
        <v>，4022815</v>
      </c>
      <c r="I75" s="4" t="str">
        <f>VLOOKUP(A75,HOP!A:U,21,0)</f>
        <v>直连</v>
      </c>
    </row>
    <row r="76" s="4" customFormat="1" hidden="1" spans="1:9">
      <c r="A76" s="5">
        <v>999227191710326</v>
      </c>
      <c r="B76" s="6">
        <v>45220</v>
      </c>
      <c r="C76" s="6">
        <v>45222</v>
      </c>
      <c r="D76" s="4">
        <v>423.06</v>
      </c>
      <c r="E76" s="4" t="str">
        <f>VLOOKUP(A76,HOP!A:L,12,0)</f>
        <v>423.06</v>
      </c>
      <c r="F76" s="4" t="str">
        <f>VLOOKUP(A76,HOP!A:C,3,0)</f>
        <v>4023152</v>
      </c>
      <c r="G76" s="4">
        <f t="shared" si="2"/>
        <v>0</v>
      </c>
      <c r="H76" s="4" t="str">
        <f t="shared" si="3"/>
        <v>，4023152</v>
      </c>
      <c r="I76" s="4" t="str">
        <f>VLOOKUP(A76,HOP!A:U,21,0)</f>
        <v>直连</v>
      </c>
    </row>
    <row r="77" s="4" customFormat="1" hidden="1" spans="1:9">
      <c r="A77" s="5">
        <v>999227192866749</v>
      </c>
      <c r="B77" s="6">
        <v>45221</v>
      </c>
      <c r="C77" s="6">
        <v>45222</v>
      </c>
      <c r="D77" s="4">
        <v>278.1</v>
      </c>
      <c r="E77" s="4" t="str">
        <f>VLOOKUP(A77,HOP!A:L,12,0)</f>
        <v>278.10</v>
      </c>
      <c r="F77" s="4" t="str">
        <f>VLOOKUP(A77,HOP!A:C,3,0)</f>
        <v>4024528</v>
      </c>
      <c r="G77" s="4">
        <f t="shared" si="2"/>
        <v>0</v>
      </c>
      <c r="H77" s="4" t="str">
        <f t="shared" si="3"/>
        <v>，4024528</v>
      </c>
      <c r="I77" s="4" t="str">
        <f>VLOOKUP(A77,HOP!A:U,21,0)</f>
        <v>直连</v>
      </c>
    </row>
    <row r="78" s="4" customFormat="1" hidden="1" spans="1:9">
      <c r="A78" s="5">
        <v>999227255339938</v>
      </c>
      <c r="B78" s="6">
        <v>45218</v>
      </c>
      <c r="C78" s="6">
        <v>45222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27258081694</v>
      </c>
      <c r="B79" s="6">
        <v>45220</v>
      </c>
      <c r="C79" s="6">
        <v>45222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999227264447069</v>
      </c>
      <c r="B80" s="6">
        <v>45221</v>
      </c>
      <c r="C80" s="6">
        <v>45222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999227281419853</v>
      </c>
      <c r="B81" s="6">
        <v>45220</v>
      </c>
      <c r="C81" s="6">
        <v>45222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999227287568825</v>
      </c>
      <c r="B82" s="6">
        <v>45221</v>
      </c>
      <c r="C82" s="6">
        <v>45222</v>
      </c>
      <c r="D82" s="4">
        <v>106.03</v>
      </c>
      <c r="E82" s="4" t="str">
        <f>VLOOKUP(A82,HOP!A:L,12,0)</f>
        <v>106.03</v>
      </c>
      <c r="F82" s="4" t="str">
        <f>VLOOKUP(A82,HOP!A:C,3,0)</f>
        <v>4034345</v>
      </c>
      <c r="G82" s="4">
        <f t="shared" si="2"/>
        <v>0</v>
      </c>
      <c r="H82" s="4" t="str">
        <f t="shared" si="3"/>
        <v>，4034345</v>
      </c>
      <c r="I82" s="4" t="str">
        <f>VLOOKUP(A82,HOP!A:U,21,0)</f>
        <v>直连</v>
      </c>
    </row>
    <row r="83" s="4" customFormat="1" hidden="1" spans="1:9">
      <c r="A83" s="5">
        <v>999227288205951</v>
      </c>
      <c r="B83" s="6">
        <v>45220</v>
      </c>
      <c r="C83" s="6">
        <v>45222</v>
      </c>
      <c r="D83" s="4">
        <v>2508.28</v>
      </c>
      <c r="E83" s="4" t="str">
        <f>VLOOKUP(A83,HOP!A:L,12,0)</f>
        <v>2508.28</v>
      </c>
      <c r="F83" s="4" t="str">
        <f>VLOOKUP(A83,HOP!A:C,3,0)</f>
        <v>4034672</v>
      </c>
      <c r="G83" s="4">
        <f t="shared" si="2"/>
        <v>0</v>
      </c>
      <c r="H83" s="4" t="str">
        <f t="shared" si="3"/>
        <v>，4034672</v>
      </c>
      <c r="I83" s="4" t="str">
        <f>VLOOKUP(A83,HOP!A:U,21,0)</f>
        <v>直连</v>
      </c>
    </row>
    <row r="84" s="4" customFormat="1" hidden="1" spans="1:9">
      <c r="A84" s="5">
        <v>999227288523353</v>
      </c>
      <c r="B84" s="6">
        <v>45221</v>
      </c>
      <c r="C84" s="6">
        <v>45222</v>
      </c>
      <c r="D84" s="4">
        <v>298.46</v>
      </c>
      <c r="E84" s="4" t="str">
        <f>VLOOKUP(A84,HOP!A:L,12,0)</f>
        <v>298.46</v>
      </c>
      <c r="F84" s="4" t="str">
        <f>VLOOKUP(A84,HOP!A:C,3,0)</f>
        <v>4034876</v>
      </c>
      <c r="G84" s="4">
        <f t="shared" si="2"/>
        <v>0</v>
      </c>
      <c r="H84" s="4" t="str">
        <f t="shared" si="3"/>
        <v>，4034876</v>
      </c>
      <c r="I84" s="4" t="str">
        <f>VLOOKUP(A84,HOP!A:U,21,0)</f>
        <v>直连</v>
      </c>
    </row>
    <row r="85" s="4" customFormat="1" hidden="1" spans="1:9">
      <c r="A85" s="5">
        <v>999227289395918</v>
      </c>
      <c r="B85" s="6">
        <v>45220</v>
      </c>
      <c r="C85" s="6">
        <v>45222</v>
      </c>
      <c r="D85" s="4">
        <v>1341.74</v>
      </c>
      <c r="E85" s="4" t="str">
        <f>VLOOKUP(A85,HOP!A:L,12,0)</f>
        <v>1341.74</v>
      </c>
      <c r="F85" s="4" t="str">
        <f>VLOOKUP(A85,HOP!A:C,3,0)</f>
        <v>4035420</v>
      </c>
      <c r="G85" s="4">
        <f t="shared" si="2"/>
        <v>0</v>
      </c>
      <c r="H85" s="4" t="str">
        <f t="shared" si="3"/>
        <v>，4035420</v>
      </c>
      <c r="I85" s="4" t="str">
        <f>VLOOKUP(A85,HOP!A:U,21,0)</f>
        <v>直连</v>
      </c>
    </row>
    <row r="86" s="4" customFormat="1" hidden="1" spans="1:9">
      <c r="A86" s="5">
        <v>27294109709</v>
      </c>
      <c r="B86" s="6">
        <v>45221</v>
      </c>
      <c r="C86" s="6">
        <v>45222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999227300289427</v>
      </c>
      <c r="B87" s="6">
        <v>45221</v>
      </c>
      <c r="C87" s="6">
        <v>45222</v>
      </c>
      <c r="D87" s="4">
        <v>769.92</v>
      </c>
      <c r="E87" s="4" t="str">
        <f>VLOOKUP(A87,HOP!A:L,12,0)</f>
        <v>769.92</v>
      </c>
      <c r="F87" s="4" t="str">
        <f>VLOOKUP(A87,HOP!A:C,3,0)</f>
        <v>4039930</v>
      </c>
      <c r="G87" s="4">
        <f t="shared" si="2"/>
        <v>0</v>
      </c>
      <c r="H87" s="4" t="str">
        <f t="shared" si="3"/>
        <v>，4039930</v>
      </c>
      <c r="I87" s="4" t="str">
        <f>VLOOKUP(A87,HOP!A:U,21,0)</f>
        <v>直连</v>
      </c>
    </row>
    <row r="88" s="4" customFormat="1" hidden="1" spans="1:9">
      <c r="A88" s="5">
        <v>999227301179486</v>
      </c>
      <c r="B88" s="6">
        <v>45218</v>
      </c>
      <c r="C88" s="6">
        <v>45222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999227304380064</v>
      </c>
      <c r="B89" s="6">
        <v>45218</v>
      </c>
      <c r="C89" s="6">
        <v>45222</v>
      </c>
      <c r="D89" s="4">
        <v>877.31</v>
      </c>
      <c r="E89" s="4" t="str">
        <f>VLOOKUP(A89,HOP!A:L,12,0)</f>
        <v>877.31</v>
      </c>
      <c r="F89" s="4" t="str">
        <f>VLOOKUP(A89,HOP!A:C,3,0)</f>
        <v>4041990</v>
      </c>
      <c r="G89" s="4">
        <f t="shared" si="2"/>
        <v>0</v>
      </c>
      <c r="H89" s="4" t="str">
        <f t="shared" si="3"/>
        <v>，4041990</v>
      </c>
      <c r="I89" s="4" t="str">
        <f>VLOOKUP(A89,HOP!A:U,21,0)</f>
        <v>直连</v>
      </c>
    </row>
    <row r="90" s="4" customFormat="1" hidden="1" spans="1:9">
      <c r="A90" s="5">
        <v>999227304672736</v>
      </c>
      <c r="B90" s="6">
        <v>45221</v>
      </c>
      <c r="C90" s="6">
        <v>45222</v>
      </c>
      <c r="D90" s="4">
        <v>1951.43</v>
      </c>
      <c r="E90" s="4" t="str">
        <f>VLOOKUP(A90,HOP!A:L,12,0)</f>
        <v>1951.43</v>
      </c>
      <c r="F90" s="4" t="str">
        <f>VLOOKUP(A90,HOP!A:C,3,0)</f>
        <v>4042205</v>
      </c>
      <c r="G90" s="4">
        <f t="shared" si="2"/>
        <v>0</v>
      </c>
      <c r="H90" s="4" t="str">
        <f t="shared" si="3"/>
        <v>，4042205</v>
      </c>
      <c r="I90" s="4" t="str">
        <f>VLOOKUP(A90,HOP!A:U,21,0)</f>
        <v>直连</v>
      </c>
    </row>
    <row r="91" s="4" customFormat="1" hidden="1" spans="1:9">
      <c r="A91" s="5">
        <v>999227309325760</v>
      </c>
      <c r="B91" s="6">
        <v>45220</v>
      </c>
      <c r="C91" s="6">
        <v>45222</v>
      </c>
      <c r="D91" s="4">
        <v>742.08</v>
      </c>
      <c r="E91" s="4" t="str">
        <f>VLOOKUP(A91,HOP!A:L,12,0)</f>
        <v>742.08</v>
      </c>
      <c r="F91" s="4" t="str">
        <f>VLOOKUP(A91,HOP!A:C,3,0)</f>
        <v>4045956</v>
      </c>
      <c r="G91" s="4">
        <f t="shared" si="2"/>
        <v>0</v>
      </c>
      <c r="H91" s="4" t="str">
        <f t="shared" si="3"/>
        <v>，4045956</v>
      </c>
      <c r="I91" s="4" t="str">
        <f>VLOOKUP(A91,HOP!A:U,21,0)</f>
        <v>直连</v>
      </c>
    </row>
    <row r="92" s="4" customFormat="1" hidden="1" spans="1:9">
      <c r="A92" s="5">
        <v>999225576770073</v>
      </c>
      <c r="B92" s="6">
        <v>45218</v>
      </c>
      <c r="C92" s="6">
        <v>45222</v>
      </c>
      <c r="D92" s="4">
        <v>3480.16</v>
      </c>
      <c r="E92" s="4" t="str">
        <f>VLOOKUP(A92,HOP!A:L,12,0)</f>
        <v>3480.16</v>
      </c>
      <c r="F92" s="4" t="str">
        <f>VLOOKUP(A92,HOP!A:C,3,0)</f>
        <v>3683235</v>
      </c>
      <c r="G92" s="4">
        <f t="shared" si="2"/>
        <v>0</v>
      </c>
      <c r="H92" s="4" t="str">
        <f t="shared" si="3"/>
        <v>，3683235</v>
      </c>
      <c r="I92" s="4" t="str">
        <f>VLOOKUP(A92,HOP!A:U,21,0)</f>
        <v>直连</v>
      </c>
    </row>
    <row r="93" s="4" customFormat="1" hidden="1" spans="1:9">
      <c r="A93" s="5">
        <v>999227333891661</v>
      </c>
      <c r="B93" s="6">
        <v>45218</v>
      </c>
      <c r="C93" s="6">
        <v>45222</v>
      </c>
      <c r="D93" s="4">
        <v>1408.47</v>
      </c>
      <c r="E93" s="4" t="str">
        <f>VLOOKUP(A93,HOP!A:L,12,0)</f>
        <v>1408.47</v>
      </c>
      <c r="F93" s="4" t="str">
        <f>VLOOKUP(A93,HOP!A:C,3,0)</f>
        <v>4051837</v>
      </c>
      <c r="G93" s="4">
        <f t="shared" si="2"/>
        <v>0</v>
      </c>
      <c r="H93" s="4" t="str">
        <f t="shared" si="3"/>
        <v>，4051837</v>
      </c>
      <c r="I93" s="4" t="str">
        <f>VLOOKUP(A93,HOP!A:U,21,0)</f>
        <v>直连</v>
      </c>
    </row>
    <row r="94" s="4" customFormat="1" hidden="1" spans="1:9">
      <c r="A94" s="5">
        <v>999227334277744</v>
      </c>
      <c r="B94" s="6">
        <v>45220</v>
      </c>
      <c r="C94" s="6">
        <v>45222</v>
      </c>
      <c r="D94" s="4">
        <v>190.42</v>
      </c>
      <c r="E94" s="4" t="str">
        <f>VLOOKUP(A94,HOP!A:L,12,0)</f>
        <v>190.42</v>
      </c>
      <c r="F94" s="4" t="str">
        <f>VLOOKUP(A94,HOP!A:C,3,0)</f>
        <v>4052088</v>
      </c>
      <c r="G94" s="4">
        <f t="shared" si="2"/>
        <v>0</v>
      </c>
      <c r="H94" s="4" t="str">
        <f t="shared" si="3"/>
        <v>，4052088</v>
      </c>
      <c r="I94" s="4" t="str">
        <f>VLOOKUP(A94,HOP!A:U,21,0)</f>
        <v>直连</v>
      </c>
    </row>
    <row r="95" s="4" customFormat="1" hidden="1" spans="1:9">
      <c r="A95" s="5">
        <v>999227334990954</v>
      </c>
      <c r="B95" s="6">
        <v>45221</v>
      </c>
      <c r="C95" s="6">
        <v>45222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999227336136156</v>
      </c>
      <c r="B96" s="6">
        <v>45219</v>
      </c>
      <c r="C96" s="6">
        <v>45222</v>
      </c>
      <c r="D96" s="4">
        <v>2931.42</v>
      </c>
      <c r="E96" s="4" t="str">
        <f>VLOOKUP(A96,HOP!A:L,12,0)</f>
        <v>2931.42</v>
      </c>
      <c r="F96" s="4" t="str">
        <f>VLOOKUP(A96,HOP!A:C,3,0)</f>
        <v>4053509</v>
      </c>
      <c r="G96" s="4">
        <f t="shared" si="2"/>
        <v>0</v>
      </c>
      <c r="H96" s="4" t="str">
        <f t="shared" si="3"/>
        <v>，4053509</v>
      </c>
      <c r="I96" s="4" t="str">
        <f>VLOOKUP(A96,HOP!A:U,21,0)</f>
        <v>直连</v>
      </c>
    </row>
    <row r="97" s="4" customFormat="1" hidden="1" spans="1:9">
      <c r="A97" s="5">
        <v>999227342796336</v>
      </c>
      <c r="B97" s="6">
        <v>45219</v>
      </c>
      <c r="C97" s="6">
        <v>45222</v>
      </c>
      <c r="D97" s="4">
        <v>766.42</v>
      </c>
      <c r="E97" s="4" t="str">
        <f>VLOOKUP(A97,HOP!A:L,12,0)</f>
        <v>766.42</v>
      </c>
      <c r="F97" s="4" t="str">
        <f>VLOOKUP(A97,HOP!A:C,3,0)</f>
        <v>4056885</v>
      </c>
      <c r="G97" s="4">
        <f t="shared" si="2"/>
        <v>0</v>
      </c>
      <c r="H97" s="4" t="str">
        <f t="shared" si="3"/>
        <v>，4056885</v>
      </c>
      <c r="I97" s="4" t="str">
        <f>VLOOKUP(A97,HOP!A:U,21,0)</f>
        <v>直连</v>
      </c>
    </row>
    <row r="98" s="4" customFormat="1" hidden="1" spans="1:9">
      <c r="A98" s="5">
        <v>999227346767011</v>
      </c>
      <c r="B98" s="6">
        <v>45221</v>
      </c>
      <c r="C98" s="6">
        <v>45222</v>
      </c>
      <c r="D98" s="4">
        <v>517.68</v>
      </c>
      <c r="E98" s="4" t="str">
        <f>VLOOKUP(A98,HOP!A:L,12,0)</f>
        <v>517.68</v>
      </c>
      <c r="F98" s="4" t="str">
        <f>VLOOKUP(A98,HOP!A:C,3,0)</f>
        <v>4058254</v>
      </c>
      <c r="G98" s="4">
        <f t="shared" si="2"/>
        <v>0</v>
      </c>
      <c r="H98" s="4" t="str">
        <f t="shared" si="3"/>
        <v>，4058254</v>
      </c>
      <c r="I98" s="4" t="str">
        <f>VLOOKUP(A98,HOP!A:U,21,0)</f>
        <v>直连</v>
      </c>
    </row>
    <row r="99" s="4" customFormat="1" hidden="1" spans="1:9">
      <c r="A99" s="5">
        <v>999227346873503</v>
      </c>
      <c r="B99" s="6">
        <v>45220</v>
      </c>
      <c r="C99" s="6">
        <v>45222</v>
      </c>
      <c r="D99" s="4">
        <v>3660.06</v>
      </c>
      <c r="E99" s="4" t="str">
        <f>VLOOKUP(A99,HOP!A:L,12,0)</f>
        <v>3660.06</v>
      </c>
      <c r="F99" s="4" t="str">
        <f>VLOOKUP(A99,HOP!A:C,3,0)</f>
        <v>4058345</v>
      </c>
      <c r="G99" s="4">
        <f t="shared" si="2"/>
        <v>0</v>
      </c>
      <c r="H99" s="4" t="str">
        <f t="shared" si="3"/>
        <v>，4058345</v>
      </c>
      <c r="I99" s="4" t="str">
        <f>VLOOKUP(A99,HOP!A:U,21,0)</f>
        <v>直连</v>
      </c>
    </row>
    <row r="100" s="4" customFormat="1" hidden="1" spans="1:9">
      <c r="A100" s="5">
        <v>27347972334</v>
      </c>
      <c r="B100" s="6">
        <v>45218</v>
      </c>
      <c r="C100" s="6">
        <v>45222</v>
      </c>
      <c r="D100" s="4">
        <v>1993.47</v>
      </c>
      <c r="E100" s="4" t="str">
        <f>VLOOKUP(A100,HOP!A:L,12,0)</f>
        <v>1993.47</v>
      </c>
      <c r="F100" s="4" t="str">
        <f>VLOOKUP(A100,HOP!A:C,3,0)</f>
        <v>4058694</v>
      </c>
      <c r="G100" s="4">
        <f t="shared" si="2"/>
        <v>0</v>
      </c>
      <c r="H100" s="4" t="str">
        <f t="shared" si="3"/>
        <v>，4058694</v>
      </c>
      <c r="I100" s="4" t="str">
        <f>VLOOKUP(A100,HOP!A:U,21,0)</f>
        <v>直连</v>
      </c>
    </row>
    <row r="101" s="4" customFormat="1" hidden="1" spans="1:9">
      <c r="A101" s="5">
        <v>999227351611120</v>
      </c>
      <c r="B101" s="6">
        <v>45220</v>
      </c>
      <c r="C101" s="6">
        <v>45222</v>
      </c>
      <c r="D101" s="4">
        <v>753.06</v>
      </c>
      <c r="E101" s="4" t="str">
        <f>VLOOKUP(A101,HOP!A:L,12,0)</f>
        <v>753.06</v>
      </c>
      <c r="F101" s="4" t="str">
        <f>VLOOKUP(A101,HOP!A:C,3,0)</f>
        <v>4059913</v>
      </c>
      <c r="G101" s="4">
        <f t="shared" si="2"/>
        <v>0</v>
      </c>
      <c r="H101" s="4" t="str">
        <f t="shared" si="3"/>
        <v>，4059913</v>
      </c>
      <c r="I101" s="4" t="str">
        <f>VLOOKUP(A101,HOP!A:U,21,0)</f>
        <v>直连</v>
      </c>
    </row>
    <row r="102" s="4" customFormat="1" hidden="1" spans="1:9">
      <c r="A102" s="5">
        <v>999227352189579</v>
      </c>
      <c r="B102" s="6">
        <v>45221</v>
      </c>
      <c r="C102" s="6">
        <v>45222</v>
      </c>
      <c r="D102" s="4">
        <v>300.97</v>
      </c>
      <c r="E102" s="4" t="str">
        <f>VLOOKUP(A102,HOP!A:L,12,0)</f>
        <v>300.97</v>
      </c>
      <c r="F102" s="4" t="str">
        <f>VLOOKUP(A102,HOP!A:C,3,0)</f>
        <v>4060208</v>
      </c>
      <c r="G102" s="4">
        <f t="shared" si="2"/>
        <v>0</v>
      </c>
      <c r="H102" s="4" t="str">
        <f t="shared" si="3"/>
        <v>，4060208</v>
      </c>
      <c r="I102" s="4" t="str">
        <f>VLOOKUP(A102,HOP!A:U,21,0)</f>
        <v>直连</v>
      </c>
    </row>
    <row r="103" s="4" customFormat="1" hidden="1" spans="1:9">
      <c r="A103" s="5">
        <v>999227352503513</v>
      </c>
      <c r="B103" s="6">
        <v>45221</v>
      </c>
      <c r="C103" s="6">
        <v>45222</v>
      </c>
      <c r="D103" s="4">
        <v>336.26</v>
      </c>
      <c r="E103" s="4" t="str">
        <f>VLOOKUP(A103,HOP!A:L,12,0)</f>
        <v>336.26</v>
      </c>
      <c r="F103" s="4" t="str">
        <f>VLOOKUP(A103,HOP!A:C,3,0)</f>
        <v>4060300</v>
      </c>
      <c r="G103" s="4">
        <f t="shared" si="2"/>
        <v>0</v>
      </c>
      <c r="H103" s="4" t="str">
        <f t="shared" si="3"/>
        <v>，4060300</v>
      </c>
      <c r="I103" s="4" t="str">
        <f>VLOOKUP(A103,HOP!A:U,21,0)</f>
        <v>直连</v>
      </c>
    </row>
    <row r="104" s="4" customFormat="1" hidden="1" spans="1:9">
      <c r="A104" s="5">
        <v>999227352437593</v>
      </c>
      <c r="B104" s="6">
        <v>45220</v>
      </c>
      <c r="C104" s="6">
        <v>45222</v>
      </c>
      <c r="D104" s="4">
        <v>3145.24</v>
      </c>
      <c r="E104" s="4" t="str">
        <f>VLOOKUP(A104,HOP!A:L,12,0)</f>
        <v>3145.24</v>
      </c>
      <c r="F104" s="4" t="str">
        <f>VLOOKUP(A104,HOP!A:C,3,0)</f>
        <v>4060318</v>
      </c>
      <c r="G104" s="4">
        <f t="shared" si="2"/>
        <v>0</v>
      </c>
      <c r="H104" s="4" t="str">
        <f t="shared" si="3"/>
        <v>，4060318</v>
      </c>
      <c r="I104" s="4" t="str">
        <f>VLOOKUP(A104,HOP!A:U,21,0)</f>
        <v>直连</v>
      </c>
    </row>
    <row r="105" s="4" customFormat="1" hidden="1" spans="1:9">
      <c r="A105" s="5">
        <v>999227355567297</v>
      </c>
      <c r="B105" s="6">
        <v>45219</v>
      </c>
      <c r="C105" s="6">
        <v>45222</v>
      </c>
      <c r="D105" s="4">
        <v>598.02</v>
      </c>
      <c r="E105" s="4" t="str">
        <f>VLOOKUP(A105,HOP!A:L,12,0)</f>
        <v>598.02</v>
      </c>
      <c r="F105" s="4" t="str">
        <f>VLOOKUP(A105,HOP!A:C,3,0)</f>
        <v>4061758</v>
      </c>
      <c r="G105" s="4">
        <f t="shared" si="2"/>
        <v>0</v>
      </c>
      <c r="H105" s="4" t="str">
        <f t="shared" si="3"/>
        <v>，4061758</v>
      </c>
      <c r="I105" s="4" t="str">
        <f>VLOOKUP(A105,HOP!A:U,21,0)</f>
        <v>直连</v>
      </c>
    </row>
    <row r="106" s="4" customFormat="1" hidden="1" spans="1:9">
      <c r="A106" s="5">
        <v>999227356170162</v>
      </c>
      <c r="B106" s="6">
        <v>45220</v>
      </c>
      <c r="C106" s="6">
        <v>45222</v>
      </c>
      <c r="D106" s="4">
        <v>1929.04</v>
      </c>
      <c r="E106" s="4" t="str">
        <f>VLOOKUP(A106,HOP!A:L,12,0)</f>
        <v>1929.04</v>
      </c>
      <c r="F106" s="4" t="str">
        <f>VLOOKUP(A106,HOP!A:C,3,0)</f>
        <v>4062115</v>
      </c>
      <c r="G106" s="4">
        <f t="shared" si="2"/>
        <v>0</v>
      </c>
      <c r="H106" s="4" t="str">
        <f t="shared" si="3"/>
        <v>，4062115</v>
      </c>
      <c r="I106" s="4" t="str">
        <f>VLOOKUP(A106,HOP!A:U,21,0)</f>
        <v>直连</v>
      </c>
    </row>
    <row r="107" s="4" customFormat="1" hidden="1" spans="1:9">
      <c r="A107" s="5">
        <v>999227373861777</v>
      </c>
      <c r="B107" s="6">
        <v>45219</v>
      </c>
      <c r="C107" s="6">
        <v>45222</v>
      </c>
      <c r="D107" s="4">
        <v>1329.24</v>
      </c>
      <c r="E107" s="4" t="str">
        <f>VLOOKUP(A107,HOP!A:L,12,0)</f>
        <v>1329.24</v>
      </c>
      <c r="F107" s="4" t="str">
        <f>VLOOKUP(A107,HOP!A:C,3,0)</f>
        <v>4062561</v>
      </c>
      <c r="G107" s="4">
        <f t="shared" si="2"/>
        <v>0</v>
      </c>
      <c r="H107" s="4" t="str">
        <f t="shared" si="3"/>
        <v>，4062561</v>
      </c>
      <c r="I107" s="4" t="str">
        <f>VLOOKUP(A107,HOP!A:U,21,0)</f>
        <v>直连</v>
      </c>
    </row>
    <row r="108" s="4" customFormat="1" hidden="1" spans="1:9">
      <c r="A108" s="5">
        <v>999227375530890</v>
      </c>
      <c r="B108" s="6">
        <v>45221</v>
      </c>
      <c r="C108" s="6">
        <v>45222</v>
      </c>
      <c r="D108" s="4">
        <v>1317.91</v>
      </c>
      <c r="E108" s="4" t="str">
        <f>VLOOKUP(A108,HOP!A:L,12,0)</f>
        <v>1317.91</v>
      </c>
      <c r="F108" s="4" t="str">
        <f>VLOOKUP(A108,HOP!A:C,3,0)</f>
        <v>4063080</v>
      </c>
      <c r="G108" s="4">
        <f t="shared" si="2"/>
        <v>0</v>
      </c>
      <c r="H108" s="4" t="str">
        <f t="shared" si="3"/>
        <v>，4063080</v>
      </c>
      <c r="I108" s="4" t="str">
        <f>VLOOKUP(A108,HOP!A:U,21,0)</f>
        <v>直连</v>
      </c>
    </row>
    <row r="109" s="4" customFormat="1" hidden="1" spans="1:9">
      <c r="A109" s="5">
        <v>999227381429761</v>
      </c>
      <c r="B109" s="6">
        <v>45220</v>
      </c>
      <c r="C109" s="6">
        <v>45222</v>
      </c>
      <c r="D109" s="4">
        <v>5987.69</v>
      </c>
      <c r="E109" s="4" t="str">
        <f>VLOOKUP(A109,HOP!A:L,12,0)</f>
        <v>5987.69</v>
      </c>
      <c r="F109" s="4" t="str">
        <f>VLOOKUP(A109,HOP!A:C,3,0)</f>
        <v>4065639</v>
      </c>
      <c r="G109" s="4">
        <f t="shared" si="2"/>
        <v>0</v>
      </c>
      <c r="H109" s="4" t="str">
        <f t="shared" si="3"/>
        <v>，4065639</v>
      </c>
      <c r="I109" s="4" t="str">
        <f>VLOOKUP(A109,HOP!A:U,21,0)</f>
        <v>直连</v>
      </c>
    </row>
    <row r="110" s="4" customFormat="1" hidden="1" spans="1:9">
      <c r="A110" s="5">
        <v>999227381704288</v>
      </c>
      <c r="B110" s="6">
        <v>45221</v>
      </c>
      <c r="C110" s="6">
        <v>45222</v>
      </c>
      <c r="D110" s="4">
        <v>326.38</v>
      </c>
      <c r="E110" s="4" t="str">
        <f>VLOOKUP(A110,HOP!A:L,12,0)</f>
        <v>326.38</v>
      </c>
      <c r="F110" s="4" t="str">
        <f>VLOOKUP(A110,HOP!A:C,3,0)</f>
        <v>4065719</v>
      </c>
      <c r="G110" s="4">
        <f t="shared" si="2"/>
        <v>0</v>
      </c>
      <c r="H110" s="4" t="str">
        <f t="shared" si="3"/>
        <v>，4065719</v>
      </c>
      <c r="I110" s="4" t="str">
        <f>VLOOKUP(A110,HOP!A:U,21,0)</f>
        <v>直连</v>
      </c>
    </row>
    <row r="111" s="4" customFormat="1" hidden="1" spans="1:9">
      <c r="A111" s="5">
        <v>999227385486587</v>
      </c>
      <c r="B111" s="6">
        <v>45220</v>
      </c>
      <c r="C111" s="6">
        <v>45222</v>
      </c>
      <c r="D111" s="4">
        <v>3712.38</v>
      </c>
      <c r="E111" s="4" t="str">
        <f>VLOOKUP(A111,HOP!A:L,12,0)</f>
        <v>3712.38</v>
      </c>
      <c r="F111" s="4" t="str">
        <f>VLOOKUP(A111,HOP!A:C,3,0)</f>
        <v>4067512</v>
      </c>
      <c r="G111" s="4">
        <f t="shared" si="2"/>
        <v>0</v>
      </c>
      <c r="H111" s="4" t="str">
        <f t="shared" si="3"/>
        <v>，4067512</v>
      </c>
      <c r="I111" s="4" t="str">
        <f>VLOOKUP(A111,HOP!A:U,21,0)</f>
        <v>直连</v>
      </c>
    </row>
    <row r="112" s="4" customFormat="1" hidden="1" spans="1:9">
      <c r="A112" s="5">
        <v>999227387489823</v>
      </c>
      <c r="B112" s="6">
        <v>45218</v>
      </c>
      <c r="C112" s="6">
        <v>45222</v>
      </c>
      <c r="D112" s="4">
        <v>1997.11</v>
      </c>
      <c r="E112" s="4" t="str">
        <f>VLOOKUP(A112,HOP!A:L,12,0)</f>
        <v>1997.11</v>
      </c>
      <c r="F112" s="4" t="str">
        <f>VLOOKUP(A112,HOP!A:C,3,0)</f>
        <v>4068072</v>
      </c>
      <c r="G112" s="4">
        <f t="shared" si="2"/>
        <v>0</v>
      </c>
      <c r="H112" s="4" t="str">
        <f t="shared" si="3"/>
        <v>，4068072</v>
      </c>
      <c r="I112" s="4" t="str">
        <f>VLOOKUP(A112,HOP!A:U,21,0)</f>
        <v>直连</v>
      </c>
    </row>
    <row r="113" s="4" customFormat="1" hidden="1" spans="1:9">
      <c r="A113" s="5">
        <v>999227387588303</v>
      </c>
      <c r="B113" s="6">
        <v>45221</v>
      </c>
      <c r="C113" s="6">
        <v>45222</v>
      </c>
      <c r="D113" s="4">
        <v>776.77</v>
      </c>
      <c r="E113" s="4" t="str">
        <f>VLOOKUP(A113,HOP!A:L,12,0)</f>
        <v>776.77</v>
      </c>
      <c r="F113" s="4" t="str">
        <f>VLOOKUP(A113,HOP!A:C,3,0)</f>
        <v>4068108</v>
      </c>
      <c r="G113" s="4">
        <f t="shared" si="2"/>
        <v>0</v>
      </c>
      <c r="H113" s="4" t="str">
        <f t="shared" si="3"/>
        <v>，4068108</v>
      </c>
      <c r="I113" s="4" t="str">
        <f>VLOOKUP(A113,HOP!A:U,21,0)</f>
        <v>直连</v>
      </c>
    </row>
    <row r="114" s="4" customFormat="1" hidden="1" spans="1:9">
      <c r="A114" s="5">
        <v>999227396808677</v>
      </c>
      <c r="B114" s="6">
        <v>45219</v>
      </c>
      <c r="C114" s="6">
        <v>45222</v>
      </c>
      <c r="D114" s="4">
        <v>1149.63</v>
      </c>
      <c r="E114" s="4" t="str">
        <f>VLOOKUP(A114,HOP!A:L,12,0)</f>
        <v>1149.63</v>
      </c>
      <c r="F114" s="4" t="str">
        <f>VLOOKUP(A114,HOP!A:C,3,0)</f>
        <v>4068332</v>
      </c>
      <c r="G114" s="4">
        <f t="shared" si="2"/>
        <v>0</v>
      </c>
      <c r="H114" s="4" t="str">
        <f t="shared" si="3"/>
        <v>，4068332</v>
      </c>
      <c r="I114" s="4" t="str">
        <f>VLOOKUP(A114,HOP!A:U,21,0)</f>
        <v>直连</v>
      </c>
    </row>
    <row r="115" s="4" customFormat="1" hidden="1" spans="1:9">
      <c r="A115" s="5">
        <v>999227399650731</v>
      </c>
      <c r="B115" s="6">
        <v>45220</v>
      </c>
      <c r="C115" s="6">
        <v>45222</v>
      </c>
      <c r="D115" s="4">
        <v>1977.88</v>
      </c>
      <c r="E115" s="4" t="str">
        <f>VLOOKUP(A115,HOP!A:L,12,0)</f>
        <v>1977.88</v>
      </c>
      <c r="F115" s="4" t="str">
        <f>VLOOKUP(A115,HOP!A:C,3,0)</f>
        <v>4069058</v>
      </c>
      <c r="G115" s="4">
        <f t="shared" si="2"/>
        <v>0</v>
      </c>
      <c r="H115" s="4" t="str">
        <f t="shared" si="3"/>
        <v>，4069058</v>
      </c>
      <c r="I115" s="4" t="str">
        <f>VLOOKUP(A115,HOP!A:U,21,0)</f>
        <v>直连</v>
      </c>
    </row>
    <row r="116" s="4" customFormat="1" spans="1:9">
      <c r="A116" s="5">
        <v>27399644222</v>
      </c>
      <c r="B116" s="6">
        <v>45218</v>
      </c>
      <c r="C116" s="6">
        <v>45222</v>
      </c>
      <c r="D116" s="4">
        <v>10735.86</v>
      </c>
      <c r="E116" s="4" t="str">
        <f>VLOOKUP(A116,HOP!A:L,12,0)</f>
        <v>10735.84</v>
      </c>
      <c r="F116" s="4" t="str">
        <f>VLOOKUP(A116,HOP!A:C,3,0)</f>
        <v>4069060</v>
      </c>
      <c r="G116" s="4">
        <f t="shared" si="2"/>
        <v>0.0200000000004366</v>
      </c>
      <c r="H116" s="4" t="str">
        <f t="shared" si="3"/>
        <v>，4069060</v>
      </c>
      <c r="I116" s="4" t="str">
        <f>VLOOKUP(A116,HOP!A:U,21,0)</f>
        <v>直连</v>
      </c>
    </row>
    <row r="117" s="4" customFormat="1" hidden="1" spans="1:9">
      <c r="A117" s="5">
        <v>27399644236</v>
      </c>
      <c r="B117" s="6">
        <v>45219</v>
      </c>
      <c r="C117" s="6">
        <v>45222</v>
      </c>
      <c r="D117" s="4">
        <v>8051.88</v>
      </c>
      <c r="E117" s="4" t="str">
        <f>VLOOKUP(A117,HOP!A:L,12,0)</f>
        <v>8051.88</v>
      </c>
      <c r="F117" s="4" t="str">
        <f>VLOOKUP(A117,HOP!A:C,3,0)</f>
        <v>4069061</v>
      </c>
      <c r="G117" s="4">
        <f t="shared" si="2"/>
        <v>0</v>
      </c>
      <c r="H117" s="4" t="str">
        <f t="shared" si="3"/>
        <v>，4069061</v>
      </c>
      <c r="I117" s="4" t="str">
        <f>VLOOKUP(A117,HOP!A:U,21,0)</f>
        <v>直连</v>
      </c>
    </row>
    <row r="118" s="4" customFormat="1" hidden="1" spans="1:9">
      <c r="A118" s="5">
        <v>999227399807476</v>
      </c>
      <c r="B118" s="6">
        <v>45219</v>
      </c>
      <c r="C118" s="6">
        <v>45222</v>
      </c>
      <c r="D118" s="4">
        <v>989.82</v>
      </c>
      <c r="E118" s="4">
        <v>989.82</v>
      </c>
      <c r="F118" s="4" t="str">
        <f>VLOOKUP(A118,HOP!A:C,3,0)</f>
        <v>4069200</v>
      </c>
      <c r="G118" s="4">
        <f t="shared" si="2"/>
        <v>0</v>
      </c>
      <c r="H118" s="4" t="str">
        <f t="shared" si="3"/>
        <v>，4069200</v>
      </c>
      <c r="I118" s="4" t="str">
        <f>VLOOKUP(A118,HOP!A:U,21,0)</f>
        <v>直连</v>
      </c>
    </row>
    <row r="119" s="4" customFormat="1" hidden="1" spans="1:9">
      <c r="A119" s="5">
        <v>999227406900993</v>
      </c>
      <c r="B119" s="6">
        <v>45221</v>
      </c>
      <c r="C119" s="6">
        <v>45222</v>
      </c>
      <c r="D119" s="4">
        <v>577.54</v>
      </c>
      <c r="E119" s="4" t="str">
        <f>VLOOKUP(A119,HOP!A:L,12,0)</f>
        <v>577.54</v>
      </c>
      <c r="F119" s="4" t="str">
        <f>VLOOKUP(A119,HOP!A:C,3,0)</f>
        <v>4071310</v>
      </c>
      <c r="G119" s="4">
        <f t="shared" si="2"/>
        <v>0</v>
      </c>
      <c r="H119" s="4" t="str">
        <f t="shared" si="3"/>
        <v>，4071310</v>
      </c>
      <c r="I119" s="4" t="str">
        <f>VLOOKUP(A119,HOP!A:U,21,0)</f>
        <v>直连</v>
      </c>
    </row>
    <row r="120" s="4" customFormat="1" hidden="1" spans="1:9">
      <c r="A120" s="5">
        <v>999227407188852</v>
      </c>
      <c r="B120" s="6">
        <v>45221</v>
      </c>
      <c r="C120" s="6">
        <v>45222</v>
      </c>
      <c r="D120" s="4">
        <v>1623.5</v>
      </c>
      <c r="E120" s="4" t="str">
        <f>VLOOKUP(A120,HOP!A:L,12,0)</f>
        <v>1623.50</v>
      </c>
      <c r="F120" s="4" t="str">
        <f>VLOOKUP(A120,HOP!A:C,3,0)</f>
        <v>4071358</v>
      </c>
      <c r="G120" s="4">
        <f t="shared" si="2"/>
        <v>0</v>
      </c>
      <c r="H120" s="4" t="str">
        <f t="shared" si="3"/>
        <v>，4071358</v>
      </c>
      <c r="I120" s="4" t="str">
        <f>VLOOKUP(A120,HOP!A:U,21,0)</f>
        <v>直连</v>
      </c>
    </row>
    <row r="121" s="4" customFormat="1" hidden="1" spans="1:9">
      <c r="A121" s="5">
        <v>999227408031821</v>
      </c>
      <c r="B121" s="6">
        <v>45221</v>
      </c>
      <c r="C121" s="6">
        <v>45222</v>
      </c>
      <c r="D121" s="4">
        <v>615.81</v>
      </c>
      <c r="E121" s="4" t="str">
        <f>VLOOKUP(A121,HOP!A:L,12,0)</f>
        <v>615.81</v>
      </c>
      <c r="F121" s="4" t="str">
        <f>VLOOKUP(A121,HOP!A:C,3,0)</f>
        <v>4071925</v>
      </c>
      <c r="G121" s="4">
        <f t="shared" si="2"/>
        <v>0</v>
      </c>
      <c r="H121" s="4" t="str">
        <f t="shared" si="3"/>
        <v>，4071925</v>
      </c>
      <c r="I121" s="4" t="str">
        <f>VLOOKUP(A121,HOP!A:U,21,0)</f>
        <v>直连</v>
      </c>
    </row>
    <row r="122" s="4" customFormat="1" hidden="1" spans="1:9">
      <c r="A122" s="5">
        <v>999227410406496</v>
      </c>
      <c r="B122" s="6">
        <v>45221</v>
      </c>
      <c r="C122" s="6">
        <v>45222</v>
      </c>
      <c r="D122" s="4">
        <v>861.61</v>
      </c>
      <c r="E122" s="4" t="str">
        <f>VLOOKUP(A122,HOP!A:L,12,0)</f>
        <v>861.61</v>
      </c>
      <c r="F122" s="4" t="str">
        <f>VLOOKUP(A122,HOP!A:C,3,0)</f>
        <v>4072831</v>
      </c>
      <c r="G122" s="4">
        <f t="shared" si="2"/>
        <v>0</v>
      </c>
      <c r="H122" s="4" t="str">
        <f t="shared" si="3"/>
        <v>，4072831</v>
      </c>
      <c r="I122" s="4" t="str">
        <f>VLOOKUP(A122,HOP!A:U,21,0)</f>
        <v>直连</v>
      </c>
    </row>
    <row r="123" s="4" customFormat="1" hidden="1" spans="1:9">
      <c r="A123" s="5">
        <v>999227410709516</v>
      </c>
      <c r="B123" s="6">
        <v>45219</v>
      </c>
      <c r="C123" s="6">
        <v>45222</v>
      </c>
      <c r="D123" s="4">
        <v>379.37</v>
      </c>
      <c r="E123" s="4" t="str">
        <f>VLOOKUP(A123,HOP!A:L,12,0)</f>
        <v>379.37</v>
      </c>
      <c r="F123" s="4" t="str">
        <f>VLOOKUP(A123,HOP!A:C,3,0)</f>
        <v>4072926</v>
      </c>
      <c r="G123" s="4">
        <f t="shared" si="2"/>
        <v>0</v>
      </c>
      <c r="H123" s="4" t="str">
        <f t="shared" si="3"/>
        <v>，4072926</v>
      </c>
      <c r="I123" s="4" t="str">
        <f>VLOOKUP(A123,HOP!A:U,21,0)</f>
        <v>直连</v>
      </c>
    </row>
    <row r="124" s="4" customFormat="1" hidden="1" spans="1:9">
      <c r="A124" s="5">
        <v>999227412487503</v>
      </c>
      <c r="B124" s="6">
        <v>45220</v>
      </c>
      <c r="C124" s="6">
        <v>45222</v>
      </c>
      <c r="D124" s="4">
        <v>414.44</v>
      </c>
      <c r="E124" s="4" t="str">
        <f>VLOOKUP(A124,HOP!A:L,12,0)</f>
        <v>414.44</v>
      </c>
      <c r="F124" s="4" t="str">
        <f>VLOOKUP(A124,HOP!A:C,3,0)</f>
        <v>4073672</v>
      </c>
      <c r="G124" s="4">
        <f t="shared" si="2"/>
        <v>0</v>
      </c>
      <c r="H124" s="4" t="str">
        <f t="shared" si="3"/>
        <v>，4073672</v>
      </c>
      <c r="I124" s="4" t="str">
        <f>VLOOKUP(A124,HOP!A:U,21,0)</f>
        <v>直采</v>
      </c>
    </row>
    <row r="125" s="4" customFormat="1" hidden="1" spans="1:9">
      <c r="A125" s="5">
        <v>999227432293742</v>
      </c>
      <c r="B125" s="6">
        <v>45219</v>
      </c>
      <c r="C125" s="6">
        <v>45222</v>
      </c>
      <c r="D125" s="4">
        <v>2646.9</v>
      </c>
      <c r="E125" s="4" t="str">
        <f>VLOOKUP(A125,HOP!A:L,12,0)</f>
        <v>2646.90</v>
      </c>
      <c r="F125" s="4" t="str">
        <f>VLOOKUP(A125,HOP!A:C,3,0)</f>
        <v>4073891</v>
      </c>
      <c r="G125" s="4">
        <f t="shared" si="2"/>
        <v>0</v>
      </c>
      <c r="H125" s="4" t="str">
        <f t="shared" si="3"/>
        <v>，4073891</v>
      </c>
      <c r="I125" s="4" t="str">
        <f>VLOOKUP(A125,HOP!A:U,21,0)</f>
        <v>直采</v>
      </c>
    </row>
    <row r="126" s="4" customFormat="1" spans="1:9">
      <c r="A126" s="5">
        <v>999227434054261</v>
      </c>
      <c r="B126" s="6">
        <v>45221</v>
      </c>
      <c r="C126" s="6">
        <v>45222</v>
      </c>
      <c r="D126" s="4">
        <v>714.23</v>
      </c>
      <c r="E126" s="4" t="str">
        <f>VLOOKUP(A126,HOP!A:L,12,0)</f>
        <v>714.26</v>
      </c>
      <c r="F126" s="4" t="str">
        <f>VLOOKUP(A126,HOP!A:C,3,0)</f>
        <v>4074246</v>
      </c>
      <c r="G126" s="4">
        <f t="shared" si="2"/>
        <v>-0.0299999999999727</v>
      </c>
      <c r="H126" s="4" t="str">
        <f t="shared" si="3"/>
        <v>，4074246</v>
      </c>
      <c r="I126" s="4" t="str">
        <f>VLOOKUP(A126,HOP!A:U,21,0)</f>
        <v>直连</v>
      </c>
    </row>
    <row r="127" s="4" customFormat="1" hidden="1" spans="1:9">
      <c r="A127" s="5">
        <v>999227442073332</v>
      </c>
      <c r="B127" s="6">
        <v>45219</v>
      </c>
      <c r="C127" s="6">
        <v>45222</v>
      </c>
      <c r="D127" s="4">
        <v>997.77</v>
      </c>
      <c r="E127" s="4" t="str">
        <f>VLOOKUP(A127,HOP!A:L,12,0)</f>
        <v>997.77</v>
      </c>
      <c r="F127" s="4" t="str">
        <f>VLOOKUP(A127,HOP!A:C,3,0)</f>
        <v>4077480</v>
      </c>
      <c r="G127" s="4">
        <f t="shared" si="2"/>
        <v>0</v>
      </c>
      <c r="H127" s="4" t="str">
        <f t="shared" si="3"/>
        <v>，4077480</v>
      </c>
      <c r="I127" s="4" t="str">
        <f>VLOOKUP(A127,HOP!A:U,21,0)</f>
        <v>直连</v>
      </c>
    </row>
    <row r="128" s="4" customFormat="1" hidden="1" spans="1:9">
      <c r="A128" s="5">
        <v>999227443670673</v>
      </c>
      <c r="B128" s="6">
        <v>45218</v>
      </c>
      <c r="C128" s="6">
        <v>45222</v>
      </c>
      <c r="D128" s="4">
        <v>611.25</v>
      </c>
      <c r="E128" s="4" t="str">
        <f>VLOOKUP(A128,HOP!A:L,12,0)</f>
        <v>611.25</v>
      </c>
      <c r="F128" s="4" t="str">
        <f>VLOOKUP(A128,HOP!A:C,3,0)</f>
        <v>4078105</v>
      </c>
      <c r="G128" s="4">
        <f t="shared" si="2"/>
        <v>0</v>
      </c>
      <c r="H128" s="4" t="str">
        <f t="shared" si="3"/>
        <v>，4078105</v>
      </c>
      <c r="I128" s="4" t="str">
        <f>VLOOKUP(A128,HOP!A:U,21,0)</f>
        <v>直连</v>
      </c>
    </row>
    <row r="129" s="4" customFormat="1" hidden="1" spans="1:9">
      <c r="A129" s="5">
        <v>999227444675651</v>
      </c>
      <c r="B129" s="6">
        <v>45217</v>
      </c>
      <c r="C129" s="6">
        <v>45222</v>
      </c>
      <c r="D129" s="4">
        <v>1107.76</v>
      </c>
      <c r="E129" s="4" t="str">
        <f>VLOOKUP(A129,HOP!A:L,12,0)</f>
        <v>1107.76</v>
      </c>
      <c r="F129" s="4" t="str">
        <f>VLOOKUP(A129,HOP!A:C,3,0)</f>
        <v>4078401</v>
      </c>
      <c r="G129" s="4">
        <f t="shared" si="2"/>
        <v>0</v>
      </c>
      <c r="H129" s="4" t="str">
        <f t="shared" si="3"/>
        <v>，4078401</v>
      </c>
      <c r="I129" s="4" t="str">
        <f>VLOOKUP(A129,HOP!A:U,21,0)</f>
        <v>直连</v>
      </c>
    </row>
    <row r="130" s="4" customFormat="1" hidden="1" spans="1:9">
      <c r="A130" s="5">
        <v>999227445647297</v>
      </c>
      <c r="B130" s="6">
        <v>45221</v>
      </c>
      <c r="C130" s="6">
        <v>45222</v>
      </c>
      <c r="D130" s="4">
        <v>256.16</v>
      </c>
      <c r="E130" s="4" t="str">
        <f>VLOOKUP(A130,HOP!A:L,12,0)</f>
        <v>256.16</v>
      </c>
      <c r="F130" s="4" t="str">
        <f>VLOOKUP(A130,HOP!A:C,3,0)</f>
        <v>4078713</v>
      </c>
      <c r="G130" s="4">
        <f t="shared" si="2"/>
        <v>0</v>
      </c>
      <c r="H130" s="4" t="str">
        <f t="shared" si="3"/>
        <v>，4078713</v>
      </c>
      <c r="I130" s="4" t="str">
        <f>VLOOKUP(A130,HOP!A:U,21,0)</f>
        <v>直连</v>
      </c>
    </row>
    <row r="131" s="4" customFormat="1" hidden="1" spans="1:9">
      <c r="A131" s="5">
        <v>999227449764678</v>
      </c>
      <c r="B131" s="6">
        <v>45218</v>
      </c>
      <c r="C131" s="6">
        <v>45222</v>
      </c>
      <c r="D131" s="4">
        <v>1362.88</v>
      </c>
      <c r="E131" s="4" t="str">
        <f>VLOOKUP(A131,HOP!A:L,12,0)</f>
        <v>1362.88</v>
      </c>
      <c r="F131" s="4" t="str">
        <f>VLOOKUP(A131,HOP!A:C,3,0)</f>
        <v>4080300</v>
      </c>
      <c r="G131" s="4">
        <f t="shared" ref="G131:G194" si="4">D131-E131</f>
        <v>0</v>
      </c>
      <c r="H131" s="4" t="str">
        <f t="shared" ref="H131:H194" si="5">$H$1&amp;F131</f>
        <v>，4080300</v>
      </c>
      <c r="I131" s="4" t="str">
        <f>VLOOKUP(A131,HOP!A:U,21,0)</f>
        <v>直连</v>
      </c>
    </row>
    <row r="132" s="4" customFormat="1" hidden="1" spans="1:9">
      <c r="A132" s="5">
        <v>999227449899128</v>
      </c>
      <c r="B132" s="6">
        <v>45221</v>
      </c>
      <c r="C132" s="6">
        <v>45222</v>
      </c>
      <c r="D132" s="4">
        <v>1255.81</v>
      </c>
      <c r="E132" s="4" t="str">
        <f>VLOOKUP(A132,HOP!A:L,12,0)</f>
        <v>1255.81</v>
      </c>
      <c r="F132" s="4" t="str">
        <f>VLOOKUP(A132,HOP!A:C,3,0)</f>
        <v>4080340</v>
      </c>
      <c r="G132" s="4">
        <f t="shared" si="4"/>
        <v>0</v>
      </c>
      <c r="H132" s="4" t="str">
        <f t="shared" si="5"/>
        <v>，4080340</v>
      </c>
      <c r="I132" s="4" t="str">
        <f>VLOOKUP(A132,HOP!A:U,21,0)</f>
        <v>直连</v>
      </c>
    </row>
    <row r="133" s="4" customFormat="1" hidden="1" spans="1:9">
      <c r="A133" s="5">
        <v>999227337767888</v>
      </c>
      <c r="B133" s="6">
        <v>45221</v>
      </c>
      <c r="C133" s="6">
        <v>45222</v>
      </c>
      <c r="D133" s="4">
        <v>1076.5</v>
      </c>
      <c r="E133" s="4" t="str">
        <f>VLOOKUP(A133,HOP!A:L,12,0)</f>
        <v>1076.50</v>
      </c>
      <c r="F133" s="4" t="str">
        <f>VLOOKUP(A133,HOP!A:C,3,0)</f>
        <v>4055092</v>
      </c>
      <c r="G133" s="4">
        <f t="shared" si="4"/>
        <v>0</v>
      </c>
      <c r="H133" s="4" t="str">
        <f t="shared" si="5"/>
        <v>，4055092</v>
      </c>
      <c r="I133" s="4" t="str">
        <f>VLOOKUP(A133,HOP!A:U,21,0)</f>
        <v>直连</v>
      </c>
    </row>
    <row r="134" s="4" customFormat="1" hidden="1" spans="1:9">
      <c r="A134" s="5">
        <v>999227947293472</v>
      </c>
      <c r="B134" s="6">
        <v>45221</v>
      </c>
      <c r="C134" s="6">
        <v>45222</v>
      </c>
      <c r="D134" s="4">
        <v>418.45</v>
      </c>
      <c r="E134" s="4" t="str">
        <f>VLOOKUP(A134,HOP!A:L,12,0)</f>
        <v>418.45</v>
      </c>
      <c r="F134" s="4" t="str">
        <f>VLOOKUP(A134,HOP!A:C,3,0)</f>
        <v>4082347</v>
      </c>
      <c r="G134" s="4">
        <f t="shared" si="4"/>
        <v>0</v>
      </c>
      <c r="H134" s="4" t="str">
        <f t="shared" si="5"/>
        <v>，4082347</v>
      </c>
      <c r="I134" s="4" t="str">
        <f>VLOOKUP(A134,HOP!A:U,21,0)</f>
        <v>直连</v>
      </c>
    </row>
    <row r="135" s="4" customFormat="1" hidden="1" spans="1:9">
      <c r="A135" s="5">
        <v>999227953558337</v>
      </c>
      <c r="B135" s="6">
        <v>45221</v>
      </c>
      <c r="C135" s="6">
        <v>45222</v>
      </c>
      <c r="D135" s="4">
        <v>332.91</v>
      </c>
      <c r="E135" s="4" t="str">
        <f>VLOOKUP(A135,HOP!A:L,12,0)</f>
        <v>332.91</v>
      </c>
      <c r="F135" s="4" t="str">
        <f>VLOOKUP(A135,HOP!A:C,3,0)</f>
        <v>4085294</v>
      </c>
      <c r="G135" s="4">
        <f t="shared" si="4"/>
        <v>0</v>
      </c>
      <c r="H135" s="4" t="str">
        <f t="shared" si="5"/>
        <v>，4085294</v>
      </c>
      <c r="I135" s="4" t="str">
        <f>VLOOKUP(A135,HOP!A:U,21,0)</f>
        <v>直采</v>
      </c>
    </row>
    <row r="136" s="4" customFormat="1" hidden="1" spans="1:9">
      <c r="A136" s="5">
        <v>999227954958777</v>
      </c>
      <c r="B136" s="6">
        <v>45220</v>
      </c>
      <c r="C136" s="6">
        <v>45222</v>
      </c>
      <c r="D136" s="4">
        <v>863.64</v>
      </c>
      <c r="E136" s="4" t="str">
        <f>VLOOKUP(A136,HOP!A:L,12,0)</f>
        <v>863.64</v>
      </c>
      <c r="F136" s="4" t="str">
        <f>VLOOKUP(A136,HOP!A:C,3,0)</f>
        <v>4085887</v>
      </c>
      <c r="G136" s="4">
        <f t="shared" si="4"/>
        <v>0</v>
      </c>
      <c r="H136" s="4" t="str">
        <f t="shared" si="5"/>
        <v>，4085887</v>
      </c>
      <c r="I136" s="4" t="str">
        <f>VLOOKUP(A136,HOP!A:U,21,0)</f>
        <v>直连</v>
      </c>
    </row>
    <row r="137" s="4" customFormat="1" hidden="1" spans="1:9">
      <c r="A137" s="5">
        <v>999227955170783</v>
      </c>
      <c r="B137" s="6">
        <v>45218</v>
      </c>
      <c r="C137" s="6">
        <v>45222</v>
      </c>
      <c r="D137" s="4">
        <v>2040.48</v>
      </c>
      <c r="E137" s="4" t="str">
        <f>VLOOKUP(A137,HOP!A:L,12,0)</f>
        <v>2040.48</v>
      </c>
      <c r="F137" s="4" t="str">
        <f>VLOOKUP(A137,HOP!A:C,3,0)</f>
        <v>4086096</v>
      </c>
      <c r="G137" s="4">
        <f t="shared" si="4"/>
        <v>0</v>
      </c>
      <c r="H137" s="4" t="str">
        <f t="shared" si="5"/>
        <v>，4086096</v>
      </c>
      <c r="I137" s="4" t="str">
        <f>VLOOKUP(A137,HOP!A:U,21,0)</f>
        <v>直连</v>
      </c>
    </row>
    <row r="138" s="4" customFormat="1" hidden="1" spans="1:9">
      <c r="A138" s="5">
        <v>999227955226975</v>
      </c>
      <c r="B138" s="6">
        <v>45220</v>
      </c>
      <c r="C138" s="6">
        <v>45222</v>
      </c>
      <c r="D138" s="4">
        <v>863.64</v>
      </c>
      <c r="E138" s="4" t="str">
        <f>VLOOKUP(A138,HOP!A:L,12,0)</f>
        <v>863.64</v>
      </c>
      <c r="F138" s="4" t="str">
        <f>VLOOKUP(A138,HOP!A:C,3,0)</f>
        <v>4086113</v>
      </c>
      <c r="G138" s="4">
        <f t="shared" si="4"/>
        <v>0</v>
      </c>
      <c r="H138" s="4" t="str">
        <f t="shared" si="5"/>
        <v>，4086113</v>
      </c>
      <c r="I138" s="4" t="str">
        <f>VLOOKUP(A138,HOP!A:U,21,0)</f>
        <v>直连</v>
      </c>
    </row>
    <row r="139" s="4" customFormat="1" hidden="1" spans="1:9">
      <c r="A139" s="5">
        <v>999227955986958</v>
      </c>
      <c r="B139" s="6">
        <v>45220</v>
      </c>
      <c r="C139" s="6">
        <v>45222</v>
      </c>
      <c r="D139" s="4">
        <v>863.64</v>
      </c>
      <c r="E139" s="4" t="str">
        <f>VLOOKUP(A139,HOP!A:L,12,0)</f>
        <v>863.64</v>
      </c>
      <c r="F139" s="4" t="str">
        <f>VLOOKUP(A139,HOP!A:C,3,0)</f>
        <v>4086473</v>
      </c>
      <c r="G139" s="4">
        <f t="shared" si="4"/>
        <v>0</v>
      </c>
      <c r="H139" s="4" t="str">
        <f t="shared" si="5"/>
        <v>，4086473</v>
      </c>
      <c r="I139" s="4" t="str">
        <f>VLOOKUP(A139,HOP!A:U,21,0)</f>
        <v>直连</v>
      </c>
    </row>
    <row r="140" s="4" customFormat="1" hidden="1" spans="1:9">
      <c r="A140" s="5">
        <v>999227285072354</v>
      </c>
      <c r="B140" s="6">
        <v>45221</v>
      </c>
      <c r="C140" s="6">
        <v>45222</v>
      </c>
      <c r="D140" s="4">
        <v>313.97</v>
      </c>
      <c r="E140" s="4" t="str">
        <f>VLOOKUP(A140,HOP!A:L,12,0)</f>
        <v>313.97</v>
      </c>
      <c r="F140" s="4" t="str">
        <f>VLOOKUP(A140,HOP!A:C,3,0)</f>
        <v>4033158</v>
      </c>
      <c r="G140" s="4">
        <f t="shared" si="4"/>
        <v>0</v>
      </c>
      <c r="H140" s="4" t="str">
        <f t="shared" si="5"/>
        <v>，4033158</v>
      </c>
      <c r="I140" s="4" t="str">
        <f>VLOOKUP(A140,HOP!A:U,21,0)</f>
        <v>直连</v>
      </c>
    </row>
    <row r="141" s="4" customFormat="1" hidden="1" spans="1:9">
      <c r="A141" s="5">
        <v>999227961328514</v>
      </c>
      <c r="B141" s="6">
        <v>45220</v>
      </c>
      <c r="C141" s="6">
        <v>45222</v>
      </c>
      <c r="D141" s="4">
        <v>1567.7</v>
      </c>
      <c r="E141" s="4" t="str">
        <f>VLOOKUP(A141,HOP!A:L,12,0)</f>
        <v>1567.70</v>
      </c>
      <c r="F141" s="4" t="str">
        <f>VLOOKUP(A141,HOP!A:C,3,0)</f>
        <v>4087022</v>
      </c>
      <c r="G141" s="4">
        <f t="shared" si="4"/>
        <v>0</v>
      </c>
      <c r="H141" s="4" t="str">
        <f t="shared" si="5"/>
        <v>，4087022</v>
      </c>
      <c r="I141" s="4" t="str">
        <f>VLOOKUP(A141,HOP!A:U,21,0)</f>
        <v>直连</v>
      </c>
    </row>
    <row r="142" s="4" customFormat="1" hidden="1" spans="1:9">
      <c r="A142" s="5">
        <v>999227962449252</v>
      </c>
      <c r="B142" s="6">
        <v>45218</v>
      </c>
      <c r="C142" s="6">
        <v>45222</v>
      </c>
      <c r="D142" s="4">
        <v>879.4</v>
      </c>
      <c r="E142" s="4" t="str">
        <f>VLOOKUP(A142,HOP!A:L,12,0)</f>
        <v>879.40</v>
      </c>
      <c r="F142" s="4" t="str">
        <f>VLOOKUP(A142,HOP!A:C,3,0)</f>
        <v>4087379</v>
      </c>
      <c r="G142" s="4">
        <f t="shared" si="4"/>
        <v>0</v>
      </c>
      <c r="H142" s="4" t="str">
        <f t="shared" si="5"/>
        <v>，4087379</v>
      </c>
      <c r="I142" s="4" t="str">
        <f>VLOOKUP(A142,HOP!A:U,21,0)</f>
        <v>直连</v>
      </c>
    </row>
    <row r="143" s="4" customFormat="1" hidden="1" spans="1:9">
      <c r="A143" s="5">
        <v>999227963716079</v>
      </c>
      <c r="B143" s="6">
        <v>45221</v>
      </c>
      <c r="C143" s="6">
        <v>45222</v>
      </c>
      <c r="D143" s="4">
        <v>142.91</v>
      </c>
      <c r="E143" s="4" t="str">
        <f>VLOOKUP(A143,HOP!A:L,12,0)</f>
        <v>142.91</v>
      </c>
      <c r="F143" s="4" t="str">
        <f>VLOOKUP(A143,HOP!A:C,3,0)</f>
        <v>4088101</v>
      </c>
      <c r="G143" s="4">
        <f t="shared" si="4"/>
        <v>0</v>
      </c>
      <c r="H143" s="4" t="str">
        <f t="shared" si="5"/>
        <v>，4088101</v>
      </c>
      <c r="I143" s="4" t="str">
        <f>VLOOKUP(A143,HOP!A:U,21,0)</f>
        <v>直连</v>
      </c>
    </row>
    <row r="144" s="4" customFormat="1" spans="1:9">
      <c r="A144" s="5">
        <v>999227964825199</v>
      </c>
      <c r="B144" s="6">
        <v>45218</v>
      </c>
      <c r="C144" s="6">
        <v>45222</v>
      </c>
      <c r="D144" s="4">
        <v>2808.6</v>
      </c>
      <c r="E144" s="4" t="str">
        <f>VLOOKUP(A144,HOP!A:L,12,0)</f>
        <v>2808.64</v>
      </c>
      <c r="F144" s="4" t="str">
        <f>VLOOKUP(A144,HOP!A:C,3,0)</f>
        <v>4088501</v>
      </c>
      <c r="G144" s="4">
        <f t="shared" si="4"/>
        <v>-0.0399999999999636</v>
      </c>
      <c r="H144" s="4" t="str">
        <f t="shared" si="5"/>
        <v>，4088501</v>
      </c>
      <c r="I144" s="4" t="str">
        <f>VLOOKUP(A144,HOP!A:U,21,0)</f>
        <v>直连</v>
      </c>
    </row>
    <row r="145" s="4" customFormat="1" hidden="1" spans="1:9">
      <c r="A145" s="5">
        <v>999227969245577</v>
      </c>
      <c r="B145" s="6">
        <v>45221</v>
      </c>
      <c r="C145" s="6">
        <v>45222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hidden="1" spans="1:9">
      <c r="A146" s="5">
        <v>999227969609879</v>
      </c>
      <c r="B146" s="6">
        <v>45221</v>
      </c>
      <c r="C146" s="6">
        <v>45222</v>
      </c>
      <c r="D146" s="4">
        <v>185.68</v>
      </c>
      <c r="E146" s="4" t="str">
        <f>VLOOKUP(A146,HOP!A:L,12,0)</f>
        <v>185.68</v>
      </c>
      <c r="F146" s="4" t="str">
        <f>VLOOKUP(A146,HOP!A:C,3,0)</f>
        <v>4090785</v>
      </c>
      <c r="G146" s="4">
        <f t="shared" si="4"/>
        <v>0</v>
      </c>
      <c r="H146" s="4" t="str">
        <f t="shared" si="5"/>
        <v>，4090785</v>
      </c>
      <c r="I146" s="4" t="str">
        <f>VLOOKUP(A146,HOP!A:U,21,0)</f>
        <v>直采</v>
      </c>
    </row>
    <row r="147" s="4" customFormat="1" hidden="1" spans="1:9">
      <c r="A147" s="5">
        <v>999227971720190</v>
      </c>
      <c r="B147" s="6">
        <v>45220</v>
      </c>
      <c r="C147" s="6">
        <v>45222</v>
      </c>
      <c r="D147" s="4">
        <v>800.4</v>
      </c>
      <c r="E147" s="4" t="str">
        <f>VLOOKUP(A147,HOP!A:L,12,0)</f>
        <v>800.40</v>
      </c>
      <c r="F147" s="4" t="str">
        <f>VLOOKUP(A147,HOP!A:C,3,0)</f>
        <v>4091732</v>
      </c>
      <c r="G147" s="4">
        <f t="shared" si="4"/>
        <v>0</v>
      </c>
      <c r="H147" s="4" t="str">
        <f t="shared" si="5"/>
        <v>，4091732</v>
      </c>
      <c r="I147" s="4" t="str">
        <f>VLOOKUP(A147,HOP!A:U,21,0)</f>
        <v>直连</v>
      </c>
    </row>
    <row r="148" s="4" customFormat="1" hidden="1" spans="1:9">
      <c r="A148" s="5">
        <v>999227974017364</v>
      </c>
      <c r="B148" s="6">
        <v>45221</v>
      </c>
      <c r="C148" s="6">
        <v>45222</v>
      </c>
      <c r="D148" s="4">
        <v>159.13</v>
      </c>
      <c r="E148" s="4" t="str">
        <f>VLOOKUP(A148,HOP!A:L,12,0)</f>
        <v>159.13</v>
      </c>
      <c r="F148" s="4" t="str">
        <f>VLOOKUP(A148,HOP!A:C,3,0)</f>
        <v>4092709</v>
      </c>
      <c r="G148" s="4">
        <f t="shared" si="4"/>
        <v>0</v>
      </c>
      <c r="H148" s="4" t="str">
        <f t="shared" si="5"/>
        <v>，4092709</v>
      </c>
      <c r="I148" s="4" t="str">
        <f>VLOOKUP(A148,HOP!A:U,21,0)</f>
        <v>直连</v>
      </c>
    </row>
    <row r="149" s="4" customFormat="1" hidden="1" spans="1:9">
      <c r="A149" s="5">
        <v>999227974473404</v>
      </c>
      <c r="B149" s="6">
        <v>45218</v>
      </c>
      <c r="C149" s="6">
        <v>45222</v>
      </c>
      <c r="D149" s="4">
        <v>1534.06</v>
      </c>
      <c r="E149" s="4" t="str">
        <f>VLOOKUP(A149,HOP!A:L,12,0)</f>
        <v>1534.06</v>
      </c>
      <c r="F149" s="4" t="str">
        <f>VLOOKUP(A149,HOP!A:C,3,0)</f>
        <v>4093057</v>
      </c>
      <c r="G149" s="4">
        <f t="shared" si="4"/>
        <v>0</v>
      </c>
      <c r="H149" s="4" t="str">
        <f t="shared" si="5"/>
        <v>，4093057</v>
      </c>
      <c r="I149" s="4" t="str">
        <f>VLOOKUP(A149,HOP!A:U,21,0)</f>
        <v>直连</v>
      </c>
    </row>
    <row r="150" s="4" customFormat="1" hidden="1" spans="1:9">
      <c r="A150" s="5">
        <v>999227980876855</v>
      </c>
      <c r="B150" s="6">
        <v>45220</v>
      </c>
      <c r="C150" s="6">
        <v>45222</v>
      </c>
      <c r="D150" s="4">
        <v>727.97</v>
      </c>
      <c r="E150" s="4" t="str">
        <f>VLOOKUP(A150,HOP!A:L,12,0)</f>
        <v>727.97</v>
      </c>
      <c r="F150" s="4" t="str">
        <f>VLOOKUP(A150,HOP!A:C,3,0)</f>
        <v>4093885</v>
      </c>
      <c r="G150" s="4">
        <f t="shared" si="4"/>
        <v>0</v>
      </c>
      <c r="H150" s="4" t="str">
        <f t="shared" si="5"/>
        <v>，4093885</v>
      </c>
      <c r="I150" s="4" t="str">
        <f>VLOOKUP(A150,HOP!A:U,21,0)</f>
        <v>直连</v>
      </c>
    </row>
    <row r="151" s="4" customFormat="1" hidden="1" spans="1:9">
      <c r="A151" s="5">
        <v>999227981384643</v>
      </c>
      <c r="B151" s="6">
        <v>45219</v>
      </c>
      <c r="C151" s="6">
        <v>45222</v>
      </c>
      <c r="D151" s="4">
        <v>2000.25</v>
      </c>
      <c r="E151" s="4" t="str">
        <f>VLOOKUP(A151,HOP!A:L,12,0)</f>
        <v>2000.25</v>
      </c>
      <c r="F151" s="4" t="str">
        <f>VLOOKUP(A151,HOP!A:C,3,0)</f>
        <v>4094207</v>
      </c>
      <c r="G151" s="4">
        <f t="shared" si="4"/>
        <v>0</v>
      </c>
      <c r="H151" s="4" t="str">
        <f t="shared" si="5"/>
        <v>，4094207</v>
      </c>
      <c r="I151" s="4" t="str">
        <f>VLOOKUP(A151,HOP!A:U,21,0)</f>
        <v>直连</v>
      </c>
    </row>
    <row r="152" s="4" customFormat="1" hidden="1" spans="1:9">
      <c r="A152" s="5">
        <v>999227981447878</v>
      </c>
      <c r="B152" s="6">
        <v>45221</v>
      </c>
      <c r="C152" s="6">
        <v>45222</v>
      </c>
      <c r="D152" s="4">
        <v>197.87</v>
      </c>
      <c r="E152" s="4" t="str">
        <f>VLOOKUP(A152,HOP!A:L,12,0)</f>
        <v>197.87</v>
      </c>
      <c r="F152" s="4" t="str">
        <f>VLOOKUP(A152,HOP!A:C,3,0)</f>
        <v>4094221</v>
      </c>
      <c r="G152" s="4">
        <f t="shared" si="4"/>
        <v>0</v>
      </c>
      <c r="H152" s="4" t="str">
        <f t="shared" si="5"/>
        <v>，4094221</v>
      </c>
      <c r="I152" s="4" t="str">
        <f>VLOOKUP(A152,HOP!A:U,21,0)</f>
        <v>直连</v>
      </c>
    </row>
    <row r="153" s="4" customFormat="1" hidden="1" spans="1:9">
      <c r="A153" s="5">
        <v>999227981999401</v>
      </c>
      <c r="B153" s="6">
        <v>45221</v>
      </c>
      <c r="C153" s="6">
        <v>45222</v>
      </c>
      <c r="D153" s="4">
        <v>400.2</v>
      </c>
      <c r="E153" s="4" t="str">
        <f>VLOOKUP(A153,HOP!A:L,12,0)</f>
        <v>400.20</v>
      </c>
      <c r="F153" s="4" t="str">
        <f>VLOOKUP(A153,HOP!A:C,3,0)</f>
        <v>4094399</v>
      </c>
      <c r="G153" s="4">
        <f t="shared" si="4"/>
        <v>0</v>
      </c>
      <c r="H153" s="4" t="str">
        <f t="shared" si="5"/>
        <v>，4094399</v>
      </c>
      <c r="I153" s="4" t="str">
        <f>VLOOKUP(A153,HOP!A:U,21,0)</f>
        <v>直连</v>
      </c>
    </row>
    <row r="154" s="4" customFormat="1" hidden="1" spans="1:9">
      <c r="A154" s="5">
        <v>999227984456678</v>
      </c>
      <c r="B154" s="6">
        <v>45221</v>
      </c>
      <c r="C154" s="6">
        <v>45222</v>
      </c>
      <c r="D154" s="4">
        <v>156.02</v>
      </c>
      <c r="E154" s="4" t="str">
        <f>VLOOKUP(A154,HOP!A:L,12,0)</f>
        <v>156.02</v>
      </c>
      <c r="F154" s="4" t="str">
        <f>VLOOKUP(A154,HOP!A:C,3,0)</f>
        <v>4095257</v>
      </c>
      <c r="G154" s="4">
        <f t="shared" si="4"/>
        <v>0</v>
      </c>
      <c r="H154" s="4" t="str">
        <f t="shared" si="5"/>
        <v>，4095257</v>
      </c>
      <c r="I154" s="4" t="str">
        <f>VLOOKUP(A154,HOP!A:U,21,0)</f>
        <v>直连</v>
      </c>
    </row>
    <row r="155" s="4" customFormat="1" hidden="1" spans="1:9">
      <c r="A155" s="5">
        <v>999227986252021</v>
      </c>
      <c r="B155" s="6">
        <v>45220</v>
      </c>
      <c r="C155" s="6">
        <v>45222</v>
      </c>
      <c r="D155" s="4">
        <v>1142.94</v>
      </c>
      <c r="E155" s="4" t="str">
        <f>VLOOKUP(A155,HOP!A:L,12,0)</f>
        <v>1142.94</v>
      </c>
      <c r="F155" s="4" t="str">
        <f>VLOOKUP(A155,HOP!A:C,3,0)</f>
        <v>4095867</v>
      </c>
      <c r="G155" s="4">
        <f t="shared" si="4"/>
        <v>0</v>
      </c>
      <c r="H155" s="4" t="str">
        <f t="shared" si="5"/>
        <v>，4095867</v>
      </c>
      <c r="I155" s="4" t="str">
        <f>VLOOKUP(A155,HOP!A:U,21,0)</f>
        <v>直连</v>
      </c>
    </row>
    <row r="156" s="4" customFormat="1" hidden="1" spans="1:9">
      <c r="A156" s="5">
        <v>999227987002566</v>
      </c>
      <c r="B156" s="6">
        <v>45221</v>
      </c>
      <c r="C156" s="6">
        <v>45222</v>
      </c>
      <c r="D156" s="4">
        <v>244.53</v>
      </c>
      <c r="E156" s="4" t="str">
        <f>VLOOKUP(A156,HOP!A:L,12,0)</f>
        <v>244.53</v>
      </c>
      <c r="F156" s="4" t="str">
        <f>VLOOKUP(A156,HOP!A:C,3,0)</f>
        <v>4096197</v>
      </c>
      <c r="G156" s="4">
        <f t="shared" si="4"/>
        <v>0</v>
      </c>
      <c r="H156" s="4" t="str">
        <f t="shared" si="5"/>
        <v>，4096197</v>
      </c>
      <c r="I156" s="4" t="str">
        <f>VLOOKUP(A156,HOP!A:U,21,0)</f>
        <v>直采</v>
      </c>
    </row>
    <row r="157" s="4" customFormat="1" hidden="1" spans="1:9">
      <c r="A157" s="5">
        <v>999227991195013</v>
      </c>
      <c r="B157" s="6">
        <v>45221</v>
      </c>
      <c r="C157" s="6">
        <v>45222</v>
      </c>
      <c r="D157" s="4">
        <v>653.5</v>
      </c>
      <c r="E157" s="4" t="str">
        <f>VLOOKUP(A157,HOP!A:L,12,0)</f>
        <v>653.50</v>
      </c>
      <c r="F157" s="4" t="str">
        <f>VLOOKUP(A157,HOP!A:C,3,0)</f>
        <v>4097828</v>
      </c>
      <c r="G157" s="4">
        <f t="shared" si="4"/>
        <v>0</v>
      </c>
      <c r="H157" s="4" t="str">
        <f t="shared" si="5"/>
        <v>，4097828</v>
      </c>
      <c r="I157" s="4" t="str">
        <f>VLOOKUP(A157,HOP!A:U,21,0)</f>
        <v>直连</v>
      </c>
    </row>
    <row r="158" s="4" customFormat="1" hidden="1" spans="1:9">
      <c r="A158" s="5">
        <v>999227992052872</v>
      </c>
      <c r="B158" s="6">
        <v>45219</v>
      </c>
      <c r="C158" s="6">
        <v>45222</v>
      </c>
      <c r="D158" s="4">
        <v>1815.15</v>
      </c>
      <c r="E158" s="4" t="str">
        <f>VLOOKUP(A158,HOP!A:L,12,0)</f>
        <v>1815.15</v>
      </c>
      <c r="F158" s="4" t="str">
        <f>VLOOKUP(A158,HOP!A:C,3,0)</f>
        <v>4097975</v>
      </c>
      <c r="G158" s="4">
        <f t="shared" si="4"/>
        <v>0</v>
      </c>
      <c r="H158" s="4" t="str">
        <f t="shared" si="5"/>
        <v>，4097975</v>
      </c>
      <c r="I158" s="4" t="str">
        <f>VLOOKUP(A158,HOP!A:U,21,0)</f>
        <v>直连</v>
      </c>
    </row>
    <row r="159" s="4" customFormat="1" hidden="1" spans="1:9">
      <c r="A159" s="5">
        <v>999227995135185</v>
      </c>
      <c r="B159" s="6">
        <v>45220</v>
      </c>
      <c r="C159" s="6">
        <v>45222</v>
      </c>
      <c r="D159" s="4">
        <v>416.69</v>
      </c>
      <c r="E159" s="4" t="str">
        <f>VLOOKUP(A159,HOP!A:L,12,0)</f>
        <v>416.69</v>
      </c>
      <c r="F159" s="4" t="str">
        <f>VLOOKUP(A159,HOP!A:C,3,0)</f>
        <v>4099170</v>
      </c>
      <c r="G159" s="4">
        <f t="shared" si="4"/>
        <v>0</v>
      </c>
      <c r="H159" s="4" t="str">
        <f t="shared" si="5"/>
        <v>，4099170</v>
      </c>
      <c r="I159" s="4" t="str">
        <f>VLOOKUP(A159,HOP!A:U,21,0)</f>
        <v>直连</v>
      </c>
    </row>
    <row r="160" s="4" customFormat="1" hidden="1" spans="1:9">
      <c r="A160" s="5">
        <v>999227995411229</v>
      </c>
      <c r="B160" s="6">
        <v>45220</v>
      </c>
      <c r="C160" s="6">
        <v>45222</v>
      </c>
      <c r="D160" s="4">
        <v>558.06</v>
      </c>
      <c r="E160" s="4" t="str">
        <f>VLOOKUP(A160,HOP!A:L,12,0)</f>
        <v>558.06</v>
      </c>
      <c r="F160" s="4" t="str">
        <f>VLOOKUP(A160,HOP!A:C,3,0)</f>
        <v>4099251</v>
      </c>
      <c r="G160" s="4">
        <f t="shared" si="4"/>
        <v>0</v>
      </c>
      <c r="H160" s="4" t="str">
        <f t="shared" si="5"/>
        <v>，4099251</v>
      </c>
      <c r="I160" s="4" t="str">
        <f>VLOOKUP(A160,HOP!A:U,21,0)</f>
        <v>直连</v>
      </c>
    </row>
    <row r="161" s="4" customFormat="1" hidden="1" spans="1:9">
      <c r="A161" s="5">
        <v>999227995743680</v>
      </c>
      <c r="B161" s="6">
        <v>45219</v>
      </c>
      <c r="C161" s="6">
        <v>45222</v>
      </c>
      <c r="D161" s="4">
        <v>3426.75</v>
      </c>
      <c r="E161" s="4" t="str">
        <f>VLOOKUP(A161,HOP!A:L,12,0)</f>
        <v>3426.75</v>
      </c>
      <c r="F161" s="4" t="str">
        <f>VLOOKUP(A161,HOP!A:C,3,0)</f>
        <v>4099368</v>
      </c>
      <c r="G161" s="4">
        <f t="shared" si="4"/>
        <v>0</v>
      </c>
      <c r="H161" s="4" t="str">
        <f t="shared" si="5"/>
        <v>，4099368</v>
      </c>
      <c r="I161" s="4" t="str">
        <f>VLOOKUP(A161,HOP!A:U,21,0)</f>
        <v>直连</v>
      </c>
    </row>
    <row r="162" s="4" customFormat="1" hidden="1" spans="1:9">
      <c r="A162" s="5">
        <v>999227996242329</v>
      </c>
      <c r="B162" s="6">
        <v>45220</v>
      </c>
      <c r="C162" s="6">
        <v>45222</v>
      </c>
      <c r="D162" s="4">
        <v>2140.18</v>
      </c>
      <c r="E162" s="4" t="str">
        <f>VLOOKUP(A162,HOP!A:L,12,0)</f>
        <v>2140.18</v>
      </c>
      <c r="F162" s="4" t="str">
        <f>VLOOKUP(A162,HOP!A:C,3,0)</f>
        <v>4099496</v>
      </c>
      <c r="G162" s="4">
        <f t="shared" si="4"/>
        <v>0</v>
      </c>
      <c r="H162" s="4" t="str">
        <f t="shared" si="5"/>
        <v>，4099496</v>
      </c>
      <c r="I162" s="4" t="str">
        <f>VLOOKUP(A162,HOP!A:U,21,0)</f>
        <v>直连</v>
      </c>
    </row>
    <row r="163" s="4" customFormat="1" hidden="1" spans="1:9">
      <c r="A163" s="5">
        <v>999227996395891</v>
      </c>
      <c r="B163" s="6">
        <v>45220</v>
      </c>
      <c r="C163" s="6">
        <v>45222</v>
      </c>
      <c r="D163" s="4">
        <v>690.55</v>
      </c>
      <c r="E163" s="4" t="str">
        <f>VLOOKUP(A163,HOP!A:L,12,0)</f>
        <v>690.55</v>
      </c>
      <c r="F163" s="4" t="str">
        <f>VLOOKUP(A163,HOP!A:C,3,0)</f>
        <v>4099544</v>
      </c>
      <c r="G163" s="4">
        <f t="shared" si="4"/>
        <v>0</v>
      </c>
      <c r="H163" s="4" t="str">
        <f t="shared" si="5"/>
        <v>，4099544</v>
      </c>
      <c r="I163" s="4" t="str">
        <f>VLOOKUP(A163,HOP!A:U,21,0)</f>
        <v>直连</v>
      </c>
    </row>
    <row r="164" s="4" customFormat="1" hidden="1" spans="1:9">
      <c r="A164" s="5">
        <v>999227996432973</v>
      </c>
      <c r="B164" s="6">
        <v>45220</v>
      </c>
      <c r="C164" s="6">
        <v>45222</v>
      </c>
      <c r="D164" s="4">
        <v>312.17</v>
      </c>
      <c r="E164" s="4" t="str">
        <f>VLOOKUP(A164,HOP!A:L,12,0)</f>
        <v>312.17</v>
      </c>
      <c r="F164" s="4" t="str">
        <f>VLOOKUP(A164,HOP!A:C,3,0)</f>
        <v>4099556</v>
      </c>
      <c r="G164" s="4">
        <f t="shared" si="4"/>
        <v>0</v>
      </c>
      <c r="H164" s="4" t="str">
        <f t="shared" si="5"/>
        <v>，4099556</v>
      </c>
      <c r="I164" s="4" t="str">
        <f>VLOOKUP(A164,HOP!A:U,21,0)</f>
        <v>直连</v>
      </c>
    </row>
    <row r="165" s="4" customFormat="1" hidden="1" spans="1:9">
      <c r="A165" s="5">
        <v>999228000452274</v>
      </c>
      <c r="B165" s="6">
        <v>45221</v>
      </c>
      <c r="C165" s="6">
        <v>45222</v>
      </c>
      <c r="D165" s="4">
        <v>616.48</v>
      </c>
      <c r="E165" s="4" t="str">
        <f>VLOOKUP(A165,HOP!A:L,12,0)</f>
        <v>616.48</v>
      </c>
      <c r="F165" s="4" t="str">
        <f>VLOOKUP(A165,HOP!A:C,3,0)</f>
        <v>4099767</v>
      </c>
      <c r="G165" s="4">
        <f t="shared" si="4"/>
        <v>0</v>
      </c>
      <c r="H165" s="4" t="str">
        <f t="shared" si="5"/>
        <v>，4099767</v>
      </c>
      <c r="I165" s="4" t="str">
        <f>VLOOKUP(A165,HOP!A:U,21,0)</f>
        <v>直连</v>
      </c>
    </row>
    <row r="166" s="4" customFormat="1" hidden="1" spans="1:9">
      <c r="A166" s="5">
        <v>999228001608809</v>
      </c>
      <c r="B166" s="6">
        <v>45220</v>
      </c>
      <c r="C166" s="6">
        <v>45222</v>
      </c>
      <c r="D166" s="4">
        <v>775.41</v>
      </c>
      <c r="E166" s="4" t="str">
        <f>VLOOKUP(A166,HOP!A:L,12,0)</f>
        <v>775.41</v>
      </c>
      <c r="F166" s="4" t="str">
        <f>VLOOKUP(A166,HOP!A:C,3,0)</f>
        <v>4100042</v>
      </c>
      <c r="G166" s="4">
        <f t="shared" si="4"/>
        <v>0</v>
      </c>
      <c r="H166" s="4" t="str">
        <f t="shared" si="5"/>
        <v>，4100042</v>
      </c>
      <c r="I166" s="4" t="str">
        <f>VLOOKUP(A166,HOP!A:U,21,0)</f>
        <v>直连</v>
      </c>
    </row>
    <row r="167" s="4" customFormat="1" hidden="1" spans="1:9">
      <c r="A167" s="5">
        <v>999228001711427</v>
      </c>
      <c r="B167" s="6">
        <v>45220</v>
      </c>
      <c r="C167" s="6">
        <v>45222</v>
      </c>
      <c r="D167" s="4">
        <v>775.41</v>
      </c>
      <c r="E167" s="4" t="str">
        <f>VLOOKUP(A167,HOP!A:L,12,0)</f>
        <v>775.41</v>
      </c>
      <c r="F167" s="4" t="str">
        <f>VLOOKUP(A167,HOP!A:C,3,0)</f>
        <v>4100060</v>
      </c>
      <c r="G167" s="4">
        <f t="shared" si="4"/>
        <v>0</v>
      </c>
      <c r="H167" s="4" t="str">
        <f t="shared" si="5"/>
        <v>，4100060</v>
      </c>
      <c r="I167" s="4" t="str">
        <f>VLOOKUP(A167,HOP!A:U,21,0)</f>
        <v>直连</v>
      </c>
    </row>
    <row r="168" s="4" customFormat="1" hidden="1" spans="1:9">
      <c r="A168" s="5">
        <v>999228003002555</v>
      </c>
      <c r="B168" s="6">
        <v>45221</v>
      </c>
      <c r="C168" s="6">
        <v>45222</v>
      </c>
      <c r="D168" s="4">
        <v>970.48</v>
      </c>
      <c r="E168" s="4" t="str">
        <f>VLOOKUP(A168,HOP!A:L,12,0)</f>
        <v>970.48</v>
      </c>
      <c r="F168" s="4" t="str">
        <f>VLOOKUP(A168,HOP!A:C,3,0)</f>
        <v>4100409</v>
      </c>
      <c r="G168" s="4">
        <f t="shared" si="4"/>
        <v>0</v>
      </c>
      <c r="H168" s="4" t="str">
        <f t="shared" si="5"/>
        <v>，4100409</v>
      </c>
      <c r="I168" s="4" t="str">
        <f>VLOOKUP(A168,HOP!A:U,21,0)</f>
        <v>直连</v>
      </c>
    </row>
    <row r="169" s="4" customFormat="1" hidden="1" spans="1:9">
      <c r="A169" s="5">
        <v>999228005453774</v>
      </c>
      <c r="B169" s="6">
        <v>45221</v>
      </c>
      <c r="C169" s="6">
        <v>45222</v>
      </c>
      <c r="D169" s="4">
        <v>577.47</v>
      </c>
      <c r="E169" s="4" t="str">
        <f>VLOOKUP(A169,HOP!A:L,12,0)</f>
        <v>577.47</v>
      </c>
      <c r="F169" s="4" t="str">
        <f>VLOOKUP(A169,HOP!A:C,3,0)</f>
        <v>4101103</v>
      </c>
      <c r="G169" s="4">
        <f t="shared" si="4"/>
        <v>0</v>
      </c>
      <c r="H169" s="4" t="str">
        <f t="shared" si="5"/>
        <v>，4101103</v>
      </c>
      <c r="I169" s="4" t="str">
        <f>VLOOKUP(A169,HOP!A:U,21,0)</f>
        <v>直连</v>
      </c>
    </row>
    <row r="170" s="4" customFormat="1" hidden="1" spans="1:9">
      <c r="A170" s="5">
        <v>999228006380800</v>
      </c>
      <c r="B170" s="6">
        <v>45221</v>
      </c>
      <c r="C170" s="6">
        <v>45222</v>
      </c>
      <c r="D170" s="4">
        <v>483.83</v>
      </c>
      <c r="E170" s="4" t="str">
        <f>VLOOKUP(A170,HOP!A:L,12,0)</f>
        <v>483.83</v>
      </c>
      <c r="F170" s="4" t="str">
        <f>VLOOKUP(A170,HOP!A:C,3,0)</f>
        <v>4101429</v>
      </c>
      <c r="G170" s="4">
        <f t="shared" si="4"/>
        <v>0</v>
      </c>
      <c r="H170" s="4" t="str">
        <f t="shared" si="5"/>
        <v>，4101429</v>
      </c>
      <c r="I170" s="4" t="str">
        <f>VLOOKUP(A170,HOP!A:U,21,0)</f>
        <v>直连</v>
      </c>
    </row>
    <row r="171" s="4" customFormat="1" hidden="1" spans="1:9">
      <c r="A171" s="5">
        <v>999228006864107</v>
      </c>
      <c r="B171" s="6">
        <v>45220</v>
      </c>
      <c r="C171" s="6">
        <v>45222</v>
      </c>
      <c r="D171" s="4">
        <v>469.36</v>
      </c>
      <c r="E171" s="4" t="str">
        <f>VLOOKUP(A171,HOP!A:L,12,0)</f>
        <v>469.36</v>
      </c>
      <c r="F171" s="4" t="str">
        <f>VLOOKUP(A171,HOP!A:C,3,0)</f>
        <v>4101719</v>
      </c>
      <c r="G171" s="4">
        <f t="shared" si="4"/>
        <v>0</v>
      </c>
      <c r="H171" s="4" t="str">
        <f t="shared" si="5"/>
        <v>，4101719</v>
      </c>
      <c r="I171" s="4" t="str">
        <f>VLOOKUP(A171,HOP!A:U,21,0)</f>
        <v>直连</v>
      </c>
    </row>
    <row r="172" s="4" customFormat="1" hidden="1" spans="1:9">
      <c r="A172" s="5">
        <v>999228007633835</v>
      </c>
      <c r="B172" s="6">
        <v>45220</v>
      </c>
      <c r="C172" s="6">
        <v>45222</v>
      </c>
      <c r="D172" s="4">
        <v>750.26</v>
      </c>
      <c r="E172" s="4" t="str">
        <f>VLOOKUP(A172,HOP!A:L,12,0)</f>
        <v>750.26</v>
      </c>
      <c r="F172" s="4" t="str">
        <f>VLOOKUP(A172,HOP!A:C,3,0)</f>
        <v>4102021</v>
      </c>
      <c r="G172" s="4">
        <f t="shared" si="4"/>
        <v>0</v>
      </c>
      <c r="H172" s="4" t="str">
        <f t="shared" si="5"/>
        <v>，4102021</v>
      </c>
      <c r="I172" s="4" t="str">
        <f>VLOOKUP(A172,HOP!A:U,21,0)</f>
        <v>直连</v>
      </c>
    </row>
    <row r="173" s="4" customFormat="1" hidden="1" spans="1:9">
      <c r="A173" s="5">
        <v>999228007633804</v>
      </c>
      <c r="B173" s="6">
        <v>45221</v>
      </c>
      <c r="C173" s="6">
        <v>45222</v>
      </c>
      <c r="D173" s="4">
        <v>166.88</v>
      </c>
      <c r="E173" s="4" t="str">
        <f>VLOOKUP(A173,HOP!A:L,12,0)</f>
        <v>166.88</v>
      </c>
      <c r="F173" s="4" t="str">
        <f>VLOOKUP(A173,HOP!A:C,3,0)</f>
        <v>4102020</v>
      </c>
      <c r="G173" s="4">
        <f t="shared" si="4"/>
        <v>0</v>
      </c>
      <c r="H173" s="4" t="str">
        <f t="shared" si="5"/>
        <v>，4102020</v>
      </c>
      <c r="I173" s="4" t="str">
        <f>VLOOKUP(A173,HOP!A:U,21,0)</f>
        <v>直连</v>
      </c>
    </row>
    <row r="174" s="4" customFormat="1" hidden="1" spans="1:9">
      <c r="A174" s="5">
        <v>999228008527149</v>
      </c>
      <c r="B174" s="6">
        <v>45221</v>
      </c>
      <c r="C174" s="6">
        <v>45222</v>
      </c>
      <c r="D174" s="4">
        <v>829.94</v>
      </c>
      <c r="E174" s="4" t="str">
        <f>VLOOKUP(A174,HOP!A:L,12,0)</f>
        <v>829.94</v>
      </c>
      <c r="F174" s="4" t="str">
        <f>VLOOKUP(A174,HOP!A:C,3,0)</f>
        <v>4102288</v>
      </c>
      <c r="G174" s="4">
        <f t="shared" si="4"/>
        <v>0</v>
      </c>
      <c r="H174" s="4" t="str">
        <f t="shared" si="5"/>
        <v>，4102288</v>
      </c>
      <c r="I174" s="4" t="str">
        <f>VLOOKUP(A174,HOP!A:U,21,0)</f>
        <v>直连</v>
      </c>
    </row>
    <row r="175" s="4" customFormat="1" hidden="1" spans="1:9">
      <c r="A175" s="5">
        <v>999228009392851</v>
      </c>
      <c r="B175" s="6">
        <v>45221</v>
      </c>
      <c r="C175" s="6">
        <v>45222</v>
      </c>
      <c r="D175" s="4">
        <v>166.88</v>
      </c>
      <c r="E175" s="4" t="str">
        <f>VLOOKUP(A175,HOP!A:L,12,0)</f>
        <v>166.88</v>
      </c>
      <c r="F175" s="4" t="str">
        <f>VLOOKUP(A175,HOP!A:C,3,0)</f>
        <v>4102451</v>
      </c>
      <c r="G175" s="4">
        <f t="shared" si="4"/>
        <v>0</v>
      </c>
      <c r="H175" s="4" t="str">
        <f t="shared" si="5"/>
        <v>，4102451</v>
      </c>
      <c r="I175" s="4" t="str">
        <f>VLOOKUP(A175,HOP!A:U,21,0)</f>
        <v>直连</v>
      </c>
    </row>
    <row r="176" s="4" customFormat="1" hidden="1" spans="1:9">
      <c r="A176" s="5">
        <v>999228009734855</v>
      </c>
      <c r="B176" s="6">
        <v>45220</v>
      </c>
      <c r="C176" s="6">
        <v>45222</v>
      </c>
      <c r="D176" s="4">
        <v>335.44</v>
      </c>
      <c r="E176" s="4" t="str">
        <f>VLOOKUP(A176,HOP!A:L,12,0)</f>
        <v>335.44</v>
      </c>
      <c r="F176" s="4" t="str">
        <f>VLOOKUP(A176,HOP!A:C,3,0)</f>
        <v>4102636</v>
      </c>
      <c r="G176" s="4">
        <f t="shared" si="4"/>
        <v>0</v>
      </c>
      <c r="H176" s="4" t="str">
        <f t="shared" si="5"/>
        <v>，4102636</v>
      </c>
      <c r="I176" s="4" t="str">
        <f>VLOOKUP(A176,HOP!A:U,21,0)</f>
        <v>直连</v>
      </c>
    </row>
    <row r="177" s="4" customFormat="1" hidden="1" spans="1:9">
      <c r="A177" s="5">
        <v>999228010731312</v>
      </c>
      <c r="B177" s="6">
        <v>45221</v>
      </c>
      <c r="C177" s="6">
        <v>45222</v>
      </c>
      <c r="D177" s="4">
        <v>497.75</v>
      </c>
      <c r="E177" s="4" t="str">
        <f>VLOOKUP(A177,HOP!A:L,12,0)</f>
        <v>497.75</v>
      </c>
      <c r="F177" s="4" t="str">
        <f>VLOOKUP(A177,HOP!A:C,3,0)</f>
        <v>4102980</v>
      </c>
      <c r="G177" s="4">
        <f t="shared" si="4"/>
        <v>0</v>
      </c>
      <c r="H177" s="4" t="str">
        <f t="shared" si="5"/>
        <v>，4102980</v>
      </c>
      <c r="I177" s="4" t="str">
        <f>VLOOKUP(A177,HOP!A:U,21,0)</f>
        <v>直连</v>
      </c>
    </row>
    <row r="178" s="4" customFormat="1" hidden="1" spans="1:9">
      <c r="A178" s="5">
        <v>999228010777154</v>
      </c>
      <c r="B178" s="6">
        <v>45221</v>
      </c>
      <c r="C178" s="6">
        <v>45222</v>
      </c>
      <c r="D178" s="4">
        <v>1011.86</v>
      </c>
      <c r="E178" s="4" t="str">
        <f>VLOOKUP(A178,HOP!A:L,12,0)</f>
        <v>1011.86</v>
      </c>
      <c r="F178" s="4" t="str">
        <f>VLOOKUP(A178,HOP!A:C,3,0)</f>
        <v>4102987</v>
      </c>
      <c r="G178" s="4">
        <f t="shared" si="4"/>
        <v>0</v>
      </c>
      <c r="H178" s="4" t="str">
        <f t="shared" si="5"/>
        <v>，4102987</v>
      </c>
      <c r="I178" s="4" t="str">
        <f>VLOOKUP(A178,HOP!A:U,21,0)</f>
        <v>直连</v>
      </c>
    </row>
    <row r="179" s="4" customFormat="1" hidden="1" spans="1:9">
      <c r="A179" s="5">
        <v>999228011436299</v>
      </c>
      <c r="B179" s="6">
        <v>45221</v>
      </c>
      <c r="C179" s="6">
        <v>45222</v>
      </c>
      <c r="D179" s="4">
        <v>1237.35</v>
      </c>
      <c r="E179" s="4" t="str">
        <f>VLOOKUP(A179,HOP!A:L,12,0)</f>
        <v>1237.35</v>
      </c>
      <c r="F179" s="4" t="str">
        <f>VLOOKUP(A179,HOP!A:C,3,0)</f>
        <v>4103083</v>
      </c>
      <c r="G179" s="4">
        <f t="shared" si="4"/>
        <v>0</v>
      </c>
      <c r="H179" s="4" t="str">
        <f t="shared" si="5"/>
        <v>，4103083</v>
      </c>
      <c r="I179" s="4" t="str">
        <f>VLOOKUP(A179,HOP!A:U,21,0)</f>
        <v>直连</v>
      </c>
    </row>
    <row r="180" s="4" customFormat="1" spans="1:9">
      <c r="A180" s="5">
        <v>999228011773784</v>
      </c>
      <c r="B180" s="6">
        <v>45220</v>
      </c>
      <c r="C180" s="6">
        <v>45222</v>
      </c>
      <c r="D180" s="4">
        <v>1124.74</v>
      </c>
      <c r="E180" s="4" t="str">
        <f>VLOOKUP(A180,HOP!A:L,12,0)</f>
        <v>1124.76</v>
      </c>
      <c r="F180" s="4" t="str">
        <f>VLOOKUP(A180,HOP!A:C,3,0)</f>
        <v>4103210</v>
      </c>
      <c r="G180" s="4">
        <f t="shared" si="4"/>
        <v>-0.0199999999999818</v>
      </c>
      <c r="H180" s="4" t="str">
        <f t="shared" si="5"/>
        <v>，4103210</v>
      </c>
      <c r="I180" s="4" t="str">
        <f>VLOOKUP(A180,HOP!A:U,21,0)</f>
        <v>直连</v>
      </c>
    </row>
    <row r="181" s="4" customFormat="1" hidden="1" spans="1:9">
      <c r="A181" s="5">
        <v>999228011950565</v>
      </c>
      <c r="B181" s="6">
        <v>45221</v>
      </c>
      <c r="C181" s="6">
        <v>45222</v>
      </c>
      <c r="D181" s="4">
        <v>218.85</v>
      </c>
      <c r="E181" s="4" t="str">
        <f>VLOOKUP(A181,HOP!A:L,12,0)</f>
        <v>218.85</v>
      </c>
      <c r="F181" s="4" t="str">
        <f>VLOOKUP(A181,HOP!A:C,3,0)</f>
        <v>4103348</v>
      </c>
      <c r="G181" s="4">
        <f t="shared" si="4"/>
        <v>0</v>
      </c>
      <c r="H181" s="4" t="str">
        <f t="shared" si="5"/>
        <v>，4103348</v>
      </c>
      <c r="I181" s="4" t="str">
        <f>VLOOKUP(A181,HOP!A:U,21,0)</f>
        <v>直连</v>
      </c>
    </row>
    <row r="182" s="4" customFormat="1" hidden="1" spans="1:9">
      <c r="A182" s="5">
        <v>999228012055408</v>
      </c>
      <c r="B182" s="6">
        <v>45220</v>
      </c>
      <c r="C182" s="6">
        <v>45222</v>
      </c>
      <c r="D182" s="4">
        <v>841.04</v>
      </c>
      <c r="E182" s="4" t="str">
        <f>VLOOKUP(A182,HOP!A:L,12,0)</f>
        <v>841.04</v>
      </c>
      <c r="F182" s="4" t="str">
        <f>VLOOKUP(A182,HOP!A:C,3,0)</f>
        <v>4103367</v>
      </c>
      <c r="G182" s="4">
        <f t="shared" si="4"/>
        <v>0</v>
      </c>
      <c r="H182" s="4" t="str">
        <f t="shared" si="5"/>
        <v>，4103367</v>
      </c>
      <c r="I182" s="4" t="str">
        <f>VLOOKUP(A182,HOP!A:U,21,0)</f>
        <v>直连</v>
      </c>
    </row>
    <row r="183" s="4" customFormat="1" hidden="1" spans="1:9">
      <c r="A183" s="5">
        <v>999228012444724</v>
      </c>
      <c r="B183" s="6">
        <v>45221</v>
      </c>
      <c r="C183" s="6">
        <v>45222</v>
      </c>
      <c r="D183" s="4">
        <v>252.49</v>
      </c>
      <c r="E183" s="4" t="str">
        <f>VLOOKUP(A183,HOP!A:L,12,0)</f>
        <v>252.49</v>
      </c>
      <c r="F183" s="4" t="str">
        <f>VLOOKUP(A183,HOP!A:C,3,0)</f>
        <v>4103444</v>
      </c>
      <c r="G183" s="4">
        <f t="shared" si="4"/>
        <v>0</v>
      </c>
      <c r="H183" s="4" t="str">
        <f t="shared" si="5"/>
        <v>，4103444</v>
      </c>
      <c r="I183" s="4" t="str">
        <f>VLOOKUP(A183,HOP!A:U,21,0)</f>
        <v>直连</v>
      </c>
    </row>
    <row r="184" s="4" customFormat="1" hidden="1" spans="1:9">
      <c r="A184" s="5">
        <v>999228014098422</v>
      </c>
      <c r="B184" s="6">
        <v>45221</v>
      </c>
      <c r="C184" s="6">
        <v>45222</v>
      </c>
      <c r="D184" s="4">
        <v>1467.13</v>
      </c>
      <c r="E184" s="4" t="str">
        <f>VLOOKUP(A184,HOP!A:L,12,0)</f>
        <v>1467.13</v>
      </c>
      <c r="F184" s="4" t="str">
        <f>VLOOKUP(A184,HOP!A:C,3,0)</f>
        <v>4104032</v>
      </c>
      <c r="G184" s="4">
        <f t="shared" si="4"/>
        <v>0</v>
      </c>
      <c r="H184" s="4" t="str">
        <f t="shared" si="5"/>
        <v>，4104032</v>
      </c>
      <c r="I184" s="4" t="str">
        <f>VLOOKUP(A184,HOP!A:U,21,0)</f>
        <v>直连</v>
      </c>
    </row>
    <row r="185" s="4" customFormat="1" hidden="1" spans="1:9">
      <c r="A185" s="5">
        <v>999228014784071</v>
      </c>
      <c r="B185" s="6">
        <v>45220</v>
      </c>
      <c r="C185" s="6">
        <v>45222</v>
      </c>
      <c r="D185" s="4">
        <v>2080.01</v>
      </c>
      <c r="E185" s="4" t="str">
        <f>VLOOKUP(A185,HOP!A:L,12,0)</f>
        <v>2080.01</v>
      </c>
      <c r="F185" s="4" t="str">
        <f>VLOOKUP(A185,HOP!A:C,3,0)</f>
        <v>4104185</v>
      </c>
      <c r="G185" s="4">
        <f t="shared" si="4"/>
        <v>0</v>
      </c>
      <c r="H185" s="4" t="str">
        <f t="shared" si="5"/>
        <v>，4104185</v>
      </c>
      <c r="I185" s="4" t="str">
        <f>VLOOKUP(A185,HOP!A:U,21,0)</f>
        <v>直连</v>
      </c>
    </row>
    <row r="186" s="4" customFormat="1" hidden="1" spans="1:9">
      <c r="A186" s="5">
        <v>999228016774348</v>
      </c>
      <c r="B186" s="6">
        <v>45220</v>
      </c>
      <c r="C186" s="6">
        <v>45222</v>
      </c>
      <c r="D186" s="4">
        <v>447.1</v>
      </c>
      <c r="E186" s="4" t="str">
        <f>VLOOKUP(A186,HOP!A:L,12,0)</f>
        <v>447.10</v>
      </c>
      <c r="F186" s="4" t="str">
        <f>VLOOKUP(A186,HOP!A:C,3,0)</f>
        <v>4104894</v>
      </c>
      <c r="G186" s="4">
        <f t="shared" si="4"/>
        <v>0</v>
      </c>
      <c r="H186" s="4" t="str">
        <f t="shared" si="5"/>
        <v>，4104894</v>
      </c>
      <c r="I186" s="4" t="str">
        <f>VLOOKUP(A186,HOP!A:U,21,0)</f>
        <v>直连</v>
      </c>
    </row>
    <row r="187" s="4" customFormat="1" spans="1:9">
      <c r="A187" s="5">
        <v>999228017768536</v>
      </c>
      <c r="B187" s="6">
        <v>45221</v>
      </c>
      <c r="C187" s="6">
        <v>45222</v>
      </c>
      <c r="D187" s="4">
        <v>1325.76</v>
      </c>
      <c r="E187" s="4" t="str">
        <f>VLOOKUP(A187,HOP!A:L,12,0)</f>
        <v>1325.77</v>
      </c>
      <c r="F187" s="4" t="str">
        <f>VLOOKUP(A187,HOP!A:C,3,0)</f>
        <v>4105152</v>
      </c>
      <c r="G187" s="4">
        <f t="shared" si="4"/>
        <v>-0.00999999999999091</v>
      </c>
      <c r="H187" s="4" t="str">
        <f t="shared" si="5"/>
        <v>，4105152</v>
      </c>
      <c r="I187" s="4" t="str">
        <f>VLOOKUP(A187,HOP!A:U,21,0)</f>
        <v>直连</v>
      </c>
    </row>
    <row r="188" s="4" customFormat="1" hidden="1" spans="1:9">
      <c r="A188" s="5">
        <v>999228018251163</v>
      </c>
      <c r="B188" s="6">
        <v>45221</v>
      </c>
      <c r="C188" s="6">
        <v>45222</v>
      </c>
      <c r="D188" s="4">
        <v>206.3</v>
      </c>
      <c r="E188" s="4" t="str">
        <f>VLOOKUP(A188,HOP!A:L,12,0)</f>
        <v>206.30</v>
      </c>
      <c r="F188" s="4" t="str">
        <f>VLOOKUP(A188,HOP!A:C,3,0)</f>
        <v>4105448</v>
      </c>
      <c r="G188" s="4">
        <f t="shared" si="4"/>
        <v>0</v>
      </c>
      <c r="H188" s="4" t="str">
        <f t="shared" si="5"/>
        <v>，4105448</v>
      </c>
      <c r="I188" s="4" t="str">
        <f>VLOOKUP(A188,HOP!A:U,21,0)</f>
        <v>直连</v>
      </c>
    </row>
    <row r="189" s="4" customFormat="1" hidden="1" spans="1:9">
      <c r="A189" s="5">
        <v>999228028652856</v>
      </c>
      <c r="B189" s="6">
        <v>45221</v>
      </c>
      <c r="C189" s="6">
        <v>45222</v>
      </c>
      <c r="D189" s="4">
        <v>322.94</v>
      </c>
      <c r="E189" s="4" t="str">
        <f>VLOOKUP(A189,HOP!A:L,12,0)</f>
        <v>322.94</v>
      </c>
      <c r="F189" s="4" t="str">
        <f>VLOOKUP(A189,HOP!A:C,3,0)</f>
        <v>4106539</v>
      </c>
      <c r="G189" s="4">
        <f t="shared" si="4"/>
        <v>0</v>
      </c>
      <c r="H189" s="4" t="str">
        <f t="shared" si="5"/>
        <v>，4106539</v>
      </c>
      <c r="I189" s="4" t="str">
        <f>VLOOKUP(A189,HOP!A:U,21,0)</f>
        <v>直连</v>
      </c>
    </row>
    <row r="190" s="4" customFormat="1" hidden="1" spans="1:9">
      <c r="A190" s="5">
        <v>999228028872611</v>
      </c>
      <c r="B190" s="6">
        <v>45221</v>
      </c>
      <c r="C190" s="6">
        <v>45222</v>
      </c>
      <c r="D190" s="4">
        <v>95.13</v>
      </c>
      <c r="E190" s="4" t="str">
        <f>VLOOKUP(A190,HOP!A:L,12,0)</f>
        <v>95.13</v>
      </c>
      <c r="F190" s="4" t="str">
        <f>VLOOKUP(A190,HOP!A:C,3,0)</f>
        <v>4106758</v>
      </c>
      <c r="G190" s="4">
        <f t="shared" si="4"/>
        <v>0</v>
      </c>
      <c r="H190" s="4" t="str">
        <f t="shared" si="5"/>
        <v>，4106758</v>
      </c>
      <c r="I190" s="4" t="str">
        <f>VLOOKUP(A190,HOP!A:U,21,0)</f>
        <v>直连</v>
      </c>
    </row>
    <row r="191" s="4" customFormat="1" hidden="1" spans="1:9">
      <c r="A191" s="5">
        <v>999228029462456</v>
      </c>
      <c r="B191" s="6">
        <v>45221</v>
      </c>
      <c r="C191" s="6">
        <v>45222</v>
      </c>
      <c r="D191" s="4">
        <v>417.61</v>
      </c>
      <c r="E191" s="4" t="str">
        <f>VLOOKUP(A191,HOP!A:L,12,0)</f>
        <v>417.61</v>
      </c>
      <c r="F191" s="4" t="str">
        <f>VLOOKUP(A191,HOP!A:C,3,0)</f>
        <v>4106868</v>
      </c>
      <c r="G191" s="4">
        <f t="shared" si="4"/>
        <v>0</v>
      </c>
      <c r="H191" s="4" t="str">
        <f t="shared" si="5"/>
        <v>，4106868</v>
      </c>
      <c r="I191" s="4" t="str">
        <f>VLOOKUP(A191,HOP!A:U,21,0)</f>
        <v>直连</v>
      </c>
    </row>
    <row r="192" s="4" customFormat="1" hidden="1" spans="1:9">
      <c r="A192" s="5">
        <v>999228030511638</v>
      </c>
      <c r="B192" s="6">
        <v>45221</v>
      </c>
      <c r="C192" s="6">
        <v>45222</v>
      </c>
      <c r="D192" s="4">
        <v>300.92</v>
      </c>
      <c r="E192" s="4" t="str">
        <f>VLOOKUP(A192,HOP!A:L,12,0)</f>
        <v>300.92</v>
      </c>
      <c r="F192" s="4" t="str">
        <f>VLOOKUP(A192,HOP!A:C,3,0)</f>
        <v>4107212</v>
      </c>
      <c r="G192" s="4">
        <f t="shared" si="4"/>
        <v>0</v>
      </c>
      <c r="H192" s="4" t="str">
        <f t="shared" si="5"/>
        <v>，4107212</v>
      </c>
      <c r="I192" s="4" t="str">
        <f>VLOOKUP(A192,HOP!A:U,21,0)</f>
        <v>直连</v>
      </c>
    </row>
    <row r="193" s="4" customFormat="1" hidden="1" spans="1:9">
      <c r="A193" s="5">
        <v>999228031630600</v>
      </c>
      <c r="B193" s="6">
        <v>45221</v>
      </c>
      <c r="C193" s="6">
        <v>45222</v>
      </c>
      <c r="D193" s="4">
        <v>179.56</v>
      </c>
      <c r="E193" s="4" t="str">
        <f>VLOOKUP(A193,HOP!A:L,12,0)</f>
        <v>179.56</v>
      </c>
      <c r="F193" s="4" t="str">
        <f>VLOOKUP(A193,HOP!A:C,3,0)</f>
        <v>4107691</v>
      </c>
      <c r="G193" s="4">
        <f t="shared" si="4"/>
        <v>0</v>
      </c>
      <c r="H193" s="4" t="str">
        <f t="shared" si="5"/>
        <v>，4107691</v>
      </c>
      <c r="I193" s="4" t="str">
        <f>VLOOKUP(A193,HOP!A:U,21,0)</f>
        <v>直连</v>
      </c>
    </row>
    <row r="194" s="4" customFormat="1" hidden="1" spans="1:9">
      <c r="A194" s="5">
        <v>999228031838058</v>
      </c>
      <c r="B194" s="6">
        <v>45221</v>
      </c>
      <c r="C194" s="6">
        <v>45222</v>
      </c>
      <c r="D194" s="4">
        <v>287.25</v>
      </c>
      <c r="E194" s="4" t="str">
        <f>VLOOKUP(A194,HOP!A:L,12,0)</f>
        <v>287.25</v>
      </c>
      <c r="F194" s="4" t="str">
        <f>VLOOKUP(A194,HOP!A:C,3,0)</f>
        <v>4107722</v>
      </c>
      <c r="G194" s="4">
        <f t="shared" si="4"/>
        <v>0</v>
      </c>
      <c r="H194" s="4" t="str">
        <f t="shared" si="5"/>
        <v>，4107722</v>
      </c>
      <c r="I194" s="4" t="str">
        <f>VLOOKUP(A194,HOP!A:U,21,0)</f>
        <v>直连</v>
      </c>
    </row>
    <row r="195" s="4" customFormat="1" hidden="1" spans="1:9">
      <c r="A195" s="5">
        <v>999228032534303</v>
      </c>
      <c r="B195" s="6">
        <v>45221</v>
      </c>
      <c r="C195" s="6">
        <v>45222</v>
      </c>
      <c r="D195" s="4">
        <v>322.94</v>
      </c>
      <c r="E195" s="4" t="str">
        <f>VLOOKUP(A195,HOP!A:L,12,0)</f>
        <v>322.94</v>
      </c>
      <c r="F195" s="4" t="str">
        <f>VLOOKUP(A195,HOP!A:C,3,0)</f>
        <v>4108001</v>
      </c>
      <c r="G195" s="4">
        <f>D195-E195</f>
        <v>0</v>
      </c>
      <c r="H195" s="4" t="str">
        <f>$H$1&amp;F195</f>
        <v>，4108001</v>
      </c>
      <c r="I195" s="4" t="str">
        <f>VLOOKUP(A195,HOP!A:U,21,0)</f>
        <v>直连</v>
      </c>
    </row>
    <row r="196" s="4" customFormat="1" hidden="1" spans="1:9">
      <c r="A196" s="5">
        <v>999228032878827</v>
      </c>
      <c r="B196" s="6">
        <v>45221</v>
      </c>
      <c r="C196" s="6">
        <v>45222</v>
      </c>
      <c r="D196" s="4">
        <v>445.08</v>
      </c>
      <c r="E196" s="4" t="str">
        <f>VLOOKUP(A196,HOP!A:L,12,0)</f>
        <v>445.08</v>
      </c>
      <c r="F196" s="4" t="str">
        <f>VLOOKUP(A196,HOP!A:C,3,0)</f>
        <v>4108062</v>
      </c>
      <c r="G196" s="4">
        <f>D196-E196</f>
        <v>0</v>
      </c>
      <c r="H196" s="4" t="str">
        <f>$H$1&amp;F196</f>
        <v>，4108062</v>
      </c>
      <c r="I196" s="4" t="str">
        <f>VLOOKUP(A196,HOP!A:U,21,0)</f>
        <v>直连</v>
      </c>
    </row>
    <row r="197" s="4" customFormat="1" hidden="1" spans="1:9">
      <c r="A197" s="5">
        <v>999228033878962</v>
      </c>
      <c r="B197" s="6">
        <v>45221</v>
      </c>
      <c r="C197" s="6">
        <v>45222</v>
      </c>
      <c r="D197" s="4">
        <v>1308.76</v>
      </c>
      <c r="E197" s="4" t="str">
        <f>VLOOKUP(A197,HOP!A:L,12,0)</f>
        <v>1308.76</v>
      </c>
      <c r="F197" s="4" t="str">
        <f>VLOOKUP(A197,HOP!A:C,3,0)</f>
        <v>4108435</v>
      </c>
      <c r="G197" s="4">
        <f>D197-E197</f>
        <v>0</v>
      </c>
      <c r="H197" s="4" t="str">
        <f>$H$1&amp;F197</f>
        <v>，4108435</v>
      </c>
      <c r="I197" s="4" t="str">
        <f>VLOOKUP(A197,HOP!A:U,21,0)</f>
        <v>直连</v>
      </c>
    </row>
    <row r="198" s="4" customFormat="1" hidden="1" spans="1:9">
      <c r="A198" s="5">
        <v>999228034048451</v>
      </c>
      <c r="B198" s="6">
        <v>45221</v>
      </c>
      <c r="C198" s="6">
        <v>45222</v>
      </c>
      <c r="D198" s="4">
        <v>254.11</v>
      </c>
      <c r="E198" s="4" t="str">
        <f>VLOOKUP(A198,HOP!A:L,12,0)</f>
        <v>254.11</v>
      </c>
      <c r="F198" s="4" t="str">
        <f>VLOOKUP(A198,HOP!A:C,3,0)</f>
        <v>4108470</v>
      </c>
      <c r="G198" s="4">
        <f>D198-E198</f>
        <v>0</v>
      </c>
      <c r="H198" s="4" t="str">
        <f>$H$1&amp;F198</f>
        <v>，4108470</v>
      </c>
      <c r="I198" s="4" t="str">
        <f>VLOOKUP(A198,HOP!A:U,21,0)</f>
        <v>直连</v>
      </c>
    </row>
    <row r="199" s="4" customFormat="1" hidden="1" spans="1:9">
      <c r="A199" s="5">
        <v>999228034424375</v>
      </c>
      <c r="B199" s="6">
        <v>45221</v>
      </c>
      <c r="C199" s="6">
        <v>45222</v>
      </c>
      <c r="D199" s="4">
        <v>507.11</v>
      </c>
      <c r="E199" s="4" t="str">
        <f>VLOOKUP(A199,HOP!A:L,12,0)</f>
        <v>507.11</v>
      </c>
      <c r="F199" s="4" t="str">
        <f>VLOOKUP(A199,HOP!A:C,3,0)</f>
        <v>4108545</v>
      </c>
      <c r="G199" s="4">
        <f>D199-E199</f>
        <v>0</v>
      </c>
      <c r="H199" s="4" t="str">
        <f>$H$1&amp;F199</f>
        <v>，4108545</v>
      </c>
      <c r="I199" s="4" t="str">
        <f>VLOOKUP(A199,HOP!A:U,21,0)</f>
        <v>直连</v>
      </c>
    </row>
    <row r="200" s="4" customFormat="1" hidden="1" spans="1:9">
      <c r="A200" s="5">
        <v>999228034524790</v>
      </c>
      <c r="B200" s="6">
        <v>45221</v>
      </c>
      <c r="C200" s="6">
        <v>45222</v>
      </c>
      <c r="D200" s="4">
        <v>247.63</v>
      </c>
      <c r="E200" s="4" t="str">
        <f>VLOOKUP(A200,HOP!A:L,12,0)</f>
        <v>247.63</v>
      </c>
      <c r="F200" s="4" t="str">
        <f>VLOOKUP(A200,HOP!A:C,3,0)</f>
        <v>4108559</v>
      </c>
      <c r="G200" s="4">
        <f>D200-E200</f>
        <v>0</v>
      </c>
      <c r="H200" s="4" t="str">
        <f>$H$1&amp;F200</f>
        <v>，4108559</v>
      </c>
      <c r="I200" s="4" t="str">
        <f>VLOOKUP(A200,HOP!A:U,21,0)</f>
        <v>直连</v>
      </c>
    </row>
    <row r="201" s="4" customFormat="1" hidden="1" spans="1:9">
      <c r="A201" s="5">
        <v>999228034550821</v>
      </c>
      <c r="B201" s="6">
        <v>45221</v>
      </c>
      <c r="C201" s="6">
        <v>45222</v>
      </c>
      <c r="D201" s="4">
        <v>297.49</v>
      </c>
      <c r="E201" s="4" t="str">
        <f>VLOOKUP(A201,HOP!A:L,12,0)</f>
        <v>297.49</v>
      </c>
      <c r="F201" s="4" t="str">
        <f>VLOOKUP(A201,HOP!A:C,3,0)</f>
        <v>4108566</v>
      </c>
      <c r="G201" s="4">
        <f>D201-E201</f>
        <v>0</v>
      </c>
      <c r="H201" s="4" t="str">
        <f>$H$1&amp;F201</f>
        <v>，4108566</v>
      </c>
      <c r="I201" s="4" t="str">
        <f>VLOOKUP(A201,HOP!A:U,21,0)</f>
        <v>直连</v>
      </c>
    </row>
    <row r="202" s="4" customFormat="1" hidden="1" spans="1:9">
      <c r="A202" s="5">
        <v>999228035596897</v>
      </c>
      <c r="B202" s="6">
        <v>45221</v>
      </c>
      <c r="C202" s="6">
        <v>45222</v>
      </c>
      <c r="D202" s="4">
        <v>387.45</v>
      </c>
      <c r="E202" s="4" t="str">
        <f>VLOOKUP(A202,HOP!A:L,12,0)</f>
        <v>387.45</v>
      </c>
      <c r="F202" s="4" t="str">
        <f>VLOOKUP(A202,HOP!A:C,3,0)</f>
        <v>4108990</v>
      </c>
      <c r="G202" s="4">
        <f>D202-E202</f>
        <v>0</v>
      </c>
      <c r="H202" s="4" t="str">
        <f>$H$1&amp;F202</f>
        <v>，4108990</v>
      </c>
      <c r="I202" s="4" t="str">
        <f>VLOOKUP(A202,HOP!A:U,21,0)</f>
        <v>直连</v>
      </c>
    </row>
    <row r="203" s="4" customFormat="1" hidden="1" spans="1:9">
      <c r="A203" s="5">
        <v>28035719110</v>
      </c>
      <c r="B203" s="6">
        <v>45221</v>
      </c>
      <c r="C203" s="6">
        <v>45222</v>
      </c>
      <c r="D203" s="4">
        <v>653.72</v>
      </c>
      <c r="E203" s="4" t="str">
        <f>VLOOKUP(A203,HOP!A:L,12,0)</f>
        <v>653.72</v>
      </c>
      <c r="F203" s="4" t="str">
        <f>VLOOKUP(A203,HOP!A:C,3,0)</f>
        <v>4109025</v>
      </c>
      <c r="G203" s="4">
        <f>D203-E203</f>
        <v>0</v>
      </c>
      <c r="H203" s="4" t="str">
        <f>$H$1&amp;F203</f>
        <v>，4109025</v>
      </c>
      <c r="I203" s="4" t="str">
        <f>VLOOKUP(A203,HOP!A:U,21,0)</f>
        <v>直连</v>
      </c>
    </row>
    <row r="204" s="4" customFormat="1" hidden="1" spans="1:9">
      <c r="A204" s="5">
        <v>999228036075295</v>
      </c>
      <c r="B204" s="6">
        <v>45221</v>
      </c>
      <c r="C204" s="6">
        <v>45222</v>
      </c>
      <c r="D204" s="4">
        <v>795.46</v>
      </c>
      <c r="E204" s="4" t="str">
        <f>VLOOKUP(A204,HOP!A:L,12,0)</f>
        <v>795.46</v>
      </c>
      <c r="F204" s="4" t="str">
        <f>VLOOKUP(A204,HOP!A:C,3,0)</f>
        <v>4109294</v>
      </c>
      <c r="G204" s="4">
        <f>D204-E204</f>
        <v>0</v>
      </c>
      <c r="H204" s="4" t="str">
        <f>$H$1&amp;F204</f>
        <v>，4109294</v>
      </c>
      <c r="I204" s="4" t="str">
        <f>VLOOKUP(A204,HOP!A:U,21,0)</f>
        <v>直连</v>
      </c>
    </row>
    <row r="205" s="4" customFormat="1" hidden="1" spans="1:9">
      <c r="A205" s="5">
        <v>999228037157312</v>
      </c>
      <c r="B205" s="6">
        <v>45221</v>
      </c>
      <c r="C205" s="6">
        <v>45222</v>
      </c>
      <c r="D205" s="4">
        <v>179.94</v>
      </c>
      <c r="E205" s="4" t="str">
        <f>VLOOKUP(A205,HOP!A:L,12,0)</f>
        <v>179.94</v>
      </c>
      <c r="F205" s="4" t="str">
        <f>VLOOKUP(A205,HOP!A:C,3,0)</f>
        <v>4109640</v>
      </c>
      <c r="G205" s="4">
        <f>D205-E205</f>
        <v>0</v>
      </c>
      <c r="H205" s="4" t="str">
        <f>$H$1&amp;F205</f>
        <v>，4109640</v>
      </c>
      <c r="I205" s="4" t="str">
        <f>VLOOKUP(A205,HOP!A:U,21,0)</f>
        <v>直连</v>
      </c>
    </row>
    <row r="206" s="4" customFormat="1" hidden="1" spans="1:9">
      <c r="A206" s="5">
        <v>999228037406301</v>
      </c>
      <c r="B206" s="6">
        <v>45221</v>
      </c>
      <c r="C206" s="6">
        <v>45222</v>
      </c>
      <c r="D206" s="4">
        <v>188.3</v>
      </c>
      <c r="E206" s="4" t="str">
        <f>VLOOKUP(A206,HOP!A:L,12,0)</f>
        <v>188.30</v>
      </c>
      <c r="F206" s="4" t="str">
        <f>VLOOKUP(A206,HOP!A:C,3,0)</f>
        <v>4109700</v>
      </c>
      <c r="G206" s="4">
        <f>D206-E206</f>
        <v>0</v>
      </c>
      <c r="H206" s="4" t="str">
        <f>$H$1&amp;F206</f>
        <v>，4109700</v>
      </c>
      <c r="I206" s="4" t="str">
        <f>VLOOKUP(A206,HOP!A:U,21,0)</f>
        <v>直连</v>
      </c>
    </row>
    <row r="207" s="4" customFormat="1" hidden="1" spans="1:9">
      <c r="A207" s="5">
        <v>999228038006954</v>
      </c>
      <c r="B207" s="6">
        <v>45221</v>
      </c>
      <c r="C207" s="6">
        <v>45222</v>
      </c>
      <c r="D207" s="4">
        <v>2009.17</v>
      </c>
      <c r="E207" s="4" t="str">
        <f>VLOOKUP(A207,HOP!A:L,12,0)</f>
        <v>2009.17</v>
      </c>
      <c r="F207" s="4" t="str">
        <f>VLOOKUP(A207,HOP!A:C,3,0)</f>
        <v>4109830</v>
      </c>
      <c r="G207" s="4">
        <f>D207-E207</f>
        <v>0</v>
      </c>
      <c r="H207" s="4" t="str">
        <f>$H$1&amp;F207</f>
        <v>，4109830</v>
      </c>
      <c r="I207" s="4" t="str">
        <f>VLOOKUP(A207,HOP!A:U,21,0)</f>
        <v>直连</v>
      </c>
    </row>
    <row r="209" spans="4:4">
      <c r="D209" s="4">
        <f>SUM(D2:D208)</f>
        <v>306560.36</v>
      </c>
    </row>
    <row r="211" spans="4:4">
      <c r="D211" s="4" t="s">
        <v>1080</v>
      </c>
    </row>
    <row r="214" spans="1:3">
      <c r="A214" s="4" t="s">
        <v>1081</v>
      </c>
      <c r="C214" s="4">
        <v>34728.79</v>
      </c>
    </row>
    <row r="215" spans="1:3">
      <c r="A215" s="4" t="s">
        <v>1082</v>
      </c>
      <c r="C215" s="4">
        <v>271831.57</v>
      </c>
    </row>
    <row r="216" spans="1:3">
      <c r="A216" s="4" t="s">
        <v>1083</v>
      </c>
      <c r="C216" s="4">
        <f>SUBTOTAL(9,C214:C215)</f>
        <v>306560.36</v>
      </c>
    </row>
  </sheetData>
  <autoFilter ref="A1:XFD215">
    <filterColumn colId="3">
      <filters blank="1">
        <filter val="1289.01"/>
        <filter val="2080.01"/>
        <filter val="1213.02"/>
        <filter val="1929.04"/>
        <filter val="15648.15"/>
        <filter val="1534.06"/>
        <filter val="3660.06"/>
        <filter val="4807.08"/>
        <filter val="1270.09"/>
        <filter val="278.1"/>
        <filter val="447.1"/>
        <filter val="360.2"/>
        <filter val="400.2"/>
        <filter val="864.2"/>
        <filter val="3868.2"/>
        <filter val="188.3"/>
        <filter val="206.3"/>
        <filter val="800.4"/>
        <filter val="879.4"/>
        <filter val="653.5"/>
        <filter val="1076.5"/>
        <filter val="1623.5"/>
        <filter val="2808.6"/>
        <filter val="3078.6"/>
        <filter val="1567.7"/>
        <filter val="2646.9"/>
        <filter val="539.01"/>
        <filter val="156.02"/>
        <filter val="598.02"/>
        <filter val="106.03"/>
        <filter val="841.04"/>
        <filter val="423.06"/>
        <filter val="558.06"/>
        <filter val="753.06"/>
        <filter val="445.08"/>
        <filter val="742.08"/>
        <filter val="973.08"/>
        <filter val="254.11"/>
        <filter val="507.11"/>
        <filter val="2931.42"/>
        <filter val="95.13"/>
        <filter val="159.13"/>
        <filter val="1951.43"/>
        <filter val="3893.44"/>
        <filter val="4423.44"/>
        <filter val="256.16"/>
        <filter val="953.16"/>
        <filter val="2471.46"/>
        <filter val="312.17"/>
        <filter val="1408.47"/>
        <filter val="1993.47"/>
        <filter val="1445.48"/>
        <filter val="2040.48"/>
        <filter val="351.23"/>
        <filter val="714.23"/>
        <filter val="287.25"/>
        <filter val="611.25"/>
        <filter val="1237.35"/>
        <filter val="308.26"/>
        <filter val="336.26"/>
        <filter val="750.26"/>
        <filter val="306560.36"/>
        <filter val="1073.37"/>
        <filter val="1134.37"/>
        <filter val="3712.38"/>
        <filter val="12630"/>
        <filter val="877.31"/>
        <filter val="2604.21"/>
        <filter val="1329.24"/>
        <filter val="3145.24"/>
        <filter val="2000.25"/>
        <filter val="469.36"/>
        <filter val="805.36"/>
        <filter val="379.37"/>
        <filter val="326.38"/>
        <filter val="595.38"/>
        <filter val="2508.28"/>
        <filter val="775.41"/>
        <filter val="1997.11"/>
        <filter val="190.42"/>
        <filter val="766.42"/>
        <filter val="3823.12"/>
        <filter val="1467.13"/>
        <filter val="335.44"/>
        <filter val="414.44"/>
        <filter val="1058.14"/>
        <filter val="387.45"/>
        <filter val="418.45"/>
        <filter val="1815.15"/>
        <filter val="298.46"/>
        <filter val="795.46"/>
        <filter val="3480.16"/>
        <filter val="577.47"/>
        <filter val="2009.17"/>
        <filter val="2875.17"/>
        <filter val="616.48"/>
        <filter val="970.48"/>
        <filter val="2140.18"/>
        <filter val="252.49"/>
        <filter val="297.49"/>
        <filter val="1255.81"/>
        <filter val="2889.82"/>
        <filter val="5357.82"/>
        <filter val="244.53"/>
        <filter val="577.54"/>
        <filter val="690.55"/>
        <filter val="1923.85"/>
        <filter val="179.56"/>
        <filter val="1011.86"/>
        <filter val="4093.86"/>
        <filter val="1362.88"/>
        <filter val="1977.88"/>
        <filter val="2209.88"/>
        <filter val="8051.88"/>
        <filter val="417.61"/>
        <filter val="861.61"/>
        <filter val="1246.72"/>
        <filter val="1308.72"/>
        <filter val="1823.72"/>
        <filter val="2964.72"/>
        <filter val="247.63"/>
        <filter val="2894.73"/>
        <filter val="3064"/>
        <filter val="863.64"/>
        <filter val="1124.74"/>
        <filter val="1341.74"/>
        <filter val="1566.74"/>
        <filter val="3426.75"/>
        <filter val="1107.76"/>
        <filter val="1308.76"/>
        <filter val="1325.76"/>
        <filter val="1993.76"/>
        <filter val="3368"/>
        <filter val="185.68"/>
        <filter val="517.68"/>
        <filter val="520.68"/>
        <filter val="1487.78"/>
        <filter val="416.69"/>
        <filter val="672"/>
        <filter val="653.72"/>
        <filter val="763.72"/>
        <filter val="1149.63"/>
        <filter val="497.75"/>
        <filter val="736.76"/>
        <filter val="776.77"/>
        <filter val="997.77"/>
        <filter val="5987.69"/>
        <filter val="615.81"/>
        <filter val="989.82"/>
        <filter val="483.83"/>
        <filter val="218.85"/>
        <filter val="6471.55"/>
        <filter val="1273.56"/>
        <filter val="3545.56"/>
        <filter val="197.87"/>
        <filter val="1278.57"/>
        <filter val="2934.57"/>
        <filter val="166.88"/>
        <filter val="378.88"/>
        <filter val="2055.58"/>
        <filter val="647.89"/>
        <filter val="4287.59"/>
        <filter val="142.91"/>
        <filter val="252.91"/>
        <filter val="332.91"/>
        <filter val="300.92"/>
        <filter val="769.92"/>
        <filter val="5894"/>
        <filter val="179.94"/>
        <filter val="322.94"/>
        <filter val="829.94"/>
        <filter val="760.96"/>
        <filter val="300.97"/>
        <filter val="313.97"/>
        <filter val="727.97"/>
        <filter val="994.98"/>
        <filter val="306560.36 HKD"/>
        <filter val="10744.71"/>
        <filter val="1317.91"/>
        <filter val="1142.94"/>
        <filter val="10735.86"/>
        <filter val="1914.96"/>
        <filter val="4364.97"/>
      </filters>
    </filterColumn>
    <filterColumn colId="6">
      <filters blank="1">
        <filter val="-0.01"/>
        <filter val="0.02"/>
        <filter val="-0.02"/>
        <filter val="-0.03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1084</v>
      </c>
      <c r="B1" s="2" t="s">
        <v>1085</v>
      </c>
      <c r="C1" s="2" t="s">
        <v>1086</v>
      </c>
      <c r="D1" s="2" t="s">
        <v>1087</v>
      </c>
      <c r="E1" s="2" t="s">
        <v>13</v>
      </c>
      <c r="F1" s="2" t="s">
        <v>5</v>
      </c>
      <c r="G1" s="2" t="s">
        <v>6</v>
      </c>
      <c r="H1" s="2" t="s">
        <v>1088</v>
      </c>
      <c r="I1" s="2" t="s">
        <v>1089</v>
      </c>
      <c r="J1" s="2" t="s">
        <v>1090</v>
      </c>
      <c r="K1" s="2" t="s">
        <v>1091</v>
      </c>
      <c r="L1" s="2" t="s">
        <v>1092</v>
      </c>
      <c r="M1" s="2" t="s">
        <v>1093</v>
      </c>
      <c r="N1" s="2" t="s">
        <v>1094</v>
      </c>
      <c r="O1" s="2" t="s">
        <v>1095</v>
      </c>
      <c r="P1" s="2" t="s">
        <v>1096</v>
      </c>
      <c r="Q1" s="2" t="s">
        <v>1097</v>
      </c>
      <c r="R1" s="2" t="s">
        <v>1098</v>
      </c>
      <c r="S1" s="2" t="s">
        <v>1099</v>
      </c>
      <c r="T1" s="2" t="s">
        <v>1100</v>
      </c>
      <c r="U1" s="2" t="s">
        <v>1101</v>
      </c>
      <c r="V1" s="2" t="s">
        <v>1102</v>
      </c>
    </row>
    <row r="2" s="1" customFormat="1" spans="1:22">
      <c r="A2" s="3">
        <v>999228038006954</v>
      </c>
      <c r="B2" s="1" t="s">
        <v>1103</v>
      </c>
      <c r="C2" s="1" t="s">
        <v>1104</v>
      </c>
      <c r="D2" s="1" t="s">
        <v>1105</v>
      </c>
      <c r="E2" s="1" t="s">
        <v>1106</v>
      </c>
      <c r="F2" s="1" t="s">
        <v>1107</v>
      </c>
      <c r="G2" s="1" t="s">
        <v>1108</v>
      </c>
      <c r="H2" s="1" t="s">
        <v>1109</v>
      </c>
      <c r="I2" s="1" t="s">
        <v>1110</v>
      </c>
      <c r="J2" s="1" t="s">
        <v>30</v>
      </c>
      <c r="K2" s="1" t="s">
        <v>1111</v>
      </c>
      <c r="L2" s="1" t="s">
        <v>1111</v>
      </c>
      <c r="M2" s="1" t="s">
        <v>1112</v>
      </c>
      <c r="N2" s="1" t="s">
        <v>1112</v>
      </c>
      <c r="O2" s="1" t="s">
        <v>1113</v>
      </c>
      <c r="P2" s="1" t="s">
        <v>1114</v>
      </c>
      <c r="Q2" s="1" t="s">
        <v>1115</v>
      </c>
      <c r="R2" s="1" t="s">
        <v>1116</v>
      </c>
      <c r="S2" s="1" t="s">
        <v>1117</v>
      </c>
      <c r="T2" s="1" t="s">
        <v>1118</v>
      </c>
      <c r="U2" s="1" t="s">
        <v>1119</v>
      </c>
      <c r="V2" s="1" t="s">
        <v>1120</v>
      </c>
    </row>
    <row r="3" s="1" customFormat="1" spans="1:22">
      <c r="A3" s="3">
        <v>999228037406301</v>
      </c>
      <c r="B3" s="1" t="s">
        <v>1103</v>
      </c>
      <c r="C3" s="1" t="s">
        <v>1121</v>
      </c>
      <c r="D3" s="1" t="s">
        <v>1122</v>
      </c>
      <c r="E3" s="1" t="s">
        <v>1123</v>
      </c>
      <c r="F3" s="1" t="s">
        <v>1107</v>
      </c>
      <c r="G3" s="1" t="s">
        <v>1108</v>
      </c>
      <c r="H3" s="1" t="s">
        <v>1109</v>
      </c>
      <c r="I3" s="1" t="s">
        <v>1124</v>
      </c>
      <c r="J3" s="1" t="s">
        <v>30</v>
      </c>
      <c r="K3" s="1" t="s">
        <v>1125</v>
      </c>
      <c r="L3" s="1" t="s">
        <v>1125</v>
      </c>
      <c r="M3" s="1" t="s">
        <v>1112</v>
      </c>
      <c r="N3" s="1" t="s">
        <v>1112</v>
      </c>
      <c r="O3" s="1" t="s">
        <v>1113</v>
      </c>
      <c r="P3" s="1" t="s">
        <v>1114</v>
      </c>
      <c r="Q3" s="1" t="s">
        <v>1115</v>
      </c>
      <c r="R3" s="1" t="s">
        <v>1126</v>
      </c>
      <c r="S3" s="1" t="s">
        <v>1117</v>
      </c>
      <c r="T3" s="1" t="s">
        <v>1118</v>
      </c>
      <c r="U3" s="1" t="s">
        <v>1119</v>
      </c>
      <c r="V3" s="1" t="s">
        <v>1127</v>
      </c>
    </row>
    <row r="4" s="1" customFormat="1" spans="1:22">
      <c r="A4" s="3">
        <v>999228037157312</v>
      </c>
      <c r="B4" s="1" t="s">
        <v>1103</v>
      </c>
      <c r="C4" s="1" t="s">
        <v>1128</v>
      </c>
      <c r="D4" s="1" t="s">
        <v>1129</v>
      </c>
      <c r="E4" s="1" t="s">
        <v>1130</v>
      </c>
      <c r="F4" s="1" t="s">
        <v>1107</v>
      </c>
      <c r="G4" s="1" t="s">
        <v>1108</v>
      </c>
      <c r="H4" s="1" t="s">
        <v>1109</v>
      </c>
      <c r="I4" s="1" t="s">
        <v>1131</v>
      </c>
      <c r="J4" s="1" t="s">
        <v>30</v>
      </c>
      <c r="K4" s="1" t="s">
        <v>1132</v>
      </c>
      <c r="L4" s="1" t="s">
        <v>1132</v>
      </c>
      <c r="M4" s="1" t="s">
        <v>1112</v>
      </c>
      <c r="N4" s="1" t="s">
        <v>1112</v>
      </c>
      <c r="O4" s="1" t="s">
        <v>1113</v>
      </c>
      <c r="P4" s="1" t="s">
        <v>1114</v>
      </c>
      <c r="Q4" s="1" t="s">
        <v>1115</v>
      </c>
      <c r="R4" s="1" t="s">
        <v>1133</v>
      </c>
      <c r="S4" s="1" t="s">
        <v>1117</v>
      </c>
      <c r="T4" s="1" t="s">
        <v>1118</v>
      </c>
      <c r="U4" s="1" t="s">
        <v>1119</v>
      </c>
      <c r="V4" s="1" t="s">
        <v>1134</v>
      </c>
    </row>
    <row r="5" s="1" customFormat="1" spans="1:22">
      <c r="A5" s="3">
        <v>999228036075295</v>
      </c>
      <c r="B5" s="1" t="s">
        <v>1103</v>
      </c>
      <c r="C5" s="1" t="s">
        <v>1135</v>
      </c>
      <c r="D5" s="1" t="s">
        <v>1136</v>
      </c>
      <c r="E5" s="1" t="s">
        <v>1137</v>
      </c>
      <c r="F5" s="1" t="s">
        <v>1107</v>
      </c>
      <c r="G5" s="1" t="s">
        <v>1108</v>
      </c>
      <c r="H5" s="1" t="s">
        <v>1109</v>
      </c>
      <c r="I5" s="1" t="s">
        <v>1138</v>
      </c>
      <c r="J5" s="1" t="s">
        <v>30</v>
      </c>
      <c r="K5" s="1" t="s">
        <v>1139</v>
      </c>
      <c r="L5" s="1" t="s">
        <v>1139</v>
      </c>
      <c r="M5" s="1" t="s">
        <v>1112</v>
      </c>
      <c r="N5" s="1" t="s">
        <v>1112</v>
      </c>
      <c r="O5" s="1" t="s">
        <v>1113</v>
      </c>
      <c r="P5" s="1" t="s">
        <v>1114</v>
      </c>
      <c r="Q5" s="1" t="s">
        <v>1115</v>
      </c>
      <c r="R5" s="1" t="s">
        <v>1140</v>
      </c>
      <c r="S5" s="1" t="s">
        <v>1117</v>
      </c>
      <c r="T5" s="1" t="s">
        <v>1118</v>
      </c>
      <c r="U5" s="1" t="s">
        <v>1119</v>
      </c>
      <c r="V5" s="1" t="s">
        <v>1127</v>
      </c>
    </row>
    <row r="6" s="1" customFormat="1" spans="1:22">
      <c r="A6" s="3">
        <v>28035719110</v>
      </c>
      <c r="B6" s="1" t="s">
        <v>1103</v>
      </c>
      <c r="C6" s="1" t="s">
        <v>1141</v>
      </c>
      <c r="D6" s="1" t="s">
        <v>1142</v>
      </c>
      <c r="E6" s="1" t="s">
        <v>1143</v>
      </c>
      <c r="F6" s="1" t="s">
        <v>1107</v>
      </c>
      <c r="G6" s="1" t="s">
        <v>1108</v>
      </c>
      <c r="H6" s="1" t="s">
        <v>1109</v>
      </c>
      <c r="I6" s="1" t="s">
        <v>1144</v>
      </c>
      <c r="J6" s="1" t="s">
        <v>30</v>
      </c>
      <c r="K6" s="1" t="s">
        <v>1145</v>
      </c>
      <c r="L6" s="1" t="s">
        <v>1145</v>
      </c>
      <c r="M6" s="1" t="s">
        <v>1112</v>
      </c>
      <c r="N6" s="1" t="s">
        <v>1112</v>
      </c>
      <c r="O6" s="1" t="s">
        <v>1113</v>
      </c>
      <c r="P6" s="1" t="s">
        <v>1114</v>
      </c>
      <c r="Q6" s="1" t="s">
        <v>1115</v>
      </c>
      <c r="R6" s="1" t="s">
        <v>1146</v>
      </c>
      <c r="S6" s="1" t="s">
        <v>1117</v>
      </c>
      <c r="T6" s="1" t="s">
        <v>1118</v>
      </c>
      <c r="U6" s="1" t="s">
        <v>1119</v>
      </c>
      <c r="V6" s="1" t="s">
        <v>1127</v>
      </c>
    </row>
    <row r="7" s="1" customFormat="1" spans="1:22">
      <c r="A7" s="3">
        <v>999228035596897</v>
      </c>
      <c r="B7" s="1" t="s">
        <v>1103</v>
      </c>
      <c r="C7" s="1" t="s">
        <v>1147</v>
      </c>
      <c r="D7" s="1" t="s">
        <v>1148</v>
      </c>
      <c r="E7" s="1" t="s">
        <v>1149</v>
      </c>
      <c r="F7" s="1" t="s">
        <v>1107</v>
      </c>
      <c r="G7" s="1" t="s">
        <v>1108</v>
      </c>
      <c r="H7" s="1" t="s">
        <v>1109</v>
      </c>
      <c r="I7" s="1" t="s">
        <v>1150</v>
      </c>
      <c r="J7" s="1" t="s">
        <v>30</v>
      </c>
      <c r="K7" s="1" t="s">
        <v>1151</v>
      </c>
      <c r="L7" s="1" t="s">
        <v>1151</v>
      </c>
      <c r="M7" s="1" t="s">
        <v>1112</v>
      </c>
      <c r="N7" s="1" t="s">
        <v>1112</v>
      </c>
      <c r="O7" s="1" t="s">
        <v>1113</v>
      </c>
      <c r="P7" s="1" t="s">
        <v>1114</v>
      </c>
      <c r="Q7" s="1" t="s">
        <v>1115</v>
      </c>
      <c r="R7" s="1" t="s">
        <v>1152</v>
      </c>
      <c r="S7" s="1" t="s">
        <v>1117</v>
      </c>
      <c r="T7" s="1" t="s">
        <v>1118</v>
      </c>
      <c r="U7" s="1" t="s">
        <v>1119</v>
      </c>
      <c r="V7" s="1" t="s">
        <v>1153</v>
      </c>
    </row>
    <row r="8" s="1" customFormat="1" spans="1:22">
      <c r="A8" s="3">
        <v>999228034550821</v>
      </c>
      <c r="B8" s="1" t="s">
        <v>1103</v>
      </c>
      <c r="C8" s="1" t="s">
        <v>1154</v>
      </c>
      <c r="D8" s="1" t="s">
        <v>1155</v>
      </c>
      <c r="E8" s="1" t="s">
        <v>1156</v>
      </c>
      <c r="F8" s="1" t="s">
        <v>1107</v>
      </c>
      <c r="G8" s="1" t="s">
        <v>1108</v>
      </c>
      <c r="H8" s="1" t="s">
        <v>1109</v>
      </c>
      <c r="I8" s="1" t="s">
        <v>1157</v>
      </c>
      <c r="J8" s="1" t="s">
        <v>30</v>
      </c>
      <c r="K8" s="1" t="s">
        <v>1158</v>
      </c>
      <c r="L8" s="1" t="s">
        <v>1158</v>
      </c>
      <c r="M8" s="1" t="s">
        <v>1112</v>
      </c>
      <c r="N8" s="1" t="s">
        <v>1112</v>
      </c>
      <c r="O8" s="1" t="s">
        <v>1113</v>
      </c>
      <c r="P8" s="1" t="s">
        <v>1114</v>
      </c>
      <c r="Q8" s="1" t="s">
        <v>1115</v>
      </c>
      <c r="R8" s="1" t="s">
        <v>1159</v>
      </c>
      <c r="S8" s="1" t="s">
        <v>1117</v>
      </c>
      <c r="T8" s="1" t="s">
        <v>1118</v>
      </c>
      <c r="U8" s="1" t="s">
        <v>1119</v>
      </c>
      <c r="V8" s="1" t="s">
        <v>1134</v>
      </c>
    </row>
    <row r="9" s="1" customFormat="1" spans="1:22">
      <c r="A9" s="3">
        <v>999228034524790</v>
      </c>
      <c r="B9" s="1" t="s">
        <v>1103</v>
      </c>
      <c r="C9" s="1" t="s">
        <v>1160</v>
      </c>
      <c r="D9" s="1" t="s">
        <v>1161</v>
      </c>
      <c r="E9" s="1" t="s">
        <v>1162</v>
      </c>
      <c r="F9" s="1" t="s">
        <v>1107</v>
      </c>
      <c r="G9" s="1" t="s">
        <v>1108</v>
      </c>
      <c r="H9" s="1" t="s">
        <v>1109</v>
      </c>
      <c r="I9" s="1" t="s">
        <v>1163</v>
      </c>
      <c r="J9" s="1" t="s">
        <v>30</v>
      </c>
      <c r="K9" s="1" t="s">
        <v>1164</v>
      </c>
      <c r="L9" s="1" t="s">
        <v>1164</v>
      </c>
      <c r="M9" s="1" t="s">
        <v>1112</v>
      </c>
      <c r="N9" s="1" t="s">
        <v>1112</v>
      </c>
      <c r="O9" s="1" t="s">
        <v>1113</v>
      </c>
      <c r="P9" s="1" t="s">
        <v>1114</v>
      </c>
      <c r="Q9" s="1" t="s">
        <v>1115</v>
      </c>
      <c r="R9" s="1" t="s">
        <v>1165</v>
      </c>
      <c r="S9" s="1" t="s">
        <v>1117</v>
      </c>
      <c r="T9" s="1" t="s">
        <v>1118</v>
      </c>
      <c r="U9" s="1" t="s">
        <v>1119</v>
      </c>
      <c r="V9" s="1" t="s">
        <v>1134</v>
      </c>
    </row>
    <row r="10" s="1" customFormat="1" spans="1:22">
      <c r="A10" s="3">
        <v>999228034424375</v>
      </c>
      <c r="B10" s="1" t="s">
        <v>1103</v>
      </c>
      <c r="C10" s="1" t="s">
        <v>1166</v>
      </c>
      <c r="D10" s="1" t="s">
        <v>1167</v>
      </c>
      <c r="E10" s="1" t="s">
        <v>1168</v>
      </c>
      <c r="F10" s="1" t="s">
        <v>1107</v>
      </c>
      <c r="G10" s="1" t="s">
        <v>1108</v>
      </c>
      <c r="H10" s="1" t="s">
        <v>1109</v>
      </c>
      <c r="I10" s="1" t="s">
        <v>1169</v>
      </c>
      <c r="J10" s="1" t="s">
        <v>30</v>
      </c>
      <c r="K10" s="1" t="s">
        <v>1170</v>
      </c>
      <c r="L10" s="1" t="s">
        <v>1170</v>
      </c>
      <c r="M10" s="1" t="s">
        <v>1112</v>
      </c>
      <c r="N10" s="1" t="s">
        <v>1112</v>
      </c>
      <c r="O10" s="1" t="s">
        <v>1113</v>
      </c>
      <c r="P10" s="1" t="s">
        <v>1114</v>
      </c>
      <c r="Q10" s="1" t="s">
        <v>1115</v>
      </c>
      <c r="R10" s="1" t="s">
        <v>1171</v>
      </c>
      <c r="S10" s="1" t="s">
        <v>1117</v>
      </c>
      <c r="T10" s="1" t="s">
        <v>1118</v>
      </c>
      <c r="U10" s="1" t="s">
        <v>1119</v>
      </c>
      <c r="V10" s="1" t="s">
        <v>1127</v>
      </c>
    </row>
    <row r="11" s="1" customFormat="1" spans="1:22">
      <c r="A11" s="3">
        <v>999228034048451</v>
      </c>
      <c r="B11" s="1" t="s">
        <v>1103</v>
      </c>
      <c r="C11" s="1" t="s">
        <v>1172</v>
      </c>
      <c r="D11" s="1" t="s">
        <v>1173</v>
      </c>
      <c r="E11" s="1" t="s">
        <v>1174</v>
      </c>
      <c r="F11" s="1" t="s">
        <v>1107</v>
      </c>
      <c r="G11" s="1" t="s">
        <v>1108</v>
      </c>
      <c r="H11" s="1" t="s">
        <v>1109</v>
      </c>
      <c r="I11" s="1" t="s">
        <v>1175</v>
      </c>
      <c r="J11" s="1" t="s">
        <v>30</v>
      </c>
      <c r="K11" s="1" t="s">
        <v>1176</v>
      </c>
      <c r="L11" s="1" t="s">
        <v>1176</v>
      </c>
      <c r="M11" s="1" t="s">
        <v>1112</v>
      </c>
      <c r="N11" s="1" t="s">
        <v>1112</v>
      </c>
      <c r="O11" s="1" t="s">
        <v>1113</v>
      </c>
      <c r="P11" s="1" t="s">
        <v>1114</v>
      </c>
      <c r="Q11" s="1" t="s">
        <v>1115</v>
      </c>
      <c r="R11" s="1" t="s">
        <v>1177</v>
      </c>
      <c r="S11" s="1" t="s">
        <v>1117</v>
      </c>
      <c r="T11" s="1" t="s">
        <v>1118</v>
      </c>
      <c r="U11" s="1" t="s">
        <v>1119</v>
      </c>
      <c r="V11" s="1" t="s">
        <v>1127</v>
      </c>
    </row>
    <row r="12" s="1" customFormat="1" spans="1:22">
      <c r="A12" s="3">
        <v>999228033878962</v>
      </c>
      <c r="B12" s="1" t="s">
        <v>1103</v>
      </c>
      <c r="C12" s="1" t="s">
        <v>1178</v>
      </c>
      <c r="D12" s="1" t="s">
        <v>1179</v>
      </c>
      <c r="E12" s="1" t="s">
        <v>1180</v>
      </c>
      <c r="F12" s="1" t="s">
        <v>1107</v>
      </c>
      <c r="G12" s="1" t="s">
        <v>1108</v>
      </c>
      <c r="H12" s="1" t="s">
        <v>1109</v>
      </c>
      <c r="I12" s="1" t="s">
        <v>1181</v>
      </c>
      <c r="J12" s="1" t="s">
        <v>30</v>
      </c>
      <c r="K12" s="1" t="s">
        <v>1182</v>
      </c>
      <c r="L12" s="1" t="s">
        <v>1182</v>
      </c>
      <c r="M12" s="1" t="s">
        <v>1112</v>
      </c>
      <c r="N12" s="1" t="s">
        <v>1112</v>
      </c>
      <c r="O12" s="1" t="s">
        <v>1113</v>
      </c>
      <c r="P12" s="1" t="s">
        <v>1114</v>
      </c>
      <c r="Q12" s="1" t="s">
        <v>1115</v>
      </c>
      <c r="R12" s="1" t="s">
        <v>1183</v>
      </c>
      <c r="S12" s="1" t="s">
        <v>1117</v>
      </c>
      <c r="T12" s="1" t="s">
        <v>1118</v>
      </c>
      <c r="U12" s="1" t="s">
        <v>1119</v>
      </c>
      <c r="V12" s="1" t="s">
        <v>1120</v>
      </c>
    </row>
    <row r="13" s="1" customFormat="1" spans="1:22">
      <c r="A13" s="3">
        <v>999228032878827</v>
      </c>
      <c r="B13" s="1" t="s">
        <v>1103</v>
      </c>
      <c r="C13" s="1" t="s">
        <v>1184</v>
      </c>
      <c r="D13" s="1" t="s">
        <v>1185</v>
      </c>
      <c r="E13" s="1" t="s">
        <v>1186</v>
      </c>
      <c r="F13" s="1" t="s">
        <v>1107</v>
      </c>
      <c r="G13" s="1" t="s">
        <v>1108</v>
      </c>
      <c r="H13" s="1" t="s">
        <v>1109</v>
      </c>
      <c r="I13" s="1" t="s">
        <v>1187</v>
      </c>
      <c r="J13" s="1" t="s">
        <v>30</v>
      </c>
      <c r="K13" s="1" t="s">
        <v>1188</v>
      </c>
      <c r="L13" s="1" t="s">
        <v>1188</v>
      </c>
      <c r="M13" s="1" t="s">
        <v>1112</v>
      </c>
      <c r="N13" s="1" t="s">
        <v>1112</v>
      </c>
      <c r="O13" s="1" t="s">
        <v>1113</v>
      </c>
      <c r="P13" s="1" t="s">
        <v>1114</v>
      </c>
      <c r="Q13" s="1" t="s">
        <v>1115</v>
      </c>
      <c r="R13" s="1" t="s">
        <v>1189</v>
      </c>
      <c r="S13" s="1" t="s">
        <v>1117</v>
      </c>
      <c r="T13" s="1" t="s">
        <v>1118</v>
      </c>
      <c r="U13" s="1" t="s">
        <v>1119</v>
      </c>
      <c r="V13" s="1" t="s">
        <v>1127</v>
      </c>
    </row>
    <row r="14" s="1" customFormat="1" spans="1:22">
      <c r="A14" s="3">
        <v>999228032534303</v>
      </c>
      <c r="B14" s="1" t="s">
        <v>1103</v>
      </c>
      <c r="C14" s="1" t="s">
        <v>1190</v>
      </c>
      <c r="D14" s="1" t="s">
        <v>1191</v>
      </c>
      <c r="E14" s="1" t="s">
        <v>1192</v>
      </c>
      <c r="F14" s="1" t="s">
        <v>1107</v>
      </c>
      <c r="G14" s="1" t="s">
        <v>1108</v>
      </c>
      <c r="H14" s="1" t="s">
        <v>1109</v>
      </c>
      <c r="I14" s="1" t="s">
        <v>1193</v>
      </c>
      <c r="J14" s="1" t="s">
        <v>30</v>
      </c>
      <c r="K14" s="1" t="s">
        <v>1194</v>
      </c>
      <c r="L14" s="1" t="s">
        <v>1194</v>
      </c>
      <c r="M14" s="1" t="s">
        <v>1112</v>
      </c>
      <c r="N14" s="1" t="s">
        <v>1112</v>
      </c>
      <c r="O14" s="1" t="s">
        <v>1113</v>
      </c>
      <c r="P14" s="1" t="s">
        <v>1114</v>
      </c>
      <c r="Q14" s="1" t="s">
        <v>1115</v>
      </c>
      <c r="R14" s="1" t="s">
        <v>1195</v>
      </c>
      <c r="S14" s="1" t="s">
        <v>1117</v>
      </c>
      <c r="T14" s="1" t="s">
        <v>1118</v>
      </c>
      <c r="U14" s="1" t="s">
        <v>1119</v>
      </c>
      <c r="V14" s="1" t="s">
        <v>1153</v>
      </c>
    </row>
    <row r="15" s="1" customFormat="1" spans="1:22">
      <c r="A15" s="3">
        <v>999228031838058</v>
      </c>
      <c r="B15" s="1" t="s">
        <v>1103</v>
      </c>
      <c r="C15" s="1" t="s">
        <v>1196</v>
      </c>
      <c r="D15" s="1" t="s">
        <v>1197</v>
      </c>
      <c r="E15" s="1" t="s">
        <v>1198</v>
      </c>
      <c r="F15" s="1" t="s">
        <v>1107</v>
      </c>
      <c r="G15" s="1" t="s">
        <v>1108</v>
      </c>
      <c r="H15" s="1" t="s">
        <v>1109</v>
      </c>
      <c r="I15" s="1" t="s">
        <v>1199</v>
      </c>
      <c r="J15" s="1" t="s">
        <v>30</v>
      </c>
      <c r="K15" s="1" t="s">
        <v>1200</v>
      </c>
      <c r="L15" s="1" t="s">
        <v>1200</v>
      </c>
      <c r="M15" s="1" t="s">
        <v>1112</v>
      </c>
      <c r="N15" s="1" t="s">
        <v>1112</v>
      </c>
      <c r="O15" s="1" t="s">
        <v>1113</v>
      </c>
      <c r="P15" s="1" t="s">
        <v>1114</v>
      </c>
      <c r="Q15" s="1" t="s">
        <v>1115</v>
      </c>
      <c r="R15" s="1" t="s">
        <v>1201</v>
      </c>
      <c r="S15" s="1" t="s">
        <v>1117</v>
      </c>
      <c r="T15" s="1" t="s">
        <v>1118</v>
      </c>
      <c r="U15" s="1" t="s">
        <v>1119</v>
      </c>
      <c r="V15" s="1" t="s">
        <v>1127</v>
      </c>
    </row>
    <row r="16" s="1" customFormat="1" spans="1:22">
      <c r="A16" s="3">
        <v>999228031630600</v>
      </c>
      <c r="B16" s="1" t="s">
        <v>1103</v>
      </c>
      <c r="C16" s="1" t="s">
        <v>1202</v>
      </c>
      <c r="D16" s="1" t="s">
        <v>1203</v>
      </c>
      <c r="E16" s="1" t="s">
        <v>1204</v>
      </c>
      <c r="F16" s="1" t="s">
        <v>1107</v>
      </c>
      <c r="G16" s="1" t="s">
        <v>1108</v>
      </c>
      <c r="H16" s="1" t="s">
        <v>1109</v>
      </c>
      <c r="I16" s="1" t="s">
        <v>1205</v>
      </c>
      <c r="J16" s="1" t="s">
        <v>30</v>
      </c>
      <c r="K16" s="1" t="s">
        <v>1206</v>
      </c>
      <c r="L16" s="1" t="s">
        <v>1206</v>
      </c>
      <c r="M16" s="1" t="s">
        <v>1112</v>
      </c>
      <c r="N16" s="1" t="s">
        <v>1112</v>
      </c>
      <c r="O16" s="1" t="s">
        <v>1113</v>
      </c>
      <c r="P16" s="1" t="s">
        <v>1114</v>
      </c>
      <c r="Q16" s="1" t="s">
        <v>1115</v>
      </c>
      <c r="R16" s="1" t="s">
        <v>1207</v>
      </c>
      <c r="S16" s="1" t="s">
        <v>1117</v>
      </c>
      <c r="T16" s="1" t="s">
        <v>1118</v>
      </c>
      <c r="U16" s="1" t="s">
        <v>1119</v>
      </c>
      <c r="V16" s="1" t="s">
        <v>1134</v>
      </c>
    </row>
    <row r="17" s="1" customFormat="1" spans="1:22">
      <c r="A17" s="3">
        <v>999228030511638</v>
      </c>
      <c r="B17" s="1" t="s">
        <v>1103</v>
      </c>
      <c r="C17" s="1" t="s">
        <v>1208</v>
      </c>
      <c r="D17" s="1" t="s">
        <v>1209</v>
      </c>
      <c r="E17" s="1" t="s">
        <v>1210</v>
      </c>
      <c r="F17" s="1" t="s">
        <v>1107</v>
      </c>
      <c r="G17" s="1" t="s">
        <v>1108</v>
      </c>
      <c r="H17" s="1" t="s">
        <v>1109</v>
      </c>
      <c r="I17" s="1" t="s">
        <v>1211</v>
      </c>
      <c r="J17" s="1" t="s">
        <v>30</v>
      </c>
      <c r="K17" s="1" t="s">
        <v>1212</v>
      </c>
      <c r="L17" s="1" t="s">
        <v>1212</v>
      </c>
      <c r="M17" s="1" t="s">
        <v>1112</v>
      </c>
      <c r="N17" s="1" t="s">
        <v>1112</v>
      </c>
      <c r="O17" s="1" t="s">
        <v>1113</v>
      </c>
      <c r="P17" s="1" t="s">
        <v>1114</v>
      </c>
      <c r="Q17" s="1" t="s">
        <v>1115</v>
      </c>
      <c r="R17" s="1" t="s">
        <v>1213</v>
      </c>
      <c r="S17" s="1" t="s">
        <v>1117</v>
      </c>
      <c r="T17" s="1" t="s">
        <v>1118</v>
      </c>
      <c r="U17" s="1" t="s">
        <v>1119</v>
      </c>
      <c r="V17" s="1" t="s">
        <v>1134</v>
      </c>
    </row>
    <row r="18" s="1" customFormat="1" spans="1:22">
      <c r="A18" s="3">
        <v>999228029462456</v>
      </c>
      <c r="B18" s="1" t="s">
        <v>1103</v>
      </c>
      <c r="C18" s="1" t="s">
        <v>1214</v>
      </c>
      <c r="D18" s="1" t="s">
        <v>1185</v>
      </c>
      <c r="E18" s="1" t="s">
        <v>1215</v>
      </c>
      <c r="F18" s="1" t="s">
        <v>1107</v>
      </c>
      <c r="G18" s="1" t="s">
        <v>1108</v>
      </c>
      <c r="H18" s="1" t="s">
        <v>1109</v>
      </c>
      <c r="I18" s="1" t="s">
        <v>1216</v>
      </c>
      <c r="J18" s="1" t="s">
        <v>30</v>
      </c>
      <c r="K18" s="1" t="s">
        <v>1217</v>
      </c>
      <c r="L18" s="1" t="s">
        <v>1217</v>
      </c>
      <c r="M18" s="1" t="s">
        <v>1112</v>
      </c>
      <c r="N18" s="1" t="s">
        <v>1112</v>
      </c>
      <c r="O18" s="1" t="s">
        <v>1113</v>
      </c>
      <c r="P18" s="1" t="s">
        <v>1114</v>
      </c>
      <c r="Q18" s="1" t="s">
        <v>1115</v>
      </c>
      <c r="R18" s="1" t="s">
        <v>1218</v>
      </c>
      <c r="S18" s="1" t="s">
        <v>1117</v>
      </c>
      <c r="T18" s="1" t="s">
        <v>1118</v>
      </c>
      <c r="U18" s="1" t="s">
        <v>1119</v>
      </c>
      <c r="V18" s="1" t="s">
        <v>1127</v>
      </c>
    </row>
    <row r="19" s="1" customFormat="1" spans="1:22">
      <c r="A19" s="3">
        <v>999228028872611</v>
      </c>
      <c r="B19" s="1" t="s">
        <v>1103</v>
      </c>
      <c r="C19" s="1" t="s">
        <v>1219</v>
      </c>
      <c r="D19" s="1" t="s">
        <v>1220</v>
      </c>
      <c r="E19" s="1" t="s">
        <v>1221</v>
      </c>
      <c r="F19" s="1" t="s">
        <v>1107</v>
      </c>
      <c r="G19" s="1" t="s">
        <v>1108</v>
      </c>
      <c r="H19" s="1" t="s">
        <v>1109</v>
      </c>
      <c r="I19" s="1" t="s">
        <v>1222</v>
      </c>
      <c r="J19" s="1" t="s">
        <v>30</v>
      </c>
      <c r="K19" s="1" t="s">
        <v>1223</v>
      </c>
      <c r="L19" s="1" t="s">
        <v>1223</v>
      </c>
      <c r="M19" s="1" t="s">
        <v>1112</v>
      </c>
      <c r="N19" s="1" t="s">
        <v>1112</v>
      </c>
      <c r="O19" s="1" t="s">
        <v>1113</v>
      </c>
      <c r="P19" s="1" t="s">
        <v>1114</v>
      </c>
      <c r="Q19" s="1" t="s">
        <v>1115</v>
      </c>
      <c r="R19" s="1" t="s">
        <v>1224</v>
      </c>
      <c r="S19" s="1" t="s">
        <v>1117</v>
      </c>
      <c r="T19" s="1" t="s">
        <v>1118</v>
      </c>
      <c r="U19" s="1" t="s">
        <v>1119</v>
      </c>
      <c r="V19" s="1" t="s">
        <v>1153</v>
      </c>
    </row>
    <row r="20" s="1" customFormat="1" spans="1:22">
      <c r="A20" s="3">
        <v>999228028652856</v>
      </c>
      <c r="B20" s="1" t="s">
        <v>1103</v>
      </c>
      <c r="C20" s="1" t="s">
        <v>1225</v>
      </c>
      <c r="D20" s="1" t="s">
        <v>1191</v>
      </c>
      <c r="E20" s="1" t="s">
        <v>1226</v>
      </c>
      <c r="F20" s="1" t="s">
        <v>1107</v>
      </c>
      <c r="G20" s="1" t="s">
        <v>1108</v>
      </c>
      <c r="H20" s="1" t="s">
        <v>1109</v>
      </c>
      <c r="I20" s="1" t="s">
        <v>1193</v>
      </c>
      <c r="J20" s="1" t="s">
        <v>30</v>
      </c>
      <c r="K20" s="1" t="s">
        <v>1194</v>
      </c>
      <c r="L20" s="1" t="s">
        <v>1194</v>
      </c>
      <c r="M20" s="1" t="s">
        <v>1112</v>
      </c>
      <c r="N20" s="1" t="s">
        <v>1112</v>
      </c>
      <c r="O20" s="1" t="s">
        <v>1113</v>
      </c>
      <c r="P20" s="1" t="s">
        <v>1114</v>
      </c>
      <c r="Q20" s="1" t="s">
        <v>1115</v>
      </c>
      <c r="R20" s="1" t="s">
        <v>1227</v>
      </c>
      <c r="S20" s="1" t="s">
        <v>1117</v>
      </c>
      <c r="T20" s="1" t="s">
        <v>1118</v>
      </c>
      <c r="U20" s="1" t="s">
        <v>1119</v>
      </c>
      <c r="V20" s="1" t="s">
        <v>1153</v>
      </c>
    </row>
    <row r="21" s="1" customFormat="1" spans="1:22">
      <c r="A21" s="3">
        <v>999228018251163</v>
      </c>
      <c r="B21" s="1" t="s">
        <v>1103</v>
      </c>
      <c r="C21" s="1" t="s">
        <v>1228</v>
      </c>
      <c r="D21" s="1" t="s">
        <v>1229</v>
      </c>
      <c r="E21" s="1" t="s">
        <v>1230</v>
      </c>
      <c r="F21" s="1" t="s">
        <v>1107</v>
      </c>
      <c r="G21" s="1" t="s">
        <v>1108</v>
      </c>
      <c r="H21" s="1" t="s">
        <v>1109</v>
      </c>
      <c r="I21" s="1" t="s">
        <v>1231</v>
      </c>
      <c r="J21" s="1" t="s">
        <v>30</v>
      </c>
      <c r="K21" s="1" t="s">
        <v>1232</v>
      </c>
      <c r="L21" s="1" t="s">
        <v>1232</v>
      </c>
      <c r="M21" s="1" t="s">
        <v>1112</v>
      </c>
      <c r="N21" s="1" t="s">
        <v>1112</v>
      </c>
      <c r="O21" s="1" t="s">
        <v>1113</v>
      </c>
      <c r="P21" s="1" t="s">
        <v>1114</v>
      </c>
      <c r="Q21" s="1" t="s">
        <v>1115</v>
      </c>
      <c r="R21" s="1" t="s">
        <v>1233</v>
      </c>
      <c r="S21" s="1" t="s">
        <v>1117</v>
      </c>
      <c r="T21" s="1" t="s">
        <v>1118</v>
      </c>
      <c r="U21" s="1" t="s">
        <v>1119</v>
      </c>
      <c r="V21" s="1" t="s">
        <v>1153</v>
      </c>
    </row>
    <row r="22" s="1" customFormat="1" spans="1:22">
      <c r="A22" s="3">
        <v>999228017768536</v>
      </c>
      <c r="B22" s="1" t="s">
        <v>1103</v>
      </c>
      <c r="C22" s="1" t="s">
        <v>1234</v>
      </c>
      <c r="D22" s="1" t="s">
        <v>1235</v>
      </c>
      <c r="E22" s="1" t="s">
        <v>1236</v>
      </c>
      <c r="F22" s="1" t="s">
        <v>1107</v>
      </c>
      <c r="G22" s="1" t="s">
        <v>1108</v>
      </c>
      <c r="H22" s="1" t="s">
        <v>1109</v>
      </c>
      <c r="I22" s="1" t="s">
        <v>1237</v>
      </c>
      <c r="J22" s="1" t="s">
        <v>30</v>
      </c>
      <c r="K22" s="1" t="s">
        <v>1238</v>
      </c>
      <c r="L22" s="1" t="s">
        <v>1238</v>
      </c>
      <c r="M22" s="1" t="s">
        <v>1112</v>
      </c>
      <c r="N22" s="1" t="s">
        <v>1112</v>
      </c>
      <c r="O22" s="1" t="s">
        <v>1113</v>
      </c>
      <c r="P22" s="1" t="s">
        <v>1114</v>
      </c>
      <c r="Q22" s="1" t="s">
        <v>1115</v>
      </c>
      <c r="R22" s="1" t="s">
        <v>1239</v>
      </c>
      <c r="S22" s="1" t="s">
        <v>1117</v>
      </c>
      <c r="T22" s="1" t="s">
        <v>1118</v>
      </c>
      <c r="U22" s="1" t="s">
        <v>1119</v>
      </c>
      <c r="V22" s="1" t="s">
        <v>1240</v>
      </c>
    </row>
    <row r="23" s="1" customFormat="1" spans="1:22">
      <c r="A23" s="3">
        <v>999228016774348</v>
      </c>
      <c r="B23" s="1" t="s">
        <v>1241</v>
      </c>
      <c r="C23" s="1" t="s">
        <v>1242</v>
      </c>
      <c r="D23" s="1" t="s">
        <v>1243</v>
      </c>
      <c r="E23" s="1" t="s">
        <v>1244</v>
      </c>
      <c r="F23" s="1" t="s">
        <v>1103</v>
      </c>
      <c r="G23" s="1" t="s">
        <v>1108</v>
      </c>
      <c r="H23" s="1" t="s">
        <v>1109</v>
      </c>
      <c r="I23" s="1" t="s">
        <v>1245</v>
      </c>
      <c r="J23" s="1" t="s">
        <v>30</v>
      </c>
      <c r="K23" s="1" t="s">
        <v>1246</v>
      </c>
      <c r="L23" s="1" t="s">
        <v>1246</v>
      </c>
      <c r="M23" s="1" t="s">
        <v>1112</v>
      </c>
      <c r="N23" s="1" t="s">
        <v>1112</v>
      </c>
      <c r="O23" s="1" t="s">
        <v>1113</v>
      </c>
      <c r="P23" s="1" t="s">
        <v>1114</v>
      </c>
      <c r="Q23" s="1" t="s">
        <v>1115</v>
      </c>
      <c r="R23" s="1" t="s">
        <v>1247</v>
      </c>
      <c r="S23" s="1" t="s">
        <v>1117</v>
      </c>
      <c r="T23" s="1" t="s">
        <v>1118</v>
      </c>
      <c r="U23" s="1" t="s">
        <v>1119</v>
      </c>
      <c r="V23" s="1" t="s">
        <v>1248</v>
      </c>
    </row>
    <row r="24" s="1" customFormat="1" spans="1:22">
      <c r="A24" s="3">
        <v>999228014784071</v>
      </c>
      <c r="B24" s="1" t="s">
        <v>1241</v>
      </c>
      <c r="C24" s="1" t="s">
        <v>1249</v>
      </c>
      <c r="D24" s="1" t="s">
        <v>1250</v>
      </c>
      <c r="E24" s="1" t="s">
        <v>1251</v>
      </c>
      <c r="F24" s="1" t="s">
        <v>1103</v>
      </c>
      <c r="G24" s="1" t="s">
        <v>1108</v>
      </c>
      <c r="H24" s="1" t="s">
        <v>1109</v>
      </c>
      <c r="I24" s="1" t="s">
        <v>1252</v>
      </c>
      <c r="J24" s="1" t="s">
        <v>30</v>
      </c>
      <c r="K24" s="1" t="s">
        <v>1253</v>
      </c>
      <c r="L24" s="1" t="s">
        <v>1253</v>
      </c>
      <c r="M24" s="1" t="s">
        <v>1112</v>
      </c>
      <c r="N24" s="1" t="s">
        <v>1112</v>
      </c>
      <c r="O24" s="1" t="s">
        <v>1113</v>
      </c>
      <c r="P24" s="1" t="s">
        <v>1114</v>
      </c>
      <c r="Q24" s="1" t="s">
        <v>1115</v>
      </c>
      <c r="R24" s="1" t="s">
        <v>1254</v>
      </c>
      <c r="S24" s="1" t="s">
        <v>1117</v>
      </c>
      <c r="T24" s="1" t="s">
        <v>1118</v>
      </c>
      <c r="U24" s="1" t="s">
        <v>1119</v>
      </c>
      <c r="V24" s="1" t="s">
        <v>1127</v>
      </c>
    </row>
    <row r="25" s="1" customFormat="1" spans="1:22">
      <c r="A25" s="3">
        <v>999228014098422</v>
      </c>
      <c r="B25" s="1" t="s">
        <v>1241</v>
      </c>
      <c r="C25" s="1" t="s">
        <v>1255</v>
      </c>
      <c r="D25" s="1" t="s">
        <v>1256</v>
      </c>
      <c r="E25" s="1" t="s">
        <v>1257</v>
      </c>
      <c r="F25" s="1" t="s">
        <v>1107</v>
      </c>
      <c r="G25" s="1" t="s">
        <v>1108</v>
      </c>
      <c r="H25" s="1" t="s">
        <v>1109</v>
      </c>
      <c r="I25" s="1" t="s">
        <v>1258</v>
      </c>
      <c r="J25" s="1" t="s">
        <v>30</v>
      </c>
      <c r="K25" s="1" t="s">
        <v>1259</v>
      </c>
      <c r="L25" s="1" t="s">
        <v>1259</v>
      </c>
      <c r="M25" s="1" t="s">
        <v>1112</v>
      </c>
      <c r="N25" s="1" t="s">
        <v>1112</v>
      </c>
      <c r="O25" s="1" t="s">
        <v>1113</v>
      </c>
      <c r="P25" s="1" t="s">
        <v>1114</v>
      </c>
      <c r="Q25" s="1" t="s">
        <v>1115</v>
      </c>
      <c r="R25" s="1" t="s">
        <v>1260</v>
      </c>
      <c r="S25" s="1" t="s">
        <v>1117</v>
      </c>
      <c r="T25" s="1" t="s">
        <v>1118</v>
      </c>
      <c r="U25" s="1" t="s">
        <v>1119</v>
      </c>
      <c r="V25" s="1" t="s">
        <v>1120</v>
      </c>
    </row>
    <row r="26" s="1" customFormat="1" spans="1:22">
      <c r="A26" s="3">
        <v>999228012444724</v>
      </c>
      <c r="B26" s="1" t="s">
        <v>1241</v>
      </c>
      <c r="C26" s="1" t="s">
        <v>1261</v>
      </c>
      <c r="D26" s="1" t="s">
        <v>1173</v>
      </c>
      <c r="E26" s="1" t="s">
        <v>1262</v>
      </c>
      <c r="F26" s="1" t="s">
        <v>1107</v>
      </c>
      <c r="G26" s="1" t="s">
        <v>1108</v>
      </c>
      <c r="H26" s="1" t="s">
        <v>1109</v>
      </c>
      <c r="I26" s="1" t="s">
        <v>1263</v>
      </c>
      <c r="J26" s="1" t="s">
        <v>30</v>
      </c>
      <c r="K26" s="1" t="s">
        <v>1264</v>
      </c>
      <c r="L26" s="1" t="s">
        <v>1264</v>
      </c>
      <c r="M26" s="1" t="s">
        <v>1112</v>
      </c>
      <c r="N26" s="1" t="s">
        <v>1112</v>
      </c>
      <c r="O26" s="1" t="s">
        <v>1113</v>
      </c>
      <c r="P26" s="1" t="s">
        <v>1114</v>
      </c>
      <c r="Q26" s="1" t="s">
        <v>1115</v>
      </c>
      <c r="R26" s="1" t="s">
        <v>1265</v>
      </c>
      <c r="S26" s="1" t="s">
        <v>1117</v>
      </c>
      <c r="T26" s="1" t="s">
        <v>1118</v>
      </c>
      <c r="U26" s="1" t="s">
        <v>1119</v>
      </c>
      <c r="V26" s="1" t="s">
        <v>1127</v>
      </c>
    </row>
    <row r="27" s="1" customFormat="1" spans="1:22">
      <c r="A27" s="3">
        <v>999228012055408</v>
      </c>
      <c r="B27" s="1" t="s">
        <v>1241</v>
      </c>
      <c r="C27" s="1" t="s">
        <v>1266</v>
      </c>
      <c r="D27" s="1" t="s">
        <v>1267</v>
      </c>
      <c r="E27" s="1" t="s">
        <v>1268</v>
      </c>
      <c r="F27" s="1" t="s">
        <v>1103</v>
      </c>
      <c r="G27" s="1" t="s">
        <v>1108</v>
      </c>
      <c r="H27" s="1" t="s">
        <v>1109</v>
      </c>
      <c r="I27" s="1" t="s">
        <v>1269</v>
      </c>
      <c r="J27" s="1" t="s">
        <v>30</v>
      </c>
      <c r="K27" s="1" t="s">
        <v>1270</v>
      </c>
      <c r="L27" s="1" t="s">
        <v>1270</v>
      </c>
      <c r="M27" s="1" t="s">
        <v>1112</v>
      </c>
      <c r="N27" s="1" t="s">
        <v>1112</v>
      </c>
      <c r="O27" s="1" t="s">
        <v>1113</v>
      </c>
      <c r="P27" s="1" t="s">
        <v>1114</v>
      </c>
      <c r="Q27" s="1" t="s">
        <v>1115</v>
      </c>
      <c r="R27" s="1" t="s">
        <v>1271</v>
      </c>
      <c r="S27" s="1" t="s">
        <v>1117</v>
      </c>
      <c r="T27" s="1" t="s">
        <v>1118</v>
      </c>
      <c r="U27" s="1" t="s">
        <v>1119</v>
      </c>
      <c r="V27" s="1" t="s">
        <v>1120</v>
      </c>
    </row>
    <row r="28" s="1" customFormat="1" spans="1:22">
      <c r="A28" s="3">
        <v>999228011950565</v>
      </c>
      <c r="B28" s="1" t="s">
        <v>1241</v>
      </c>
      <c r="C28" s="1" t="s">
        <v>1272</v>
      </c>
      <c r="D28" s="1" t="s">
        <v>1273</v>
      </c>
      <c r="E28" s="1" t="s">
        <v>1274</v>
      </c>
      <c r="F28" s="1" t="s">
        <v>1107</v>
      </c>
      <c r="G28" s="1" t="s">
        <v>1108</v>
      </c>
      <c r="H28" s="1" t="s">
        <v>1109</v>
      </c>
      <c r="I28" s="1" t="s">
        <v>1275</v>
      </c>
      <c r="J28" s="1" t="s">
        <v>30</v>
      </c>
      <c r="K28" s="1" t="s">
        <v>1276</v>
      </c>
      <c r="L28" s="1" t="s">
        <v>1276</v>
      </c>
      <c r="M28" s="1" t="s">
        <v>1112</v>
      </c>
      <c r="N28" s="1" t="s">
        <v>1112</v>
      </c>
      <c r="O28" s="1" t="s">
        <v>1113</v>
      </c>
      <c r="P28" s="1" t="s">
        <v>1114</v>
      </c>
      <c r="Q28" s="1" t="s">
        <v>1115</v>
      </c>
      <c r="R28" s="1" t="s">
        <v>1277</v>
      </c>
      <c r="S28" s="1" t="s">
        <v>1117</v>
      </c>
      <c r="T28" s="1" t="s">
        <v>1118</v>
      </c>
      <c r="U28" s="1" t="s">
        <v>1119</v>
      </c>
      <c r="V28" s="1" t="s">
        <v>1153</v>
      </c>
    </row>
    <row r="29" s="1" customFormat="1" spans="1:22">
      <c r="A29" s="3">
        <v>999228011773784</v>
      </c>
      <c r="B29" s="1" t="s">
        <v>1241</v>
      </c>
      <c r="C29" s="1" t="s">
        <v>1278</v>
      </c>
      <c r="D29" s="1" t="s">
        <v>1279</v>
      </c>
      <c r="E29" s="1" t="s">
        <v>1280</v>
      </c>
      <c r="F29" s="1" t="s">
        <v>1103</v>
      </c>
      <c r="G29" s="1" t="s">
        <v>1108</v>
      </c>
      <c r="H29" s="1" t="s">
        <v>1109</v>
      </c>
      <c r="I29" s="1" t="s">
        <v>1281</v>
      </c>
      <c r="J29" s="1" t="s">
        <v>30</v>
      </c>
      <c r="K29" s="1" t="s">
        <v>1282</v>
      </c>
      <c r="L29" s="1" t="s">
        <v>1282</v>
      </c>
      <c r="M29" s="1" t="s">
        <v>1112</v>
      </c>
      <c r="N29" s="1" t="s">
        <v>1112</v>
      </c>
      <c r="O29" s="1" t="s">
        <v>1113</v>
      </c>
      <c r="P29" s="1" t="s">
        <v>1114</v>
      </c>
      <c r="Q29" s="1" t="s">
        <v>1115</v>
      </c>
      <c r="R29" s="1" t="s">
        <v>1283</v>
      </c>
      <c r="S29" s="1" t="s">
        <v>1117</v>
      </c>
      <c r="T29" s="1" t="s">
        <v>1118</v>
      </c>
      <c r="U29" s="1" t="s">
        <v>1119</v>
      </c>
      <c r="V29" s="1" t="s">
        <v>1127</v>
      </c>
    </row>
    <row r="30" s="1" customFormat="1" spans="1:22">
      <c r="A30" s="3">
        <v>999228011436299</v>
      </c>
      <c r="B30" s="1" t="s">
        <v>1241</v>
      </c>
      <c r="C30" s="1" t="s">
        <v>1284</v>
      </c>
      <c r="D30" s="1" t="s">
        <v>1285</v>
      </c>
      <c r="E30" s="1" t="s">
        <v>1286</v>
      </c>
      <c r="F30" s="1" t="s">
        <v>1107</v>
      </c>
      <c r="G30" s="1" t="s">
        <v>1108</v>
      </c>
      <c r="H30" s="1" t="s">
        <v>1109</v>
      </c>
      <c r="I30" s="1" t="s">
        <v>1287</v>
      </c>
      <c r="J30" s="1" t="s">
        <v>30</v>
      </c>
      <c r="K30" s="1" t="s">
        <v>1288</v>
      </c>
      <c r="L30" s="1" t="s">
        <v>1288</v>
      </c>
      <c r="M30" s="1" t="s">
        <v>1112</v>
      </c>
      <c r="N30" s="1" t="s">
        <v>1112</v>
      </c>
      <c r="O30" s="1" t="s">
        <v>1113</v>
      </c>
      <c r="P30" s="1" t="s">
        <v>1114</v>
      </c>
      <c r="Q30" s="1" t="s">
        <v>1115</v>
      </c>
      <c r="R30" s="1" t="s">
        <v>1289</v>
      </c>
      <c r="S30" s="1" t="s">
        <v>1117</v>
      </c>
      <c r="T30" s="1" t="s">
        <v>1118</v>
      </c>
      <c r="U30" s="1" t="s">
        <v>1119</v>
      </c>
      <c r="V30" s="1" t="s">
        <v>1290</v>
      </c>
    </row>
    <row r="31" s="1" customFormat="1" spans="1:22">
      <c r="A31" s="3">
        <v>999228010777154</v>
      </c>
      <c r="B31" s="1" t="s">
        <v>1241</v>
      </c>
      <c r="C31" s="1" t="s">
        <v>1291</v>
      </c>
      <c r="D31" s="1" t="s">
        <v>1167</v>
      </c>
      <c r="E31" s="1" t="s">
        <v>1292</v>
      </c>
      <c r="F31" s="1" t="s">
        <v>1107</v>
      </c>
      <c r="G31" s="1" t="s">
        <v>1108</v>
      </c>
      <c r="H31" s="1" t="s">
        <v>1109</v>
      </c>
      <c r="I31" s="1" t="s">
        <v>1293</v>
      </c>
      <c r="J31" s="1" t="s">
        <v>30</v>
      </c>
      <c r="K31" s="1" t="s">
        <v>1294</v>
      </c>
      <c r="L31" s="1" t="s">
        <v>1294</v>
      </c>
      <c r="M31" s="1" t="s">
        <v>1112</v>
      </c>
      <c r="N31" s="1" t="s">
        <v>1112</v>
      </c>
      <c r="O31" s="1" t="s">
        <v>1113</v>
      </c>
      <c r="P31" s="1" t="s">
        <v>1114</v>
      </c>
      <c r="Q31" s="1" t="s">
        <v>1115</v>
      </c>
      <c r="R31" s="1" t="s">
        <v>1295</v>
      </c>
      <c r="S31" s="1" t="s">
        <v>1117</v>
      </c>
      <c r="T31" s="1" t="s">
        <v>1118</v>
      </c>
      <c r="U31" s="1" t="s">
        <v>1119</v>
      </c>
      <c r="V31" s="1" t="s">
        <v>1127</v>
      </c>
    </row>
    <row r="32" s="1" customFormat="1" spans="1:22">
      <c r="A32" s="3">
        <v>999228010731312</v>
      </c>
      <c r="B32" s="1" t="s">
        <v>1241</v>
      </c>
      <c r="C32" s="1" t="s">
        <v>1296</v>
      </c>
      <c r="D32" s="1" t="s">
        <v>1297</v>
      </c>
      <c r="E32" s="1" t="s">
        <v>1298</v>
      </c>
      <c r="F32" s="1" t="s">
        <v>1107</v>
      </c>
      <c r="G32" s="1" t="s">
        <v>1108</v>
      </c>
      <c r="H32" s="1" t="s">
        <v>1109</v>
      </c>
      <c r="I32" s="1" t="s">
        <v>1299</v>
      </c>
      <c r="J32" s="1" t="s">
        <v>30</v>
      </c>
      <c r="K32" s="1" t="s">
        <v>1300</v>
      </c>
      <c r="L32" s="1" t="s">
        <v>1300</v>
      </c>
      <c r="M32" s="1" t="s">
        <v>1112</v>
      </c>
      <c r="N32" s="1" t="s">
        <v>1112</v>
      </c>
      <c r="O32" s="1" t="s">
        <v>1113</v>
      </c>
      <c r="P32" s="1" t="s">
        <v>1114</v>
      </c>
      <c r="Q32" s="1" t="s">
        <v>1115</v>
      </c>
      <c r="R32" s="1" t="s">
        <v>1301</v>
      </c>
      <c r="S32" s="1" t="s">
        <v>1117</v>
      </c>
      <c r="T32" s="1" t="s">
        <v>1118</v>
      </c>
      <c r="U32" s="1" t="s">
        <v>1119</v>
      </c>
      <c r="V32" s="1" t="s">
        <v>1302</v>
      </c>
    </row>
    <row r="33" s="1" customFormat="1" spans="1:22">
      <c r="A33" s="3">
        <v>999228009734855</v>
      </c>
      <c r="B33" s="1" t="s">
        <v>1241</v>
      </c>
      <c r="C33" s="1" t="s">
        <v>1303</v>
      </c>
      <c r="D33" s="1" t="s">
        <v>1304</v>
      </c>
      <c r="E33" s="1" t="s">
        <v>1305</v>
      </c>
      <c r="F33" s="1" t="s">
        <v>1103</v>
      </c>
      <c r="G33" s="1" t="s">
        <v>1108</v>
      </c>
      <c r="H33" s="1" t="s">
        <v>1109</v>
      </c>
      <c r="I33" s="1" t="s">
        <v>1306</v>
      </c>
      <c r="J33" s="1" t="s">
        <v>30</v>
      </c>
      <c r="K33" s="1" t="s">
        <v>1307</v>
      </c>
      <c r="L33" s="1" t="s">
        <v>1307</v>
      </c>
      <c r="M33" s="1" t="s">
        <v>1112</v>
      </c>
      <c r="N33" s="1" t="s">
        <v>1112</v>
      </c>
      <c r="O33" s="1" t="s">
        <v>1113</v>
      </c>
      <c r="P33" s="1" t="s">
        <v>1114</v>
      </c>
      <c r="Q33" s="1" t="s">
        <v>1115</v>
      </c>
      <c r="R33" s="1" t="s">
        <v>1308</v>
      </c>
      <c r="S33" s="1" t="s">
        <v>1117</v>
      </c>
      <c r="T33" s="1" t="s">
        <v>1118</v>
      </c>
      <c r="U33" s="1" t="s">
        <v>1119</v>
      </c>
      <c r="V33" s="1" t="s">
        <v>1127</v>
      </c>
    </row>
    <row r="34" s="1" customFormat="1" spans="1:22">
      <c r="A34" s="3">
        <v>999228009392851</v>
      </c>
      <c r="B34" s="1" t="s">
        <v>1241</v>
      </c>
      <c r="C34" s="1" t="s">
        <v>1309</v>
      </c>
      <c r="D34" s="1" t="s">
        <v>1304</v>
      </c>
      <c r="E34" s="1" t="s">
        <v>1310</v>
      </c>
      <c r="F34" s="1" t="s">
        <v>1107</v>
      </c>
      <c r="G34" s="1" t="s">
        <v>1108</v>
      </c>
      <c r="H34" s="1" t="s">
        <v>1109</v>
      </c>
      <c r="I34" s="1" t="s">
        <v>1311</v>
      </c>
      <c r="J34" s="1" t="s">
        <v>30</v>
      </c>
      <c r="K34" s="1" t="s">
        <v>1312</v>
      </c>
      <c r="L34" s="1" t="s">
        <v>1312</v>
      </c>
      <c r="M34" s="1" t="s">
        <v>1112</v>
      </c>
      <c r="N34" s="1" t="s">
        <v>1112</v>
      </c>
      <c r="O34" s="1" t="s">
        <v>1113</v>
      </c>
      <c r="P34" s="1" t="s">
        <v>1114</v>
      </c>
      <c r="Q34" s="1" t="s">
        <v>1115</v>
      </c>
      <c r="R34" s="1" t="s">
        <v>1313</v>
      </c>
      <c r="S34" s="1" t="s">
        <v>1117</v>
      </c>
      <c r="T34" s="1" t="s">
        <v>1118</v>
      </c>
      <c r="U34" s="1" t="s">
        <v>1119</v>
      </c>
      <c r="V34" s="1" t="s">
        <v>1127</v>
      </c>
    </row>
    <row r="35" s="1" customFormat="1" spans="1:22">
      <c r="A35" s="3">
        <v>999228008527149</v>
      </c>
      <c r="B35" s="1" t="s">
        <v>1241</v>
      </c>
      <c r="C35" s="1" t="s">
        <v>1314</v>
      </c>
      <c r="D35" s="1" t="s">
        <v>1185</v>
      </c>
      <c r="E35" s="1" t="s">
        <v>1315</v>
      </c>
      <c r="F35" s="1" t="s">
        <v>1107</v>
      </c>
      <c r="G35" s="1" t="s">
        <v>1108</v>
      </c>
      <c r="H35" s="1" t="s">
        <v>1109</v>
      </c>
      <c r="I35" s="1" t="s">
        <v>1316</v>
      </c>
      <c r="J35" s="1" t="s">
        <v>30</v>
      </c>
      <c r="K35" s="1" t="s">
        <v>1317</v>
      </c>
      <c r="L35" s="1" t="s">
        <v>1317</v>
      </c>
      <c r="M35" s="1" t="s">
        <v>1112</v>
      </c>
      <c r="N35" s="1" t="s">
        <v>1112</v>
      </c>
      <c r="O35" s="1" t="s">
        <v>1113</v>
      </c>
      <c r="P35" s="1" t="s">
        <v>1114</v>
      </c>
      <c r="Q35" s="1" t="s">
        <v>1115</v>
      </c>
      <c r="R35" s="1" t="s">
        <v>1318</v>
      </c>
      <c r="S35" s="1" t="s">
        <v>1117</v>
      </c>
      <c r="T35" s="1" t="s">
        <v>1118</v>
      </c>
      <c r="U35" s="1" t="s">
        <v>1119</v>
      </c>
      <c r="V35" s="1" t="s">
        <v>1127</v>
      </c>
    </row>
    <row r="36" s="1" customFormat="1" spans="1:22">
      <c r="A36" s="3">
        <v>999228007633835</v>
      </c>
      <c r="B36" s="1" t="s">
        <v>1241</v>
      </c>
      <c r="C36" s="1" t="s">
        <v>1319</v>
      </c>
      <c r="D36" s="1" t="s">
        <v>1320</v>
      </c>
      <c r="E36" s="1" t="s">
        <v>1321</v>
      </c>
      <c r="F36" s="1" t="s">
        <v>1103</v>
      </c>
      <c r="G36" s="1" t="s">
        <v>1108</v>
      </c>
      <c r="H36" s="1" t="s">
        <v>1109</v>
      </c>
      <c r="I36" s="1" t="s">
        <v>1322</v>
      </c>
      <c r="J36" s="1" t="s">
        <v>30</v>
      </c>
      <c r="K36" s="1" t="s">
        <v>1323</v>
      </c>
      <c r="L36" s="1" t="s">
        <v>1323</v>
      </c>
      <c r="M36" s="1" t="s">
        <v>1112</v>
      </c>
      <c r="N36" s="1" t="s">
        <v>1112</v>
      </c>
      <c r="O36" s="1" t="s">
        <v>1113</v>
      </c>
      <c r="P36" s="1" t="s">
        <v>1114</v>
      </c>
      <c r="Q36" s="1" t="s">
        <v>1115</v>
      </c>
      <c r="R36" s="1" t="s">
        <v>1324</v>
      </c>
      <c r="S36" s="1" t="s">
        <v>1117</v>
      </c>
      <c r="T36" s="1" t="s">
        <v>1118</v>
      </c>
      <c r="U36" s="1" t="s">
        <v>1119</v>
      </c>
      <c r="V36" s="1" t="s">
        <v>1127</v>
      </c>
    </row>
    <row r="37" s="1" customFormat="1" spans="1:22">
      <c r="A37" s="3">
        <v>999228007633804</v>
      </c>
      <c r="B37" s="1" t="s">
        <v>1241</v>
      </c>
      <c r="C37" s="1" t="s">
        <v>1325</v>
      </c>
      <c r="D37" s="1" t="s">
        <v>1304</v>
      </c>
      <c r="E37" s="1" t="s">
        <v>1326</v>
      </c>
      <c r="F37" s="1" t="s">
        <v>1107</v>
      </c>
      <c r="G37" s="1" t="s">
        <v>1108</v>
      </c>
      <c r="H37" s="1" t="s">
        <v>1109</v>
      </c>
      <c r="I37" s="1" t="s">
        <v>1311</v>
      </c>
      <c r="J37" s="1" t="s">
        <v>30</v>
      </c>
      <c r="K37" s="1" t="s">
        <v>1312</v>
      </c>
      <c r="L37" s="1" t="s">
        <v>1312</v>
      </c>
      <c r="M37" s="1" t="s">
        <v>1112</v>
      </c>
      <c r="N37" s="1" t="s">
        <v>1112</v>
      </c>
      <c r="O37" s="1" t="s">
        <v>1113</v>
      </c>
      <c r="P37" s="1" t="s">
        <v>1114</v>
      </c>
      <c r="Q37" s="1" t="s">
        <v>1115</v>
      </c>
      <c r="R37" s="1" t="s">
        <v>1324</v>
      </c>
      <c r="S37" s="1" t="s">
        <v>1117</v>
      </c>
      <c r="T37" s="1" t="s">
        <v>1118</v>
      </c>
      <c r="U37" s="1" t="s">
        <v>1119</v>
      </c>
      <c r="V37" s="1" t="s">
        <v>1127</v>
      </c>
    </row>
    <row r="38" s="1" customFormat="1" spans="1:22">
      <c r="A38" s="3">
        <v>999228006864107</v>
      </c>
      <c r="B38" s="1" t="s">
        <v>1241</v>
      </c>
      <c r="C38" s="1" t="s">
        <v>1327</v>
      </c>
      <c r="D38" s="1" t="s">
        <v>1328</v>
      </c>
      <c r="E38" s="1" t="s">
        <v>1329</v>
      </c>
      <c r="F38" s="1" t="s">
        <v>1103</v>
      </c>
      <c r="G38" s="1" t="s">
        <v>1108</v>
      </c>
      <c r="H38" s="1" t="s">
        <v>1109</v>
      </c>
      <c r="I38" s="1" t="s">
        <v>1330</v>
      </c>
      <c r="J38" s="1" t="s">
        <v>30</v>
      </c>
      <c r="K38" s="1" t="s">
        <v>1331</v>
      </c>
      <c r="L38" s="1" t="s">
        <v>1331</v>
      </c>
      <c r="M38" s="1" t="s">
        <v>1112</v>
      </c>
      <c r="N38" s="1" t="s">
        <v>1112</v>
      </c>
      <c r="O38" s="1" t="s">
        <v>1113</v>
      </c>
      <c r="P38" s="1" t="s">
        <v>1114</v>
      </c>
      <c r="Q38" s="1" t="s">
        <v>1115</v>
      </c>
      <c r="R38" s="1" t="s">
        <v>1332</v>
      </c>
      <c r="S38" s="1" t="s">
        <v>1117</v>
      </c>
      <c r="T38" s="1" t="s">
        <v>1118</v>
      </c>
      <c r="U38" s="1" t="s">
        <v>1119</v>
      </c>
      <c r="V38" s="1" t="s">
        <v>1153</v>
      </c>
    </row>
    <row r="39" s="1" customFormat="1" spans="1:22">
      <c r="A39" s="3">
        <v>999228006380800</v>
      </c>
      <c r="B39" s="1" t="s">
        <v>1241</v>
      </c>
      <c r="C39" s="1" t="s">
        <v>1333</v>
      </c>
      <c r="D39" s="1" t="s">
        <v>1334</v>
      </c>
      <c r="E39" s="1" t="s">
        <v>1335</v>
      </c>
      <c r="F39" s="1" t="s">
        <v>1107</v>
      </c>
      <c r="G39" s="1" t="s">
        <v>1108</v>
      </c>
      <c r="H39" s="1" t="s">
        <v>1109</v>
      </c>
      <c r="I39" s="1" t="s">
        <v>1336</v>
      </c>
      <c r="J39" s="1" t="s">
        <v>30</v>
      </c>
      <c r="K39" s="1" t="s">
        <v>1337</v>
      </c>
      <c r="L39" s="1" t="s">
        <v>1337</v>
      </c>
      <c r="M39" s="1" t="s">
        <v>1112</v>
      </c>
      <c r="N39" s="1" t="s">
        <v>1112</v>
      </c>
      <c r="O39" s="1" t="s">
        <v>1113</v>
      </c>
      <c r="P39" s="1" t="s">
        <v>1114</v>
      </c>
      <c r="Q39" s="1" t="s">
        <v>1115</v>
      </c>
      <c r="R39" s="1" t="s">
        <v>1338</v>
      </c>
      <c r="S39" s="1" t="s">
        <v>1117</v>
      </c>
      <c r="T39" s="1" t="s">
        <v>1118</v>
      </c>
      <c r="U39" s="1" t="s">
        <v>1119</v>
      </c>
      <c r="V39" s="1" t="s">
        <v>1339</v>
      </c>
    </row>
    <row r="40" s="1" customFormat="1" spans="1:22">
      <c r="A40" s="3">
        <v>999228005453774</v>
      </c>
      <c r="B40" s="1" t="s">
        <v>1241</v>
      </c>
      <c r="C40" s="1" t="s">
        <v>1340</v>
      </c>
      <c r="D40" s="1" t="s">
        <v>1167</v>
      </c>
      <c r="E40" s="1" t="s">
        <v>1341</v>
      </c>
      <c r="F40" s="1" t="s">
        <v>1107</v>
      </c>
      <c r="G40" s="1" t="s">
        <v>1108</v>
      </c>
      <c r="H40" s="1" t="s">
        <v>1109</v>
      </c>
      <c r="I40" s="1" t="s">
        <v>1342</v>
      </c>
      <c r="J40" s="1" t="s">
        <v>30</v>
      </c>
      <c r="K40" s="1" t="s">
        <v>1343</v>
      </c>
      <c r="L40" s="1" t="s">
        <v>1343</v>
      </c>
      <c r="M40" s="1" t="s">
        <v>1112</v>
      </c>
      <c r="N40" s="1" t="s">
        <v>1112</v>
      </c>
      <c r="O40" s="1" t="s">
        <v>1113</v>
      </c>
      <c r="P40" s="1" t="s">
        <v>1114</v>
      </c>
      <c r="Q40" s="1" t="s">
        <v>1115</v>
      </c>
      <c r="R40" s="1" t="s">
        <v>1344</v>
      </c>
      <c r="S40" s="1" t="s">
        <v>1117</v>
      </c>
      <c r="T40" s="1" t="s">
        <v>1118</v>
      </c>
      <c r="U40" s="1" t="s">
        <v>1119</v>
      </c>
      <c r="V40" s="1" t="s">
        <v>1127</v>
      </c>
    </row>
    <row r="41" s="1" customFormat="1" spans="1:22">
      <c r="A41" s="3">
        <v>999228003002555</v>
      </c>
      <c r="B41" s="1" t="s">
        <v>1241</v>
      </c>
      <c r="C41" s="1" t="s">
        <v>1345</v>
      </c>
      <c r="D41" s="1" t="s">
        <v>1346</v>
      </c>
      <c r="E41" s="1" t="s">
        <v>1347</v>
      </c>
      <c r="F41" s="1" t="s">
        <v>1107</v>
      </c>
      <c r="G41" s="1" t="s">
        <v>1108</v>
      </c>
      <c r="H41" s="1" t="s">
        <v>1109</v>
      </c>
      <c r="I41" s="1" t="s">
        <v>1348</v>
      </c>
      <c r="J41" s="1" t="s">
        <v>30</v>
      </c>
      <c r="K41" s="1" t="s">
        <v>1349</v>
      </c>
      <c r="L41" s="1" t="s">
        <v>1349</v>
      </c>
      <c r="M41" s="1" t="s">
        <v>1112</v>
      </c>
      <c r="N41" s="1" t="s">
        <v>1112</v>
      </c>
      <c r="O41" s="1" t="s">
        <v>1113</v>
      </c>
      <c r="P41" s="1" t="s">
        <v>1114</v>
      </c>
      <c r="Q41" s="1" t="s">
        <v>1115</v>
      </c>
      <c r="R41" s="1" t="s">
        <v>1350</v>
      </c>
      <c r="S41" s="1" t="s">
        <v>1117</v>
      </c>
      <c r="T41" s="1" t="s">
        <v>1118</v>
      </c>
      <c r="U41" s="1" t="s">
        <v>1119</v>
      </c>
      <c r="V41" s="1" t="s">
        <v>1351</v>
      </c>
    </row>
    <row r="42" s="1" customFormat="1" spans="1:22">
      <c r="A42" s="3">
        <v>999228001711427</v>
      </c>
      <c r="B42" s="1" t="s">
        <v>1241</v>
      </c>
      <c r="C42" s="1" t="s">
        <v>1352</v>
      </c>
      <c r="D42" s="1" t="s">
        <v>1148</v>
      </c>
      <c r="E42" s="1" t="s">
        <v>1353</v>
      </c>
      <c r="F42" s="1" t="s">
        <v>1103</v>
      </c>
      <c r="G42" s="1" t="s">
        <v>1108</v>
      </c>
      <c r="H42" s="1" t="s">
        <v>1109</v>
      </c>
      <c r="I42" s="1" t="s">
        <v>1354</v>
      </c>
      <c r="J42" s="1" t="s">
        <v>30</v>
      </c>
      <c r="K42" s="1" t="s">
        <v>1355</v>
      </c>
      <c r="L42" s="1" t="s">
        <v>1355</v>
      </c>
      <c r="M42" s="1" t="s">
        <v>1112</v>
      </c>
      <c r="N42" s="1" t="s">
        <v>1112</v>
      </c>
      <c r="O42" s="1" t="s">
        <v>1113</v>
      </c>
      <c r="P42" s="1" t="s">
        <v>1114</v>
      </c>
      <c r="Q42" s="1" t="s">
        <v>1115</v>
      </c>
      <c r="R42" s="1" t="s">
        <v>1356</v>
      </c>
      <c r="S42" s="1" t="s">
        <v>1117</v>
      </c>
      <c r="T42" s="1" t="s">
        <v>1118</v>
      </c>
      <c r="U42" s="1" t="s">
        <v>1119</v>
      </c>
      <c r="V42" s="1" t="s">
        <v>1153</v>
      </c>
    </row>
    <row r="43" s="1" customFormat="1" spans="1:22">
      <c r="A43" s="3">
        <v>999228001608809</v>
      </c>
      <c r="B43" s="1" t="s">
        <v>1241</v>
      </c>
      <c r="C43" s="1" t="s">
        <v>1357</v>
      </c>
      <c r="D43" s="1" t="s">
        <v>1148</v>
      </c>
      <c r="E43" s="1" t="s">
        <v>1358</v>
      </c>
      <c r="F43" s="1" t="s">
        <v>1103</v>
      </c>
      <c r="G43" s="1" t="s">
        <v>1108</v>
      </c>
      <c r="H43" s="1" t="s">
        <v>1109</v>
      </c>
      <c r="I43" s="1" t="s">
        <v>1354</v>
      </c>
      <c r="J43" s="1" t="s">
        <v>30</v>
      </c>
      <c r="K43" s="1" t="s">
        <v>1355</v>
      </c>
      <c r="L43" s="1" t="s">
        <v>1355</v>
      </c>
      <c r="M43" s="1" t="s">
        <v>1112</v>
      </c>
      <c r="N43" s="1" t="s">
        <v>1112</v>
      </c>
      <c r="O43" s="1" t="s">
        <v>1113</v>
      </c>
      <c r="P43" s="1" t="s">
        <v>1114</v>
      </c>
      <c r="Q43" s="1" t="s">
        <v>1115</v>
      </c>
      <c r="R43" s="1" t="s">
        <v>1359</v>
      </c>
      <c r="S43" s="1" t="s">
        <v>1117</v>
      </c>
      <c r="T43" s="1" t="s">
        <v>1118</v>
      </c>
      <c r="U43" s="1" t="s">
        <v>1119</v>
      </c>
      <c r="V43" s="1" t="s">
        <v>1153</v>
      </c>
    </row>
    <row r="44" s="1" customFormat="1" spans="1:22">
      <c r="A44" s="3">
        <v>999228000452274</v>
      </c>
      <c r="B44" s="1" t="s">
        <v>1241</v>
      </c>
      <c r="C44" s="1" t="s">
        <v>1360</v>
      </c>
      <c r="D44" s="1" t="s">
        <v>1361</v>
      </c>
      <c r="E44" s="1" t="s">
        <v>1362</v>
      </c>
      <c r="F44" s="1" t="s">
        <v>1107</v>
      </c>
      <c r="G44" s="1" t="s">
        <v>1108</v>
      </c>
      <c r="H44" s="1" t="s">
        <v>1109</v>
      </c>
      <c r="I44" s="1" t="s">
        <v>1363</v>
      </c>
      <c r="J44" s="1" t="s">
        <v>30</v>
      </c>
      <c r="K44" s="1" t="s">
        <v>1364</v>
      </c>
      <c r="L44" s="1" t="s">
        <v>1364</v>
      </c>
      <c r="M44" s="1" t="s">
        <v>1112</v>
      </c>
      <c r="N44" s="1" t="s">
        <v>1112</v>
      </c>
      <c r="O44" s="1" t="s">
        <v>1113</v>
      </c>
      <c r="P44" s="1" t="s">
        <v>1114</v>
      </c>
      <c r="Q44" s="1" t="s">
        <v>1115</v>
      </c>
      <c r="R44" s="1" t="s">
        <v>1365</v>
      </c>
      <c r="S44" s="1" t="s">
        <v>1117</v>
      </c>
      <c r="T44" s="1" t="s">
        <v>1118</v>
      </c>
      <c r="U44" s="1" t="s">
        <v>1119</v>
      </c>
      <c r="V44" s="1" t="s">
        <v>1366</v>
      </c>
    </row>
    <row r="45" s="1" customFormat="1" spans="1:22">
      <c r="A45" s="3">
        <v>999227996432973</v>
      </c>
      <c r="B45" s="1" t="s">
        <v>1241</v>
      </c>
      <c r="C45" s="1" t="s">
        <v>1367</v>
      </c>
      <c r="D45" s="1" t="s">
        <v>1368</v>
      </c>
      <c r="E45" s="1" t="s">
        <v>1369</v>
      </c>
      <c r="F45" s="1" t="s">
        <v>1103</v>
      </c>
      <c r="G45" s="1" t="s">
        <v>1108</v>
      </c>
      <c r="H45" s="1" t="s">
        <v>1109</v>
      </c>
      <c r="I45" s="1" t="s">
        <v>1370</v>
      </c>
      <c r="J45" s="1" t="s">
        <v>30</v>
      </c>
      <c r="K45" s="1" t="s">
        <v>1371</v>
      </c>
      <c r="L45" s="1" t="s">
        <v>1371</v>
      </c>
      <c r="M45" s="1" t="s">
        <v>1112</v>
      </c>
      <c r="N45" s="1" t="s">
        <v>1112</v>
      </c>
      <c r="O45" s="1" t="s">
        <v>1113</v>
      </c>
      <c r="P45" s="1" t="s">
        <v>1114</v>
      </c>
      <c r="Q45" s="1" t="s">
        <v>1115</v>
      </c>
      <c r="R45" s="1" t="s">
        <v>1372</v>
      </c>
      <c r="S45" s="1" t="s">
        <v>1117</v>
      </c>
      <c r="T45" s="1" t="s">
        <v>1118</v>
      </c>
      <c r="U45" s="1" t="s">
        <v>1119</v>
      </c>
      <c r="V45" s="1" t="s">
        <v>1127</v>
      </c>
    </row>
    <row r="46" s="1" customFormat="1" spans="1:22">
      <c r="A46" s="3">
        <v>999227996395891</v>
      </c>
      <c r="B46" s="1" t="s">
        <v>1241</v>
      </c>
      <c r="C46" s="1" t="s">
        <v>1373</v>
      </c>
      <c r="D46" s="1" t="s">
        <v>1374</v>
      </c>
      <c r="E46" s="1" t="s">
        <v>1375</v>
      </c>
      <c r="F46" s="1" t="s">
        <v>1103</v>
      </c>
      <c r="G46" s="1" t="s">
        <v>1108</v>
      </c>
      <c r="H46" s="1" t="s">
        <v>1109</v>
      </c>
      <c r="I46" s="1" t="s">
        <v>1376</v>
      </c>
      <c r="J46" s="1" t="s">
        <v>30</v>
      </c>
      <c r="K46" s="1" t="s">
        <v>1377</v>
      </c>
      <c r="L46" s="1" t="s">
        <v>1377</v>
      </c>
      <c r="M46" s="1" t="s">
        <v>1112</v>
      </c>
      <c r="N46" s="1" t="s">
        <v>1112</v>
      </c>
      <c r="O46" s="1" t="s">
        <v>1113</v>
      </c>
      <c r="P46" s="1" t="s">
        <v>1114</v>
      </c>
      <c r="Q46" s="1" t="s">
        <v>1115</v>
      </c>
      <c r="R46" s="1" t="s">
        <v>1378</v>
      </c>
      <c r="S46" s="1" t="s">
        <v>1117</v>
      </c>
      <c r="T46" s="1" t="s">
        <v>1118</v>
      </c>
      <c r="U46" s="1" t="s">
        <v>1119</v>
      </c>
      <c r="V46" s="1" t="s">
        <v>1127</v>
      </c>
    </row>
    <row r="47" s="1" customFormat="1" spans="1:22">
      <c r="A47" s="3">
        <v>999227996242329</v>
      </c>
      <c r="B47" s="1" t="s">
        <v>1241</v>
      </c>
      <c r="C47" s="1" t="s">
        <v>1379</v>
      </c>
      <c r="D47" s="1" t="s">
        <v>1380</v>
      </c>
      <c r="E47" s="1" t="s">
        <v>1381</v>
      </c>
      <c r="F47" s="1" t="s">
        <v>1103</v>
      </c>
      <c r="G47" s="1" t="s">
        <v>1108</v>
      </c>
      <c r="H47" s="1" t="s">
        <v>1109</v>
      </c>
      <c r="I47" s="1" t="s">
        <v>1382</v>
      </c>
      <c r="J47" s="1" t="s">
        <v>30</v>
      </c>
      <c r="K47" s="1" t="s">
        <v>1383</v>
      </c>
      <c r="L47" s="1" t="s">
        <v>1383</v>
      </c>
      <c r="M47" s="1" t="s">
        <v>1112</v>
      </c>
      <c r="N47" s="1" t="s">
        <v>1112</v>
      </c>
      <c r="O47" s="1" t="s">
        <v>1113</v>
      </c>
      <c r="P47" s="1" t="s">
        <v>1114</v>
      </c>
      <c r="Q47" s="1" t="s">
        <v>1115</v>
      </c>
      <c r="R47" s="1" t="s">
        <v>1384</v>
      </c>
      <c r="S47" s="1" t="s">
        <v>1117</v>
      </c>
      <c r="T47" s="1" t="s">
        <v>1118</v>
      </c>
      <c r="U47" s="1" t="s">
        <v>1119</v>
      </c>
      <c r="V47" s="1" t="s">
        <v>1127</v>
      </c>
    </row>
    <row r="48" s="1" customFormat="1" spans="1:22">
      <c r="A48" s="3">
        <v>999227995743680</v>
      </c>
      <c r="B48" s="1" t="s">
        <v>1385</v>
      </c>
      <c r="C48" s="1" t="s">
        <v>1386</v>
      </c>
      <c r="D48" s="1" t="s">
        <v>1387</v>
      </c>
      <c r="E48" s="1" t="s">
        <v>1388</v>
      </c>
      <c r="F48" s="1" t="s">
        <v>1241</v>
      </c>
      <c r="G48" s="1" t="s">
        <v>1108</v>
      </c>
      <c r="H48" s="1" t="s">
        <v>1109</v>
      </c>
      <c r="I48" s="1" t="s">
        <v>1389</v>
      </c>
      <c r="J48" s="1" t="s">
        <v>30</v>
      </c>
      <c r="K48" s="1" t="s">
        <v>1390</v>
      </c>
      <c r="L48" s="1" t="s">
        <v>1390</v>
      </c>
      <c r="M48" s="1" t="s">
        <v>1112</v>
      </c>
      <c r="N48" s="1" t="s">
        <v>1112</v>
      </c>
      <c r="O48" s="1" t="s">
        <v>1113</v>
      </c>
      <c r="P48" s="1" t="s">
        <v>1114</v>
      </c>
      <c r="Q48" s="1" t="s">
        <v>1115</v>
      </c>
      <c r="R48" s="1" t="s">
        <v>1391</v>
      </c>
      <c r="S48" s="1" t="s">
        <v>1117</v>
      </c>
      <c r="T48" s="1" t="s">
        <v>1118</v>
      </c>
      <c r="U48" s="1" t="s">
        <v>1119</v>
      </c>
      <c r="V48" s="1" t="s">
        <v>1127</v>
      </c>
    </row>
    <row r="49" s="1" customFormat="1" spans="1:22">
      <c r="A49" s="3">
        <v>999227995411229</v>
      </c>
      <c r="B49" s="1" t="s">
        <v>1385</v>
      </c>
      <c r="C49" s="1" t="s">
        <v>1392</v>
      </c>
      <c r="D49" s="1" t="s">
        <v>1393</v>
      </c>
      <c r="E49" s="1" t="s">
        <v>1394</v>
      </c>
      <c r="F49" s="1" t="s">
        <v>1103</v>
      </c>
      <c r="G49" s="1" t="s">
        <v>1108</v>
      </c>
      <c r="H49" s="1" t="s">
        <v>1109</v>
      </c>
      <c r="I49" s="1" t="s">
        <v>1395</v>
      </c>
      <c r="J49" s="1" t="s">
        <v>30</v>
      </c>
      <c r="K49" s="1" t="s">
        <v>1396</v>
      </c>
      <c r="L49" s="1" t="s">
        <v>1396</v>
      </c>
      <c r="M49" s="1" t="s">
        <v>1112</v>
      </c>
      <c r="N49" s="1" t="s">
        <v>1112</v>
      </c>
      <c r="O49" s="1" t="s">
        <v>1113</v>
      </c>
      <c r="P49" s="1" t="s">
        <v>1114</v>
      </c>
      <c r="Q49" s="1" t="s">
        <v>1115</v>
      </c>
      <c r="R49" s="1" t="s">
        <v>1397</v>
      </c>
      <c r="S49" s="1" t="s">
        <v>1117</v>
      </c>
      <c r="T49" s="1" t="s">
        <v>1118</v>
      </c>
      <c r="U49" s="1" t="s">
        <v>1119</v>
      </c>
      <c r="V49" s="1" t="s">
        <v>1127</v>
      </c>
    </row>
    <row r="50" s="1" customFormat="1" spans="1:22">
      <c r="A50" s="3">
        <v>999227995135185</v>
      </c>
      <c r="B50" s="1" t="s">
        <v>1385</v>
      </c>
      <c r="C50" s="1" t="s">
        <v>1398</v>
      </c>
      <c r="D50" s="1" t="s">
        <v>1399</v>
      </c>
      <c r="E50" s="1" t="s">
        <v>1400</v>
      </c>
      <c r="F50" s="1" t="s">
        <v>1103</v>
      </c>
      <c r="G50" s="1" t="s">
        <v>1108</v>
      </c>
      <c r="H50" s="1" t="s">
        <v>1109</v>
      </c>
      <c r="I50" s="1" t="s">
        <v>1401</v>
      </c>
      <c r="J50" s="1" t="s">
        <v>30</v>
      </c>
      <c r="K50" s="1" t="s">
        <v>1402</v>
      </c>
      <c r="L50" s="1" t="s">
        <v>1402</v>
      </c>
      <c r="M50" s="1" t="s">
        <v>1112</v>
      </c>
      <c r="N50" s="1" t="s">
        <v>1112</v>
      </c>
      <c r="O50" s="1" t="s">
        <v>1113</v>
      </c>
      <c r="P50" s="1" t="s">
        <v>1114</v>
      </c>
      <c r="Q50" s="1" t="s">
        <v>1115</v>
      </c>
      <c r="R50" s="1" t="s">
        <v>1403</v>
      </c>
      <c r="S50" s="1" t="s">
        <v>1117</v>
      </c>
      <c r="T50" s="1" t="s">
        <v>1118</v>
      </c>
      <c r="U50" s="1" t="s">
        <v>1119</v>
      </c>
      <c r="V50" s="1" t="s">
        <v>1302</v>
      </c>
    </row>
    <row r="51" s="1" customFormat="1" spans="1:22">
      <c r="A51" s="3">
        <v>999227992052872</v>
      </c>
      <c r="B51" s="1" t="s">
        <v>1385</v>
      </c>
      <c r="C51" s="1" t="s">
        <v>1404</v>
      </c>
      <c r="D51" s="1" t="s">
        <v>1405</v>
      </c>
      <c r="E51" s="1" t="s">
        <v>1406</v>
      </c>
      <c r="F51" s="1" t="s">
        <v>1241</v>
      </c>
      <c r="G51" s="1" t="s">
        <v>1108</v>
      </c>
      <c r="H51" s="1" t="s">
        <v>1109</v>
      </c>
      <c r="I51" s="1" t="s">
        <v>1407</v>
      </c>
      <c r="J51" s="1" t="s">
        <v>30</v>
      </c>
      <c r="K51" s="1" t="s">
        <v>1408</v>
      </c>
      <c r="L51" s="1" t="s">
        <v>1408</v>
      </c>
      <c r="M51" s="1" t="s">
        <v>1112</v>
      </c>
      <c r="N51" s="1" t="s">
        <v>1112</v>
      </c>
      <c r="O51" s="1" t="s">
        <v>1113</v>
      </c>
      <c r="P51" s="1" t="s">
        <v>1114</v>
      </c>
      <c r="Q51" s="1" t="s">
        <v>1115</v>
      </c>
      <c r="R51" s="1" t="s">
        <v>1409</v>
      </c>
      <c r="S51" s="1" t="s">
        <v>1117</v>
      </c>
      <c r="T51" s="1" t="s">
        <v>1118</v>
      </c>
      <c r="U51" s="1" t="s">
        <v>1119</v>
      </c>
      <c r="V51" s="1" t="s">
        <v>1153</v>
      </c>
    </row>
    <row r="52" s="1" customFormat="1" spans="1:22">
      <c r="A52" s="3">
        <v>999227991195013</v>
      </c>
      <c r="B52" s="1" t="s">
        <v>1385</v>
      </c>
      <c r="C52" s="1" t="s">
        <v>1410</v>
      </c>
      <c r="D52" s="1" t="s">
        <v>1411</v>
      </c>
      <c r="E52" s="1" t="s">
        <v>1412</v>
      </c>
      <c r="F52" s="1" t="s">
        <v>1107</v>
      </c>
      <c r="G52" s="1" t="s">
        <v>1108</v>
      </c>
      <c r="H52" s="1" t="s">
        <v>1109</v>
      </c>
      <c r="I52" s="1" t="s">
        <v>1413</v>
      </c>
      <c r="J52" s="1" t="s">
        <v>30</v>
      </c>
      <c r="K52" s="1" t="s">
        <v>1414</v>
      </c>
      <c r="L52" s="1" t="s">
        <v>1414</v>
      </c>
      <c r="M52" s="1" t="s">
        <v>1112</v>
      </c>
      <c r="N52" s="1" t="s">
        <v>1112</v>
      </c>
      <c r="O52" s="1" t="s">
        <v>1113</v>
      </c>
      <c r="P52" s="1" t="s">
        <v>1114</v>
      </c>
      <c r="Q52" s="1" t="s">
        <v>1115</v>
      </c>
      <c r="R52" s="1" t="s">
        <v>1415</v>
      </c>
      <c r="S52" s="1" t="s">
        <v>1117</v>
      </c>
      <c r="T52" s="1" t="s">
        <v>1118</v>
      </c>
      <c r="U52" s="1" t="s">
        <v>1119</v>
      </c>
      <c r="V52" s="1" t="s">
        <v>1302</v>
      </c>
    </row>
    <row r="53" s="1" customFormat="1" spans="1:22">
      <c r="A53" s="3">
        <v>999227987002566</v>
      </c>
      <c r="B53" s="1" t="s">
        <v>1385</v>
      </c>
      <c r="C53" s="1" t="s">
        <v>1416</v>
      </c>
      <c r="D53" s="1" t="s">
        <v>1417</v>
      </c>
      <c r="E53" s="1" t="s">
        <v>1418</v>
      </c>
      <c r="F53" s="1" t="s">
        <v>1107</v>
      </c>
      <c r="G53" s="1" t="s">
        <v>1108</v>
      </c>
      <c r="H53" s="1" t="s">
        <v>1109</v>
      </c>
      <c r="I53" s="1" t="s">
        <v>1419</v>
      </c>
      <c r="J53" s="1" t="s">
        <v>30</v>
      </c>
      <c r="K53" s="1" t="s">
        <v>1420</v>
      </c>
      <c r="L53" s="1" t="s">
        <v>1420</v>
      </c>
      <c r="M53" s="1" t="s">
        <v>1112</v>
      </c>
      <c r="N53" s="1" t="s">
        <v>1112</v>
      </c>
      <c r="O53" s="1" t="s">
        <v>1113</v>
      </c>
      <c r="P53" s="1" t="s">
        <v>1114</v>
      </c>
      <c r="Q53" s="1" t="s">
        <v>1115</v>
      </c>
      <c r="R53" s="1" t="s">
        <v>1421</v>
      </c>
      <c r="S53" s="1" t="s">
        <v>1117</v>
      </c>
      <c r="T53" s="1" t="s">
        <v>1118</v>
      </c>
      <c r="U53" s="1" t="s">
        <v>1422</v>
      </c>
      <c r="V53" s="1" t="s">
        <v>1127</v>
      </c>
    </row>
    <row r="54" s="1" customFormat="1" spans="1:22">
      <c r="A54" s="3">
        <v>999227986252021</v>
      </c>
      <c r="B54" s="1" t="s">
        <v>1385</v>
      </c>
      <c r="C54" s="1" t="s">
        <v>1423</v>
      </c>
      <c r="D54" s="1" t="s">
        <v>1424</v>
      </c>
      <c r="E54" s="1" t="s">
        <v>1425</v>
      </c>
      <c r="F54" s="1" t="s">
        <v>1103</v>
      </c>
      <c r="G54" s="1" t="s">
        <v>1108</v>
      </c>
      <c r="H54" s="1" t="s">
        <v>1109</v>
      </c>
      <c r="I54" s="1" t="s">
        <v>1426</v>
      </c>
      <c r="J54" s="1" t="s">
        <v>30</v>
      </c>
      <c r="K54" s="1" t="s">
        <v>1427</v>
      </c>
      <c r="L54" s="1" t="s">
        <v>1427</v>
      </c>
      <c r="M54" s="1" t="s">
        <v>1112</v>
      </c>
      <c r="N54" s="1" t="s">
        <v>1112</v>
      </c>
      <c r="O54" s="1" t="s">
        <v>1113</v>
      </c>
      <c r="P54" s="1" t="s">
        <v>1114</v>
      </c>
      <c r="Q54" s="1" t="s">
        <v>1115</v>
      </c>
      <c r="R54" s="1" t="s">
        <v>1428</v>
      </c>
      <c r="S54" s="1" t="s">
        <v>1117</v>
      </c>
      <c r="T54" s="1" t="s">
        <v>1118</v>
      </c>
      <c r="U54" s="1" t="s">
        <v>1119</v>
      </c>
      <c r="V54" s="1" t="s">
        <v>1127</v>
      </c>
    </row>
    <row r="55" s="1" customFormat="1" spans="1:22">
      <c r="A55" s="3">
        <v>999227984456678</v>
      </c>
      <c r="B55" s="1" t="s">
        <v>1385</v>
      </c>
      <c r="C55" s="1" t="s">
        <v>1429</v>
      </c>
      <c r="D55" s="1" t="s">
        <v>1430</v>
      </c>
      <c r="E55" s="1" t="s">
        <v>1431</v>
      </c>
      <c r="F55" s="1" t="s">
        <v>1107</v>
      </c>
      <c r="G55" s="1" t="s">
        <v>1108</v>
      </c>
      <c r="H55" s="1" t="s">
        <v>1109</v>
      </c>
      <c r="I55" s="1" t="s">
        <v>1432</v>
      </c>
      <c r="J55" s="1" t="s">
        <v>30</v>
      </c>
      <c r="K55" s="1" t="s">
        <v>1433</v>
      </c>
      <c r="L55" s="1" t="s">
        <v>1433</v>
      </c>
      <c r="M55" s="1" t="s">
        <v>1112</v>
      </c>
      <c r="N55" s="1" t="s">
        <v>1112</v>
      </c>
      <c r="O55" s="1" t="s">
        <v>1113</v>
      </c>
      <c r="P55" s="1" t="s">
        <v>1114</v>
      </c>
      <c r="Q55" s="1" t="s">
        <v>1115</v>
      </c>
      <c r="R55" s="1" t="s">
        <v>1434</v>
      </c>
      <c r="S55" s="1" t="s">
        <v>1117</v>
      </c>
      <c r="T55" s="1" t="s">
        <v>1118</v>
      </c>
      <c r="U55" s="1" t="s">
        <v>1119</v>
      </c>
      <c r="V55" s="1" t="s">
        <v>1134</v>
      </c>
    </row>
    <row r="56" s="1" customFormat="1" spans="1:22">
      <c r="A56" s="3">
        <v>999227981999401</v>
      </c>
      <c r="B56" s="1" t="s">
        <v>1385</v>
      </c>
      <c r="C56" s="1" t="s">
        <v>1435</v>
      </c>
      <c r="D56" s="1" t="s">
        <v>1436</v>
      </c>
      <c r="E56" s="1" t="s">
        <v>1437</v>
      </c>
      <c r="F56" s="1" t="s">
        <v>1107</v>
      </c>
      <c r="G56" s="1" t="s">
        <v>1108</v>
      </c>
      <c r="H56" s="1" t="s">
        <v>1109</v>
      </c>
      <c r="I56" s="1" t="s">
        <v>1438</v>
      </c>
      <c r="J56" s="1" t="s">
        <v>30</v>
      </c>
      <c r="K56" s="1" t="s">
        <v>1439</v>
      </c>
      <c r="L56" s="1" t="s">
        <v>1439</v>
      </c>
      <c r="M56" s="1" t="s">
        <v>1112</v>
      </c>
      <c r="N56" s="1" t="s">
        <v>1112</v>
      </c>
      <c r="O56" s="1" t="s">
        <v>1113</v>
      </c>
      <c r="P56" s="1" t="s">
        <v>1114</v>
      </c>
      <c r="Q56" s="1" t="s">
        <v>1115</v>
      </c>
      <c r="R56" s="1" t="s">
        <v>1440</v>
      </c>
      <c r="S56" s="1" t="s">
        <v>1117</v>
      </c>
      <c r="T56" s="1" t="s">
        <v>1118</v>
      </c>
      <c r="U56" s="1" t="s">
        <v>1119</v>
      </c>
      <c r="V56" s="1" t="s">
        <v>1441</v>
      </c>
    </row>
    <row r="57" s="1" customFormat="1" spans="1:22">
      <c r="A57" s="3">
        <v>999227981447878</v>
      </c>
      <c r="B57" s="1" t="s">
        <v>1385</v>
      </c>
      <c r="C57" s="1" t="s">
        <v>1442</v>
      </c>
      <c r="D57" s="1" t="s">
        <v>1443</v>
      </c>
      <c r="E57" s="1" t="s">
        <v>1444</v>
      </c>
      <c r="F57" s="1" t="s">
        <v>1107</v>
      </c>
      <c r="G57" s="1" t="s">
        <v>1108</v>
      </c>
      <c r="H57" s="1" t="s">
        <v>1109</v>
      </c>
      <c r="I57" s="1" t="s">
        <v>1445</v>
      </c>
      <c r="J57" s="1" t="s">
        <v>30</v>
      </c>
      <c r="K57" s="1" t="s">
        <v>1446</v>
      </c>
      <c r="L57" s="1" t="s">
        <v>1446</v>
      </c>
      <c r="M57" s="1" t="s">
        <v>1112</v>
      </c>
      <c r="N57" s="1" t="s">
        <v>1112</v>
      </c>
      <c r="O57" s="1" t="s">
        <v>1113</v>
      </c>
      <c r="P57" s="1" t="s">
        <v>1114</v>
      </c>
      <c r="Q57" s="1" t="s">
        <v>1115</v>
      </c>
      <c r="R57" s="1" t="s">
        <v>1447</v>
      </c>
      <c r="S57" s="1" t="s">
        <v>1117</v>
      </c>
      <c r="T57" s="1" t="s">
        <v>1118</v>
      </c>
      <c r="U57" s="1" t="s">
        <v>1119</v>
      </c>
      <c r="V57" s="1" t="s">
        <v>1127</v>
      </c>
    </row>
    <row r="58" s="1" customFormat="1" spans="1:22">
      <c r="A58" s="3">
        <v>999227981384643</v>
      </c>
      <c r="B58" s="1" t="s">
        <v>1385</v>
      </c>
      <c r="C58" s="1" t="s">
        <v>1448</v>
      </c>
      <c r="D58" s="1" t="s">
        <v>1449</v>
      </c>
      <c r="E58" s="1" t="s">
        <v>1450</v>
      </c>
      <c r="F58" s="1" t="s">
        <v>1241</v>
      </c>
      <c r="G58" s="1" t="s">
        <v>1108</v>
      </c>
      <c r="H58" s="1" t="s">
        <v>1109</v>
      </c>
      <c r="I58" s="1" t="s">
        <v>1451</v>
      </c>
      <c r="J58" s="1" t="s">
        <v>30</v>
      </c>
      <c r="K58" s="1" t="s">
        <v>1452</v>
      </c>
      <c r="L58" s="1" t="s">
        <v>1452</v>
      </c>
      <c r="M58" s="1" t="s">
        <v>1112</v>
      </c>
      <c r="N58" s="1" t="s">
        <v>1112</v>
      </c>
      <c r="O58" s="1" t="s">
        <v>1113</v>
      </c>
      <c r="P58" s="1" t="s">
        <v>1114</v>
      </c>
      <c r="Q58" s="1" t="s">
        <v>1115</v>
      </c>
      <c r="R58" s="1" t="s">
        <v>1453</v>
      </c>
      <c r="S58" s="1" t="s">
        <v>1117</v>
      </c>
      <c r="T58" s="1" t="s">
        <v>1118</v>
      </c>
      <c r="U58" s="1" t="s">
        <v>1119</v>
      </c>
      <c r="V58" s="1" t="s">
        <v>1127</v>
      </c>
    </row>
    <row r="59" s="1" customFormat="1" spans="1:22">
      <c r="A59" s="3">
        <v>999227980876855</v>
      </c>
      <c r="B59" s="1" t="s">
        <v>1454</v>
      </c>
      <c r="C59" s="1" t="s">
        <v>1455</v>
      </c>
      <c r="D59" s="1" t="s">
        <v>1456</v>
      </c>
      <c r="E59" s="1" t="s">
        <v>1457</v>
      </c>
      <c r="F59" s="1" t="s">
        <v>1103</v>
      </c>
      <c r="G59" s="1" t="s">
        <v>1108</v>
      </c>
      <c r="H59" s="1" t="s">
        <v>1109</v>
      </c>
      <c r="I59" s="1" t="s">
        <v>1458</v>
      </c>
      <c r="J59" s="1" t="s">
        <v>30</v>
      </c>
      <c r="K59" s="1" t="s">
        <v>1459</v>
      </c>
      <c r="L59" s="1" t="s">
        <v>1459</v>
      </c>
      <c r="M59" s="1" t="s">
        <v>1112</v>
      </c>
      <c r="N59" s="1" t="s">
        <v>1112</v>
      </c>
      <c r="O59" s="1" t="s">
        <v>1113</v>
      </c>
      <c r="P59" s="1" t="s">
        <v>1114</v>
      </c>
      <c r="Q59" s="1" t="s">
        <v>1115</v>
      </c>
      <c r="R59" s="1" t="s">
        <v>1460</v>
      </c>
      <c r="S59" s="1" t="s">
        <v>1117</v>
      </c>
      <c r="T59" s="1" t="s">
        <v>1118</v>
      </c>
      <c r="U59" s="1" t="s">
        <v>1119</v>
      </c>
      <c r="V59" s="1" t="s">
        <v>1153</v>
      </c>
    </row>
    <row r="60" s="1" customFormat="1" spans="1:22">
      <c r="A60" s="3">
        <v>999227974473404</v>
      </c>
      <c r="B60" s="1" t="s">
        <v>1454</v>
      </c>
      <c r="C60" s="1" t="s">
        <v>1461</v>
      </c>
      <c r="D60" s="1" t="s">
        <v>1462</v>
      </c>
      <c r="E60" s="1" t="s">
        <v>1463</v>
      </c>
      <c r="F60" s="1" t="s">
        <v>1385</v>
      </c>
      <c r="G60" s="1" t="s">
        <v>1108</v>
      </c>
      <c r="H60" s="1" t="s">
        <v>1109</v>
      </c>
      <c r="I60" s="1" t="s">
        <v>1464</v>
      </c>
      <c r="J60" s="1" t="s">
        <v>30</v>
      </c>
      <c r="K60" s="1" t="s">
        <v>1465</v>
      </c>
      <c r="L60" s="1" t="s">
        <v>1465</v>
      </c>
      <c r="M60" s="1" t="s">
        <v>1112</v>
      </c>
      <c r="N60" s="1" t="s">
        <v>1112</v>
      </c>
      <c r="O60" s="1" t="s">
        <v>1113</v>
      </c>
      <c r="P60" s="1" t="s">
        <v>1114</v>
      </c>
      <c r="Q60" s="1" t="s">
        <v>1115</v>
      </c>
      <c r="R60" s="1" t="s">
        <v>1466</v>
      </c>
      <c r="S60" s="1" t="s">
        <v>1117</v>
      </c>
      <c r="T60" s="1" t="s">
        <v>1118</v>
      </c>
      <c r="U60" s="1" t="s">
        <v>1119</v>
      </c>
      <c r="V60" s="1" t="s">
        <v>1127</v>
      </c>
    </row>
    <row r="61" s="1" customFormat="1" spans="1:22">
      <c r="A61" s="3">
        <v>999227974017364</v>
      </c>
      <c r="B61" s="1" t="s">
        <v>1454</v>
      </c>
      <c r="C61" s="1" t="s">
        <v>1467</v>
      </c>
      <c r="D61" s="1" t="s">
        <v>1468</v>
      </c>
      <c r="E61" s="1" t="s">
        <v>1469</v>
      </c>
      <c r="F61" s="1" t="s">
        <v>1107</v>
      </c>
      <c r="G61" s="1" t="s">
        <v>1108</v>
      </c>
      <c r="H61" s="1" t="s">
        <v>1109</v>
      </c>
      <c r="I61" s="1" t="s">
        <v>1470</v>
      </c>
      <c r="J61" s="1" t="s">
        <v>30</v>
      </c>
      <c r="K61" s="1" t="s">
        <v>1471</v>
      </c>
      <c r="L61" s="1" t="s">
        <v>1471</v>
      </c>
      <c r="M61" s="1" t="s">
        <v>1112</v>
      </c>
      <c r="N61" s="1" t="s">
        <v>1112</v>
      </c>
      <c r="O61" s="1" t="s">
        <v>1113</v>
      </c>
      <c r="P61" s="1" t="s">
        <v>1114</v>
      </c>
      <c r="Q61" s="1" t="s">
        <v>1115</v>
      </c>
      <c r="R61" s="1" t="s">
        <v>1472</v>
      </c>
      <c r="S61" s="1" t="s">
        <v>1117</v>
      </c>
      <c r="T61" s="1" t="s">
        <v>1118</v>
      </c>
      <c r="U61" s="1" t="s">
        <v>1119</v>
      </c>
      <c r="V61" s="1" t="s">
        <v>1127</v>
      </c>
    </row>
    <row r="62" s="1" customFormat="1" spans="1:22">
      <c r="A62" s="3">
        <v>999227971720190</v>
      </c>
      <c r="B62" s="1" t="s">
        <v>1454</v>
      </c>
      <c r="C62" s="1" t="s">
        <v>1473</v>
      </c>
      <c r="D62" s="1" t="s">
        <v>1436</v>
      </c>
      <c r="E62" s="1" t="s">
        <v>1474</v>
      </c>
      <c r="F62" s="1" t="s">
        <v>1103</v>
      </c>
      <c r="G62" s="1" t="s">
        <v>1108</v>
      </c>
      <c r="H62" s="1" t="s">
        <v>1109</v>
      </c>
      <c r="I62" s="1" t="s">
        <v>1475</v>
      </c>
      <c r="J62" s="1" t="s">
        <v>30</v>
      </c>
      <c r="K62" s="1" t="s">
        <v>1476</v>
      </c>
      <c r="L62" s="1" t="s">
        <v>1476</v>
      </c>
      <c r="M62" s="1" t="s">
        <v>1112</v>
      </c>
      <c r="N62" s="1" t="s">
        <v>1112</v>
      </c>
      <c r="O62" s="1" t="s">
        <v>1113</v>
      </c>
      <c r="P62" s="1" t="s">
        <v>1114</v>
      </c>
      <c r="Q62" s="1" t="s">
        <v>1115</v>
      </c>
      <c r="R62" s="1" t="s">
        <v>1477</v>
      </c>
      <c r="S62" s="1" t="s">
        <v>1117</v>
      </c>
      <c r="T62" s="1" t="s">
        <v>1118</v>
      </c>
      <c r="U62" s="1" t="s">
        <v>1119</v>
      </c>
      <c r="V62" s="1" t="s">
        <v>1441</v>
      </c>
    </row>
    <row r="63" s="1" customFormat="1" spans="1:22">
      <c r="A63" s="3">
        <v>999227969609879</v>
      </c>
      <c r="B63" s="1" t="s">
        <v>1454</v>
      </c>
      <c r="C63" s="1" t="s">
        <v>1478</v>
      </c>
      <c r="D63" s="1" t="s">
        <v>1479</v>
      </c>
      <c r="E63" s="1" t="s">
        <v>1480</v>
      </c>
      <c r="F63" s="1" t="s">
        <v>1107</v>
      </c>
      <c r="G63" s="1" t="s">
        <v>1108</v>
      </c>
      <c r="H63" s="1" t="s">
        <v>1109</v>
      </c>
      <c r="I63" s="1" t="s">
        <v>1481</v>
      </c>
      <c r="J63" s="1" t="s">
        <v>30</v>
      </c>
      <c r="K63" s="1" t="s">
        <v>1482</v>
      </c>
      <c r="L63" s="1" t="s">
        <v>1482</v>
      </c>
      <c r="M63" s="1" t="s">
        <v>1112</v>
      </c>
      <c r="N63" s="1" t="s">
        <v>1112</v>
      </c>
      <c r="O63" s="1" t="s">
        <v>1113</v>
      </c>
      <c r="P63" s="1" t="s">
        <v>1114</v>
      </c>
      <c r="Q63" s="1" t="s">
        <v>1115</v>
      </c>
      <c r="R63" s="1" t="s">
        <v>1483</v>
      </c>
      <c r="S63" s="1" t="s">
        <v>1117</v>
      </c>
      <c r="T63" s="1" t="s">
        <v>1118</v>
      </c>
      <c r="U63" s="1" t="s">
        <v>1422</v>
      </c>
      <c r="V63" s="1" t="s">
        <v>1127</v>
      </c>
    </row>
    <row r="64" s="1" customFormat="1" spans="1:22">
      <c r="A64" s="3">
        <v>999227964825199</v>
      </c>
      <c r="B64" s="1" t="s">
        <v>1484</v>
      </c>
      <c r="C64" s="1" t="s">
        <v>1485</v>
      </c>
      <c r="D64" s="1" t="s">
        <v>1136</v>
      </c>
      <c r="E64" s="1" t="s">
        <v>1486</v>
      </c>
      <c r="F64" s="1" t="s">
        <v>1385</v>
      </c>
      <c r="G64" s="1" t="s">
        <v>1108</v>
      </c>
      <c r="H64" s="1" t="s">
        <v>1109</v>
      </c>
      <c r="I64" s="1" t="s">
        <v>1487</v>
      </c>
      <c r="J64" s="1" t="s">
        <v>30</v>
      </c>
      <c r="K64" s="1" t="s">
        <v>1488</v>
      </c>
      <c r="L64" s="1" t="s">
        <v>1488</v>
      </c>
      <c r="M64" s="1" t="s">
        <v>1112</v>
      </c>
      <c r="N64" s="1" t="s">
        <v>1112</v>
      </c>
      <c r="O64" s="1" t="s">
        <v>1113</v>
      </c>
      <c r="P64" s="1" t="s">
        <v>1114</v>
      </c>
      <c r="Q64" s="1" t="s">
        <v>1115</v>
      </c>
      <c r="R64" s="1" t="s">
        <v>1489</v>
      </c>
      <c r="S64" s="1" t="s">
        <v>1117</v>
      </c>
      <c r="T64" s="1" t="s">
        <v>1118</v>
      </c>
      <c r="U64" s="1" t="s">
        <v>1119</v>
      </c>
      <c r="V64" s="1" t="s">
        <v>1127</v>
      </c>
    </row>
    <row r="65" s="1" customFormat="1" spans="1:22">
      <c r="A65" s="3">
        <v>999227963716079</v>
      </c>
      <c r="B65" s="1" t="s">
        <v>1484</v>
      </c>
      <c r="C65" s="1" t="s">
        <v>1490</v>
      </c>
      <c r="D65" s="1" t="s">
        <v>1304</v>
      </c>
      <c r="E65" s="1" t="s">
        <v>1491</v>
      </c>
      <c r="F65" s="1" t="s">
        <v>1107</v>
      </c>
      <c r="G65" s="1" t="s">
        <v>1108</v>
      </c>
      <c r="H65" s="1" t="s">
        <v>1109</v>
      </c>
      <c r="I65" s="1" t="s">
        <v>1492</v>
      </c>
      <c r="J65" s="1" t="s">
        <v>30</v>
      </c>
      <c r="K65" s="1" t="s">
        <v>1493</v>
      </c>
      <c r="L65" s="1" t="s">
        <v>1493</v>
      </c>
      <c r="M65" s="1" t="s">
        <v>1112</v>
      </c>
      <c r="N65" s="1" t="s">
        <v>1112</v>
      </c>
      <c r="O65" s="1" t="s">
        <v>1113</v>
      </c>
      <c r="P65" s="1" t="s">
        <v>1114</v>
      </c>
      <c r="Q65" s="1" t="s">
        <v>1115</v>
      </c>
      <c r="R65" s="1" t="s">
        <v>1494</v>
      </c>
      <c r="S65" s="1" t="s">
        <v>1117</v>
      </c>
      <c r="T65" s="1" t="s">
        <v>1118</v>
      </c>
      <c r="U65" s="1" t="s">
        <v>1119</v>
      </c>
      <c r="V65" s="1" t="s">
        <v>1127</v>
      </c>
    </row>
    <row r="66" s="1" customFormat="1" spans="1:22">
      <c r="A66" s="3">
        <v>999227962449252</v>
      </c>
      <c r="B66" s="1" t="s">
        <v>1484</v>
      </c>
      <c r="C66" s="1" t="s">
        <v>1495</v>
      </c>
      <c r="D66" s="1" t="s">
        <v>1496</v>
      </c>
      <c r="E66" s="1" t="s">
        <v>1497</v>
      </c>
      <c r="F66" s="1" t="s">
        <v>1385</v>
      </c>
      <c r="G66" s="1" t="s">
        <v>1108</v>
      </c>
      <c r="H66" s="1" t="s">
        <v>1109</v>
      </c>
      <c r="I66" s="1" t="s">
        <v>1498</v>
      </c>
      <c r="J66" s="1" t="s">
        <v>30</v>
      </c>
      <c r="K66" s="1" t="s">
        <v>1499</v>
      </c>
      <c r="L66" s="1" t="s">
        <v>1499</v>
      </c>
      <c r="M66" s="1" t="s">
        <v>1112</v>
      </c>
      <c r="N66" s="1" t="s">
        <v>1112</v>
      </c>
      <c r="O66" s="1" t="s">
        <v>1113</v>
      </c>
      <c r="P66" s="1" t="s">
        <v>1114</v>
      </c>
      <c r="Q66" s="1" t="s">
        <v>1115</v>
      </c>
      <c r="R66" s="1" t="s">
        <v>1500</v>
      </c>
      <c r="S66" s="1" t="s">
        <v>1117</v>
      </c>
      <c r="T66" s="1" t="s">
        <v>1118</v>
      </c>
      <c r="U66" s="1" t="s">
        <v>1119</v>
      </c>
      <c r="V66" s="1" t="s">
        <v>1127</v>
      </c>
    </row>
    <row r="67" s="1" customFormat="1" spans="1:22">
      <c r="A67" s="3">
        <v>999227961328514</v>
      </c>
      <c r="B67" s="1" t="s">
        <v>1484</v>
      </c>
      <c r="C67" s="1" t="s">
        <v>1501</v>
      </c>
      <c r="D67" s="1" t="s">
        <v>1502</v>
      </c>
      <c r="E67" s="1" t="s">
        <v>1503</v>
      </c>
      <c r="F67" s="1" t="s">
        <v>1103</v>
      </c>
      <c r="G67" s="1" t="s">
        <v>1108</v>
      </c>
      <c r="H67" s="1" t="s">
        <v>1109</v>
      </c>
      <c r="I67" s="1" t="s">
        <v>1504</v>
      </c>
      <c r="J67" s="1" t="s">
        <v>30</v>
      </c>
      <c r="K67" s="1" t="s">
        <v>1505</v>
      </c>
      <c r="L67" s="1" t="s">
        <v>1505</v>
      </c>
      <c r="M67" s="1" t="s">
        <v>1112</v>
      </c>
      <c r="N67" s="1" t="s">
        <v>1112</v>
      </c>
      <c r="O67" s="1" t="s">
        <v>1113</v>
      </c>
      <c r="P67" s="1" t="s">
        <v>1114</v>
      </c>
      <c r="Q67" s="1" t="s">
        <v>1115</v>
      </c>
      <c r="R67" s="1" t="s">
        <v>1506</v>
      </c>
      <c r="S67" s="1" t="s">
        <v>1117</v>
      </c>
      <c r="T67" s="1" t="s">
        <v>1118</v>
      </c>
      <c r="U67" s="1" t="s">
        <v>1119</v>
      </c>
      <c r="V67" s="1" t="s">
        <v>1507</v>
      </c>
    </row>
    <row r="68" s="1" customFormat="1" spans="1:22">
      <c r="A68" s="3">
        <v>999227955986958</v>
      </c>
      <c r="B68" s="1" t="s">
        <v>1484</v>
      </c>
      <c r="C68" s="1" t="s">
        <v>1508</v>
      </c>
      <c r="D68" s="1" t="s">
        <v>1509</v>
      </c>
      <c r="E68" s="1" t="s">
        <v>1510</v>
      </c>
      <c r="F68" s="1" t="s">
        <v>1103</v>
      </c>
      <c r="G68" s="1" t="s">
        <v>1108</v>
      </c>
      <c r="H68" s="1" t="s">
        <v>1109</v>
      </c>
      <c r="I68" s="1" t="s">
        <v>1511</v>
      </c>
      <c r="J68" s="1" t="s">
        <v>30</v>
      </c>
      <c r="K68" s="1" t="s">
        <v>1512</v>
      </c>
      <c r="L68" s="1" t="s">
        <v>1512</v>
      </c>
      <c r="M68" s="1" t="s">
        <v>1112</v>
      </c>
      <c r="N68" s="1" t="s">
        <v>1112</v>
      </c>
      <c r="O68" s="1" t="s">
        <v>1113</v>
      </c>
      <c r="P68" s="1" t="s">
        <v>1114</v>
      </c>
      <c r="Q68" s="1" t="s">
        <v>1115</v>
      </c>
      <c r="R68" s="1" t="s">
        <v>1513</v>
      </c>
      <c r="S68" s="1" t="s">
        <v>1117</v>
      </c>
      <c r="T68" s="1" t="s">
        <v>1118</v>
      </c>
      <c r="U68" s="1" t="s">
        <v>1119</v>
      </c>
      <c r="V68" s="1" t="s">
        <v>1441</v>
      </c>
    </row>
    <row r="69" s="1" customFormat="1" spans="1:22">
      <c r="A69" s="3">
        <v>999227955226975</v>
      </c>
      <c r="B69" s="1" t="s">
        <v>1484</v>
      </c>
      <c r="C69" s="1" t="s">
        <v>1514</v>
      </c>
      <c r="D69" s="1" t="s">
        <v>1509</v>
      </c>
      <c r="E69" s="1" t="s">
        <v>1515</v>
      </c>
      <c r="F69" s="1" t="s">
        <v>1103</v>
      </c>
      <c r="G69" s="1" t="s">
        <v>1108</v>
      </c>
      <c r="H69" s="1" t="s">
        <v>1109</v>
      </c>
      <c r="I69" s="1" t="s">
        <v>1511</v>
      </c>
      <c r="J69" s="1" t="s">
        <v>30</v>
      </c>
      <c r="K69" s="1" t="s">
        <v>1512</v>
      </c>
      <c r="L69" s="1" t="s">
        <v>1512</v>
      </c>
      <c r="M69" s="1" t="s">
        <v>1112</v>
      </c>
      <c r="N69" s="1" t="s">
        <v>1112</v>
      </c>
      <c r="O69" s="1" t="s">
        <v>1113</v>
      </c>
      <c r="P69" s="1" t="s">
        <v>1114</v>
      </c>
      <c r="Q69" s="1" t="s">
        <v>1115</v>
      </c>
      <c r="R69" s="1" t="s">
        <v>1516</v>
      </c>
      <c r="S69" s="1" t="s">
        <v>1117</v>
      </c>
      <c r="T69" s="1" t="s">
        <v>1118</v>
      </c>
      <c r="U69" s="1" t="s">
        <v>1119</v>
      </c>
      <c r="V69" s="1" t="s">
        <v>1441</v>
      </c>
    </row>
    <row r="70" s="1" customFormat="1" spans="1:22">
      <c r="A70" s="3">
        <v>999227955170783</v>
      </c>
      <c r="B70" s="1" t="s">
        <v>1484</v>
      </c>
      <c r="C70" s="1" t="s">
        <v>1517</v>
      </c>
      <c r="D70" s="1" t="s">
        <v>1518</v>
      </c>
      <c r="E70" s="1" t="s">
        <v>1519</v>
      </c>
      <c r="F70" s="1" t="s">
        <v>1385</v>
      </c>
      <c r="G70" s="1" t="s">
        <v>1108</v>
      </c>
      <c r="H70" s="1" t="s">
        <v>1109</v>
      </c>
      <c r="I70" s="1" t="s">
        <v>1520</v>
      </c>
      <c r="J70" s="1" t="s">
        <v>30</v>
      </c>
      <c r="K70" s="1" t="s">
        <v>1521</v>
      </c>
      <c r="L70" s="1" t="s">
        <v>1521</v>
      </c>
      <c r="M70" s="1" t="s">
        <v>1112</v>
      </c>
      <c r="N70" s="1" t="s">
        <v>1112</v>
      </c>
      <c r="O70" s="1" t="s">
        <v>1113</v>
      </c>
      <c r="P70" s="1" t="s">
        <v>1114</v>
      </c>
      <c r="Q70" s="1" t="s">
        <v>1115</v>
      </c>
      <c r="R70" s="1" t="s">
        <v>1522</v>
      </c>
      <c r="S70" s="1" t="s">
        <v>1117</v>
      </c>
      <c r="T70" s="1" t="s">
        <v>1118</v>
      </c>
      <c r="U70" s="1" t="s">
        <v>1119</v>
      </c>
      <c r="V70" s="1" t="s">
        <v>1127</v>
      </c>
    </row>
    <row r="71" s="1" customFormat="1" spans="1:22">
      <c r="A71" s="3">
        <v>999227954958777</v>
      </c>
      <c r="B71" s="1" t="s">
        <v>1484</v>
      </c>
      <c r="C71" s="1" t="s">
        <v>1523</v>
      </c>
      <c r="D71" s="1" t="s">
        <v>1509</v>
      </c>
      <c r="E71" s="1" t="s">
        <v>1524</v>
      </c>
      <c r="F71" s="1" t="s">
        <v>1103</v>
      </c>
      <c r="G71" s="1" t="s">
        <v>1108</v>
      </c>
      <c r="H71" s="1" t="s">
        <v>1109</v>
      </c>
      <c r="I71" s="1" t="s">
        <v>1511</v>
      </c>
      <c r="J71" s="1" t="s">
        <v>30</v>
      </c>
      <c r="K71" s="1" t="s">
        <v>1512</v>
      </c>
      <c r="L71" s="1" t="s">
        <v>1512</v>
      </c>
      <c r="M71" s="1" t="s">
        <v>1112</v>
      </c>
      <c r="N71" s="1" t="s">
        <v>1112</v>
      </c>
      <c r="O71" s="1" t="s">
        <v>1113</v>
      </c>
      <c r="P71" s="1" t="s">
        <v>1114</v>
      </c>
      <c r="Q71" s="1" t="s">
        <v>1115</v>
      </c>
      <c r="R71" s="1" t="s">
        <v>1525</v>
      </c>
      <c r="S71" s="1" t="s">
        <v>1117</v>
      </c>
      <c r="T71" s="1" t="s">
        <v>1118</v>
      </c>
      <c r="U71" s="1" t="s">
        <v>1119</v>
      </c>
      <c r="V71" s="1" t="s">
        <v>1441</v>
      </c>
    </row>
    <row r="72" s="1" customFormat="1" spans="1:22">
      <c r="A72" s="3">
        <v>999227953558337</v>
      </c>
      <c r="B72" s="1" t="s">
        <v>1484</v>
      </c>
      <c r="C72" s="1" t="s">
        <v>1526</v>
      </c>
      <c r="D72" s="1" t="s">
        <v>1527</v>
      </c>
      <c r="E72" s="1" t="s">
        <v>1528</v>
      </c>
      <c r="F72" s="1" t="s">
        <v>1107</v>
      </c>
      <c r="G72" s="1" t="s">
        <v>1108</v>
      </c>
      <c r="H72" s="1" t="s">
        <v>1109</v>
      </c>
      <c r="I72" s="1" t="s">
        <v>1529</v>
      </c>
      <c r="J72" s="1" t="s">
        <v>30</v>
      </c>
      <c r="K72" s="1" t="s">
        <v>1530</v>
      </c>
      <c r="L72" s="1" t="s">
        <v>1530</v>
      </c>
      <c r="M72" s="1" t="s">
        <v>1112</v>
      </c>
      <c r="N72" s="1" t="s">
        <v>1112</v>
      </c>
      <c r="O72" s="1" t="s">
        <v>1113</v>
      </c>
      <c r="P72" s="1" t="s">
        <v>1114</v>
      </c>
      <c r="Q72" s="1" t="s">
        <v>1115</v>
      </c>
      <c r="R72" s="1" t="s">
        <v>1531</v>
      </c>
      <c r="S72" s="1" t="s">
        <v>1117</v>
      </c>
      <c r="T72" s="1" t="s">
        <v>1118</v>
      </c>
      <c r="U72" s="1" t="s">
        <v>1422</v>
      </c>
      <c r="V72" s="1" t="s">
        <v>1127</v>
      </c>
    </row>
    <row r="73" s="1" customFormat="1" spans="1:22">
      <c r="A73" s="3">
        <v>999227947293472</v>
      </c>
      <c r="B73" s="1" t="s">
        <v>1532</v>
      </c>
      <c r="C73" s="1" t="s">
        <v>1533</v>
      </c>
      <c r="D73" s="1" t="s">
        <v>1185</v>
      </c>
      <c r="E73" s="1" t="s">
        <v>1534</v>
      </c>
      <c r="F73" s="1" t="s">
        <v>1107</v>
      </c>
      <c r="G73" s="1" t="s">
        <v>1108</v>
      </c>
      <c r="H73" s="1" t="s">
        <v>1109</v>
      </c>
      <c r="I73" s="1" t="s">
        <v>1535</v>
      </c>
      <c r="J73" s="1" t="s">
        <v>30</v>
      </c>
      <c r="K73" s="1" t="s">
        <v>1536</v>
      </c>
      <c r="L73" s="1" t="s">
        <v>1536</v>
      </c>
      <c r="M73" s="1" t="s">
        <v>1112</v>
      </c>
      <c r="N73" s="1" t="s">
        <v>1112</v>
      </c>
      <c r="O73" s="1" t="s">
        <v>1113</v>
      </c>
      <c r="P73" s="1" t="s">
        <v>1114</v>
      </c>
      <c r="Q73" s="1" t="s">
        <v>1115</v>
      </c>
      <c r="R73" s="1" t="s">
        <v>1537</v>
      </c>
      <c r="S73" s="1" t="s">
        <v>1117</v>
      </c>
      <c r="T73" s="1" t="s">
        <v>1118</v>
      </c>
      <c r="U73" s="1" t="s">
        <v>1119</v>
      </c>
      <c r="V73" s="1" t="s">
        <v>1127</v>
      </c>
    </row>
    <row r="74" s="1" customFormat="1" spans="1:22">
      <c r="A74" s="3">
        <v>999227449899128</v>
      </c>
      <c r="B74" s="1" t="s">
        <v>1532</v>
      </c>
      <c r="C74" s="1" t="s">
        <v>1538</v>
      </c>
      <c r="D74" s="1" t="s">
        <v>1539</v>
      </c>
      <c r="E74" s="1" t="s">
        <v>1540</v>
      </c>
      <c r="F74" s="1" t="s">
        <v>1107</v>
      </c>
      <c r="G74" s="1" t="s">
        <v>1108</v>
      </c>
      <c r="H74" s="1" t="s">
        <v>1109</v>
      </c>
      <c r="I74" s="1" t="s">
        <v>1541</v>
      </c>
      <c r="J74" s="1" t="s">
        <v>30</v>
      </c>
      <c r="K74" s="1" t="s">
        <v>1542</v>
      </c>
      <c r="L74" s="1" t="s">
        <v>1542</v>
      </c>
      <c r="M74" s="1" t="s">
        <v>1112</v>
      </c>
      <c r="N74" s="1" t="s">
        <v>1112</v>
      </c>
      <c r="O74" s="1" t="s">
        <v>1113</v>
      </c>
      <c r="P74" s="1" t="s">
        <v>1114</v>
      </c>
      <c r="Q74" s="1" t="s">
        <v>1115</v>
      </c>
      <c r="R74" s="1" t="s">
        <v>1543</v>
      </c>
      <c r="S74" s="1" t="s">
        <v>1117</v>
      </c>
      <c r="T74" s="1" t="s">
        <v>1118</v>
      </c>
      <c r="U74" s="1" t="s">
        <v>1119</v>
      </c>
      <c r="V74" s="1" t="s">
        <v>1339</v>
      </c>
    </row>
    <row r="75" s="1" customFormat="1" spans="1:22">
      <c r="A75" s="3">
        <v>999227449764678</v>
      </c>
      <c r="B75" s="1" t="s">
        <v>1532</v>
      </c>
      <c r="C75" s="1" t="s">
        <v>1544</v>
      </c>
      <c r="D75" s="1" t="s">
        <v>1545</v>
      </c>
      <c r="E75" s="1" t="s">
        <v>1546</v>
      </c>
      <c r="F75" s="1" t="s">
        <v>1385</v>
      </c>
      <c r="G75" s="1" t="s">
        <v>1108</v>
      </c>
      <c r="H75" s="1" t="s">
        <v>1109</v>
      </c>
      <c r="I75" s="1" t="s">
        <v>1547</v>
      </c>
      <c r="J75" s="1" t="s">
        <v>30</v>
      </c>
      <c r="K75" s="1" t="s">
        <v>1548</v>
      </c>
      <c r="L75" s="1" t="s">
        <v>1548</v>
      </c>
      <c r="M75" s="1" t="s">
        <v>1112</v>
      </c>
      <c r="N75" s="1" t="s">
        <v>1112</v>
      </c>
      <c r="O75" s="1" t="s">
        <v>1113</v>
      </c>
      <c r="P75" s="1" t="s">
        <v>1114</v>
      </c>
      <c r="Q75" s="1" t="s">
        <v>1115</v>
      </c>
      <c r="R75" s="1" t="s">
        <v>1549</v>
      </c>
      <c r="S75" s="1" t="s">
        <v>1117</v>
      </c>
      <c r="T75" s="1" t="s">
        <v>1118</v>
      </c>
      <c r="U75" s="1" t="s">
        <v>1119</v>
      </c>
      <c r="V75" s="1" t="s">
        <v>1127</v>
      </c>
    </row>
    <row r="76" s="1" customFormat="1" spans="1:22">
      <c r="A76" s="3">
        <v>999227445647297</v>
      </c>
      <c r="B76" s="1" t="s">
        <v>1532</v>
      </c>
      <c r="C76" s="1" t="s">
        <v>1550</v>
      </c>
      <c r="D76" s="1" t="s">
        <v>1551</v>
      </c>
      <c r="E76" s="1" t="s">
        <v>1552</v>
      </c>
      <c r="F76" s="1" t="s">
        <v>1107</v>
      </c>
      <c r="G76" s="1" t="s">
        <v>1108</v>
      </c>
      <c r="H76" s="1" t="s">
        <v>1109</v>
      </c>
      <c r="I76" s="1" t="s">
        <v>1553</v>
      </c>
      <c r="J76" s="1" t="s">
        <v>30</v>
      </c>
      <c r="K76" s="1" t="s">
        <v>1554</v>
      </c>
      <c r="L76" s="1" t="s">
        <v>1554</v>
      </c>
      <c r="M76" s="1" t="s">
        <v>1112</v>
      </c>
      <c r="N76" s="1" t="s">
        <v>1112</v>
      </c>
      <c r="O76" s="1" t="s">
        <v>1113</v>
      </c>
      <c r="P76" s="1" t="s">
        <v>1114</v>
      </c>
      <c r="Q76" s="1" t="s">
        <v>1115</v>
      </c>
      <c r="R76" s="1" t="s">
        <v>1555</v>
      </c>
      <c r="S76" s="1" t="s">
        <v>1117</v>
      </c>
      <c r="T76" s="1" t="s">
        <v>1118</v>
      </c>
      <c r="U76" s="1" t="s">
        <v>1119</v>
      </c>
      <c r="V76" s="1" t="s">
        <v>1120</v>
      </c>
    </row>
    <row r="77" s="1" customFormat="1" spans="1:22">
      <c r="A77" s="3">
        <v>999227444675651</v>
      </c>
      <c r="B77" s="1" t="s">
        <v>1532</v>
      </c>
      <c r="C77" s="1" t="s">
        <v>1556</v>
      </c>
      <c r="D77" s="1" t="s">
        <v>1557</v>
      </c>
      <c r="E77" s="1" t="s">
        <v>1558</v>
      </c>
      <c r="F77" s="1" t="s">
        <v>1454</v>
      </c>
      <c r="G77" s="1" t="s">
        <v>1108</v>
      </c>
      <c r="H77" s="1" t="s">
        <v>1109</v>
      </c>
      <c r="I77" s="1" t="s">
        <v>1559</v>
      </c>
      <c r="J77" s="1" t="s">
        <v>30</v>
      </c>
      <c r="K77" s="1" t="s">
        <v>1560</v>
      </c>
      <c r="L77" s="1" t="s">
        <v>1560</v>
      </c>
      <c r="M77" s="1" t="s">
        <v>1112</v>
      </c>
      <c r="N77" s="1" t="s">
        <v>1112</v>
      </c>
      <c r="O77" s="1" t="s">
        <v>1113</v>
      </c>
      <c r="P77" s="1" t="s">
        <v>1114</v>
      </c>
      <c r="Q77" s="1" t="s">
        <v>1115</v>
      </c>
      <c r="R77" s="1" t="s">
        <v>1561</v>
      </c>
      <c r="S77" s="1" t="s">
        <v>1117</v>
      </c>
      <c r="T77" s="1" t="s">
        <v>1118</v>
      </c>
      <c r="U77" s="1" t="s">
        <v>1119</v>
      </c>
      <c r="V77" s="1" t="s">
        <v>1127</v>
      </c>
    </row>
    <row r="78" s="1" customFormat="1" spans="1:22">
      <c r="A78" s="3">
        <v>999227443670673</v>
      </c>
      <c r="B78" s="1" t="s">
        <v>1532</v>
      </c>
      <c r="C78" s="1" t="s">
        <v>1562</v>
      </c>
      <c r="D78" s="1" t="s">
        <v>1563</v>
      </c>
      <c r="E78" s="1" t="s">
        <v>1564</v>
      </c>
      <c r="F78" s="1" t="s">
        <v>1385</v>
      </c>
      <c r="G78" s="1" t="s">
        <v>1108</v>
      </c>
      <c r="H78" s="1" t="s">
        <v>1109</v>
      </c>
      <c r="I78" s="1" t="s">
        <v>1565</v>
      </c>
      <c r="J78" s="1" t="s">
        <v>30</v>
      </c>
      <c r="K78" s="1" t="s">
        <v>1566</v>
      </c>
      <c r="L78" s="1" t="s">
        <v>1566</v>
      </c>
      <c r="M78" s="1" t="s">
        <v>1112</v>
      </c>
      <c r="N78" s="1" t="s">
        <v>1112</v>
      </c>
      <c r="O78" s="1" t="s">
        <v>1113</v>
      </c>
      <c r="P78" s="1" t="s">
        <v>1114</v>
      </c>
      <c r="Q78" s="1" t="s">
        <v>1115</v>
      </c>
      <c r="R78" s="1" t="s">
        <v>1567</v>
      </c>
      <c r="S78" s="1" t="s">
        <v>1117</v>
      </c>
      <c r="T78" s="1" t="s">
        <v>1118</v>
      </c>
      <c r="U78" s="1" t="s">
        <v>1119</v>
      </c>
      <c r="V78" s="1" t="s">
        <v>1134</v>
      </c>
    </row>
    <row r="79" s="1" customFormat="1" spans="1:22">
      <c r="A79" s="3">
        <v>999227442073332</v>
      </c>
      <c r="B79" s="1" t="s">
        <v>1568</v>
      </c>
      <c r="C79" s="1" t="s">
        <v>1569</v>
      </c>
      <c r="D79" s="1" t="s">
        <v>1570</v>
      </c>
      <c r="E79" s="1" t="s">
        <v>1571</v>
      </c>
      <c r="F79" s="1" t="s">
        <v>1241</v>
      </c>
      <c r="G79" s="1" t="s">
        <v>1108</v>
      </c>
      <c r="H79" s="1" t="s">
        <v>1109</v>
      </c>
      <c r="I79" s="1" t="s">
        <v>1572</v>
      </c>
      <c r="J79" s="1" t="s">
        <v>30</v>
      </c>
      <c r="K79" s="1" t="s">
        <v>1573</v>
      </c>
      <c r="L79" s="1" t="s">
        <v>1573</v>
      </c>
      <c r="M79" s="1" t="s">
        <v>1112</v>
      </c>
      <c r="N79" s="1" t="s">
        <v>1112</v>
      </c>
      <c r="O79" s="1" t="s">
        <v>1113</v>
      </c>
      <c r="P79" s="1" t="s">
        <v>1114</v>
      </c>
      <c r="Q79" s="1" t="s">
        <v>1115</v>
      </c>
      <c r="R79" s="1" t="s">
        <v>1574</v>
      </c>
      <c r="S79" s="1" t="s">
        <v>1117</v>
      </c>
      <c r="T79" s="1" t="s">
        <v>1118</v>
      </c>
      <c r="U79" s="1" t="s">
        <v>1119</v>
      </c>
      <c r="V79" s="1" t="s">
        <v>1127</v>
      </c>
    </row>
    <row r="80" s="1" customFormat="1" spans="1:22">
      <c r="A80" s="3">
        <v>999227434054261</v>
      </c>
      <c r="B80" s="1" t="s">
        <v>1568</v>
      </c>
      <c r="C80" s="1" t="s">
        <v>1575</v>
      </c>
      <c r="D80" s="1" t="s">
        <v>1576</v>
      </c>
      <c r="E80" s="1" t="s">
        <v>1577</v>
      </c>
      <c r="F80" s="1" t="s">
        <v>1107</v>
      </c>
      <c r="G80" s="1" t="s">
        <v>1108</v>
      </c>
      <c r="H80" s="1" t="s">
        <v>1109</v>
      </c>
      <c r="I80" s="1" t="s">
        <v>1578</v>
      </c>
      <c r="J80" s="1" t="s">
        <v>30</v>
      </c>
      <c r="K80" s="1" t="s">
        <v>1579</v>
      </c>
      <c r="L80" s="1" t="s">
        <v>1579</v>
      </c>
      <c r="M80" s="1" t="s">
        <v>1112</v>
      </c>
      <c r="N80" s="1" t="s">
        <v>1112</v>
      </c>
      <c r="O80" s="1" t="s">
        <v>1113</v>
      </c>
      <c r="P80" s="1" t="s">
        <v>1114</v>
      </c>
      <c r="Q80" s="1" t="s">
        <v>1115</v>
      </c>
      <c r="R80" s="1" t="s">
        <v>1580</v>
      </c>
      <c r="S80" s="1" t="s">
        <v>1117</v>
      </c>
      <c r="T80" s="1" t="s">
        <v>1118</v>
      </c>
      <c r="U80" s="1" t="s">
        <v>1119</v>
      </c>
      <c r="V80" s="1" t="s">
        <v>1581</v>
      </c>
    </row>
    <row r="81" s="1" customFormat="1" spans="1:22">
      <c r="A81" s="3">
        <v>999227432293742</v>
      </c>
      <c r="B81" s="1" t="s">
        <v>1568</v>
      </c>
      <c r="C81" s="1" t="s">
        <v>1582</v>
      </c>
      <c r="D81" s="1" t="s">
        <v>1527</v>
      </c>
      <c r="E81" s="1" t="s">
        <v>1583</v>
      </c>
      <c r="F81" s="1" t="s">
        <v>1241</v>
      </c>
      <c r="G81" s="1" t="s">
        <v>1108</v>
      </c>
      <c r="H81" s="1" t="s">
        <v>1109</v>
      </c>
      <c r="I81" s="1" t="s">
        <v>1584</v>
      </c>
      <c r="J81" s="1" t="s">
        <v>30</v>
      </c>
      <c r="K81" s="1" t="s">
        <v>1585</v>
      </c>
      <c r="L81" s="1" t="s">
        <v>1585</v>
      </c>
      <c r="M81" s="1" t="s">
        <v>1112</v>
      </c>
      <c r="N81" s="1" t="s">
        <v>1112</v>
      </c>
      <c r="O81" s="1" t="s">
        <v>1113</v>
      </c>
      <c r="P81" s="1" t="s">
        <v>1114</v>
      </c>
      <c r="Q81" s="1" t="s">
        <v>1115</v>
      </c>
      <c r="R81" s="1" t="s">
        <v>1586</v>
      </c>
      <c r="S81" s="1" t="s">
        <v>1117</v>
      </c>
      <c r="T81" s="1" t="s">
        <v>1118</v>
      </c>
      <c r="U81" s="1" t="s">
        <v>1422</v>
      </c>
      <c r="V81" s="1" t="s">
        <v>1127</v>
      </c>
    </row>
    <row r="82" s="1" customFormat="1" spans="1:22">
      <c r="A82" s="3">
        <v>999227412487503</v>
      </c>
      <c r="B82" s="1" t="s">
        <v>1568</v>
      </c>
      <c r="C82" s="1" t="s">
        <v>1587</v>
      </c>
      <c r="D82" s="1" t="s">
        <v>1588</v>
      </c>
      <c r="E82" s="1" t="s">
        <v>1589</v>
      </c>
      <c r="F82" s="1" t="s">
        <v>1103</v>
      </c>
      <c r="G82" s="1" t="s">
        <v>1108</v>
      </c>
      <c r="H82" s="1" t="s">
        <v>1109</v>
      </c>
      <c r="I82" s="1" t="s">
        <v>1590</v>
      </c>
      <c r="J82" s="1" t="s">
        <v>30</v>
      </c>
      <c r="K82" s="1" t="s">
        <v>1591</v>
      </c>
      <c r="L82" s="1" t="s">
        <v>1591</v>
      </c>
      <c r="M82" s="1" t="s">
        <v>1112</v>
      </c>
      <c r="N82" s="1" t="s">
        <v>1112</v>
      </c>
      <c r="O82" s="1" t="s">
        <v>1113</v>
      </c>
      <c r="P82" s="1" t="s">
        <v>1114</v>
      </c>
      <c r="Q82" s="1" t="s">
        <v>1115</v>
      </c>
      <c r="R82" s="1" t="s">
        <v>1592</v>
      </c>
      <c r="S82" s="1" t="s">
        <v>1117</v>
      </c>
      <c r="T82" s="1" t="s">
        <v>1118</v>
      </c>
      <c r="U82" s="1" t="s">
        <v>1422</v>
      </c>
      <c r="V82" s="1" t="s">
        <v>1127</v>
      </c>
    </row>
    <row r="83" s="1" customFormat="1" spans="1:22">
      <c r="A83" s="3">
        <v>999227410709516</v>
      </c>
      <c r="B83" s="1" t="s">
        <v>1568</v>
      </c>
      <c r="C83" s="1" t="s">
        <v>1593</v>
      </c>
      <c r="D83" s="1" t="s">
        <v>1468</v>
      </c>
      <c r="E83" s="1" t="s">
        <v>1594</v>
      </c>
      <c r="F83" s="1" t="s">
        <v>1241</v>
      </c>
      <c r="G83" s="1" t="s">
        <v>1108</v>
      </c>
      <c r="H83" s="1" t="s">
        <v>1109</v>
      </c>
      <c r="I83" s="1" t="s">
        <v>1595</v>
      </c>
      <c r="J83" s="1" t="s">
        <v>30</v>
      </c>
      <c r="K83" s="1" t="s">
        <v>1596</v>
      </c>
      <c r="L83" s="1" t="s">
        <v>1596</v>
      </c>
      <c r="M83" s="1" t="s">
        <v>1112</v>
      </c>
      <c r="N83" s="1" t="s">
        <v>1112</v>
      </c>
      <c r="O83" s="1" t="s">
        <v>1113</v>
      </c>
      <c r="P83" s="1" t="s">
        <v>1114</v>
      </c>
      <c r="Q83" s="1" t="s">
        <v>1115</v>
      </c>
      <c r="R83" s="1" t="s">
        <v>1597</v>
      </c>
      <c r="S83" s="1" t="s">
        <v>1117</v>
      </c>
      <c r="T83" s="1" t="s">
        <v>1118</v>
      </c>
      <c r="U83" s="1" t="s">
        <v>1119</v>
      </c>
      <c r="V83" s="1" t="s">
        <v>1127</v>
      </c>
    </row>
    <row r="84" s="1" customFormat="1" spans="1:22">
      <c r="A84" s="3">
        <v>999227410406496</v>
      </c>
      <c r="B84" s="1" t="s">
        <v>1598</v>
      </c>
      <c r="C84" s="1" t="s">
        <v>1599</v>
      </c>
      <c r="D84" s="1" t="s">
        <v>1600</v>
      </c>
      <c r="E84" s="1" t="s">
        <v>1601</v>
      </c>
      <c r="F84" s="1" t="s">
        <v>1107</v>
      </c>
      <c r="G84" s="1" t="s">
        <v>1108</v>
      </c>
      <c r="H84" s="1" t="s">
        <v>1109</v>
      </c>
      <c r="I84" s="1" t="s">
        <v>1602</v>
      </c>
      <c r="J84" s="1" t="s">
        <v>30</v>
      </c>
      <c r="K84" s="1" t="s">
        <v>1603</v>
      </c>
      <c r="L84" s="1" t="s">
        <v>1603</v>
      </c>
      <c r="M84" s="1" t="s">
        <v>1112</v>
      </c>
      <c r="N84" s="1" t="s">
        <v>1112</v>
      </c>
      <c r="O84" s="1" t="s">
        <v>1113</v>
      </c>
      <c r="P84" s="1" t="s">
        <v>1114</v>
      </c>
      <c r="Q84" s="1" t="s">
        <v>1115</v>
      </c>
      <c r="R84" s="1" t="s">
        <v>1604</v>
      </c>
      <c r="S84" s="1" t="s">
        <v>1117</v>
      </c>
      <c r="T84" s="1" t="s">
        <v>1118</v>
      </c>
      <c r="U84" s="1" t="s">
        <v>1119</v>
      </c>
      <c r="V84" s="1" t="s">
        <v>1605</v>
      </c>
    </row>
    <row r="85" s="1" customFormat="1" spans="1:22">
      <c r="A85" s="3">
        <v>999227408031821</v>
      </c>
      <c r="B85" s="1" t="s">
        <v>1598</v>
      </c>
      <c r="C85" s="1" t="s">
        <v>1606</v>
      </c>
      <c r="D85" s="1" t="s">
        <v>1607</v>
      </c>
      <c r="E85" s="1" t="s">
        <v>1608</v>
      </c>
      <c r="F85" s="1" t="s">
        <v>1107</v>
      </c>
      <c r="G85" s="1" t="s">
        <v>1108</v>
      </c>
      <c r="H85" s="1" t="s">
        <v>1109</v>
      </c>
      <c r="I85" s="1" t="s">
        <v>1609</v>
      </c>
      <c r="J85" s="1" t="s">
        <v>30</v>
      </c>
      <c r="K85" s="1" t="s">
        <v>1610</v>
      </c>
      <c r="L85" s="1" t="s">
        <v>1610</v>
      </c>
      <c r="M85" s="1" t="s">
        <v>1112</v>
      </c>
      <c r="N85" s="1" t="s">
        <v>1112</v>
      </c>
      <c r="O85" s="1" t="s">
        <v>1113</v>
      </c>
      <c r="P85" s="1" t="s">
        <v>1114</v>
      </c>
      <c r="Q85" s="1" t="s">
        <v>1115</v>
      </c>
      <c r="R85" s="1" t="s">
        <v>1611</v>
      </c>
      <c r="S85" s="1" t="s">
        <v>1117</v>
      </c>
      <c r="T85" s="1" t="s">
        <v>1118</v>
      </c>
      <c r="U85" s="1" t="s">
        <v>1119</v>
      </c>
      <c r="V85" s="1" t="s">
        <v>1605</v>
      </c>
    </row>
    <row r="86" s="1" customFormat="1" spans="1:22">
      <c r="A86" s="3">
        <v>999227407188852</v>
      </c>
      <c r="B86" s="1" t="s">
        <v>1598</v>
      </c>
      <c r="C86" s="1" t="s">
        <v>1612</v>
      </c>
      <c r="D86" s="1" t="s">
        <v>1613</v>
      </c>
      <c r="E86" s="1" t="s">
        <v>1614</v>
      </c>
      <c r="F86" s="1" t="s">
        <v>1107</v>
      </c>
      <c r="G86" s="1" t="s">
        <v>1108</v>
      </c>
      <c r="H86" s="1" t="s">
        <v>1109</v>
      </c>
      <c r="I86" s="1" t="s">
        <v>1615</v>
      </c>
      <c r="J86" s="1" t="s">
        <v>30</v>
      </c>
      <c r="K86" s="1" t="s">
        <v>1616</v>
      </c>
      <c r="L86" s="1" t="s">
        <v>1616</v>
      </c>
      <c r="M86" s="1" t="s">
        <v>1112</v>
      </c>
      <c r="N86" s="1" t="s">
        <v>1112</v>
      </c>
      <c r="O86" s="1" t="s">
        <v>1113</v>
      </c>
      <c r="P86" s="1" t="s">
        <v>1114</v>
      </c>
      <c r="Q86" s="1" t="s">
        <v>1115</v>
      </c>
      <c r="R86" s="1" t="s">
        <v>1617</v>
      </c>
      <c r="S86" s="1" t="s">
        <v>1117</v>
      </c>
      <c r="T86" s="1" t="s">
        <v>1118</v>
      </c>
      <c r="U86" s="1" t="s">
        <v>1119</v>
      </c>
      <c r="V86" s="1" t="s">
        <v>1339</v>
      </c>
    </row>
    <row r="87" s="1" customFormat="1" spans="1:22">
      <c r="A87" s="3">
        <v>999227406900993</v>
      </c>
      <c r="B87" s="1" t="s">
        <v>1598</v>
      </c>
      <c r="C87" s="1" t="s">
        <v>1618</v>
      </c>
      <c r="D87" s="1" t="s">
        <v>1619</v>
      </c>
      <c r="E87" s="1" t="s">
        <v>1620</v>
      </c>
      <c r="F87" s="1" t="s">
        <v>1107</v>
      </c>
      <c r="G87" s="1" t="s">
        <v>1108</v>
      </c>
      <c r="H87" s="1" t="s">
        <v>1109</v>
      </c>
      <c r="I87" s="1" t="s">
        <v>1621</v>
      </c>
      <c r="J87" s="1" t="s">
        <v>30</v>
      </c>
      <c r="K87" s="1" t="s">
        <v>1622</v>
      </c>
      <c r="L87" s="1" t="s">
        <v>1622</v>
      </c>
      <c r="M87" s="1" t="s">
        <v>1112</v>
      </c>
      <c r="N87" s="1" t="s">
        <v>1112</v>
      </c>
      <c r="O87" s="1" t="s">
        <v>1113</v>
      </c>
      <c r="P87" s="1" t="s">
        <v>1114</v>
      </c>
      <c r="Q87" s="1" t="s">
        <v>1115</v>
      </c>
      <c r="R87" s="1" t="s">
        <v>1623</v>
      </c>
      <c r="S87" s="1" t="s">
        <v>1117</v>
      </c>
      <c r="T87" s="1" t="s">
        <v>1118</v>
      </c>
      <c r="U87" s="1" t="s">
        <v>1119</v>
      </c>
      <c r="V87" s="1" t="s">
        <v>1127</v>
      </c>
    </row>
    <row r="88" s="1" customFormat="1" spans="1:22">
      <c r="A88" s="3">
        <v>999227399807476</v>
      </c>
      <c r="B88" s="1" t="s">
        <v>1598</v>
      </c>
      <c r="C88" s="1" t="s">
        <v>1624</v>
      </c>
      <c r="D88" s="1" t="s">
        <v>1625</v>
      </c>
      <c r="E88" s="1" t="s">
        <v>1626</v>
      </c>
      <c r="F88" s="1" t="s">
        <v>1241</v>
      </c>
      <c r="G88" s="1" t="s">
        <v>1108</v>
      </c>
      <c r="H88" s="1" t="s">
        <v>1109</v>
      </c>
      <c r="I88" s="1" t="s">
        <v>1627</v>
      </c>
      <c r="J88" s="1" t="s">
        <v>30</v>
      </c>
      <c r="K88" s="1" t="s">
        <v>1628</v>
      </c>
      <c r="L88" s="1" t="s">
        <v>1628</v>
      </c>
      <c r="M88" s="1" t="s">
        <v>1112</v>
      </c>
      <c r="N88" s="1" t="s">
        <v>1112</v>
      </c>
      <c r="O88" s="1" t="s">
        <v>1113</v>
      </c>
      <c r="P88" s="1" t="s">
        <v>1114</v>
      </c>
      <c r="Q88" s="1" t="s">
        <v>1115</v>
      </c>
      <c r="R88" s="1" t="s">
        <v>1629</v>
      </c>
      <c r="S88" s="1" t="s">
        <v>1117</v>
      </c>
      <c r="T88" s="1" t="s">
        <v>1118</v>
      </c>
      <c r="U88" s="1" t="s">
        <v>1119</v>
      </c>
      <c r="V88" s="1" t="s">
        <v>1127</v>
      </c>
    </row>
    <row r="89" s="1" customFormat="1" spans="1:22">
      <c r="A89" s="3">
        <v>27399644236</v>
      </c>
      <c r="B89" s="1" t="s">
        <v>1598</v>
      </c>
      <c r="C89" s="1" t="s">
        <v>1630</v>
      </c>
      <c r="D89" s="1" t="s">
        <v>1631</v>
      </c>
      <c r="E89" s="1" t="s">
        <v>1632</v>
      </c>
      <c r="F89" s="1" t="s">
        <v>1241</v>
      </c>
      <c r="G89" s="1" t="s">
        <v>1108</v>
      </c>
      <c r="H89" s="1" t="s">
        <v>1109</v>
      </c>
      <c r="I89" s="1" t="s">
        <v>1633</v>
      </c>
      <c r="J89" s="1" t="s">
        <v>30</v>
      </c>
      <c r="K89" s="1" t="s">
        <v>1634</v>
      </c>
      <c r="L89" s="1" t="s">
        <v>1634</v>
      </c>
      <c r="M89" s="1" t="s">
        <v>1112</v>
      </c>
      <c r="N89" s="1" t="s">
        <v>1112</v>
      </c>
      <c r="O89" s="1" t="s">
        <v>1113</v>
      </c>
      <c r="P89" s="1" t="s">
        <v>1114</v>
      </c>
      <c r="Q89" s="1" t="s">
        <v>1115</v>
      </c>
      <c r="R89" s="1" t="s">
        <v>1635</v>
      </c>
      <c r="S89" s="1" t="s">
        <v>1117</v>
      </c>
      <c r="T89" s="1" t="s">
        <v>1118</v>
      </c>
      <c r="U89" s="1" t="s">
        <v>1119</v>
      </c>
      <c r="V89" s="1" t="s">
        <v>1127</v>
      </c>
    </row>
    <row r="90" s="1" customFormat="1" spans="1:22">
      <c r="A90" s="3">
        <v>27399644222</v>
      </c>
      <c r="B90" s="1" t="s">
        <v>1598</v>
      </c>
      <c r="C90" s="1" t="s">
        <v>1636</v>
      </c>
      <c r="D90" s="1" t="s">
        <v>1631</v>
      </c>
      <c r="E90" s="1" t="s">
        <v>1637</v>
      </c>
      <c r="F90" s="1" t="s">
        <v>1385</v>
      </c>
      <c r="G90" s="1" t="s">
        <v>1108</v>
      </c>
      <c r="H90" s="1" t="s">
        <v>1109</v>
      </c>
      <c r="I90" s="1" t="s">
        <v>1638</v>
      </c>
      <c r="J90" s="1" t="s">
        <v>30</v>
      </c>
      <c r="K90" s="1" t="s">
        <v>1639</v>
      </c>
      <c r="L90" s="1" t="s">
        <v>1639</v>
      </c>
      <c r="M90" s="1" t="s">
        <v>1112</v>
      </c>
      <c r="N90" s="1" t="s">
        <v>1112</v>
      </c>
      <c r="O90" s="1" t="s">
        <v>1113</v>
      </c>
      <c r="P90" s="1" t="s">
        <v>1114</v>
      </c>
      <c r="Q90" s="1" t="s">
        <v>1115</v>
      </c>
      <c r="R90" s="1" t="s">
        <v>1635</v>
      </c>
      <c r="S90" s="1" t="s">
        <v>1117</v>
      </c>
      <c r="T90" s="1" t="s">
        <v>1118</v>
      </c>
      <c r="U90" s="1" t="s">
        <v>1119</v>
      </c>
      <c r="V90" s="1" t="s">
        <v>1127</v>
      </c>
    </row>
    <row r="91" s="1" customFormat="1" spans="1:22">
      <c r="A91" s="3">
        <v>999227399650731</v>
      </c>
      <c r="B91" s="1" t="s">
        <v>1598</v>
      </c>
      <c r="C91" s="1" t="s">
        <v>1640</v>
      </c>
      <c r="D91" s="1" t="s">
        <v>1641</v>
      </c>
      <c r="E91" s="1" t="s">
        <v>1642</v>
      </c>
      <c r="F91" s="1" t="s">
        <v>1103</v>
      </c>
      <c r="G91" s="1" t="s">
        <v>1108</v>
      </c>
      <c r="H91" s="1" t="s">
        <v>1109</v>
      </c>
      <c r="I91" s="1" t="s">
        <v>1643</v>
      </c>
      <c r="J91" s="1" t="s">
        <v>30</v>
      </c>
      <c r="K91" s="1" t="s">
        <v>1644</v>
      </c>
      <c r="L91" s="1" t="s">
        <v>1644</v>
      </c>
      <c r="M91" s="1" t="s">
        <v>1112</v>
      </c>
      <c r="N91" s="1" t="s">
        <v>1112</v>
      </c>
      <c r="O91" s="1" t="s">
        <v>1113</v>
      </c>
      <c r="P91" s="1" t="s">
        <v>1114</v>
      </c>
      <c r="Q91" s="1" t="s">
        <v>1115</v>
      </c>
      <c r="R91" s="1" t="s">
        <v>1645</v>
      </c>
      <c r="S91" s="1" t="s">
        <v>1117</v>
      </c>
      <c r="T91" s="1" t="s">
        <v>1118</v>
      </c>
      <c r="U91" s="1" t="s">
        <v>1119</v>
      </c>
      <c r="V91" s="1" t="s">
        <v>1351</v>
      </c>
    </row>
    <row r="92" s="1" customFormat="1" spans="1:22">
      <c r="A92" s="3">
        <v>999227396808677</v>
      </c>
      <c r="B92" s="1" t="s">
        <v>1598</v>
      </c>
      <c r="C92" s="1" t="s">
        <v>1646</v>
      </c>
      <c r="D92" s="1" t="s">
        <v>1647</v>
      </c>
      <c r="E92" s="1" t="s">
        <v>1648</v>
      </c>
      <c r="F92" s="1" t="s">
        <v>1241</v>
      </c>
      <c r="G92" s="1" t="s">
        <v>1108</v>
      </c>
      <c r="H92" s="1" t="s">
        <v>1109</v>
      </c>
      <c r="I92" s="1" t="s">
        <v>1649</v>
      </c>
      <c r="J92" s="1" t="s">
        <v>30</v>
      </c>
      <c r="K92" s="1" t="s">
        <v>1650</v>
      </c>
      <c r="L92" s="1" t="s">
        <v>1650</v>
      </c>
      <c r="M92" s="1" t="s">
        <v>1112</v>
      </c>
      <c r="N92" s="1" t="s">
        <v>1112</v>
      </c>
      <c r="O92" s="1" t="s">
        <v>1113</v>
      </c>
      <c r="P92" s="1" t="s">
        <v>1114</v>
      </c>
      <c r="Q92" s="1" t="s">
        <v>1115</v>
      </c>
      <c r="R92" s="1" t="s">
        <v>1651</v>
      </c>
      <c r="S92" s="1" t="s">
        <v>1117</v>
      </c>
      <c r="T92" s="1" t="s">
        <v>1118</v>
      </c>
      <c r="U92" s="1" t="s">
        <v>1119</v>
      </c>
      <c r="V92" s="1" t="s">
        <v>1127</v>
      </c>
    </row>
    <row r="93" s="1" customFormat="1" spans="1:22">
      <c r="A93" s="3">
        <v>999227387588303</v>
      </c>
      <c r="B93" s="1" t="s">
        <v>1598</v>
      </c>
      <c r="C93" s="1" t="s">
        <v>1652</v>
      </c>
      <c r="D93" s="1" t="s">
        <v>1502</v>
      </c>
      <c r="E93" s="1" t="s">
        <v>1653</v>
      </c>
      <c r="F93" s="1" t="s">
        <v>1107</v>
      </c>
      <c r="G93" s="1" t="s">
        <v>1108</v>
      </c>
      <c r="H93" s="1" t="s">
        <v>1109</v>
      </c>
      <c r="I93" s="1" t="s">
        <v>1654</v>
      </c>
      <c r="J93" s="1" t="s">
        <v>30</v>
      </c>
      <c r="K93" s="1" t="s">
        <v>1655</v>
      </c>
      <c r="L93" s="1" t="s">
        <v>1655</v>
      </c>
      <c r="M93" s="1" t="s">
        <v>1112</v>
      </c>
      <c r="N93" s="1" t="s">
        <v>1112</v>
      </c>
      <c r="O93" s="1" t="s">
        <v>1113</v>
      </c>
      <c r="P93" s="1" t="s">
        <v>1114</v>
      </c>
      <c r="Q93" s="1" t="s">
        <v>1115</v>
      </c>
      <c r="R93" s="1" t="s">
        <v>1656</v>
      </c>
      <c r="S93" s="1" t="s">
        <v>1117</v>
      </c>
      <c r="T93" s="1" t="s">
        <v>1118</v>
      </c>
      <c r="U93" s="1" t="s">
        <v>1119</v>
      </c>
      <c r="V93" s="1" t="s">
        <v>1507</v>
      </c>
    </row>
    <row r="94" s="1" customFormat="1" spans="1:22">
      <c r="A94" s="3">
        <v>999227387489823</v>
      </c>
      <c r="B94" s="1" t="s">
        <v>1598</v>
      </c>
      <c r="C94" s="1" t="s">
        <v>1657</v>
      </c>
      <c r="D94" s="1" t="s">
        <v>1518</v>
      </c>
      <c r="E94" s="1" t="s">
        <v>1658</v>
      </c>
      <c r="F94" s="1" t="s">
        <v>1385</v>
      </c>
      <c r="G94" s="1" t="s">
        <v>1108</v>
      </c>
      <c r="H94" s="1" t="s">
        <v>1109</v>
      </c>
      <c r="I94" s="1" t="s">
        <v>1659</v>
      </c>
      <c r="J94" s="1" t="s">
        <v>30</v>
      </c>
      <c r="K94" s="1" t="s">
        <v>1660</v>
      </c>
      <c r="L94" s="1" t="s">
        <v>1660</v>
      </c>
      <c r="M94" s="1" t="s">
        <v>1112</v>
      </c>
      <c r="N94" s="1" t="s">
        <v>1112</v>
      </c>
      <c r="O94" s="1" t="s">
        <v>1113</v>
      </c>
      <c r="P94" s="1" t="s">
        <v>1114</v>
      </c>
      <c r="Q94" s="1" t="s">
        <v>1115</v>
      </c>
      <c r="R94" s="1" t="s">
        <v>1661</v>
      </c>
      <c r="S94" s="1" t="s">
        <v>1117</v>
      </c>
      <c r="T94" s="1" t="s">
        <v>1118</v>
      </c>
      <c r="U94" s="1" t="s">
        <v>1119</v>
      </c>
      <c r="V94" s="1" t="s">
        <v>1127</v>
      </c>
    </row>
    <row r="95" s="1" customFormat="1" spans="1:22">
      <c r="A95" s="3">
        <v>999227385486587</v>
      </c>
      <c r="B95" s="1" t="s">
        <v>1662</v>
      </c>
      <c r="C95" s="1" t="s">
        <v>1663</v>
      </c>
      <c r="D95" s="1" t="s">
        <v>1664</v>
      </c>
      <c r="E95" s="1" t="s">
        <v>1665</v>
      </c>
      <c r="F95" s="1" t="s">
        <v>1103</v>
      </c>
      <c r="G95" s="1" t="s">
        <v>1108</v>
      </c>
      <c r="H95" s="1" t="s">
        <v>1109</v>
      </c>
      <c r="I95" s="1" t="s">
        <v>1666</v>
      </c>
      <c r="J95" s="1" t="s">
        <v>30</v>
      </c>
      <c r="K95" s="1" t="s">
        <v>1667</v>
      </c>
      <c r="L95" s="1" t="s">
        <v>1667</v>
      </c>
      <c r="M95" s="1" t="s">
        <v>1112</v>
      </c>
      <c r="N95" s="1" t="s">
        <v>1112</v>
      </c>
      <c r="O95" s="1" t="s">
        <v>1113</v>
      </c>
      <c r="P95" s="1" t="s">
        <v>1114</v>
      </c>
      <c r="Q95" s="1" t="s">
        <v>1115</v>
      </c>
      <c r="R95" s="1" t="s">
        <v>1668</v>
      </c>
      <c r="S95" s="1" t="s">
        <v>1117</v>
      </c>
      <c r="T95" s="1" t="s">
        <v>1118</v>
      </c>
      <c r="U95" s="1" t="s">
        <v>1119</v>
      </c>
      <c r="V95" s="1" t="s">
        <v>1120</v>
      </c>
    </row>
    <row r="96" s="1" customFormat="1" spans="1:22">
      <c r="A96" s="3">
        <v>999227381704288</v>
      </c>
      <c r="B96" s="1" t="s">
        <v>1662</v>
      </c>
      <c r="C96" s="1" t="s">
        <v>1669</v>
      </c>
      <c r="D96" s="1" t="s">
        <v>1670</v>
      </c>
      <c r="E96" s="1" t="s">
        <v>1671</v>
      </c>
      <c r="F96" s="1" t="s">
        <v>1107</v>
      </c>
      <c r="G96" s="1" t="s">
        <v>1108</v>
      </c>
      <c r="H96" s="1" t="s">
        <v>1109</v>
      </c>
      <c r="I96" s="1" t="s">
        <v>1672</v>
      </c>
      <c r="J96" s="1" t="s">
        <v>30</v>
      </c>
      <c r="K96" s="1" t="s">
        <v>1673</v>
      </c>
      <c r="L96" s="1" t="s">
        <v>1673</v>
      </c>
      <c r="M96" s="1" t="s">
        <v>1112</v>
      </c>
      <c r="N96" s="1" t="s">
        <v>1112</v>
      </c>
      <c r="O96" s="1" t="s">
        <v>1113</v>
      </c>
      <c r="P96" s="1" t="s">
        <v>1114</v>
      </c>
      <c r="Q96" s="1" t="s">
        <v>1115</v>
      </c>
      <c r="R96" s="1" t="s">
        <v>1674</v>
      </c>
      <c r="S96" s="1" t="s">
        <v>1117</v>
      </c>
      <c r="T96" s="1" t="s">
        <v>1118</v>
      </c>
      <c r="U96" s="1" t="s">
        <v>1119</v>
      </c>
      <c r="V96" s="1" t="s">
        <v>1127</v>
      </c>
    </row>
    <row r="97" s="1" customFormat="1" spans="1:22">
      <c r="A97" s="3">
        <v>999227381429761</v>
      </c>
      <c r="B97" s="1" t="s">
        <v>1662</v>
      </c>
      <c r="C97" s="1" t="s">
        <v>1675</v>
      </c>
      <c r="D97" s="1" t="s">
        <v>1676</v>
      </c>
      <c r="E97" s="1" t="s">
        <v>1677</v>
      </c>
      <c r="F97" s="1" t="s">
        <v>1103</v>
      </c>
      <c r="G97" s="1" t="s">
        <v>1108</v>
      </c>
      <c r="H97" s="1" t="s">
        <v>1109</v>
      </c>
      <c r="I97" s="1" t="s">
        <v>1678</v>
      </c>
      <c r="J97" s="1" t="s">
        <v>30</v>
      </c>
      <c r="K97" s="1" t="s">
        <v>1679</v>
      </c>
      <c r="L97" s="1" t="s">
        <v>1679</v>
      </c>
      <c r="M97" s="1" t="s">
        <v>1112</v>
      </c>
      <c r="N97" s="1" t="s">
        <v>1112</v>
      </c>
      <c r="O97" s="1" t="s">
        <v>1113</v>
      </c>
      <c r="P97" s="1" t="s">
        <v>1114</v>
      </c>
      <c r="Q97" s="1" t="s">
        <v>1115</v>
      </c>
      <c r="R97" s="1" t="s">
        <v>1680</v>
      </c>
      <c r="S97" s="1" t="s">
        <v>1117</v>
      </c>
      <c r="T97" s="1" t="s">
        <v>1118</v>
      </c>
      <c r="U97" s="1" t="s">
        <v>1119</v>
      </c>
      <c r="V97" s="1" t="s">
        <v>1120</v>
      </c>
    </row>
    <row r="98" s="1" customFormat="1" spans="1:22">
      <c r="A98" s="3">
        <v>999227375530890</v>
      </c>
      <c r="B98" s="1" t="s">
        <v>1662</v>
      </c>
      <c r="C98" s="1" t="s">
        <v>1681</v>
      </c>
      <c r="D98" s="1" t="s">
        <v>1682</v>
      </c>
      <c r="E98" s="1" t="s">
        <v>1683</v>
      </c>
      <c r="F98" s="1" t="s">
        <v>1107</v>
      </c>
      <c r="G98" s="1" t="s">
        <v>1108</v>
      </c>
      <c r="H98" s="1" t="s">
        <v>1109</v>
      </c>
      <c r="I98" s="1" t="s">
        <v>1684</v>
      </c>
      <c r="J98" s="1" t="s">
        <v>30</v>
      </c>
      <c r="K98" s="1" t="s">
        <v>1685</v>
      </c>
      <c r="L98" s="1" t="s">
        <v>1685</v>
      </c>
      <c r="M98" s="1" t="s">
        <v>1112</v>
      </c>
      <c r="N98" s="1" t="s">
        <v>1112</v>
      </c>
      <c r="O98" s="1" t="s">
        <v>1113</v>
      </c>
      <c r="P98" s="1" t="s">
        <v>1114</v>
      </c>
      <c r="Q98" s="1" t="s">
        <v>1115</v>
      </c>
      <c r="R98" s="1" t="s">
        <v>1686</v>
      </c>
      <c r="S98" s="1" t="s">
        <v>1117</v>
      </c>
      <c r="T98" s="1" t="s">
        <v>1118</v>
      </c>
      <c r="U98" s="1" t="s">
        <v>1119</v>
      </c>
      <c r="V98" s="1" t="s">
        <v>1687</v>
      </c>
    </row>
    <row r="99" s="1" customFormat="1" spans="1:22">
      <c r="A99" s="3">
        <v>999227373861777</v>
      </c>
      <c r="B99" s="1" t="s">
        <v>1688</v>
      </c>
      <c r="C99" s="1" t="s">
        <v>1689</v>
      </c>
      <c r="D99" s="1" t="s">
        <v>1690</v>
      </c>
      <c r="E99" s="1" t="s">
        <v>1691</v>
      </c>
      <c r="F99" s="1" t="s">
        <v>1241</v>
      </c>
      <c r="G99" s="1" t="s">
        <v>1108</v>
      </c>
      <c r="H99" s="1" t="s">
        <v>1109</v>
      </c>
      <c r="I99" s="1" t="s">
        <v>1692</v>
      </c>
      <c r="J99" s="1" t="s">
        <v>30</v>
      </c>
      <c r="K99" s="1" t="s">
        <v>1693</v>
      </c>
      <c r="L99" s="1" t="s">
        <v>1693</v>
      </c>
      <c r="M99" s="1" t="s">
        <v>1112</v>
      </c>
      <c r="N99" s="1" t="s">
        <v>1112</v>
      </c>
      <c r="O99" s="1" t="s">
        <v>1113</v>
      </c>
      <c r="P99" s="1" t="s">
        <v>1114</v>
      </c>
      <c r="Q99" s="1" t="s">
        <v>1115</v>
      </c>
      <c r="R99" s="1" t="s">
        <v>1694</v>
      </c>
      <c r="S99" s="1" t="s">
        <v>1117</v>
      </c>
      <c r="T99" s="1" t="s">
        <v>1118</v>
      </c>
      <c r="U99" s="1" t="s">
        <v>1119</v>
      </c>
      <c r="V99" s="1" t="s">
        <v>1127</v>
      </c>
    </row>
    <row r="100" s="1" customFormat="1" spans="1:22">
      <c r="A100" s="3">
        <v>999227356170162</v>
      </c>
      <c r="B100" s="1" t="s">
        <v>1688</v>
      </c>
      <c r="C100" s="1" t="s">
        <v>1695</v>
      </c>
      <c r="D100" s="1" t="s">
        <v>1185</v>
      </c>
      <c r="E100" s="1" t="s">
        <v>1696</v>
      </c>
      <c r="F100" s="1" t="s">
        <v>1103</v>
      </c>
      <c r="G100" s="1" t="s">
        <v>1108</v>
      </c>
      <c r="H100" s="1" t="s">
        <v>1109</v>
      </c>
      <c r="I100" s="1" t="s">
        <v>1697</v>
      </c>
      <c r="J100" s="1" t="s">
        <v>30</v>
      </c>
      <c r="K100" s="1" t="s">
        <v>1698</v>
      </c>
      <c r="L100" s="1" t="s">
        <v>1698</v>
      </c>
      <c r="M100" s="1" t="s">
        <v>1112</v>
      </c>
      <c r="N100" s="1" t="s">
        <v>1112</v>
      </c>
      <c r="O100" s="1" t="s">
        <v>1113</v>
      </c>
      <c r="P100" s="1" t="s">
        <v>1114</v>
      </c>
      <c r="Q100" s="1" t="s">
        <v>1115</v>
      </c>
      <c r="R100" s="1" t="s">
        <v>1699</v>
      </c>
      <c r="S100" s="1" t="s">
        <v>1117</v>
      </c>
      <c r="T100" s="1" t="s">
        <v>1118</v>
      </c>
      <c r="U100" s="1" t="s">
        <v>1119</v>
      </c>
      <c r="V100" s="1" t="s">
        <v>1127</v>
      </c>
    </row>
    <row r="101" s="1" customFormat="1" spans="1:22">
      <c r="A101" s="3">
        <v>999227355567297</v>
      </c>
      <c r="B101" s="1" t="s">
        <v>1688</v>
      </c>
      <c r="C101" s="1" t="s">
        <v>1700</v>
      </c>
      <c r="D101" s="1" t="s">
        <v>1701</v>
      </c>
      <c r="E101" s="1" t="s">
        <v>1702</v>
      </c>
      <c r="F101" s="1" t="s">
        <v>1241</v>
      </c>
      <c r="G101" s="1" t="s">
        <v>1108</v>
      </c>
      <c r="H101" s="1" t="s">
        <v>1109</v>
      </c>
      <c r="I101" s="1" t="s">
        <v>1703</v>
      </c>
      <c r="J101" s="1" t="s">
        <v>30</v>
      </c>
      <c r="K101" s="1" t="s">
        <v>1704</v>
      </c>
      <c r="L101" s="1" t="s">
        <v>1704</v>
      </c>
      <c r="M101" s="1" t="s">
        <v>1112</v>
      </c>
      <c r="N101" s="1" t="s">
        <v>1112</v>
      </c>
      <c r="O101" s="1" t="s">
        <v>1113</v>
      </c>
      <c r="P101" s="1" t="s">
        <v>1114</v>
      </c>
      <c r="Q101" s="1" t="s">
        <v>1115</v>
      </c>
      <c r="R101" s="1" t="s">
        <v>1705</v>
      </c>
      <c r="S101" s="1" t="s">
        <v>1117</v>
      </c>
      <c r="T101" s="1" t="s">
        <v>1118</v>
      </c>
      <c r="U101" s="1" t="s">
        <v>1119</v>
      </c>
      <c r="V101" s="1" t="s">
        <v>1127</v>
      </c>
    </row>
    <row r="102" s="1" customFormat="1" spans="1:22">
      <c r="A102" s="3">
        <v>999227352437593</v>
      </c>
      <c r="B102" s="1" t="s">
        <v>1688</v>
      </c>
      <c r="C102" s="1" t="s">
        <v>1706</v>
      </c>
      <c r="D102" s="1" t="s">
        <v>1707</v>
      </c>
      <c r="E102" s="1" t="s">
        <v>1708</v>
      </c>
      <c r="F102" s="1" t="s">
        <v>1103</v>
      </c>
      <c r="G102" s="1" t="s">
        <v>1108</v>
      </c>
      <c r="H102" s="1" t="s">
        <v>1109</v>
      </c>
      <c r="I102" s="1" t="s">
        <v>1709</v>
      </c>
      <c r="J102" s="1" t="s">
        <v>30</v>
      </c>
      <c r="K102" s="1" t="s">
        <v>1710</v>
      </c>
      <c r="L102" s="1" t="s">
        <v>1710</v>
      </c>
      <c r="M102" s="1" t="s">
        <v>1112</v>
      </c>
      <c r="N102" s="1" t="s">
        <v>1112</v>
      </c>
      <c r="O102" s="1" t="s">
        <v>1113</v>
      </c>
      <c r="P102" s="1" t="s">
        <v>1114</v>
      </c>
      <c r="Q102" s="1" t="s">
        <v>1115</v>
      </c>
      <c r="R102" s="1" t="s">
        <v>1711</v>
      </c>
      <c r="S102" s="1" t="s">
        <v>1117</v>
      </c>
      <c r="T102" s="1" t="s">
        <v>1118</v>
      </c>
      <c r="U102" s="1" t="s">
        <v>1119</v>
      </c>
      <c r="V102" s="1" t="s">
        <v>1366</v>
      </c>
    </row>
    <row r="103" s="1" customFormat="1" spans="1:22">
      <c r="A103" s="3">
        <v>999227352503513</v>
      </c>
      <c r="B103" s="1" t="s">
        <v>1688</v>
      </c>
      <c r="C103" s="1" t="s">
        <v>1712</v>
      </c>
      <c r="D103" s="1" t="s">
        <v>1713</v>
      </c>
      <c r="E103" s="1" t="s">
        <v>1714</v>
      </c>
      <c r="F103" s="1" t="s">
        <v>1107</v>
      </c>
      <c r="G103" s="1" t="s">
        <v>1108</v>
      </c>
      <c r="H103" s="1" t="s">
        <v>1109</v>
      </c>
      <c r="I103" s="1" t="s">
        <v>1715</v>
      </c>
      <c r="J103" s="1" t="s">
        <v>30</v>
      </c>
      <c r="K103" s="1" t="s">
        <v>1716</v>
      </c>
      <c r="L103" s="1" t="s">
        <v>1716</v>
      </c>
      <c r="M103" s="1" t="s">
        <v>1112</v>
      </c>
      <c r="N103" s="1" t="s">
        <v>1112</v>
      </c>
      <c r="O103" s="1" t="s">
        <v>1113</v>
      </c>
      <c r="P103" s="1" t="s">
        <v>1114</v>
      </c>
      <c r="Q103" s="1" t="s">
        <v>1115</v>
      </c>
      <c r="R103" s="1" t="s">
        <v>1717</v>
      </c>
      <c r="S103" s="1" t="s">
        <v>1117</v>
      </c>
      <c r="T103" s="1" t="s">
        <v>1118</v>
      </c>
      <c r="U103" s="1" t="s">
        <v>1119</v>
      </c>
      <c r="V103" s="1" t="s">
        <v>1120</v>
      </c>
    </row>
    <row r="104" s="1" customFormat="1" spans="1:22">
      <c r="A104" s="3">
        <v>999227352189579</v>
      </c>
      <c r="B104" s="1" t="s">
        <v>1688</v>
      </c>
      <c r="C104" s="1" t="s">
        <v>1718</v>
      </c>
      <c r="D104" s="1" t="s">
        <v>1719</v>
      </c>
      <c r="E104" s="1" t="s">
        <v>1720</v>
      </c>
      <c r="F104" s="1" t="s">
        <v>1107</v>
      </c>
      <c r="G104" s="1" t="s">
        <v>1108</v>
      </c>
      <c r="H104" s="1" t="s">
        <v>1109</v>
      </c>
      <c r="I104" s="1" t="s">
        <v>1721</v>
      </c>
      <c r="J104" s="1" t="s">
        <v>30</v>
      </c>
      <c r="K104" s="1" t="s">
        <v>1722</v>
      </c>
      <c r="L104" s="1" t="s">
        <v>1722</v>
      </c>
      <c r="M104" s="1" t="s">
        <v>1112</v>
      </c>
      <c r="N104" s="1" t="s">
        <v>1112</v>
      </c>
      <c r="O104" s="1" t="s">
        <v>1113</v>
      </c>
      <c r="P104" s="1" t="s">
        <v>1114</v>
      </c>
      <c r="Q104" s="1" t="s">
        <v>1115</v>
      </c>
      <c r="R104" s="1" t="s">
        <v>1723</v>
      </c>
      <c r="S104" s="1" t="s">
        <v>1117</v>
      </c>
      <c r="T104" s="1" t="s">
        <v>1118</v>
      </c>
      <c r="U104" s="1" t="s">
        <v>1119</v>
      </c>
      <c r="V104" s="1" t="s">
        <v>1153</v>
      </c>
    </row>
    <row r="105" s="1" customFormat="1" spans="1:22">
      <c r="A105" s="3">
        <v>999227351611120</v>
      </c>
      <c r="B105" s="1" t="s">
        <v>1688</v>
      </c>
      <c r="C105" s="1" t="s">
        <v>1724</v>
      </c>
      <c r="D105" s="1" t="s">
        <v>1320</v>
      </c>
      <c r="E105" s="1" t="s">
        <v>1725</v>
      </c>
      <c r="F105" s="1" t="s">
        <v>1103</v>
      </c>
      <c r="G105" s="1" t="s">
        <v>1108</v>
      </c>
      <c r="H105" s="1" t="s">
        <v>1109</v>
      </c>
      <c r="I105" s="1" t="s">
        <v>1726</v>
      </c>
      <c r="J105" s="1" t="s">
        <v>30</v>
      </c>
      <c r="K105" s="1" t="s">
        <v>1727</v>
      </c>
      <c r="L105" s="1" t="s">
        <v>1727</v>
      </c>
      <c r="M105" s="1" t="s">
        <v>1112</v>
      </c>
      <c r="N105" s="1" t="s">
        <v>1112</v>
      </c>
      <c r="O105" s="1" t="s">
        <v>1113</v>
      </c>
      <c r="P105" s="1" t="s">
        <v>1114</v>
      </c>
      <c r="Q105" s="1" t="s">
        <v>1115</v>
      </c>
      <c r="R105" s="1" t="s">
        <v>1728</v>
      </c>
      <c r="S105" s="1" t="s">
        <v>1117</v>
      </c>
      <c r="T105" s="1" t="s">
        <v>1118</v>
      </c>
      <c r="U105" s="1" t="s">
        <v>1119</v>
      </c>
      <c r="V105" s="1" t="s">
        <v>1127</v>
      </c>
    </row>
    <row r="106" s="1" customFormat="1" spans="1:22">
      <c r="A106" s="3">
        <v>27347972334</v>
      </c>
      <c r="B106" s="1" t="s">
        <v>1688</v>
      </c>
      <c r="C106" s="1" t="s">
        <v>1729</v>
      </c>
      <c r="D106" s="1" t="s">
        <v>1730</v>
      </c>
      <c r="E106" s="1" t="s">
        <v>1731</v>
      </c>
      <c r="F106" s="1" t="s">
        <v>1385</v>
      </c>
      <c r="G106" s="1" t="s">
        <v>1108</v>
      </c>
      <c r="H106" s="1" t="s">
        <v>1109</v>
      </c>
      <c r="I106" s="1" t="s">
        <v>1732</v>
      </c>
      <c r="J106" s="1" t="s">
        <v>30</v>
      </c>
      <c r="K106" s="1" t="s">
        <v>1733</v>
      </c>
      <c r="L106" s="1" t="s">
        <v>1733</v>
      </c>
      <c r="M106" s="1" t="s">
        <v>1112</v>
      </c>
      <c r="N106" s="1" t="s">
        <v>1112</v>
      </c>
      <c r="O106" s="1" t="s">
        <v>1113</v>
      </c>
      <c r="P106" s="1" t="s">
        <v>1114</v>
      </c>
      <c r="Q106" s="1" t="s">
        <v>1115</v>
      </c>
      <c r="R106" s="1" t="s">
        <v>1734</v>
      </c>
      <c r="S106" s="1" t="s">
        <v>1117</v>
      </c>
      <c r="T106" s="1" t="s">
        <v>1118</v>
      </c>
      <c r="U106" s="1" t="s">
        <v>1119</v>
      </c>
      <c r="V106" s="1" t="s">
        <v>1127</v>
      </c>
    </row>
    <row r="107" s="1" customFormat="1" spans="1:22">
      <c r="A107" s="3">
        <v>999227346873503</v>
      </c>
      <c r="B107" s="1" t="s">
        <v>1688</v>
      </c>
      <c r="C107" s="1" t="s">
        <v>1735</v>
      </c>
      <c r="D107" s="1" t="s">
        <v>1736</v>
      </c>
      <c r="E107" s="1" t="s">
        <v>1737</v>
      </c>
      <c r="F107" s="1" t="s">
        <v>1103</v>
      </c>
      <c r="G107" s="1" t="s">
        <v>1108</v>
      </c>
      <c r="H107" s="1" t="s">
        <v>1109</v>
      </c>
      <c r="I107" s="1" t="s">
        <v>1738</v>
      </c>
      <c r="J107" s="1" t="s">
        <v>30</v>
      </c>
      <c r="K107" s="1" t="s">
        <v>1739</v>
      </c>
      <c r="L107" s="1" t="s">
        <v>1739</v>
      </c>
      <c r="M107" s="1" t="s">
        <v>1112</v>
      </c>
      <c r="N107" s="1" t="s">
        <v>1112</v>
      </c>
      <c r="O107" s="1" t="s">
        <v>1113</v>
      </c>
      <c r="P107" s="1" t="s">
        <v>1114</v>
      </c>
      <c r="Q107" s="1" t="s">
        <v>1115</v>
      </c>
      <c r="R107" s="1" t="s">
        <v>1740</v>
      </c>
      <c r="S107" s="1" t="s">
        <v>1117</v>
      </c>
      <c r="T107" s="1" t="s">
        <v>1118</v>
      </c>
      <c r="U107" s="1" t="s">
        <v>1119</v>
      </c>
      <c r="V107" s="1" t="s">
        <v>1741</v>
      </c>
    </row>
    <row r="108" s="1" customFormat="1" spans="1:22">
      <c r="A108" s="3">
        <v>999227346767011</v>
      </c>
      <c r="B108" s="1" t="s">
        <v>1688</v>
      </c>
      <c r="C108" s="1" t="s">
        <v>1742</v>
      </c>
      <c r="D108" s="1" t="s">
        <v>1185</v>
      </c>
      <c r="E108" s="1" t="s">
        <v>1743</v>
      </c>
      <c r="F108" s="1" t="s">
        <v>1107</v>
      </c>
      <c r="G108" s="1" t="s">
        <v>1108</v>
      </c>
      <c r="H108" s="1" t="s">
        <v>1109</v>
      </c>
      <c r="I108" s="1" t="s">
        <v>1744</v>
      </c>
      <c r="J108" s="1" t="s">
        <v>30</v>
      </c>
      <c r="K108" s="1" t="s">
        <v>1745</v>
      </c>
      <c r="L108" s="1" t="s">
        <v>1745</v>
      </c>
      <c r="M108" s="1" t="s">
        <v>1112</v>
      </c>
      <c r="N108" s="1" t="s">
        <v>1112</v>
      </c>
      <c r="O108" s="1" t="s">
        <v>1113</v>
      </c>
      <c r="P108" s="1" t="s">
        <v>1114</v>
      </c>
      <c r="Q108" s="1" t="s">
        <v>1115</v>
      </c>
      <c r="R108" s="1" t="s">
        <v>1746</v>
      </c>
      <c r="S108" s="1" t="s">
        <v>1117</v>
      </c>
      <c r="T108" s="1" t="s">
        <v>1118</v>
      </c>
      <c r="U108" s="1" t="s">
        <v>1119</v>
      </c>
      <c r="V108" s="1" t="s">
        <v>1127</v>
      </c>
    </row>
    <row r="109" s="1" customFormat="1" spans="1:22">
      <c r="A109" s="3">
        <v>999227342796336</v>
      </c>
      <c r="B109" s="1" t="s">
        <v>1747</v>
      </c>
      <c r="C109" s="1" t="s">
        <v>1748</v>
      </c>
      <c r="D109" s="1" t="s">
        <v>1749</v>
      </c>
      <c r="E109" s="1" t="s">
        <v>1750</v>
      </c>
      <c r="F109" s="1" t="s">
        <v>1241</v>
      </c>
      <c r="G109" s="1" t="s">
        <v>1108</v>
      </c>
      <c r="H109" s="1" t="s">
        <v>1109</v>
      </c>
      <c r="I109" s="1" t="s">
        <v>1751</v>
      </c>
      <c r="J109" s="1" t="s">
        <v>30</v>
      </c>
      <c r="K109" s="1" t="s">
        <v>1752</v>
      </c>
      <c r="L109" s="1" t="s">
        <v>1752</v>
      </c>
      <c r="M109" s="1" t="s">
        <v>1112</v>
      </c>
      <c r="N109" s="1" t="s">
        <v>1112</v>
      </c>
      <c r="O109" s="1" t="s">
        <v>1113</v>
      </c>
      <c r="P109" s="1" t="s">
        <v>1114</v>
      </c>
      <c r="Q109" s="1" t="s">
        <v>1115</v>
      </c>
      <c r="R109" s="1" t="s">
        <v>1753</v>
      </c>
      <c r="S109" s="1" t="s">
        <v>1117</v>
      </c>
      <c r="T109" s="1" t="s">
        <v>1118</v>
      </c>
      <c r="U109" s="1" t="s">
        <v>1119</v>
      </c>
      <c r="V109" s="1" t="s">
        <v>1127</v>
      </c>
    </row>
    <row r="110" s="1" customFormat="1" spans="1:22">
      <c r="A110" s="3">
        <v>999227337767888</v>
      </c>
      <c r="B110" s="1" t="s">
        <v>1747</v>
      </c>
      <c r="C110" s="1" t="s">
        <v>1754</v>
      </c>
      <c r="D110" s="1" t="s">
        <v>1755</v>
      </c>
      <c r="E110" s="1" t="s">
        <v>1756</v>
      </c>
      <c r="F110" s="1" t="s">
        <v>1107</v>
      </c>
      <c r="G110" s="1" t="s">
        <v>1108</v>
      </c>
      <c r="H110" s="1" t="s">
        <v>1109</v>
      </c>
      <c r="I110" s="1" t="s">
        <v>1757</v>
      </c>
      <c r="J110" s="1" t="s">
        <v>30</v>
      </c>
      <c r="K110" s="1" t="s">
        <v>1758</v>
      </c>
      <c r="L110" s="1" t="s">
        <v>1758</v>
      </c>
      <c r="M110" s="1" t="s">
        <v>1112</v>
      </c>
      <c r="N110" s="1" t="s">
        <v>1112</v>
      </c>
      <c r="O110" s="1" t="s">
        <v>1113</v>
      </c>
      <c r="P110" s="1" t="s">
        <v>1114</v>
      </c>
      <c r="Q110" s="1" t="s">
        <v>1115</v>
      </c>
      <c r="R110" s="1" t="s">
        <v>1759</v>
      </c>
      <c r="S110" s="1" t="s">
        <v>1117</v>
      </c>
      <c r="T110" s="1" t="s">
        <v>1118</v>
      </c>
      <c r="U110" s="1" t="s">
        <v>1119</v>
      </c>
      <c r="V110" s="1" t="s">
        <v>1760</v>
      </c>
    </row>
    <row r="111" s="1" customFormat="1" spans="1:22">
      <c r="A111" s="3">
        <v>999227336136156</v>
      </c>
      <c r="B111" s="1" t="s">
        <v>1747</v>
      </c>
      <c r="C111" s="1" t="s">
        <v>1761</v>
      </c>
      <c r="D111" s="1" t="s">
        <v>1762</v>
      </c>
      <c r="E111" s="1" t="s">
        <v>1763</v>
      </c>
      <c r="F111" s="1" t="s">
        <v>1241</v>
      </c>
      <c r="G111" s="1" t="s">
        <v>1108</v>
      </c>
      <c r="H111" s="1" t="s">
        <v>1109</v>
      </c>
      <c r="I111" s="1" t="s">
        <v>1764</v>
      </c>
      <c r="J111" s="1" t="s">
        <v>30</v>
      </c>
      <c r="K111" s="1" t="s">
        <v>1765</v>
      </c>
      <c r="L111" s="1" t="s">
        <v>1765</v>
      </c>
      <c r="M111" s="1" t="s">
        <v>1112</v>
      </c>
      <c r="N111" s="1" t="s">
        <v>1112</v>
      </c>
      <c r="O111" s="1" t="s">
        <v>1113</v>
      </c>
      <c r="P111" s="1" t="s">
        <v>1114</v>
      </c>
      <c r="Q111" s="1" t="s">
        <v>1115</v>
      </c>
      <c r="R111" s="1" t="s">
        <v>1766</v>
      </c>
      <c r="S111" s="1" t="s">
        <v>1117</v>
      </c>
      <c r="T111" s="1" t="s">
        <v>1118</v>
      </c>
      <c r="U111" s="1" t="s">
        <v>1119</v>
      </c>
      <c r="V111" s="1" t="s">
        <v>1767</v>
      </c>
    </row>
    <row r="112" s="1" customFormat="1" spans="1:22">
      <c r="A112" s="3">
        <v>999227334277744</v>
      </c>
      <c r="B112" s="1" t="s">
        <v>1747</v>
      </c>
      <c r="C112" s="1" t="s">
        <v>1768</v>
      </c>
      <c r="D112" s="1" t="s">
        <v>1769</v>
      </c>
      <c r="E112" s="1" t="s">
        <v>1770</v>
      </c>
      <c r="F112" s="1" t="s">
        <v>1103</v>
      </c>
      <c r="G112" s="1" t="s">
        <v>1108</v>
      </c>
      <c r="H112" s="1" t="s">
        <v>1109</v>
      </c>
      <c r="I112" s="1" t="s">
        <v>1771</v>
      </c>
      <c r="J112" s="1" t="s">
        <v>30</v>
      </c>
      <c r="K112" s="1" t="s">
        <v>1772</v>
      </c>
      <c r="L112" s="1" t="s">
        <v>1772</v>
      </c>
      <c r="M112" s="1" t="s">
        <v>1112</v>
      </c>
      <c r="N112" s="1" t="s">
        <v>1112</v>
      </c>
      <c r="O112" s="1" t="s">
        <v>1113</v>
      </c>
      <c r="P112" s="1" t="s">
        <v>1114</v>
      </c>
      <c r="Q112" s="1" t="s">
        <v>1115</v>
      </c>
      <c r="R112" s="1" t="s">
        <v>1773</v>
      </c>
      <c r="S112" s="1" t="s">
        <v>1117</v>
      </c>
      <c r="T112" s="1" t="s">
        <v>1118</v>
      </c>
      <c r="U112" s="1" t="s">
        <v>1119</v>
      </c>
      <c r="V112" s="1" t="s">
        <v>1127</v>
      </c>
    </row>
    <row r="113" s="1" customFormat="1" spans="1:22">
      <c r="A113" s="3">
        <v>999227333891661</v>
      </c>
      <c r="B113" s="1" t="s">
        <v>1747</v>
      </c>
      <c r="C113" s="1" t="s">
        <v>1774</v>
      </c>
      <c r="D113" s="1" t="s">
        <v>1775</v>
      </c>
      <c r="E113" s="1" t="s">
        <v>1776</v>
      </c>
      <c r="F113" s="1" t="s">
        <v>1385</v>
      </c>
      <c r="G113" s="1" t="s">
        <v>1108</v>
      </c>
      <c r="H113" s="1" t="s">
        <v>1109</v>
      </c>
      <c r="I113" s="1" t="s">
        <v>1777</v>
      </c>
      <c r="J113" s="1" t="s">
        <v>30</v>
      </c>
      <c r="K113" s="1" t="s">
        <v>1778</v>
      </c>
      <c r="L113" s="1" t="s">
        <v>1778</v>
      </c>
      <c r="M113" s="1" t="s">
        <v>1112</v>
      </c>
      <c r="N113" s="1" t="s">
        <v>1112</v>
      </c>
      <c r="O113" s="1" t="s">
        <v>1113</v>
      </c>
      <c r="P113" s="1" t="s">
        <v>1114</v>
      </c>
      <c r="Q113" s="1" t="s">
        <v>1115</v>
      </c>
      <c r="R113" s="1" t="s">
        <v>1779</v>
      </c>
      <c r="S113" s="1" t="s">
        <v>1117</v>
      </c>
      <c r="T113" s="1" t="s">
        <v>1118</v>
      </c>
      <c r="U113" s="1" t="s">
        <v>1119</v>
      </c>
      <c r="V113" s="1" t="s">
        <v>1127</v>
      </c>
    </row>
    <row r="114" s="1" customFormat="1" spans="1:22">
      <c r="A114" s="3">
        <v>999227309325760</v>
      </c>
      <c r="B114" s="1" t="s">
        <v>1780</v>
      </c>
      <c r="C114" s="1" t="s">
        <v>1781</v>
      </c>
      <c r="D114" s="1" t="s">
        <v>1782</v>
      </c>
      <c r="E114" s="1" t="s">
        <v>1783</v>
      </c>
      <c r="F114" s="1" t="s">
        <v>1103</v>
      </c>
      <c r="G114" s="1" t="s">
        <v>1108</v>
      </c>
      <c r="H114" s="1" t="s">
        <v>1109</v>
      </c>
      <c r="I114" s="1" t="s">
        <v>1784</v>
      </c>
      <c r="J114" s="1" t="s">
        <v>30</v>
      </c>
      <c r="K114" s="1" t="s">
        <v>1785</v>
      </c>
      <c r="L114" s="1" t="s">
        <v>1785</v>
      </c>
      <c r="M114" s="1" t="s">
        <v>1112</v>
      </c>
      <c r="N114" s="1" t="s">
        <v>1112</v>
      </c>
      <c r="O114" s="1" t="s">
        <v>1113</v>
      </c>
      <c r="P114" s="1" t="s">
        <v>1114</v>
      </c>
      <c r="Q114" s="1" t="s">
        <v>1115</v>
      </c>
      <c r="R114" s="1" t="s">
        <v>1786</v>
      </c>
      <c r="S114" s="1" t="s">
        <v>1117</v>
      </c>
      <c r="T114" s="1" t="s">
        <v>1118</v>
      </c>
      <c r="U114" s="1" t="s">
        <v>1119</v>
      </c>
      <c r="V114" s="1" t="s">
        <v>1302</v>
      </c>
    </row>
    <row r="115" s="1" customFormat="1" spans="1:22">
      <c r="A115" s="3">
        <v>999227304672736</v>
      </c>
      <c r="B115" s="1" t="s">
        <v>1780</v>
      </c>
      <c r="C115" s="1" t="s">
        <v>1787</v>
      </c>
      <c r="D115" s="1" t="s">
        <v>1788</v>
      </c>
      <c r="E115" s="1" t="s">
        <v>1789</v>
      </c>
      <c r="F115" s="1" t="s">
        <v>1107</v>
      </c>
      <c r="G115" s="1" t="s">
        <v>1108</v>
      </c>
      <c r="H115" s="1" t="s">
        <v>1109</v>
      </c>
      <c r="I115" s="1" t="s">
        <v>1790</v>
      </c>
      <c r="J115" s="1" t="s">
        <v>30</v>
      </c>
      <c r="K115" s="1" t="s">
        <v>1791</v>
      </c>
      <c r="L115" s="1" t="s">
        <v>1791</v>
      </c>
      <c r="M115" s="1" t="s">
        <v>1112</v>
      </c>
      <c r="N115" s="1" t="s">
        <v>1112</v>
      </c>
      <c r="O115" s="1" t="s">
        <v>1113</v>
      </c>
      <c r="P115" s="1" t="s">
        <v>1114</v>
      </c>
      <c r="Q115" s="1" t="s">
        <v>1115</v>
      </c>
      <c r="R115" s="1" t="s">
        <v>1792</v>
      </c>
      <c r="S115" s="1" t="s">
        <v>1117</v>
      </c>
      <c r="T115" s="1" t="s">
        <v>1118</v>
      </c>
      <c r="U115" s="1" t="s">
        <v>1119</v>
      </c>
      <c r="V115" s="1" t="s">
        <v>1248</v>
      </c>
    </row>
    <row r="116" s="1" customFormat="1" spans="1:22">
      <c r="A116" s="3">
        <v>999227304380064</v>
      </c>
      <c r="B116" s="1" t="s">
        <v>1780</v>
      </c>
      <c r="C116" s="1" t="s">
        <v>1793</v>
      </c>
      <c r="D116" s="1" t="s">
        <v>1794</v>
      </c>
      <c r="E116" s="1" t="s">
        <v>1795</v>
      </c>
      <c r="F116" s="1" t="s">
        <v>1385</v>
      </c>
      <c r="G116" s="1" t="s">
        <v>1108</v>
      </c>
      <c r="H116" s="1" t="s">
        <v>1109</v>
      </c>
      <c r="I116" s="1" t="s">
        <v>1796</v>
      </c>
      <c r="J116" s="1" t="s">
        <v>30</v>
      </c>
      <c r="K116" s="1" t="s">
        <v>1797</v>
      </c>
      <c r="L116" s="1" t="s">
        <v>1797</v>
      </c>
      <c r="M116" s="1" t="s">
        <v>1112</v>
      </c>
      <c r="N116" s="1" t="s">
        <v>1112</v>
      </c>
      <c r="O116" s="1" t="s">
        <v>1113</v>
      </c>
      <c r="P116" s="1" t="s">
        <v>1114</v>
      </c>
      <c r="Q116" s="1" t="s">
        <v>1115</v>
      </c>
      <c r="R116" s="1" t="s">
        <v>1798</v>
      </c>
      <c r="S116" s="1" t="s">
        <v>1117</v>
      </c>
      <c r="T116" s="1" t="s">
        <v>1118</v>
      </c>
      <c r="U116" s="1" t="s">
        <v>1119</v>
      </c>
      <c r="V116" s="1" t="s">
        <v>1127</v>
      </c>
    </row>
    <row r="117" s="1" customFormat="1" spans="1:22">
      <c r="A117" s="3">
        <v>999227300289427</v>
      </c>
      <c r="B117" s="1" t="s">
        <v>1799</v>
      </c>
      <c r="C117" s="1" t="s">
        <v>1800</v>
      </c>
      <c r="D117" s="1" t="s">
        <v>1185</v>
      </c>
      <c r="E117" s="1" t="s">
        <v>1801</v>
      </c>
      <c r="F117" s="1" t="s">
        <v>1107</v>
      </c>
      <c r="G117" s="1" t="s">
        <v>1108</v>
      </c>
      <c r="H117" s="1" t="s">
        <v>1109</v>
      </c>
      <c r="I117" s="1" t="s">
        <v>1802</v>
      </c>
      <c r="J117" s="1" t="s">
        <v>30</v>
      </c>
      <c r="K117" s="1" t="s">
        <v>1803</v>
      </c>
      <c r="L117" s="1" t="s">
        <v>1803</v>
      </c>
      <c r="M117" s="1" t="s">
        <v>1112</v>
      </c>
      <c r="N117" s="1" t="s">
        <v>1112</v>
      </c>
      <c r="O117" s="1" t="s">
        <v>1113</v>
      </c>
      <c r="P117" s="1" t="s">
        <v>1114</v>
      </c>
      <c r="Q117" s="1" t="s">
        <v>1115</v>
      </c>
      <c r="R117" s="1" t="s">
        <v>1804</v>
      </c>
      <c r="S117" s="1" t="s">
        <v>1117</v>
      </c>
      <c r="T117" s="1" t="s">
        <v>1118</v>
      </c>
      <c r="U117" s="1" t="s">
        <v>1119</v>
      </c>
      <c r="V117" s="1" t="s">
        <v>1127</v>
      </c>
    </row>
    <row r="118" s="1" customFormat="1" spans="1:22">
      <c r="A118" s="3">
        <v>999227289395918</v>
      </c>
      <c r="B118" s="1" t="s">
        <v>1805</v>
      </c>
      <c r="C118" s="1" t="s">
        <v>1806</v>
      </c>
      <c r="D118" s="1" t="s">
        <v>1807</v>
      </c>
      <c r="E118" s="1" t="s">
        <v>1808</v>
      </c>
      <c r="F118" s="1" t="s">
        <v>1103</v>
      </c>
      <c r="G118" s="1" t="s">
        <v>1108</v>
      </c>
      <c r="H118" s="1" t="s">
        <v>1109</v>
      </c>
      <c r="I118" s="1" t="s">
        <v>1809</v>
      </c>
      <c r="J118" s="1" t="s">
        <v>30</v>
      </c>
      <c r="K118" s="1" t="s">
        <v>1810</v>
      </c>
      <c r="L118" s="1" t="s">
        <v>1810</v>
      </c>
      <c r="M118" s="1" t="s">
        <v>1112</v>
      </c>
      <c r="N118" s="1" t="s">
        <v>1112</v>
      </c>
      <c r="O118" s="1" t="s">
        <v>1113</v>
      </c>
      <c r="P118" s="1" t="s">
        <v>1114</v>
      </c>
      <c r="Q118" s="1" t="s">
        <v>1115</v>
      </c>
      <c r="R118" s="1" t="s">
        <v>1811</v>
      </c>
      <c r="S118" s="1" t="s">
        <v>1117</v>
      </c>
      <c r="T118" s="1" t="s">
        <v>1118</v>
      </c>
      <c r="U118" s="1" t="s">
        <v>1119</v>
      </c>
      <c r="V118" s="1" t="s">
        <v>1302</v>
      </c>
    </row>
    <row r="119" s="1" customFormat="1" spans="1:22">
      <c r="A119" s="3">
        <v>999227288523353</v>
      </c>
      <c r="B119" s="1" t="s">
        <v>1805</v>
      </c>
      <c r="C119" s="1" t="s">
        <v>1812</v>
      </c>
      <c r="D119" s="1" t="s">
        <v>1813</v>
      </c>
      <c r="E119" s="1" t="s">
        <v>1814</v>
      </c>
      <c r="F119" s="1" t="s">
        <v>1107</v>
      </c>
      <c r="G119" s="1" t="s">
        <v>1108</v>
      </c>
      <c r="H119" s="1" t="s">
        <v>1109</v>
      </c>
      <c r="I119" s="1" t="s">
        <v>1815</v>
      </c>
      <c r="J119" s="1" t="s">
        <v>30</v>
      </c>
      <c r="K119" s="1" t="s">
        <v>1816</v>
      </c>
      <c r="L119" s="1" t="s">
        <v>1816</v>
      </c>
      <c r="M119" s="1" t="s">
        <v>1112</v>
      </c>
      <c r="N119" s="1" t="s">
        <v>1112</v>
      </c>
      <c r="O119" s="1" t="s">
        <v>1113</v>
      </c>
      <c r="P119" s="1" t="s">
        <v>1114</v>
      </c>
      <c r="Q119" s="1" t="s">
        <v>1115</v>
      </c>
      <c r="R119" s="1" t="s">
        <v>1817</v>
      </c>
      <c r="S119" s="1" t="s">
        <v>1117</v>
      </c>
      <c r="T119" s="1" t="s">
        <v>1118</v>
      </c>
      <c r="U119" s="1" t="s">
        <v>1119</v>
      </c>
      <c r="V119" s="1" t="s">
        <v>1127</v>
      </c>
    </row>
    <row r="120" s="1" customFormat="1" spans="1:22">
      <c r="A120" s="3">
        <v>999227288205951</v>
      </c>
      <c r="B120" s="1" t="s">
        <v>1805</v>
      </c>
      <c r="C120" s="1" t="s">
        <v>1818</v>
      </c>
      <c r="D120" s="1" t="s">
        <v>1819</v>
      </c>
      <c r="E120" s="1" t="s">
        <v>1820</v>
      </c>
      <c r="F120" s="1" t="s">
        <v>1103</v>
      </c>
      <c r="G120" s="1" t="s">
        <v>1108</v>
      </c>
      <c r="H120" s="1" t="s">
        <v>1109</v>
      </c>
      <c r="I120" s="1" t="s">
        <v>1821</v>
      </c>
      <c r="J120" s="1" t="s">
        <v>30</v>
      </c>
      <c r="K120" s="1" t="s">
        <v>1822</v>
      </c>
      <c r="L120" s="1" t="s">
        <v>1822</v>
      </c>
      <c r="M120" s="1" t="s">
        <v>1112</v>
      </c>
      <c r="N120" s="1" t="s">
        <v>1112</v>
      </c>
      <c r="O120" s="1" t="s">
        <v>1113</v>
      </c>
      <c r="P120" s="1" t="s">
        <v>1114</v>
      </c>
      <c r="Q120" s="1" t="s">
        <v>1115</v>
      </c>
      <c r="R120" s="1" t="s">
        <v>1823</v>
      </c>
      <c r="S120" s="1" t="s">
        <v>1117</v>
      </c>
      <c r="T120" s="1" t="s">
        <v>1118</v>
      </c>
      <c r="U120" s="1" t="s">
        <v>1119</v>
      </c>
      <c r="V120" s="1" t="s">
        <v>1687</v>
      </c>
    </row>
    <row r="121" s="1" customFormat="1" spans="1:22">
      <c r="A121" s="3">
        <v>999227287568825</v>
      </c>
      <c r="B121" s="1" t="s">
        <v>1805</v>
      </c>
      <c r="C121" s="1" t="s">
        <v>1824</v>
      </c>
      <c r="D121" s="1" t="s">
        <v>1825</v>
      </c>
      <c r="E121" s="1" t="s">
        <v>1826</v>
      </c>
      <c r="F121" s="1" t="s">
        <v>1107</v>
      </c>
      <c r="G121" s="1" t="s">
        <v>1108</v>
      </c>
      <c r="H121" s="1" t="s">
        <v>1109</v>
      </c>
      <c r="I121" s="1" t="s">
        <v>1827</v>
      </c>
      <c r="J121" s="1" t="s">
        <v>30</v>
      </c>
      <c r="K121" s="1" t="s">
        <v>1828</v>
      </c>
      <c r="L121" s="1" t="s">
        <v>1828</v>
      </c>
      <c r="M121" s="1" t="s">
        <v>1112</v>
      </c>
      <c r="N121" s="1" t="s">
        <v>1112</v>
      </c>
      <c r="O121" s="1" t="s">
        <v>1113</v>
      </c>
      <c r="P121" s="1" t="s">
        <v>1114</v>
      </c>
      <c r="Q121" s="1" t="s">
        <v>1115</v>
      </c>
      <c r="R121" s="1" t="s">
        <v>1829</v>
      </c>
      <c r="S121" s="1" t="s">
        <v>1117</v>
      </c>
      <c r="T121" s="1" t="s">
        <v>1118</v>
      </c>
      <c r="U121" s="1" t="s">
        <v>1119</v>
      </c>
      <c r="V121" s="1" t="s">
        <v>1127</v>
      </c>
    </row>
    <row r="122" s="1" customFormat="1" spans="1:22">
      <c r="A122" s="3">
        <v>999227285072354</v>
      </c>
      <c r="B122" s="1" t="s">
        <v>1805</v>
      </c>
      <c r="C122" s="1" t="s">
        <v>1830</v>
      </c>
      <c r="D122" s="1" t="s">
        <v>1831</v>
      </c>
      <c r="E122" s="1" t="s">
        <v>1832</v>
      </c>
      <c r="F122" s="1" t="s">
        <v>1107</v>
      </c>
      <c r="G122" s="1" t="s">
        <v>1108</v>
      </c>
      <c r="H122" s="1" t="s">
        <v>1109</v>
      </c>
      <c r="I122" s="1" t="s">
        <v>1833</v>
      </c>
      <c r="J122" s="1" t="s">
        <v>30</v>
      </c>
      <c r="K122" s="1" t="s">
        <v>1834</v>
      </c>
      <c r="L122" s="1" t="s">
        <v>1834</v>
      </c>
      <c r="M122" s="1" t="s">
        <v>1112</v>
      </c>
      <c r="N122" s="1" t="s">
        <v>1112</v>
      </c>
      <c r="O122" s="1" t="s">
        <v>1113</v>
      </c>
      <c r="P122" s="1" t="s">
        <v>1114</v>
      </c>
      <c r="Q122" s="1" t="s">
        <v>1115</v>
      </c>
      <c r="R122" s="1" t="s">
        <v>1835</v>
      </c>
      <c r="S122" s="1" t="s">
        <v>1117</v>
      </c>
      <c r="T122" s="1" t="s">
        <v>1118</v>
      </c>
      <c r="U122" s="1" t="s">
        <v>1119</v>
      </c>
      <c r="V122" s="1" t="s">
        <v>1134</v>
      </c>
    </row>
    <row r="123" s="1" customFormat="1" spans="1:22">
      <c r="A123" s="3">
        <v>999227192866749</v>
      </c>
      <c r="B123" s="1" t="s">
        <v>1836</v>
      </c>
      <c r="C123" s="1" t="s">
        <v>1837</v>
      </c>
      <c r="D123" s="1" t="s">
        <v>1838</v>
      </c>
      <c r="E123" s="1" t="s">
        <v>1839</v>
      </c>
      <c r="F123" s="1" t="s">
        <v>1107</v>
      </c>
      <c r="G123" s="1" t="s">
        <v>1108</v>
      </c>
      <c r="H123" s="1" t="s">
        <v>1109</v>
      </c>
      <c r="I123" s="1" t="s">
        <v>1840</v>
      </c>
      <c r="J123" s="1" t="s">
        <v>30</v>
      </c>
      <c r="K123" s="1" t="s">
        <v>1841</v>
      </c>
      <c r="L123" s="1" t="s">
        <v>1841</v>
      </c>
      <c r="M123" s="1" t="s">
        <v>1112</v>
      </c>
      <c r="N123" s="1" t="s">
        <v>1112</v>
      </c>
      <c r="O123" s="1" t="s">
        <v>1113</v>
      </c>
      <c r="P123" s="1" t="s">
        <v>1114</v>
      </c>
      <c r="Q123" s="1" t="s">
        <v>1115</v>
      </c>
      <c r="R123" s="1" t="s">
        <v>1842</v>
      </c>
      <c r="S123" s="1" t="s">
        <v>1117</v>
      </c>
      <c r="T123" s="1" t="s">
        <v>1118</v>
      </c>
      <c r="U123" s="1" t="s">
        <v>1119</v>
      </c>
      <c r="V123" s="1" t="s">
        <v>1153</v>
      </c>
    </row>
    <row r="124" s="1" customFormat="1" spans="1:22">
      <c r="A124" s="3">
        <v>999227191710326</v>
      </c>
      <c r="B124" s="1" t="s">
        <v>1843</v>
      </c>
      <c r="C124" s="1" t="s">
        <v>1844</v>
      </c>
      <c r="D124" s="1" t="s">
        <v>1845</v>
      </c>
      <c r="E124" s="1" t="s">
        <v>1846</v>
      </c>
      <c r="F124" s="1" t="s">
        <v>1103</v>
      </c>
      <c r="G124" s="1" t="s">
        <v>1108</v>
      </c>
      <c r="H124" s="1" t="s">
        <v>1109</v>
      </c>
      <c r="I124" s="1" t="s">
        <v>1847</v>
      </c>
      <c r="J124" s="1" t="s">
        <v>30</v>
      </c>
      <c r="K124" s="1" t="s">
        <v>1848</v>
      </c>
      <c r="L124" s="1" t="s">
        <v>1848</v>
      </c>
      <c r="M124" s="1" t="s">
        <v>1112</v>
      </c>
      <c r="N124" s="1" t="s">
        <v>1112</v>
      </c>
      <c r="O124" s="1" t="s">
        <v>1113</v>
      </c>
      <c r="P124" s="1" t="s">
        <v>1114</v>
      </c>
      <c r="Q124" s="1" t="s">
        <v>1115</v>
      </c>
      <c r="R124" s="1" t="s">
        <v>1849</v>
      </c>
      <c r="S124" s="1" t="s">
        <v>1117</v>
      </c>
      <c r="T124" s="1" t="s">
        <v>1118</v>
      </c>
      <c r="U124" s="1" t="s">
        <v>1119</v>
      </c>
      <c r="V124" s="1" t="s">
        <v>1127</v>
      </c>
    </row>
    <row r="125" s="1" customFormat="1" spans="1:22">
      <c r="A125" s="3">
        <v>27191407119</v>
      </c>
      <c r="B125" s="1" t="s">
        <v>1843</v>
      </c>
      <c r="C125" s="1" t="s">
        <v>1850</v>
      </c>
      <c r="D125" s="1" t="s">
        <v>1851</v>
      </c>
      <c r="E125" s="1" t="s">
        <v>1852</v>
      </c>
      <c r="F125" s="1" t="s">
        <v>1103</v>
      </c>
      <c r="G125" s="1" t="s">
        <v>1108</v>
      </c>
      <c r="H125" s="1" t="s">
        <v>1109</v>
      </c>
      <c r="I125" s="1" t="s">
        <v>1853</v>
      </c>
      <c r="J125" s="1" t="s">
        <v>30</v>
      </c>
      <c r="K125" s="1" t="s">
        <v>1854</v>
      </c>
      <c r="L125" s="1" t="s">
        <v>1854</v>
      </c>
      <c r="M125" s="1" t="s">
        <v>1112</v>
      </c>
      <c r="N125" s="1" t="s">
        <v>1112</v>
      </c>
      <c r="O125" s="1" t="s">
        <v>1113</v>
      </c>
      <c r="P125" s="1" t="s">
        <v>1114</v>
      </c>
      <c r="Q125" s="1" t="s">
        <v>1115</v>
      </c>
      <c r="R125" s="1" t="s">
        <v>1855</v>
      </c>
      <c r="S125" s="1" t="s">
        <v>1117</v>
      </c>
      <c r="T125" s="1" t="s">
        <v>1118</v>
      </c>
      <c r="U125" s="1" t="s">
        <v>1119</v>
      </c>
      <c r="V125" s="1" t="s">
        <v>1153</v>
      </c>
    </row>
    <row r="126" s="1" customFormat="1" spans="1:22">
      <c r="A126" s="3">
        <v>999227188841646</v>
      </c>
      <c r="B126" s="1" t="s">
        <v>1843</v>
      </c>
      <c r="C126" s="1" t="s">
        <v>1856</v>
      </c>
      <c r="D126" s="1" t="s">
        <v>1857</v>
      </c>
      <c r="E126" s="1" t="s">
        <v>1858</v>
      </c>
      <c r="F126" s="1" t="s">
        <v>1241</v>
      </c>
      <c r="G126" s="1" t="s">
        <v>1108</v>
      </c>
      <c r="H126" s="1" t="s">
        <v>1109</v>
      </c>
      <c r="I126" s="1" t="s">
        <v>1859</v>
      </c>
      <c r="J126" s="1" t="s">
        <v>30</v>
      </c>
      <c r="K126" s="1" t="s">
        <v>1860</v>
      </c>
      <c r="L126" s="1" t="s">
        <v>1860</v>
      </c>
      <c r="M126" s="1" t="s">
        <v>1112</v>
      </c>
      <c r="N126" s="1" t="s">
        <v>1112</v>
      </c>
      <c r="O126" s="1" t="s">
        <v>1113</v>
      </c>
      <c r="P126" s="1" t="s">
        <v>1114</v>
      </c>
      <c r="Q126" s="1" t="s">
        <v>1115</v>
      </c>
      <c r="R126" s="1" t="s">
        <v>1861</v>
      </c>
      <c r="S126" s="1" t="s">
        <v>1117</v>
      </c>
      <c r="T126" s="1" t="s">
        <v>1118</v>
      </c>
      <c r="U126" s="1" t="s">
        <v>1422</v>
      </c>
      <c r="V126" s="1" t="s">
        <v>1127</v>
      </c>
    </row>
    <row r="127" s="1" customFormat="1" spans="1:22">
      <c r="A127" s="3">
        <v>999227187942406</v>
      </c>
      <c r="B127" s="1" t="s">
        <v>1843</v>
      </c>
      <c r="C127" s="1" t="s">
        <v>1862</v>
      </c>
      <c r="D127" s="1" t="s">
        <v>1863</v>
      </c>
      <c r="E127" s="1" t="s">
        <v>1864</v>
      </c>
      <c r="F127" s="1" t="s">
        <v>1103</v>
      </c>
      <c r="G127" s="1" t="s">
        <v>1108</v>
      </c>
      <c r="H127" s="1" t="s">
        <v>1109</v>
      </c>
      <c r="I127" s="1" t="s">
        <v>1865</v>
      </c>
      <c r="J127" s="1" t="s">
        <v>30</v>
      </c>
      <c r="K127" s="1" t="s">
        <v>1866</v>
      </c>
      <c r="L127" s="1" t="s">
        <v>1866</v>
      </c>
      <c r="M127" s="1" t="s">
        <v>1112</v>
      </c>
      <c r="N127" s="1" t="s">
        <v>1112</v>
      </c>
      <c r="O127" s="1" t="s">
        <v>1113</v>
      </c>
      <c r="P127" s="1" t="s">
        <v>1114</v>
      </c>
      <c r="Q127" s="1" t="s">
        <v>1115</v>
      </c>
      <c r="R127" s="1" t="s">
        <v>1867</v>
      </c>
      <c r="S127" s="1" t="s">
        <v>1117</v>
      </c>
      <c r="T127" s="1" t="s">
        <v>1118</v>
      </c>
      <c r="U127" s="1" t="s">
        <v>1119</v>
      </c>
      <c r="V127" s="1" t="s">
        <v>1120</v>
      </c>
    </row>
    <row r="128" s="1" customFormat="1" spans="1:22">
      <c r="A128" s="3">
        <v>999227184427330</v>
      </c>
      <c r="B128" s="1" t="s">
        <v>1868</v>
      </c>
      <c r="C128" s="1" t="s">
        <v>1869</v>
      </c>
      <c r="D128" s="1" t="s">
        <v>1380</v>
      </c>
      <c r="E128" s="1" t="s">
        <v>1870</v>
      </c>
      <c r="F128" s="1" t="s">
        <v>1107</v>
      </c>
      <c r="G128" s="1" t="s">
        <v>1108</v>
      </c>
      <c r="H128" s="1" t="s">
        <v>1109</v>
      </c>
      <c r="I128" s="1" t="s">
        <v>1871</v>
      </c>
      <c r="J128" s="1" t="s">
        <v>30</v>
      </c>
      <c r="K128" s="1" t="s">
        <v>1872</v>
      </c>
      <c r="L128" s="1" t="s">
        <v>1872</v>
      </c>
      <c r="M128" s="1" t="s">
        <v>1112</v>
      </c>
      <c r="N128" s="1" t="s">
        <v>1112</v>
      </c>
      <c r="O128" s="1" t="s">
        <v>1113</v>
      </c>
      <c r="P128" s="1" t="s">
        <v>1114</v>
      </c>
      <c r="Q128" s="1" t="s">
        <v>1115</v>
      </c>
      <c r="R128" s="1" t="s">
        <v>1873</v>
      </c>
      <c r="S128" s="1" t="s">
        <v>1117</v>
      </c>
      <c r="T128" s="1" t="s">
        <v>1118</v>
      </c>
      <c r="U128" s="1" t="s">
        <v>1119</v>
      </c>
      <c r="V128" s="1" t="s">
        <v>1127</v>
      </c>
    </row>
    <row r="129" s="1" customFormat="1" spans="1:22">
      <c r="A129" s="3">
        <v>999227181388715</v>
      </c>
      <c r="B129" s="1" t="s">
        <v>1874</v>
      </c>
      <c r="C129" s="1" t="s">
        <v>1875</v>
      </c>
      <c r="D129" s="1" t="s">
        <v>1876</v>
      </c>
      <c r="E129" s="1" t="s">
        <v>1877</v>
      </c>
      <c r="F129" s="1" t="s">
        <v>1103</v>
      </c>
      <c r="G129" s="1" t="s">
        <v>1108</v>
      </c>
      <c r="H129" s="1" t="s">
        <v>1109</v>
      </c>
      <c r="I129" s="1" t="s">
        <v>1878</v>
      </c>
      <c r="J129" s="1" t="s">
        <v>30</v>
      </c>
      <c r="K129" s="1" t="s">
        <v>1879</v>
      </c>
      <c r="L129" s="1" t="s">
        <v>1879</v>
      </c>
      <c r="M129" s="1" t="s">
        <v>1112</v>
      </c>
      <c r="N129" s="1" t="s">
        <v>1112</v>
      </c>
      <c r="O129" s="1" t="s">
        <v>1113</v>
      </c>
      <c r="P129" s="1" t="s">
        <v>1114</v>
      </c>
      <c r="Q129" s="1" t="s">
        <v>1115</v>
      </c>
      <c r="R129" s="1" t="s">
        <v>1880</v>
      </c>
      <c r="S129" s="1" t="s">
        <v>1117</v>
      </c>
      <c r="T129" s="1" t="s">
        <v>1118</v>
      </c>
      <c r="U129" s="1" t="s">
        <v>1119</v>
      </c>
      <c r="V129" s="1" t="s">
        <v>1127</v>
      </c>
    </row>
    <row r="130" s="1" customFormat="1" spans="1:22">
      <c r="A130" s="3">
        <v>999227181254046</v>
      </c>
      <c r="B130" s="1" t="s">
        <v>1874</v>
      </c>
      <c r="C130" s="1" t="s">
        <v>1881</v>
      </c>
      <c r="D130" s="1" t="s">
        <v>1882</v>
      </c>
      <c r="E130" s="1" t="s">
        <v>1883</v>
      </c>
      <c r="F130" s="1" t="s">
        <v>1241</v>
      </c>
      <c r="G130" s="1" t="s">
        <v>1108</v>
      </c>
      <c r="H130" s="1" t="s">
        <v>1109</v>
      </c>
      <c r="I130" s="1" t="s">
        <v>1884</v>
      </c>
      <c r="J130" s="1" t="s">
        <v>30</v>
      </c>
      <c r="K130" s="1" t="s">
        <v>1885</v>
      </c>
      <c r="L130" s="1" t="s">
        <v>1885</v>
      </c>
      <c r="M130" s="1" t="s">
        <v>1112</v>
      </c>
      <c r="N130" s="1" t="s">
        <v>1112</v>
      </c>
      <c r="O130" s="1" t="s">
        <v>1113</v>
      </c>
      <c r="P130" s="1" t="s">
        <v>1114</v>
      </c>
      <c r="Q130" s="1" t="s">
        <v>1115</v>
      </c>
      <c r="R130" s="1" t="s">
        <v>1886</v>
      </c>
      <c r="S130" s="1" t="s">
        <v>1117</v>
      </c>
      <c r="T130" s="1" t="s">
        <v>1118</v>
      </c>
      <c r="U130" s="1" t="s">
        <v>1119</v>
      </c>
      <c r="V130" s="1" t="s">
        <v>1302</v>
      </c>
    </row>
    <row r="131" s="1" customFormat="1" spans="1:22">
      <c r="A131" s="3">
        <v>999227178392607</v>
      </c>
      <c r="B131" s="1" t="s">
        <v>1874</v>
      </c>
      <c r="C131" s="1" t="s">
        <v>1887</v>
      </c>
      <c r="D131" s="1" t="s">
        <v>1496</v>
      </c>
      <c r="E131" s="1" t="s">
        <v>1888</v>
      </c>
      <c r="F131" s="1" t="s">
        <v>1103</v>
      </c>
      <c r="G131" s="1" t="s">
        <v>1108</v>
      </c>
      <c r="H131" s="1" t="s">
        <v>1109</v>
      </c>
      <c r="I131" s="1" t="s">
        <v>1889</v>
      </c>
      <c r="J131" s="1" t="s">
        <v>30</v>
      </c>
      <c r="K131" s="1" t="s">
        <v>1890</v>
      </c>
      <c r="L131" s="1" t="s">
        <v>1890</v>
      </c>
      <c r="M131" s="1" t="s">
        <v>1112</v>
      </c>
      <c r="N131" s="1" t="s">
        <v>1112</v>
      </c>
      <c r="O131" s="1" t="s">
        <v>1113</v>
      </c>
      <c r="P131" s="1" t="s">
        <v>1114</v>
      </c>
      <c r="Q131" s="1" t="s">
        <v>1115</v>
      </c>
      <c r="R131" s="1" t="s">
        <v>1891</v>
      </c>
      <c r="S131" s="1" t="s">
        <v>1117</v>
      </c>
      <c r="T131" s="1" t="s">
        <v>1118</v>
      </c>
      <c r="U131" s="1" t="s">
        <v>1422</v>
      </c>
      <c r="V131" s="1" t="s">
        <v>1127</v>
      </c>
    </row>
    <row r="132" s="1" customFormat="1" spans="1:22">
      <c r="A132" s="3">
        <v>999227173032313</v>
      </c>
      <c r="B132" s="1" t="s">
        <v>1874</v>
      </c>
      <c r="C132" s="1" t="s">
        <v>1892</v>
      </c>
      <c r="D132" s="1" t="s">
        <v>1893</v>
      </c>
      <c r="E132" s="1" t="s">
        <v>1894</v>
      </c>
      <c r="F132" s="1" t="s">
        <v>1103</v>
      </c>
      <c r="G132" s="1" t="s">
        <v>1108</v>
      </c>
      <c r="H132" s="1" t="s">
        <v>1109</v>
      </c>
      <c r="I132" s="1" t="s">
        <v>1895</v>
      </c>
      <c r="J132" s="1" t="s">
        <v>30</v>
      </c>
      <c r="K132" s="1" t="s">
        <v>1896</v>
      </c>
      <c r="L132" s="1" t="s">
        <v>1896</v>
      </c>
      <c r="M132" s="1" t="s">
        <v>1112</v>
      </c>
      <c r="N132" s="1" t="s">
        <v>1112</v>
      </c>
      <c r="O132" s="1" t="s">
        <v>1113</v>
      </c>
      <c r="P132" s="1" t="s">
        <v>1114</v>
      </c>
      <c r="Q132" s="1" t="s">
        <v>1115</v>
      </c>
      <c r="R132" s="1" t="s">
        <v>1897</v>
      </c>
      <c r="S132" s="1" t="s">
        <v>1117</v>
      </c>
      <c r="T132" s="1" t="s">
        <v>1118</v>
      </c>
      <c r="U132" s="1" t="s">
        <v>1119</v>
      </c>
      <c r="V132" s="1" t="s">
        <v>1127</v>
      </c>
    </row>
    <row r="133" s="1" customFormat="1" spans="1:22">
      <c r="A133" s="3">
        <v>999227114281640</v>
      </c>
      <c r="B133" s="1" t="s">
        <v>1874</v>
      </c>
      <c r="C133" s="1" t="s">
        <v>1898</v>
      </c>
      <c r="D133" s="1" t="s">
        <v>1899</v>
      </c>
      <c r="E133" s="1" t="s">
        <v>1900</v>
      </c>
      <c r="F133" s="1" t="s">
        <v>1103</v>
      </c>
      <c r="G133" s="1" t="s">
        <v>1108</v>
      </c>
      <c r="H133" s="1" t="s">
        <v>1109</v>
      </c>
      <c r="I133" s="1" t="s">
        <v>1901</v>
      </c>
      <c r="J133" s="1" t="s">
        <v>30</v>
      </c>
      <c r="K133" s="1" t="s">
        <v>1902</v>
      </c>
      <c r="L133" s="1" t="s">
        <v>1902</v>
      </c>
      <c r="M133" s="1" t="s">
        <v>1112</v>
      </c>
      <c r="N133" s="1" t="s">
        <v>1112</v>
      </c>
      <c r="O133" s="1" t="s">
        <v>1113</v>
      </c>
      <c r="P133" s="1" t="s">
        <v>1114</v>
      </c>
      <c r="Q133" s="1" t="s">
        <v>1115</v>
      </c>
      <c r="R133" s="1" t="s">
        <v>1903</v>
      </c>
      <c r="S133" s="1" t="s">
        <v>1117</v>
      </c>
      <c r="T133" s="1" t="s">
        <v>1118</v>
      </c>
      <c r="U133" s="1" t="s">
        <v>1119</v>
      </c>
      <c r="V133" s="1" t="s">
        <v>1581</v>
      </c>
    </row>
    <row r="134" s="1" customFormat="1" spans="1:22">
      <c r="A134" s="3">
        <v>999227112785618</v>
      </c>
      <c r="B134" s="1" t="s">
        <v>1904</v>
      </c>
      <c r="C134" s="1" t="s">
        <v>1905</v>
      </c>
      <c r="D134" s="1" t="s">
        <v>1906</v>
      </c>
      <c r="E134" s="1" t="s">
        <v>1907</v>
      </c>
      <c r="F134" s="1" t="s">
        <v>1103</v>
      </c>
      <c r="G134" s="1" t="s">
        <v>1108</v>
      </c>
      <c r="H134" s="1" t="s">
        <v>1109</v>
      </c>
      <c r="I134" s="1" t="s">
        <v>1908</v>
      </c>
      <c r="J134" s="1" t="s">
        <v>30</v>
      </c>
      <c r="K134" s="1" t="s">
        <v>1909</v>
      </c>
      <c r="L134" s="1" t="s">
        <v>1909</v>
      </c>
      <c r="M134" s="1" t="s">
        <v>1112</v>
      </c>
      <c r="N134" s="1" t="s">
        <v>1112</v>
      </c>
      <c r="O134" s="1" t="s">
        <v>1113</v>
      </c>
      <c r="P134" s="1" t="s">
        <v>1114</v>
      </c>
      <c r="Q134" s="1" t="s">
        <v>1115</v>
      </c>
      <c r="R134" s="1" t="s">
        <v>1910</v>
      </c>
      <c r="S134" s="1" t="s">
        <v>1117</v>
      </c>
      <c r="T134" s="1" t="s">
        <v>1118</v>
      </c>
      <c r="U134" s="1" t="s">
        <v>1119</v>
      </c>
      <c r="V134" s="1" t="s">
        <v>1127</v>
      </c>
    </row>
    <row r="135" s="1" customFormat="1" spans="1:22">
      <c r="A135" s="3">
        <v>999227111266632</v>
      </c>
      <c r="B135" s="1" t="s">
        <v>1904</v>
      </c>
      <c r="C135" s="1" t="s">
        <v>1911</v>
      </c>
      <c r="D135" s="1" t="s">
        <v>1912</v>
      </c>
      <c r="E135" s="1" t="s">
        <v>1913</v>
      </c>
      <c r="F135" s="1" t="s">
        <v>1103</v>
      </c>
      <c r="G135" s="1" t="s">
        <v>1108</v>
      </c>
      <c r="H135" s="1" t="s">
        <v>1109</v>
      </c>
      <c r="I135" s="1" t="s">
        <v>1914</v>
      </c>
      <c r="J135" s="1" t="s">
        <v>30</v>
      </c>
      <c r="K135" s="1" t="s">
        <v>1915</v>
      </c>
      <c r="L135" s="1" t="s">
        <v>1915</v>
      </c>
      <c r="M135" s="1" t="s">
        <v>1112</v>
      </c>
      <c r="N135" s="1" t="s">
        <v>1112</v>
      </c>
      <c r="O135" s="1" t="s">
        <v>1113</v>
      </c>
      <c r="P135" s="1" t="s">
        <v>1114</v>
      </c>
      <c r="Q135" s="1" t="s">
        <v>1115</v>
      </c>
      <c r="R135" s="1" t="s">
        <v>1916</v>
      </c>
      <c r="S135" s="1" t="s">
        <v>1117</v>
      </c>
      <c r="T135" s="1" t="s">
        <v>1118</v>
      </c>
      <c r="U135" s="1" t="s">
        <v>1119</v>
      </c>
      <c r="V135" s="1" t="s">
        <v>1302</v>
      </c>
    </row>
    <row r="136" s="1" customFormat="1" spans="1:22">
      <c r="A136" s="3">
        <v>999227109806114</v>
      </c>
      <c r="B136" s="1" t="s">
        <v>1904</v>
      </c>
      <c r="C136" s="1" t="s">
        <v>1917</v>
      </c>
      <c r="D136" s="1" t="s">
        <v>1918</v>
      </c>
      <c r="E136" s="1" t="s">
        <v>1919</v>
      </c>
      <c r="F136" s="1" t="s">
        <v>1107</v>
      </c>
      <c r="G136" s="1" t="s">
        <v>1108</v>
      </c>
      <c r="H136" s="1" t="s">
        <v>1109</v>
      </c>
      <c r="I136" s="1" t="s">
        <v>1920</v>
      </c>
      <c r="J136" s="1" t="s">
        <v>30</v>
      </c>
      <c r="K136" s="1" t="s">
        <v>1921</v>
      </c>
      <c r="L136" s="1" t="s">
        <v>1921</v>
      </c>
      <c r="M136" s="1" t="s">
        <v>1112</v>
      </c>
      <c r="N136" s="1" t="s">
        <v>1112</v>
      </c>
      <c r="O136" s="1" t="s">
        <v>1113</v>
      </c>
      <c r="P136" s="1" t="s">
        <v>1114</v>
      </c>
      <c r="Q136" s="1" t="s">
        <v>1115</v>
      </c>
      <c r="R136" s="1" t="s">
        <v>1922</v>
      </c>
      <c r="S136" s="1" t="s">
        <v>1117</v>
      </c>
      <c r="T136" s="1" t="s">
        <v>1118</v>
      </c>
      <c r="U136" s="1" t="s">
        <v>1119</v>
      </c>
      <c r="V136" s="1" t="s">
        <v>1127</v>
      </c>
    </row>
    <row r="137" s="1" customFormat="1" spans="1:22">
      <c r="A137" s="3">
        <v>999227109080582</v>
      </c>
      <c r="B137" s="1" t="s">
        <v>1904</v>
      </c>
      <c r="C137" s="1" t="s">
        <v>1923</v>
      </c>
      <c r="D137" s="1" t="s">
        <v>1924</v>
      </c>
      <c r="E137" s="1" t="s">
        <v>1925</v>
      </c>
      <c r="F137" s="1" t="s">
        <v>1241</v>
      </c>
      <c r="G137" s="1" t="s">
        <v>1108</v>
      </c>
      <c r="H137" s="1" t="s">
        <v>1109</v>
      </c>
      <c r="I137" s="1" t="s">
        <v>1926</v>
      </c>
      <c r="J137" s="1" t="s">
        <v>30</v>
      </c>
      <c r="K137" s="1" t="s">
        <v>1927</v>
      </c>
      <c r="L137" s="1" t="s">
        <v>1927</v>
      </c>
      <c r="M137" s="1" t="s">
        <v>1112</v>
      </c>
      <c r="N137" s="1" t="s">
        <v>1112</v>
      </c>
      <c r="O137" s="1" t="s">
        <v>1113</v>
      </c>
      <c r="P137" s="1" t="s">
        <v>1114</v>
      </c>
      <c r="Q137" s="1" t="s">
        <v>1115</v>
      </c>
      <c r="R137" s="1" t="s">
        <v>1928</v>
      </c>
      <c r="S137" s="1" t="s">
        <v>1117</v>
      </c>
      <c r="T137" s="1" t="s">
        <v>1118</v>
      </c>
      <c r="U137" s="1" t="s">
        <v>1422</v>
      </c>
      <c r="V137" s="1" t="s">
        <v>1127</v>
      </c>
    </row>
    <row r="138" s="1" customFormat="1" spans="1:22">
      <c r="A138" s="3">
        <v>999227102275782</v>
      </c>
      <c r="B138" s="1" t="s">
        <v>1929</v>
      </c>
      <c r="C138" s="1" t="s">
        <v>1930</v>
      </c>
      <c r="D138" s="1" t="s">
        <v>1931</v>
      </c>
      <c r="E138" s="1" t="s">
        <v>1932</v>
      </c>
      <c r="F138" s="1" t="s">
        <v>1107</v>
      </c>
      <c r="G138" s="1" t="s">
        <v>1108</v>
      </c>
      <c r="H138" s="1" t="s">
        <v>1109</v>
      </c>
      <c r="I138" s="1" t="s">
        <v>1933</v>
      </c>
      <c r="J138" s="1" t="s">
        <v>30</v>
      </c>
      <c r="K138" s="1" t="s">
        <v>1934</v>
      </c>
      <c r="L138" s="1" t="s">
        <v>1934</v>
      </c>
      <c r="M138" s="1" t="s">
        <v>1112</v>
      </c>
      <c r="N138" s="1" t="s">
        <v>1112</v>
      </c>
      <c r="O138" s="1" t="s">
        <v>1113</v>
      </c>
      <c r="P138" s="1" t="s">
        <v>1114</v>
      </c>
      <c r="Q138" s="1" t="s">
        <v>1115</v>
      </c>
      <c r="R138" s="1" t="s">
        <v>1935</v>
      </c>
      <c r="S138" s="1" t="s">
        <v>1117</v>
      </c>
      <c r="T138" s="1" t="s">
        <v>1118</v>
      </c>
      <c r="U138" s="1" t="s">
        <v>1119</v>
      </c>
      <c r="V138" s="1" t="s">
        <v>1936</v>
      </c>
    </row>
    <row r="139" s="1" customFormat="1" spans="1:22">
      <c r="A139" s="3">
        <v>999227102186922</v>
      </c>
      <c r="B139" s="1" t="s">
        <v>1929</v>
      </c>
      <c r="C139" s="1" t="s">
        <v>1937</v>
      </c>
      <c r="D139" s="1" t="s">
        <v>1938</v>
      </c>
      <c r="E139" s="1" t="s">
        <v>1939</v>
      </c>
      <c r="F139" s="1" t="s">
        <v>1107</v>
      </c>
      <c r="G139" s="1" t="s">
        <v>1108</v>
      </c>
      <c r="H139" s="1" t="s">
        <v>1109</v>
      </c>
      <c r="I139" s="1" t="s">
        <v>1940</v>
      </c>
      <c r="J139" s="1" t="s">
        <v>30</v>
      </c>
      <c r="K139" s="1" t="s">
        <v>1941</v>
      </c>
      <c r="L139" s="1" t="s">
        <v>1941</v>
      </c>
      <c r="M139" s="1" t="s">
        <v>1112</v>
      </c>
      <c r="N139" s="1" t="s">
        <v>1112</v>
      </c>
      <c r="O139" s="1" t="s">
        <v>1113</v>
      </c>
      <c r="P139" s="1" t="s">
        <v>1114</v>
      </c>
      <c r="Q139" s="1" t="s">
        <v>1115</v>
      </c>
      <c r="R139" s="1" t="s">
        <v>1942</v>
      </c>
      <c r="S139" s="1" t="s">
        <v>1117</v>
      </c>
      <c r="T139" s="1" t="s">
        <v>1118</v>
      </c>
      <c r="U139" s="1" t="s">
        <v>1119</v>
      </c>
      <c r="V139" s="1" t="s">
        <v>1936</v>
      </c>
    </row>
    <row r="140" s="1" customFormat="1" spans="1:22">
      <c r="A140" s="3">
        <v>999227101605136</v>
      </c>
      <c r="B140" s="1" t="s">
        <v>1943</v>
      </c>
      <c r="C140" s="1" t="s">
        <v>1944</v>
      </c>
      <c r="D140" s="1" t="s">
        <v>1945</v>
      </c>
      <c r="E140" s="1" t="s">
        <v>1946</v>
      </c>
      <c r="F140" s="1" t="s">
        <v>1241</v>
      </c>
      <c r="G140" s="1" t="s">
        <v>1108</v>
      </c>
      <c r="H140" s="1" t="s">
        <v>1109</v>
      </c>
      <c r="I140" s="1" t="s">
        <v>1947</v>
      </c>
      <c r="J140" s="1" t="s">
        <v>30</v>
      </c>
      <c r="K140" s="1" t="s">
        <v>1948</v>
      </c>
      <c r="L140" s="1" t="s">
        <v>1948</v>
      </c>
      <c r="M140" s="1" t="s">
        <v>1112</v>
      </c>
      <c r="N140" s="1" t="s">
        <v>1112</v>
      </c>
      <c r="O140" s="1" t="s">
        <v>1113</v>
      </c>
      <c r="P140" s="1" t="s">
        <v>1114</v>
      </c>
      <c r="Q140" s="1" t="s">
        <v>1115</v>
      </c>
      <c r="R140" s="1" t="s">
        <v>1949</v>
      </c>
      <c r="S140" s="1" t="s">
        <v>1117</v>
      </c>
      <c r="T140" s="1" t="s">
        <v>1118</v>
      </c>
      <c r="U140" s="1" t="s">
        <v>1119</v>
      </c>
      <c r="V140" s="1" t="s">
        <v>1950</v>
      </c>
    </row>
    <row r="141" s="1" customFormat="1" spans="1:22">
      <c r="A141" s="3">
        <v>999227065241868</v>
      </c>
      <c r="B141" s="1" t="s">
        <v>1951</v>
      </c>
      <c r="C141" s="1" t="s">
        <v>1952</v>
      </c>
      <c r="D141" s="1" t="s">
        <v>1953</v>
      </c>
      <c r="E141" s="1" t="s">
        <v>1954</v>
      </c>
      <c r="F141" s="1" t="s">
        <v>1103</v>
      </c>
      <c r="G141" s="1" t="s">
        <v>1108</v>
      </c>
      <c r="H141" s="1" t="s">
        <v>1109</v>
      </c>
      <c r="I141" s="1" t="s">
        <v>1955</v>
      </c>
      <c r="J141" s="1" t="s">
        <v>30</v>
      </c>
      <c r="K141" s="1" t="s">
        <v>1956</v>
      </c>
      <c r="L141" s="1" t="s">
        <v>1956</v>
      </c>
      <c r="M141" s="1" t="s">
        <v>1112</v>
      </c>
      <c r="N141" s="1" t="s">
        <v>1112</v>
      </c>
      <c r="O141" s="1" t="s">
        <v>1113</v>
      </c>
      <c r="P141" s="1" t="s">
        <v>1114</v>
      </c>
      <c r="Q141" s="1" t="s">
        <v>1115</v>
      </c>
      <c r="R141" s="1" t="s">
        <v>1957</v>
      </c>
      <c r="S141" s="1" t="s">
        <v>1117</v>
      </c>
      <c r="T141" s="1" t="s">
        <v>1118</v>
      </c>
      <c r="U141" s="1" t="s">
        <v>1119</v>
      </c>
      <c r="V141" s="1" t="s">
        <v>1127</v>
      </c>
    </row>
    <row r="142" s="1" customFormat="1" spans="1:22">
      <c r="A142" s="3">
        <v>999227062549786</v>
      </c>
      <c r="B142" s="1" t="s">
        <v>1951</v>
      </c>
      <c r="C142" s="1" t="s">
        <v>1958</v>
      </c>
      <c r="D142" s="1" t="s">
        <v>1959</v>
      </c>
      <c r="E142" s="1" t="s">
        <v>1960</v>
      </c>
      <c r="F142" s="1" t="s">
        <v>1385</v>
      </c>
      <c r="G142" s="1" t="s">
        <v>1108</v>
      </c>
      <c r="H142" s="1" t="s">
        <v>1109</v>
      </c>
      <c r="I142" s="1" t="s">
        <v>1961</v>
      </c>
      <c r="J142" s="1" t="s">
        <v>30</v>
      </c>
      <c r="K142" s="1" t="s">
        <v>1962</v>
      </c>
      <c r="L142" s="1" t="s">
        <v>1962</v>
      </c>
      <c r="M142" s="1" t="s">
        <v>1112</v>
      </c>
      <c r="N142" s="1" t="s">
        <v>1112</v>
      </c>
      <c r="O142" s="1" t="s">
        <v>1113</v>
      </c>
      <c r="P142" s="1" t="s">
        <v>1114</v>
      </c>
      <c r="Q142" s="1" t="s">
        <v>1115</v>
      </c>
      <c r="R142" s="1" t="s">
        <v>1963</v>
      </c>
      <c r="S142" s="1" t="s">
        <v>1117</v>
      </c>
      <c r="T142" s="1" t="s">
        <v>1118</v>
      </c>
      <c r="U142" s="1" t="s">
        <v>1422</v>
      </c>
      <c r="V142" s="1" t="s">
        <v>1127</v>
      </c>
    </row>
    <row r="143" s="1" customFormat="1" spans="1:22">
      <c r="A143" s="3">
        <v>999227045425454</v>
      </c>
      <c r="B143" s="1" t="s">
        <v>1964</v>
      </c>
      <c r="C143" s="1" t="s">
        <v>1965</v>
      </c>
      <c r="D143" s="1" t="s">
        <v>1966</v>
      </c>
      <c r="E143" s="1" t="s">
        <v>1967</v>
      </c>
      <c r="F143" s="1" t="s">
        <v>1103</v>
      </c>
      <c r="G143" s="1" t="s">
        <v>1108</v>
      </c>
      <c r="H143" s="1" t="s">
        <v>1109</v>
      </c>
      <c r="I143" s="1" t="s">
        <v>1968</v>
      </c>
      <c r="J143" s="1" t="s">
        <v>30</v>
      </c>
      <c r="K143" s="1" t="s">
        <v>1969</v>
      </c>
      <c r="L143" s="1" t="s">
        <v>1969</v>
      </c>
      <c r="M143" s="1" t="s">
        <v>1112</v>
      </c>
      <c r="N143" s="1" t="s">
        <v>1112</v>
      </c>
      <c r="O143" s="1" t="s">
        <v>1113</v>
      </c>
      <c r="P143" s="1" t="s">
        <v>1114</v>
      </c>
      <c r="Q143" s="1" t="s">
        <v>1115</v>
      </c>
      <c r="R143" s="1" t="s">
        <v>1970</v>
      </c>
      <c r="S143" s="1" t="s">
        <v>1117</v>
      </c>
      <c r="T143" s="1" t="s">
        <v>1118</v>
      </c>
      <c r="U143" s="1" t="s">
        <v>1119</v>
      </c>
      <c r="V143" s="1" t="s">
        <v>1127</v>
      </c>
    </row>
    <row r="144" s="1" customFormat="1" spans="1:22">
      <c r="A144" s="3">
        <v>999227027763145</v>
      </c>
      <c r="B144" s="1" t="s">
        <v>1971</v>
      </c>
      <c r="C144" s="1" t="s">
        <v>1972</v>
      </c>
      <c r="D144" s="1" t="s">
        <v>1973</v>
      </c>
      <c r="E144" s="1" t="s">
        <v>1974</v>
      </c>
      <c r="F144" s="1" t="s">
        <v>1103</v>
      </c>
      <c r="G144" s="1" t="s">
        <v>1108</v>
      </c>
      <c r="H144" s="1" t="s">
        <v>1109</v>
      </c>
      <c r="I144" s="1" t="s">
        <v>1975</v>
      </c>
      <c r="J144" s="1" t="s">
        <v>30</v>
      </c>
      <c r="K144" s="1" t="s">
        <v>1976</v>
      </c>
      <c r="L144" s="1" t="s">
        <v>1976</v>
      </c>
      <c r="M144" s="1" t="s">
        <v>1112</v>
      </c>
      <c r="N144" s="1" t="s">
        <v>1112</v>
      </c>
      <c r="O144" s="1" t="s">
        <v>1113</v>
      </c>
      <c r="P144" s="1" t="s">
        <v>1114</v>
      </c>
      <c r="Q144" s="1" t="s">
        <v>1115</v>
      </c>
      <c r="R144" s="1" t="s">
        <v>1977</v>
      </c>
      <c r="S144" s="1" t="s">
        <v>1117</v>
      </c>
      <c r="T144" s="1" t="s">
        <v>1118</v>
      </c>
      <c r="U144" s="1" t="s">
        <v>1422</v>
      </c>
      <c r="V144" s="1" t="s">
        <v>1127</v>
      </c>
    </row>
    <row r="145" s="1" customFormat="1" spans="1:22">
      <c r="A145" s="3">
        <v>999227007146961</v>
      </c>
      <c r="B145" s="1" t="s">
        <v>1971</v>
      </c>
      <c r="C145" s="1" t="s">
        <v>1978</v>
      </c>
      <c r="D145" s="1" t="s">
        <v>1979</v>
      </c>
      <c r="E145" s="1" t="s">
        <v>1980</v>
      </c>
      <c r="F145" s="1" t="s">
        <v>1385</v>
      </c>
      <c r="G145" s="1" t="s">
        <v>1108</v>
      </c>
      <c r="H145" s="1" t="s">
        <v>1109</v>
      </c>
      <c r="I145" s="1" t="s">
        <v>1981</v>
      </c>
      <c r="J145" s="1" t="s">
        <v>30</v>
      </c>
      <c r="K145" s="1" t="s">
        <v>1982</v>
      </c>
      <c r="L145" s="1" t="s">
        <v>1982</v>
      </c>
      <c r="M145" s="1" t="s">
        <v>1112</v>
      </c>
      <c r="N145" s="1" t="s">
        <v>1112</v>
      </c>
      <c r="O145" s="1" t="s">
        <v>1113</v>
      </c>
      <c r="P145" s="1" t="s">
        <v>1114</v>
      </c>
      <c r="Q145" s="1" t="s">
        <v>1115</v>
      </c>
      <c r="R145" s="1" t="s">
        <v>1983</v>
      </c>
      <c r="S145" s="1" t="s">
        <v>1117</v>
      </c>
      <c r="T145" s="1" t="s">
        <v>1118</v>
      </c>
      <c r="U145" s="1" t="s">
        <v>1119</v>
      </c>
      <c r="V145" s="1" t="s">
        <v>1339</v>
      </c>
    </row>
    <row r="146" s="1" customFormat="1" spans="1:22">
      <c r="A146" s="3">
        <v>999226928759059</v>
      </c>
      <c r="B146" s="1" t="s">
        <v>1984</v>
      </c>
      <c r="C146" s="1" t="s">
        <v>1985</v>
      </c>
      <c r="D146" s="1" t="s">
        <v>1986</v>
      </c>
      <c r="E146" s="1" t="s">
        <v>1987</v>
      </c>
      <c r="F146" s="1" t="s">
        <v>1107</v>
      </c>
      <c r="G146" s="1" t="s">
        <v>1108</v>
      </c>
      <c r="H146" s="1" t="s">
        <v>1109</v>
      </c>
      <c r="I146" s="1" t="s">
        <v>1988</v>
      </c>
      <c r="J146" s="1" t="s">
        <v>30</v>
      </c>
      <c r="K146" s="1" t="s">
        <v>1989</v>
      </c>
      <c r="L146" s="1" t="s">
        <v>1989</v>
      </c>
      <c r="M146" s="1" t="s">
        <v>1112</v>
      </c>
      <c r="N146" s="1" t="s">
        <v>1112</v>
      </c>
      <c r="O146" s="1" t="s">
        <v>1113</v>
      </c>
      <c r="P146" s="1" t="s">
        <v>1114</v>
      </c>
      <c r="Q146" s="1" t="s">
        <v>1115</v>
      </c>
      <c r="R146" s="1" t="s">
        <v>1990</v>
      </c>
      <c r="S146" s="1" t="s">
        <v>1117</v>
      </c>
      <c r="T146" s="1" t="s">
        <v>1118</v>
      </c>
      <c r="U146" s="1" t="s">
        <v>1119</v>
      </c>
      <c r="V146" s="1" t="s">
        <v>1127</v>
      </c>
    </row>
    <row r="147" s="1" customFormat="1" spans="1:22">
      <c r="A147" s="3">
        <v>999226926110949</v>
      </c>
      <c r="B147" s="1" t="s">
        <v>1984</v>
      </c>
      <c r="C147" s="1" t="s">
        <v>1991</v>
      </c>
      <c r="D147" s="1" t="s">
        <v>1992</v>
      </c>
      <c r="E147" s="1" t="s">
        <v>1993</v>
      </c>
      <c r="F147" s="1" t="s">
        <v>1241</v>
      </c>
      <c r="G147" s="1" t="s">
        <v>1108</v>
      </c>
      <c r="H147" s="1" t="s">
        <v>1109</v>
      </c>
      <c r="I147" s="1" t="s">
        <v>1994</v>
      </c>
      <c r="J147" s="1" t="s">
        <v>30</v>
      </c>
      <c r="K147" s="1" t="s">
        <v>1995</v>
      </c>
      <c r="L147" s="1" t="s">
        <v>1995</v>
      </c>
      <c r="M147" s="1" t="s">
        <v>1112</v>
      </c>
      <c r="N147" s="1" t="s">
        <v>1112</v>
      </c>
      <c r="O147" s="1" t="s">
        <v>1113</v>
      </c>
      <c r="P147" s="1" t="s">
        <v>1114</v>
      </c>
      <c r="Q147" s="1" t="s">
        <v>1115</v>
      </c>
      <c r="R147" s="1" t="s">
        <v>1996</v>
      </c>
      <c r="S147" s="1" t="s">
        <v>1117</v>
      </c>
      <c r="T147" s="1" t="s">
        <v>1118</v>
      </c>
      <c r="U147" s="1" t="s">
        <v>1119</v>
      </c>
      <c r="V147" s="1" t="s">
        <v>1997</v>
      </c>
    </row>
    <row r="148" s="1" customFormat="1" spans="1:22">
      <c r="A148" s="3">
        <v>999226923787279</v>
      </c>
      <c r="B148" s="1" t="s">
        <v>1984</v>
      </c>
      <c r="C148" s="1" t="s">
        <v>1998</v>
      </c>
      <c r="D148" s="1" t="s">
        <v>1999</v>
      </c>
      <c r="E148" s="1" t="s">
        <v>2000</v>
      </c>
      <c r="F148" s="1" t="s">
        <v>1241</v>
      </c>
      <c r="G148" s="1" t="s">
        <v>1108</v>
      </c>
      <c r="H148" s="1" t="s">
        <v>1109</v>
      </c>
      <c r="I148" s="1" t="s">
        <v>2001</v>
      </c>
      <c r="J148" s="1" t="s">
        <v>30</v>
      </c>
      <c r="K148" s="1" t="s">
        <v>2002</v>
      </c>
      <c r="L148" s="1" t="s">
        <v>2002</v>
      </c>
      <c r="M148" s="1" t="s">
        <v>1112</v>
      </c>
      <c r="N148" s="1" t="s">
        <v>1112</v>
      </c>
      <c r="O148" s="1" t="s">
        <v>1113</v>
      </c>
      <c r="P148" s="1" t="s">
        <v>1114</v>
      </c>
      <c r="Q148" s="1" t="s">
        <v>1115</v>
      </c>
      <c r="R148" s="1" t="s">
        <v>2003</v>
      </c>
      <c r="S148" s="1" t="s">
        <v>1117</v>
      </c>
      <c r="T148" s="1" t="s">
        <v>1118</v>
      </c>
      <c r="U148" s="1" t="s">
        <v>1119</v>
      </c>
      <c r="V148" s="1" t="s">
        <v>2004</v>
      </c>
    </row>
    <row r="149" s="1" customFormat="1" spans="1:22">
      <c r="A149" s="3">
        <v>999226907572641</v>
      </c>
      <c r="B149" s="1" t="s">
        <v>2005</v>
      </c>
      <c r="C149" s="1" t="s">
        <v>2006</v>
      </c>
      <c r="D149" s="1" t="s">
        <v>2007</v>
      </c>
      <c r="E149" s="1" t="s">
        <v>2008</v>
      </c>
      <c r="F149" s="1" t="s">
        <v>1385</v>
      </c>
      <c r="G149" s="1" t="s">
        <v>1108</v>
      </c>
      <c r="H149" s="1" t="s">
        <v>1109</v>
      </c>
      <c r="I149" s="1" t="s">
        <v>2009</v>
      </c>
      <c r="J149" s="1" t="s">
        <v>30</v>
      </c>
      <c r="K149" s="1" t="s">
        <v>2010</v>
      </c>
      <c r="L149" s="1" t="s">
        <v>2010</v>
      </c>
      <c r="M149" s="1" t="s">
        <v>1112</v>
      </c>
      <c r="N149" s="1" t="s">
        <v>1112</v>
      </c>
      <c r="O149" s="1" t="s">
        <v>1113</v>
      </c>
      <c r="P149" s="1" t="s">
        <v>1114</v>
      </c>
      <c r="Q149" s="1" t="s">
        <v>1115</v>
      </c>
      <c r="R149" s="1" t="s">
        <v>2011</v>
      </c>
      <c r="S149" s="1" t="s">
        <v>1117</v>
      </c>
      <c r="T149" s="1" t="s">
        <v>1118</v>
      </c>
      <c r="U149" s="1" t="s">
        <v>1119</v>
      </c>
      <c r="V149" s="1" t="s">
        <v>1120</v>
      </c>
    </row>
    <row r="150" s="1" customFormat="1" spans="1:22">
      <c r="A150" s="3">
        <v>999226904360038</v>
      </c>
      <c r="B150" s="1" t="s">
        <v>2005</v>
      </c>
      <c r="C150" s="1" t="s">
        <v>2012</v>
      </c>
      <c r="D150" s="1" t="s">
        <v>2007</v>
      </c>
      <c r="E150" s="1" t="s">
        <v>2013</v>
      </c>
      <c r="F150" s="1" t="s">
        <v>1385</v>
      </c>
      <c r="G150" s="1" t="s">
        <v>1108</v>
      </c>
      <c r="H150" s="1" t="s">
        <v>1109</v>
      </c>
      <c r="I150" s="1" t="s">
        <v>2009</v>
      </c>
      <c r="J150" s="1" t="s">
        <v>30</v>
      </c>
      <c r="K150" s="1" t="s">
        <v>2010</v>
      </c>
      <c r="L150" s="1" t="s">
        <v>2010</v>
      </c>
      <c r="M150" s="1" t="s">
        <v>1112</v>
      </c>
      <c r="N150" s="1" t="s">
        <v>1112</v>
      </c>
      <c r="O150" s="1" t="s">
        <v>1113</v>
      </c>
      <c r="P150" s="1" t="s">
        <v>1114</v>
      </c>
      <c r="Q150" s="1" t="s">
        <v>1115</v>
      </c>
      <c r="R150" s="1" t="s">
        <v>2014</v>
      </c>
      <c r="S150" s="1" t="s">
        <v>1117</v>
      </c>
      <c r="T150" s="1" t="s">
        <v>1118</v>
      </c>
      <c r="U150" s="1" t="s">
        <v>1119</v>
      </c>
      <c r="V150" s="1" t="s">
        <v>1120</v>
      </c>
    </row>
    <row r="151" s="1" customFormat="1" spans="1:22">
      <c r="A151" s="3">
        <v>999226852831246</v>
      </c>
      <c r="B151" s="1" t="s">
        <v>2015</v>
      </c>
      <c r="C151" s="1" t="s">
        <v>2016</v>
      </c>
      <c r="D151" s="1" t="s">
        <v>2007</v>
      </c>
      <c r="E151" s="1" t="s">
        <v>2017</v>
      </c>
      <c r="F151" s="1" t="s">
        <v>1241</v>
      </c>
      <c r="G151" s="1" t="s">
        <v>1108</v>
      </c>
      <c r="H151" s="1" t="s">
        <v>1109</v>
      </c>
      <c r="I151" s="1" t="s">
        <v>2018</v>
      </c>
      <c r="J151" s="1" t="s">
        <v>30</v>
      </c>
      <c r="K151" s="1" t="s">
        <v>2019</v>
      </c>
      <c r="L151" s="1" t="s">
        <v>2019</v>
      </c>
      <c r="M151" s="1" t="s">
        <v>1112</v>
      </c>
      <c r="N151" s="1" t="s">
        <v>1112</v>
      </c>
      <c r="O151" s="1" t="s">
        <v>1113</v>
      </c>
      <c r="P151" s="1" t="s">
        <v>1114</v>
      </c>
      <c r="Q151" s="1" t="s">
        <v>1115</v>
      </c>
      <c r="R151" s="1" t="s">
        <v>2020</v>
      </c>
      <c r="S151" s="1" t="s">
        <v>1117</v>
      </c>
      <c r="T151" s="1" t="s">
        <v>1118</v>
      </c>
      <c r="U151" s="1" t="s">
        <v>1119</v>
      </c>
      <c r="V151" s="1" t="s">
        <v>1120</v>
      </c>
    </row>
    <row r="152" s="1" customFormat="1" spans="1:22">
      <c r="A152" s="3">
        <v>999226848829553</v>
      </c>
      <c r="B152" s="1" t="s">
        <v>2021</v>
      </c>
      <c r="C152" s="1" t="s">
        <v>2022</v>
      </c>
      <c r="D152" s="1" t="s">
        <v>2023</v>
      </c>
      <c r="E152" s="1" t="s">
        <v>2024</v>
      </c>
      <c r="F152" s="1" t="s">
        <v>1454</v>
      </c>
      <c r="G152" s="1" t="s">
        <v>1108</v>
      </c>
      <c r="H152" s="1" t="s">
        <v>1109</v>
      </c>
      <c r="I152" s="1" t="s">
        <v>2025</v>
      </c>
      <c r="J152" s="1" t="s">
        <v>30</v>
      </c>
      <c r="K152" s="1" t="s">
        <v>2026</v>
      </c>
      <c r="L152" s="1" t="s">
        <v>2026</v>
      </c>
      <c r="M152" s="1" t="s">
        <v>1112</v>
      </c>
      <c r="N152" s="1" t="s">
        <v>1112</v>
      </c>
      <c r="O152" s="1" t="s">
        <v>1113</v>
      </c>
      <c r="P152" s="1" t="s">
        <v>1114</v>
      </c>
      <c r="Q152" s="1" t="s">
        <v>1115</v>
      </c>
      <c r="R152" s="1" t="s">
        <v>2027</v>
      </c>
      <c r="S152" s="1" t="s">
        <v>1117</v>
      </c>
      <c r="T152" s="1" t="s">
        <v>1118</v>
      </c>
      <c r="U152" s="1" t="s">
        <v>1119</v>
      </c>
      <c r="V152" s="1" t="s">
        <v>1127</v>
      </c>
    </row>
    <row r="153" s="1" customFormat="1" spans="1:22">
      <c r="A153" s="3">
        <v>999226844749100</v>
      </c>
      <c r="B153" s="1" t="s">
        <v>2028</v>
      </c>
      <c r="C153" s="1" t="s">
        <v>2029</v>
      </c>
      <c r="D153" s="1" t="s">
        <v>2030</v>
      </c>
      <c r="E153" s="1" t="s">
        <v>2031</v>
      </c>
      <c r="F153" s="1" t="s">
        <v>1241</v>
      </c>
      <c r="G153" s="1" t="s">
        <v>1108</v>
      </c>
      <c r="H153" s="1" t="s">
        <v>1109</v>
      </c>
      <c r="I153" s="1" t="s">
        <v>2032</v>
      </c>
      <c r="J153" s="1" t="s">
        <v>30</v>
      </c>
      <c r="K153" s="1" t="s">
        <v>2033</v>
      </c>
      <c r="L153" s="1" t="s">
        <v>2033</v>
      </c>
      <c r="M153" s="1" t="s">
        <v>1112</v>
      </c>
      <c r="N153" s="1" t="s">
        <v>1112</v>
      </c>
      <c r="O153" s="1" t="s">
        <v>1113</v>
      </c>
      <c r="P153" s="1" t="s">
        <v>1114</v>
      </c>
      <c r="Q153" s="1" t="s">
        <v>1115</v>
      </c>
      <c r="R153" s="1" t="s">
        <v>2034</v>
      </c>
      <c r="S153" s="1" t="s">
        <v>1117</v>
      </c>
      <c r="T153" s="1" t="s">
        <v>1118</v>
      </c>
      <c r="U153" s="1" t="s">
        <v>1119</v>
      </c>
      <c r="V153" s="1" t="s">
        <v>1605</v>
      </c>
    </row>
    <row r="154" s="1" customFormat="1" spans="1:22">
      <c r="A154" s="3">
        <v>999226838912932</v>
      </c>
      <c r="B154" s="1" t="s">
        <v>2028</v>
      </c>
      <c r="C154" s="1" t="s">
        <v>2035</v>
      </c>
      <c r="D154" s="1" t="s">
        <v>2036</v>
      </c>
      <c r="E154" s="1" t="s">
        <v>2037</v>
      </c>
      <c r="F154" s="1" t="s">
        <v>1103</v>
      </c>
      <c r="G154" s="1" t="s">
        <v>1108</v>
      </c>
      <c r="H154" s="1" t="s">
        <v>1109</v>
      </c>
      <c r="I154" s="1" t="s">
        <v>2038</v>
      </c>
      <c r="J154" s="1" t="s">
        <v>30</v>
      </c>
      <c r="K154" s="1" t="s">
        <v>2039</v>
      </c>
      <c r="L154" s="1" t="s">
        <v>2039</v>
      </c>
      <c r="M154" s="1" t="s">
        <v>1112</v>
      </c>
      <c r="N154" s="1" t="s">
        <v>1112</v>
      </c>
      <c r="O154" s="1" t="s">
        <v>1113</v>
      </c>
      <c r="P154" s="1" t="s">
        <v>1114</v>
      </c>
      <c r="Q154" s="1" t="s">
        <v>1115</v>
      </c>
      <c r="R154" s="1" t="s">
        <v>2040</v>
      </c>
      <c r="S154" s="1" t="s">
        <v>1117</v>
      </c>
      <c r="T154" s="1" t="s">
        <v>1118</v>
      </c>
      <c r="U154" s="1" t="s">
        <v>1119</v>
      </c>
      <c r="V154" s="1" t="s">
        <v>2041</v>
      </c>
    </row>
    <row r="155" s="1" customFormat="1" spans="1:22">
      <c r="A155" s="3">
        <v>26799011095</v>
      </c>
      <c r="B155" s="1" t="s">
        <v>2042</v>
      </c>
      <c r="C155" s="1" t="s">
        <v>2043</v>
      </c>
      <c r="D155" s="1" t="s">
        <v>2044</v>
      </c>
      <c r="E155" s="1" t="s">
        <v>2045</v>
      </c>
      <c r="F155" s="1" t="s">
        <v>1107</v>
      </c>
      <c r="G155" s="1" t="s">
        <v>1108</v>
      </c>
      <c r="H155" s="1" t="s">
        <v>1109</v>
      </c>
      <c r="I155" s="1" t="s">
        <v>2046</v>
      </c>
      <c r="J155" s="1" t="s">
        <v>30</v>
      </c>
      <c r="K155" s="1" t="s">
        <v>2047</v>
      </c>
      <c r="L155" s="1" t="s">
        <v>2047</v>
      </c>
      <c r="M155" s="1" t="s">
        <v>1112</v>
      </c>
      <c r="N155" s="1" t="s">
        <v>1112</v>
      </c>
      <c r="O155" s="1" t="s">
        <v>1113</v>
      </c>
      <c r="P155" s="1" t="s">
        <v>1114</v>
      </c>
      <c r="Q155" s="1" t="s">
        <v>1115</v>
      </c>
      <c r="R155" s="1" t="s">
        <v>2048</v>
      </c>
      <c r="S155" s="1" t="s">
        <v>1117</v>
      </c>
      <c r="T155" s="1" t="s">
        <v>1118</v>
      </c>
      <c r="U155" s="1" t="s">
        <v>1119</v>
      </c>
      <c r="V155" s="1" t="s">
        <v>1605</v>
      </c>
    </row>
    <row r="156" s="1" customFormat="1" spans="1:22">
      <c r="A156" s="3">
        <v>999226794991832</v>
      </c>
      <c r="B156" s="1" t="s">
        <v>2042</v>
      </c>
      <c r="C156" s="1" t="s">
        <v>2049</v>
      </c>
      <c r="D156" s="1" t="s">
        <v>2050</v>
      </c>
      <c r="E156" s="1" t="s">
        <v>2051</v>
      </c>
      <c r="F156" s="1" t="s">
        <v>1241</v>
      </c>
      <c r="G156" s="1" t="s">
        <v>1108</v>
      </c>
      <c r="H156" s="1" t="s">
        <v>1109</v>
      </c>
      <c r="I156" s="1" t="s">
        <v>2052</v>
      </c>
      <c r="J156" s="1" t="s">
        <v>30</v>
      </c>
      <c r="K156" s="1" t="s">
        <v>2053</v>
      </c>
      <c r="L156" s="1" t="s">
        <v>2053</v>
      </c>
      <c r="M156" s="1" t="s">
        <v>1112</v>
      </c>
      <c r="N156" s="1" t="s">
        <v>1112</v>
      </c>
      <c r="O156" s="1" t="s">
        <v>1113</v>
      </c>
      <c r="P156" s="1" t="s">
        <v>1114</v>
      </c>
      <c r="Q156" s="1" t="s">
        <v>1115</v>
      </c>
      <c r="R156" s="1" t="s">
        <v>2054</v>
      </c>
      <c r="S156" s="1" t="s">
        <v>1117</v>
      </c>
      <c r="T156" s="1" t="s">
        <v>1118</v>
      </c>
      <c r="U156" s="1" t="s">
        <v>1119</v>
      </c>
      <c r="V156" s="1" t="s">
        <v>1339</v>
      </c>
    </row>
    <row r="157" s="1" customFormat="1" spans="1:22">
      <c r="A157" s="3">
        <v>999226793219851</v>
      </c>
      <c r="B157" s="1" t="s">
        <v>2042</v>
      </c>
      <c r="C157" s="1" t="s">
        <v>2055</v>
      </c>
      <c r="D157" s="1" t="s">
        <v>2056</v>
      </c>
      <c r="E157" s="1" t="s">
        <v>2057</v>
      </c>
      <c r="F157" s="1" t="s">
        <v>1103</v>
      </c>
      <c r="G157" s="1" t="s">
        <v>1108</v>
      </c>
      <c r="H157" s="1" t="s">
        <v>1109</v>
      </c>
      <c r="I157" s="1" t="s">
        <v>2058</v>
      </c>
      <c r="J157" s="1" t="s">
        <v>30</v>
      </c>
      <c r="K157" s="1" t="s">
        <v>2059</v>
      </c>
      <c r="L157" s="1" t="s">
        <v>2059</v>
      </c>
      <c r="M157" s="1" t="s">
        <v>1112</v>
      </c>
      <c r="N157" s="1" t="s">
        <v>1112</v>
      </c>
      <c r="O157" s="1" t="s">
        <v>1113</v>
      </c>
      <c r="P157" s="1" t="s">
        <v>1114</v>
      </c>
      <c r="Q157" s="1" t="s">
        <v>1115</v>
      </c>
      <c r="R157" s="1" t="s">
        <v>2060</v>
      </c>
      <c r="S157" s="1" t="s">
        <v>1117</v>
      </c>
      <c r="T157" s="1" t="s">
        <v>1118</v>
      </c>
      <c r="U157" s="1" t="s">
        <v>1119</v>
      </c>
      <c r="V157" s="1" t="s">
        <v>2061</v>
      </c>
    </row>
    <row r="158" s="1" customFormat="1" spans="1:22">
      <c r="A158" s="3">
        <v>26776326521</v>
      </c>
      <c r="B158" s="1" t="s">
        <v>2062</v>
      </c>
      <c r="C158" s="1" t="s">
        <v>2063</v>
      </c>
      <c r="D158" s="1" t="s">
        <v>2007</v>
      </c>
      <c r="E158" s="1" t="s">
        <v>2064</v>
      </c>
      <c r="F158" s="1" t="s">
        <v>1103</v>
      </c>
      <c r="G158" s="1" t="s">
        <v>1108</v>
      </c>
      <c r="H158" s="1" t="s">
        <v>1109</v>
      </c>
      <c r="I158" s="1" t="s">
        <v>2065</v>
      </c>
      <c r="J158" s="1" t="s">
        <v>30</v>
      </c>
      <c r="K158" s="1" t="s">
        <v>2066</v>
      </c>
      <c r="L158" s="1" t="s">
        <v>2066</v>
      </c>
      <c r="M158" s="1" t="s">
        <v>1112</v>
      </c>
      <c r="N158" s="1" t="s">
        <v>1112</v>
      </c>
      <c r="O158" s="1" t="s">
        <v>1113</v>
      </c>
      <c r="P158" s="1" t="s">
        <v>1114</v>
      </c>
      <c r="Q158" s="1" t="s">
        <v>1115</v>
      </c>
      <c r="R158" s="1" t="s">
        <v>2067</v>
      </c>
      <c r="S158" s="1" t="s">
        <v>1117</v>
      </c>
      <c r="T158" s="1" t="s">
        <v>1118</v>
      </c>
      <c r="U158" s="1" t="s">
        <v>1119</v>
      </c>
      <c r="V158" s="1" t="s">
        <v>1120</v>
      </c>
    </row>
    <row r="159" s="1" customFormat="1" spans="1:22">
      <c r="A159" s="3">
        <v>999226775398780</v>
      </c>
      <c r="B159" s="1" t="s">
        <v>2062</v>
      </c>
      <c r="C159" s="1" t="s">
        <v>2068</v>
      </c>
      <c r="D159" s="1" t="s">
        <v>2069</v>
      </c>
      <c r="E159" s="1" t="s">
        <v>2070</v>
      </c>
      <c r="F159" s="1" t="s">
        <v>1241</v>
      </c>
      <c r="G159" s="1" t="s">
        <v>1108</v>
      </c>
      <c r="H159" s="1" t="s">
        <v>1109</v>
      </c>
      <c r="I159" s="1" t="s">
        <v>2071</v>
      </c>
      <c r="J159" s="1" t="s">
        <v>30</v>
      </c>
      <c r="K159" s="1" t="s">
        <v>2072</v>
      </c>
      <c r="L159" s="1" t="s">
        <v>2072</v>
      </c>
      <c r="M159" s="1" t="s">
        <v>1112</v>
      </c>
      <c r="N159" s="1" t="s">
        <v>1112</v>
      </c>
      <c r="O159" s="1" t="s">
        <v>1113</v>
      </c>
      <c r="P159" s="1" t="s">
        <v>1114</v>
      </c>
      <c r="Q159" s="1" t="s">
        <v>1115</v>
      </c>
      <c r="R159" s="1" t="s">
        <v>2073</v>
      </c>
      <c r="S159" s="1" t="s">
        <v>1117</v>
      </c>
      <c r="T159" s="1" t="s">
        <v>1118</v>
      </c>
      <c r="U159" s="1" t="s">
        <v>1119</v>
      </c>
      <c r="V159" s="1" t="s">
        <v>1127</v>
      </c>
    </row>
    <row r="160" s="1" customFormat="1" spans="1:22">
      <c r="A160" s="3">
        <v>999226772437590</v>
      </c>
      <c r="B160" s="1" t="s">
        <v>2074</v>
      </c>
      <c r="C160" s="1" t="s">
        <v>2075</v>
      </c>
      <c r="D160" s="1" t="s">
        <v>2076</v>
      </c>
      <c r="E160" s="1" t="s">
        <v>2077</v>
      </c>
      <c r="F160" s="1" t="s">
        <v>1241</v>
      </c>
      <c r="G160" s="1" t="s">
        <v>1108</v>
      </c>
      <c r="H160" s="1" t="s">
        <v>1109</v>
      </c>
      <c r="I160" s="1" t="s">
        <v>2078</v>
      </c>
      <c r="J160" s="1" t="s">
        <v>30</v>
      </c>
      <c r="K160" s="1" t="s">
        <v>2079</v>
      </c>
      <c r="L160" s="1" t="s">
        <v>2079</v>
      </c>
      <c r="M160" s="1" t="s">
        <v>1112</v>
      </c>
      <c r="N160" s="1" t="s">
        <v>1112</v>
      </c>
      <c r="O160" s="1" t="s">
        <v>1113</v>
      </c>
      <c r="P160" s="1" t="s">
        <v>1114</v>
      </c>
      <c r="Q160" s="1" t="s">
        <v>1115</v>
      </c>
      <c r="R160" s="1" t="s">
        <v>2080</v>
      </c>
      <c r="S160" s="1" t="s">
        <v>1117</v>
      </c>
      <c r="T160" s="1" t="s">
        <v>1118</v>
      </c>
      <c r="U160" s="1" t="s">
        <v>1119</v>
      </c>
      <c r="V160" s="1" t="s">
        <v>1248</v>
      </c>
    </row>
    <row r="161" s="1" customFormat="1" spans="1:22">
      <c r="A161" s="3">
        <v>999226764651497</v>
      </c>
      <c r="B161" s="1" t="s">
        <v>2081</v>
      </c>
      <c r="C161" s="1" t="s">
        <v>2082</v>
      </c>
      <c r="D161" s="1" t="s">
        <v>2083</v>
      </c>
      <c r="E161" s="1" t="s">
        <v>2084</v>
      </c>
      <c r="F161" s="1" t="s">
        <v>1385</v>
      </c>
      <c r="G161" s="1" t="s">
        <v>1108</v>
      </c>
      <c r="H161" s="1" t="s">
        <v>1109</v>
      </c>
      <c r="I161" s="1" t="s">
        <v>2085</v>
      </c>
      <c r="J161" s="1" t="s">
        <v>30</v>
      </c>
      <c r="K161" s="1" t="s">
        <v>2086</v>
      </c>
      <c r="L161" s="1" t="s">
        <v>2086</v>
      </c>
      <c r="M161" s="1" t="s">
        <v>1112</v>
      </c>
      <c r="N161" s="1" t="s">
        <v>1112</v>
      </c>
      <c r="O161" s="1" t="s">
        <v>1113</v>
      </c>
      <c r="P161" s="1" t="s">
        <v>1114</v>
      </c>
      <c r="Q161" s="1" t="s">
        <v>1115</v>
      </c>
      <c r="R161" s="1" t="s">
        <v>2087</v>
      </c>
      <c r="S161" s="1" t="s">
        <v>1117</v>
      </c>
      <c r="T161" s="1" t="s">
        <v>1118</v>
      </c>
      <c r="U161" s="1" t="s">
        <v>1119</v>
      </c>
      <c r="V161" s="1" t="s">
        <v>1127</v>
      </c>
    </row>
    <row r="162" s="1" customFormat="1" spans="1:22">
      <c r="A162" s="3">
        <v>999226755931453</v>
      </c>
      <c r="B162" s="1" t="s">
        <v>2081</v>
      </c>
      <c r="C162" s="1" t="s">
        <v>2088</v>
      </c>
      <c r="D162" s="1" t="s">
        <v>2089</v>
      </c>
      <c r="E162" s="1" t="s">
        <v>2090</v>
      </c>
      <c r="F162" s="1" t="s">
        <v>1103</v>
      </c>
      <c r="G162" s="1" t="s">
        <v>1108</v>
      </c>
      <c r="H162" s="1" t="s">
        <v>1109</v>
      </c>
      <c r="I162" s="1" t="s">
        <v>2091</v>
      </c>
      <c r="J162" s="1" t="s">
        <v>30</v>
      </c>
      <c r="K162" s="1" t="s">
        <v>2092</v>
      </c>
      <c r="L162" s="1" t="s">
        <v>2092</v>
      </c>
      <c r="M162" s="1" t="s">
        <v>1112</v>
      </c>
      <c r="N162" s="1" t="s">
        <v>1112</v>
      </c>
      <c r="O162" s="1" t="s">
        <v>1113</v>
      </c>
      <c r="P162" s="1" t="s">
        <v>1114</v>
      </c>
      <c r="Q162" s="1" t="s">
        <v>1115</v>
      </c>
      <c r="R162" s="1" t="s">
        <v>2093</v>
      </c>
      <c r="S162" s="1" t="s">
        <v>1117</v>
      </c>
      <c r="T162" s="1" t="s">
        <v>1118</v>
      </c>
      <c r="U162" s="1" t="s">
        <v>1422</v>
      </c>
      <c r="V162" s="1" t="s">
        <v>1127</v>
      </c>
    </row>
    <row r="163" s="1" customFormat="1" spans="1:22">
      <c r="A163" s="3">
        <v>999226742609396</v>
      </c>
      <c r="B163" s="1" t="s">
        <v>2094</v>
      </c>
      <c r="C163" s="1" t="s">
        <v>2095</v>
      </c>
      <c r="D163" s="1" t="s">
        <v>2089</v>
      </c>
      <c r="E163" s="1" t="s">
        <v>2096</v>
      </c>
      <c r="F163" s="1" t="s">
        <v>1241</v>
      </c>
      <c r="G163" s="1" t="s">
        <v>1108</v>
      </c>
      <c r="H163" s="1" t="s">
        <v>1109</v>
      </c>
      <c r="I163" s="1" t="s">
        <v>2097</v>
      </c>
      <c r="J163" s="1" t="s">
        <v>30</v>
      </c>
      <c r="K163" s="1" t="s">
        <v>2098</v>
      </c>
      <c r="L163" s="1" t="s">
        <v>2098</v>
      </c>
      <c r="M163" s="1" t="s">
        <v>1112</v>
      </c>
      <c r="N163" s="1" t="s">
        <v>1112</v>
      </c>
      <c r="O163" s="1" t="s">
        <v>1113</v>
      </c>
      <c r="P163" s="1" t="s">
        <v>1114</v>
      </c>
      <c r="Q163" s="1" t="s">
        <v>1115</v>
      </c>
      <c r="R163" s="1" t="s">
        <v>2099</v>
      </c>
      <c r="S163" s="1" t="s">
        <v>1117</v>
      </c>
      <c r="T163" s="1" t="s">
        <v>1118</v>
      </c>
      <c r="U163" s="1" t="s">
        <v>1422</v>
      </c>
      <c r="V163" s="1" t="s">
        <v>1127</v>
      </c>
    </row>
    <row r="164" s="1" customFormat="1" spans="1:22">
      <c r="A164" s="3">
        <v>999226740772847</v>
      </c>
      <c r="B164" s="1" t="s">
        <v>2094</v>
      </c>
      <c r="C164" s="1" t="s">
        <v>2100</v>
      </c>
      <c r="D164" s="1" t="s">
        <v>2101</v>
      </c>
      <c r="E164" s="1" t="s">
        <v>2102</v>
      </c>
      <c r="F164" s="1" t="s">
        <v>1385</v>
      </c>
      <c r="G164" s="1" t="s">
        <v>1108</v>
      </c>
      <c r="H164" s="1" t="s">
        <v>1109</v>
      </c>
      <c r="I164" s="1" t="s">
        <v>2103</v>
      </c>
      <c r="J164" s="1" t="s">
        <v>30</v>
      </c>
      <c r="K164" s="1" t="s">
        <v>2104</v>
      </c>
      <c r="L164" s="1" t="s">
        <v>2104</v>
      </c>
      <c r="M164" s="1" t="s">
        <v>1112</v>
      </c>
      <c r="N164" s="1" t="s">
        <v>1112</v>
      </c>
      <c r="O164" s="1" t="s">
        <v>1113</v>
      </c>
      <c r="P164" s="1" t="s">
        <v>1114</v>
      </c>
      <c r="Q164" s="1" t="s">
        <v>1115</v>
      </c>
      <c r="R164" s="1" t="s">
        <v>2105</v>
      </c>
      <c r="S164" s="1" t="s">
        <v>1117</v>
      </c>
      <c r="T164" s="1" t="s">
        <v>1118</v>
      </c>
      <c r="U164" s="1" t="s">
        <v>1119</v>
      </c>
      <c r="V164" s="1" t="s">
        <v>2004</v>
      </c>
    </row>
    <row r="165" s="1" customFormat="1" spans="1:22">
      <c r="A165" s="3">
        <v>999226734690675</v>
      </c>
      <c r="B165" s="1" t="s">
        <v>2106</v>
      </c>
      <c r="C165" s="1" t="s">
        <v>2107</v>
      </c>
      <c r="D165" s="1" t="s">
        <v>2108</v>
      </c>
      <c r="E165" s="1" t="s">
        <v>2109</v>
      </c>
      <c r="F165" s="1" t="s">
        <v>1385</v>
      </c>
      <c r="G165" s="1" t="s">
        <v>1108</v>
      </c>
      <c r="H165" s="1" t="s">
        <v>1109</v>
      </c>
      <c r="I165" s="1" t="s">
        <v>2110</v>
      </c>
      <c r="J165" s="1" t="s">
        <v>30</v>
      </c>
      <c r="K165" s="1" t="s">
        <v>2111</v>
      </c>
      <c r="L165" s="1" t="s">
        <v>2111</v>
      </c>
      <c r="M165" s="1" t="s">
        <v>1112</v>
      </c>
      <c r="N165" s="1" t="s">
        <v>1112</v>
      </c>
      <c r="O165" s="1" t="s">
        <v>1113</v>
      </c>
      <c r="P165" s="1" t="s">
        <v>1114</v>
      </c>
      <c r="Q165" s="1" t="s">
        <v>1115</v>
      </c>
      <c r="R165" s="1" t="s">
        <v>2112</v>
      </c>
      <c r="S165" s="1" t="s">
        <v>1117</v>
      </c>
      <c r="T165" s="1" t="s">
        <v>1118</v>
      </c>
      <c r="U165" s="1" t="s">
        <v>1119</v>
      </c>
      <c r="V165" s="1" t="s">
        <v>1127</v>
      </c>
    </row>
    <row r="166" s="1" customFormat="1" spans="1:22">
      <c r="A166" s="3">
        <v>999226727109403</v>
      </c>
      <c r="B166" s="1" t="s">
        <v>2113</v>
      </c>
      <c r="C166" s="1" t="s">
        <v>2114</v>
      </c>
      <c r="D166" s="1" t="s">
        <v>2115</v>
      </c>
      <c r="E166" s="1" t="s">
        <v>2116</v>
      </c>
      <c r="F166" s="1" t="s">
        <v>1107</v>
      </c>
      <c r="G166" s="1" t="s">
        <v>1108</v>
      </c>
      <c r="H166" s="1" t="s">
        <v>1109</v>
      </c>
      <c r="I166" s="1" t="s">
        <v>2117</v>
      </c>
      <c r="J166" s="1" t="s">
        <v>30</v>
      </c>
      <c r="K166" s="1" t="s">
        <v>2118</v>
      </c>
      <c r="L166" s="1" t="s">
        <v>2118</v>
      </c>
      <c r="M166" s="1" t="s">
        <v>1112</v>
      </c>
      <c r="N166" s="1" t="s">
        <v>1112</v>
      </c>
      <c r="O166" s="1" t="s">
        <v>1113</v>
      </c>
      <c r="P166" s="1" t="s">
        <v>1114</v>
      </c>
      <c r="Q166" s="1" t="s">
        <v>1115</v>
      </c>
      <c r="R166" s="1" t="s">
        <v>2119</v>
      </c>
      <c r="S166" s="1" t="s">
        <v>1117</v>
      </c>
      <c r="T166" s="1" t="s">
        <v>1118</v>
      </c>
      <c r="U166" s="1" t="s">
        <v>1119</v>
      </c>
      <c r="V166" s="1" t="s">
        <v>1153</v>
      </c>
    </row>
    <row r="167" s="1" customFormat="1" spans="1:22">
      <c r="A167" s="3">
        <v>999226727023868</v>
      </c>
      <c r="B167" s="1" t="s">
        <v>2113</v>
      </c>
      <c r="C167" s="1" t="s">
        <v>2120</v>
      </c>
      <c r="D167" s="1" t="s">
        <v>2121</v>
      </c>
      <c r="E167" s="1" t="s">
        <v>2122</v>
      </c>
      <c r="F167" s="1" t="s">
        <v>1107</v>
      </c>
      <c r="G167" s="1" t="s">
        <v>1108</v>
      </c>
      <c r="H167" s="1" t="s">
        <v>1109</v>
      </c>
      <c r="I167" s="1" t="s">
        <v>2123</v>
      </c>
      <c r="J167" s="1" t="s">
        <v>30</v>
      </c>
      <c r="K167" s="1" t="s">
        <v>2124</v>
      </c>
      <c r="L167" s="1" t="s">
        <v>2124</v>
      </c>
      <c r="M167" s="1" t="s">
        <v>1112</v>
      </c>
      <c r="N167" s="1" t="s">
        <v>1112</v>
      </c>
      <c r="O167" s="1" t="s">
        <v>1113</v>
      </c>
      <c r="P167" s="1" t="s">
        <v>1114</v>
      </c>
      <c r="Q167" s="1" t="s">
        <v>1115</v>
      </c>
      <c r="R167" s="1" t="s">
        <v>2125</v>
      </c>
      <c r="S167" s="1" t="s">
        <v>1117</v>
      </c>
      <c r="T167" s="1" t="s">
        <v>1118</v>
      </c>
      <c r="U167" s="1" t="s">
        <v>1119</v>
      </c>
      <c r="V167" s="1" t="s">
        <v>1127</v>
      </c>
    </row>
    <row r="168" s="1" customFormat="1" spans="1:22">
      <c r="A168" s="3">
        <v>999226660614509</v>
      </c>
      <c r="B168" s="1" t="s">
        <v>2126</v>
      </c>
      <c r="C168" s="1" t="s">
        <v>2127</v>
      </c>
      <c r="D168" s="1" t="s">
        <v>2128</v>
      </c>
      <c r="E168" s="1" t="s">
        <v>2129</v>
      </c>
      <c r="F168" s="1" t="s">
        <v>1454</v>
      </c>
      <c r="G168" s="1" t="s">
        <v>1108</v>
      </c>
      <c r="H168" s="1" t="s">
        <v>1109</v>
      </c>
      <c r="I168" s="1" t="s">
        <v>2130</v>
      </c>
      <c r="J168" s="1" t="s">
        <v>30</v>
      </c>
      <c r="K168" s="1" t="s">
        <v>2131</v>
      </c>
      <c r="L168" s="1" t="s">
        <v>2131</v>
      </c>
      <c r="M168" s="1" t="s">
        <v>1112</v>
      </c>
      <c r="N168" s="1" t="s">
        <v>1112</v>
      </c>
      <c r="O168" s="1" t="s">
        <v>1113</v>
      </c>
      <c r="P168" s="1" t="s">
        <v>1114</v>
      </c>
      <c r="Q168" s="1" t="s">
        <v>1115</v>
      </c>
      <c r="R168" s="1" t="s">
        <v>2132</v>
      </c>
      <c r="S168" s="1" t="s">
        <v>1117</v>
      </c>
      <c r="T168" s="1" t="s">
        <v>1118</v>
      </c>
      <c r="U168" s="1" t="s">
        <v>1119</v>
      </c>
      <c r="V168" s="1" t="s">
        <v>2041</v>
      </c>
    </row>
    <row r="169" s="1" customFormat="1" spans="1:22">
      <c r="A169" s="3">
        <v>999226622936320</v>
      </c>
      <c r="B169" s="1" t="s">
        <v>2133</v>
      </c>
      <c r="C169" s="1" t="s">
        <v>2134</v>
      </c>
      <c r="D169" s="1" t="s">
        <v>2135</v>
      </c>
      <c r="E169" s="1" t="s">
        <v>2136</v>
      </c>
      <c r="F169" s="1" t="s">
        <v>1241</v>
      </c>
      <c r="G169" s="1" t="s">
        <v>1108</v>
      </c>
      <c r="H169" s="1" t="s">
        <v>1109</v>
      </c>
      <c r="I169" s="1" t="s">
        <v>2137</v>
      </c>
      <c r="J169" s="1" t="s">
        <v>30</v>
      </c>
      <c r="K169" s="1" t="s">
        <v>2138</v>
      </c>
      <c r="L169" s="1" t="s">
        <v>2138</v>
      </c>
      <c r="M169" s="1" t="s">
        <v>1112</v>
      </c>
      <c r="N169" s="1" t="s">
        <v>1112</v>
      </c>
      <c r="O169" s="1" t="s">
        <v>1113</v>
      </c>
      <c r="P169" s="1" t="s">
        <v>1114</v>
      </c>
      <c r="Q169" s="1" t="s">
        <v>1115</v>
      </c>
      <c r="R169" s="1" t="s">
        <v>2139</v>
      </c>
      <c r="S169" s="1" t="s">
        <v>1117</v>
      </c>
      <c r="T169" s="1" t="s">
        <v>1118</v>
      </c>
      <c r="U169" s="1" t="s">
        <v>1422</v>
      </c>
      <c r="V169" s="1" t="s">
        <v>1127</v>
      </c>
    </row>
    <row r="170" s="1" customFormat="1" spans="1:22">
      <c r="A170" s="3">
        <v>999226564512044</v>
      </c>
      <c r="B170" s="1" t="s">
        <v>2140</v>
      </c>
      <c r="C170" s="1" t="s">
        <v>2141</v>
      </c>
      <c r="D170" s="1" t="s">
        <v>2142</v>
      </c>
      <c r="E170" s="1" t="s">
        <v>2143</v>
      </c>
      <c r="F170" s="1" t="s">
        <v>1241</v>
      </c>
      <c r="G170" s="1" t="s">
        <v>1108</v>
      </c>
      <c r="H170" s="1" t="s">
        <v>1109</v>
      </c>
      <c r="I170" s="1" t="s">
        <v>2144</v>
      </c>
      <c r="J170" s="1" t="s">
        <v>30</v>
      </c>
      <c r="K170" s="1" t="s">
        <v>2145</v>
      </c>
      <c r="L170" s="1" t="s">
        <v>2145</v>
      </c>
      <c r="M170" s="1" t="s">
        <v>1112</v>
      </c>
      <c r="N170" s="1" t="s">
        <v>1112</v>
      </c>
      <c r="O170" s="1" t="s">
        <v>1113</v>
      </c>
      <c r="P170" s="1" t="s">
        <v>1114</v>
      </c>
      <c r="Q170" s="1" t="s">
        <v>1115</v>
      </c>
      <c r="R170" s="1" t="s">
        <v>2146</v>
      </c>
      <c r="S170" s="1" t="s">
        <v>1117</v>
      </c>
      <c r="T170" s="1" t="s">
        <v>1118</v>
      </c>
      <c r="U170" s="1" t="s">
        <v>1119</v>
      </c>
      <c r="V170" s="1" t="s">
        <v>1302</v>
      </c>
    </row>
    <row r="171" s="1" customFormat="1" spans="1:22">
      <c r="A171" s="3">
        <v>999226500048311</v>
      </c>
      <c r="B171" s="1" t="s">
        <v>2147</v>
      </c>
      <c r="C171" s="1" t="s">
        <v>2148</v>
      </c>
      <c r="D171" s="1" t="s">
        <v>2149</v>
      </c>
      <c r="E171" s="1" t="s">
        <v>2150</v>
      </c>
      <c r="F171" s="1" t="s">
        <v>1103</v>
      </c>
      <c r="G171" s="1" t="s">
        <v>1108</v>
      </c>
      <c r="H171" s="1" t="s">
        <v>1109</v>
      </c>
      <c r="I171" s="1" t="s">
        <v>2151</v>
      </c>
      <c r="J171" s="1" t="s">
        <v>30</v>
      </c>
      <c r="K171" s="1" t="s">
        <v>2152</v>
      </c>
      <c r="L171" s="1" t="s">
        <v>2152</v>
      </c>
      <c r="M171" s="1" t="s">
        <v>1112</v>
      </c>
      <c r="N171" s="1" t="s">
        <v>1112</v>
      </c>
      <c r="O171" s="1" t="s">
        <v>1113</v>
      </c>
      <c r="P171" s="1" t="s">
        <v>1114</v>
      </c>
      <c r="Q171" s="1" t="s">
        <v>1115</v>
      </c>
      <c r="R171" s="1" t="s">
        <v>2153</v>
      </c>
      <c r="S171" s="1" t="s">
        <v>1117</v>
      </c>
      <c r="T171" s="1" t="s">
        <v>1118</v>
      </c>
      <c r="U171" s="1" t="s">
        <v>1422</v>
      </c>
      <c r="V171" s="1" t="s">
        <v>1127</v>
      </c>
    </row>
    <row r="172" s="1" customFormat="1" spans="1:22">
      <c r="A172" s="3">
        <v>999226487557930</v>
      </c>
      <c r="B172" s="1" t="s">
        <v>2154</v>
      </c>
      <c r="C172" s="1" t="s">
        <v>2155</v>
      </c>
      <c r="D172" s="1" t="s">
        <v>2156</v>
      </c>
      <c r="E172" s="1" t="s">
        <v>2157</v>
      </c>
      <c r="F172" s="1" t="s">
        <v>1103</v>
      </c>
      <c r="G172" s="1" t="s">
        <v>1108</v>
      </c>
      <c r="H172" s="1" t="s">
        <v>1109</v>
      </c>
      <c r="I172" s="1" t="s">
        <v>2158</v>
      </c>
      <c r="J172" s="1" t="s">
        <v>30</v>
      </c>
      <c r="K172" s="1" t="s">
        <v>2159</v>
      </c>
      <c r="L172" s="1" t="s">
        <v>2159</v>
      </c>
      <c r="M172" s="1" t="s">
        <v>1112</v>
      </c>
      <c r="N172" s="1" t="s">
        <v>1112</v>
      </c>
      <c r="O172" s="1" t="s">
        <v>1113</v>
      </c>
      <c r="P172" s="1" t="s">
        <v>1114</v>
      </c>
      <c r="Q172" s="1" t="s">
        <v>1115</v>
      </c>
      <c r="R172" s="1" t="s">
        <v>2160</v>
      </c>
      <c r="S172" s="1" t="s">
        <v>1117</v>
      </c>
      <c r="T172" s="1" t="s">
        <v>1118</v>
      </c>
      <c r="U172" s="1" t="s">
        <v>1422</v>
      </c>
      <c r="V172" s="1" t="s">
        <v>1153</v>
      </c>
    </row>
    <row r="173" s="1" customFormat="1" spans="1:22">
      <c r="A173" s="3">
        <v>999226473991597</v>
      </c>
      <c r="B173" s="1" t="s">
        <v>2154</v>
      </c>
      <c r="C173" s="1" t="s">
        <v>2161</v>
      </c>
      <c r="D173" s="1" t="s">
        <v>2162</v>
      </c>
      <c r="E173" s="1" t="s">
        <v>2163</v>
      </c>
      <c r="F173" s="1" t="s">
        <v>1385</v>
      </c>
      <c r="G173" s="1" t="s">
        <v>1108</v>
      </c>
      <c r="H173" s="1" t="s">
        <v>1109</v>
      </c>
      <c r="I173" s="1" t="s">
        <v>2164</v>
      </c>
      <c r="J173" s="1" t="s">
        <v>30</v>
      </c>
      <c r="K173" s="1" t="s">
        <v>2165</v>
      </c>
      <c r="L173" s="1" t="s">
        <v>2165</v>
      </c>
      <c r="M173" s="1" t="s">
        <v>1112</v>
      </c>
      <c r="N173" s="1" t="s">
        <v>1112</v>
      </c>
      <c r="O173" s="1" t="s">
        <v>1113</v>
      </c>
      <c r="P173" s="1" t="s">
        <v>1114</v>
      </c>
      <c r="Q173" s="1" t="s">
        <v>1115</v>
      </c>
      <c r="R173" s="1" t="s">
        <v>2166</v>
      </c>
      <c r="S173" s="1" t="s">
        <v>1117</v>
      </c>
      <c r="T173" s="1" t="s">
        <v>1118</v>
      </c>
      <c r="U173" s="1" t="s">
        <v>1119</v>
      </c>
      <c r="V173" s="1" t="s">
        <v>2004</v>
      </c>
    </row>
    <row r="174" s="1" customFormat="1" spans="1:22">
      <c r="A174" s="3">
        <v>999226346036797</v>
      </c>
      <c r="B174" s="1" t="s">
        <v>2167</v>
      </c>
      <c r="C174" s="1" t="s">
        <v>2168</v>
      </c>
      <c r="D174" s="1" t="s">
        <v>2169</v>
      </c>
      <c r="E174" s="1" t="s">
        <v>2170</v>
      </c>
      <c r="F174" s="1" t="s">
        <v>1103</v>
      </c>
      <c r="G174" s="1" t="s">
        <v>1108</v>
      </c>
      <c r="H174" s="1" t="s">
        <v>1109</v>
      </c>
      <c r="I174" s="1" t="s">
        <v>2171</v>
      </c>
      <c r="J174" s="1" t="s">
        <v>30</v>
      </c>
      <c r="K174" s="1" t="s">
        <v>2172</v>
      </c>
      <c r="L174" s="1" t="s">
        <v>2172</v>
      </c>
      <c r="M174" s="1" t="s">
        <v>1112</v>
      </c>
      <c r="N174" s="1" t="s">
        <v>1112</v>
      </c>
      <c r="O174" s="1" t="s">
        <v>1113</v>
      </c>
      <c r="P174" s="1" t="s">
        <v>1114</v>
      </c>
      <c r="Q174" s="1" t="s">
        <v>1115</v>
      </c>
      <c r="R174" s="1" t="s">
        <v>2173</v>
      </c>
      <c r="S174" s="1" t="s">
        <v>1117</v>
      </c>
      <c r="T174" s="1" t="s">
        <v>1118</v>
      </c>
      <c r="U174" s="1" t="s">
        <v>1119</v>
      </c>
      <c r="V174" s="1" t="s">
        <v>2174</v>
      </c>
    </row>
    <row r="175" s="1" customFormat="1" spans="1:22">
      <c r="A175" s="3">
        <v>999226344778311</v>
      </c>
      <c r="B175" s="1" t="s">
        <v>2167</v>
      </c>
      <c r="C175" s="1" t="s">
        <v>2175</v>
      </c>
      <c r="D175" s="1" t="s">
        <v>2156</v>
      </c>
      <c r="E175" s="1" t="s">
        <v>2176</v>
      </c>
      <c r="F175" s="1" t="s">
        <v>1385</v>
      </c>
      <c r="G175" s="1" t="s">
        <v>1108</v>
      </c>
      <c r="H175" s="1" t="s">
        <v>1109</v>
      </c>
      <c r="I175" s="1" t="s">
        <v>2177</v>
      </c>
      <c r="J175" s="1" t="s">
        <v>30</v>
      </c>
      <c r="K175" s="1" t="s">
        <v>2178</v>
      </c>
      <c r="L175" s="1" t="s">
        <v>2178</v>
      </c>
      <c r="M175" s="1" t="s">
        <v>1112</v>
      </c>
      <c r="N175" s="1" t="s">
        <v>1112</v>
      </c>
      <c r="O175" s="1" t="s">
        <v>1113</v>
      </c>
      <c r="P175" s="1" t="s">
        <v>1114</v>
      </c>
      <c r="Q175" s="1" t="s">
        <v>1115</v>
      </c>
      <c r="R175" s="1" t="s">
        <v>2179</v>
      </c>
      <c r="S175" s="1" t="s">
        <v>1117</v>
      </c>
      <c r="T175" s="1" t="s">
        <v>1118</v>
      </c>
      <c r="U175" s="1" t="s">
        <v>1422</v>
      </c>
      <c r="V175" s="1" t="s">
        <v>1153</v>
      </c>
    </row>
    <row r="176" s="1" customFormat="1" spans="1:22">
      <c r="A176" s="3">
        <v>999226218581473</v>
      </c>
      <c r="B176" s="1" t="s">
        <v>2180</v>
      </c>
      <c r="C176" s="1" t="s">
        <v>2181</v>
      </c>
      <c r="D176" s="1" t="s">
        <v>2182</v>
      </c>
      <c r="E176" s="1" t="s">
        <v>2183</v>
      </c>
      <c r="F176" s="1" t="s">
        <v>1107</v>
      </c>
      <c r="G176" s="1" t="s">
        <v>1108</v>
      </c>
      <c r="H176" s="1" t="s">
        <v>1109</v>
      </c>
      <c r="I176" s="1" t="s">
        <v>2184</v>
      </c>
      <c r="J176" s="1" t="s">
        <v>30</v>
      </c>
      <c r="K176" s="1" t="s">
        <v>2185</v>
      </c>
      <c r="L176" s="1" t="s">
        <v>2185</v>
      </c>
      <c r="M176" s="1" t="s">
        <v>1112</v>
      </c>
      <c r="N176" s="1" t="s">
        <v>1112</v>
      </c>
      <c r="O176" s="1" t="s">
        <v>1113</v>
      </c>
      <c r="P176" s="1" t="s">
        <v>1114</v>
      </c>
      <c r="Q176" s="1" t="s">
        <v>1115</v>
      </c>
      <c r="R176" s="1" t="s">
        <v>2186</v>
      </c>
      <c r="S176" s="1" t="s">
        <v>1117</v>
      </c>
      <c r="T176" s="1" t="s">
        <v>1118</v>
      </c>
      <c r="U176" s="1" t="s">
        <v>1119</v>
      </c>
      <c r="V176" s="1" t="s">
        <v>1248</v>
      </c>
    </row>
    <row r="177" s="1" customFormat="1" spans="1:22">
      <c r="A177" s="3">
        <v>999226110736697</v>
      </c>
      <c r="B177" s="1" t="s">
        <v>2187</v>
      </c>
      <c r="C177" s="1" t="s">
        <v>2188</v>
      </c>
      <c r="D177" s="1" t="s">
        <v>2189</v>
      </c>
      <c r="E177" s="1" t="s">
        <v>2190</v>
      </c>
      <c r="F177" s="1" t="s">
        <v>1241</v>
      </c>
      <c r="G177" s="1" t="s">
        <v>1108</v>
      </c>
      <c r="H177" s="1" t="s">
        <v>1109</v>
      </c>
      <c r="I177" s="1" t="s">
        <v>2191</v>
      </c>
      <c r="J177" s="1" t="s">
        <v>30</v>
      </c>
      <c r="K177" s="1" t="s">
        <v>2192</v>
      </c>
      <c r="L177" s="1" t="s">
        <v>2192</v>
      </c>
      <c r="M177" s="1" t="s">
        <v>1112</v>
      </c>
      <c r="N177" s="1" t="s">
        <v>1112</v>
      </c>
      <c r="O177" s="1" t="s">
        <v>1113</v>
      </c>
      <c r="P177" s="1" t="s">
        <v>1114</v>
      </c>
      <c r="Q177" s="1" t="s">
        <v>1115</v>
      </c>
      <c r="R177" s="1" t="s">
        <v>2193</v>
      </c>
      <c r="S177" s="1" t="s">
        <v>1117</v>
      </c>
      <c r="T177" s="1" t="s">
        <v>1118</v>
      </c>
      <c r="U177" s="1" t="s">
        <v>1119</v>
      </c>
      <c r="V177" s="1" t="s">
        <v>1936</v>
      </c>
    </row>
    <row r="178" s="1" customFormat="1" spans="1:22">
      <c r="A178" s="3">
        <v>999226015898892</v>
      </c>
      <c r="B178" s="1" t="s">
        <v>2194</v>
      </c>
      <c r="C178" s="1" t="s">
        <v>2195</v>
      </c>
      <c r="D178" s="1" t="s">
        <v>2196</v>
      </c>
      <c r="E178" s="1" t="s">
        <v>2197</v>
      </c>
      <c r="F178" s="1" t="s">
        <v>1241</v>
      </c>
      <c r="G178" s="1" t="s">
        <v>1108</v>
      </c>
      <c r="H178" s="1" t="s">
        <v>1109</v>
      </c>
      <c r="I178" s="1" t="s">
        <v>2198</v>
      </c>
      <c r="J178" s="1" t="s">
        <v>30</v>
      </c>
      <c r="K178" s="1" t="s">
        <v>2199</v>
      </c>
      <c r="L178" s="1" t="s">
        <v>2199</v>
      </c>
      <c r="M178" s="1" t="s">
        <v>1112</v>
      </c>
      <c r="N178" s="1" t="s">
        <v>1112</v>
      </c>
      <c r="O178" s="1" t="s">
        <v>1113</v>
      </c>
      <c r="P178" s="1" t="s">
        <v>1114</v>
      </c>
      <c r="Q178" s="1" t="s">
        <v>1115</v>
      </c>
      <c r="R178" s="1" t="s">
        <v>2200</v>
      </c>
      <c r="S178" s="1" t="s">
        <v>1117</v>
      </c>
      <c r="T178" s="1" t="s">
        <v>1118</v>
      </c>
      <c r="U178" s="1" t="s">
        <v>1119</v>
      </c>
      <c r="V178" s="1" t="s">
        <v>1339</v>
      </c>
    </row>
    <row r="179" s="1" customFormat="1" spans="1:22">
      <c r="A179" s="3">
        <v>999226013748164</v>
      </c>
      <c r="B179" s="1" t="s">
        <v>2194</v>
      </c>
      <c r="C179" s="1" t="s">
        <v>2201</v>
      </c>
      <c r="D179" s="1" t="s">
        <v>2202</v>
      </c>
      <c r="E179" s="1" t="s">
        <v>2203</v>
      </c>
      <c r="F179" s="1" t="s">
        <v>1107</v>
      </c>
      <c r="G179" s="1" t="s">
        <v>1108</v>
      </c>
      <c r="H179" s="1" t="s">
        <v>1109</v>
      </c>
      <c r="I179" s="1" t="s">
        <v>2204</v>
      </c>
      <c r="J179" s="1" t="s">
        <v>30</v>
      </c>
      <c r="K179" s="1" t="s">
        <v>2205</v>
      </c>
      <c r="L179" s="1" t="s">
        <v>2205</v>
      </c>
      <c r="M179" s="1" t="s">
        <v>1112</v>
      </c>
      <c r="N179" s="1" t="s">
        <v>1112</v>
      </c>
      <c r="O179" s="1" t="s">
        <v>1113</v>
      </c>
      <c r="P179" s="1" t="s">
        <v>1114</v>
      </c>
      <c r="Q179" s="1" t="s">
        <v>1115</v>
      </c>
      <c r="R179" s="1" t="s">
        <v>2206</v>
      </c>
      <c r="S179" s="1" t="s">
        <v>1117</v>
      </c>
      <c r="T179" s="1" t="s">
        <v>1118</v>
      </c>
      <c r="U179" s="1" t="s">
        <v>1119</v>
      </c>
      <c r="V179" s="1" t="s">
        <v>1302</v>
      </c>
    </row>
    <row r="180" s="1" customFormat="1" spans="1:22">
      <c r="A180" s="3">
        <v>999226010984086</v>
      </c>
      <c r="B180" s="1" t="s">
        <v>2194</v>
      </c>
      <c r="C180" s="1" t="s">
        <v>2207</v>
      </c>
      <c r="D180" s="1" t="s">
        <v>2208</v>
      </c>
      <c r="E180" s="1" t="s">
        <v>2209</v>
      </c>
      <c r="F180" s="1" t="s">
        <v>1107</v>
      </c>
      <c r="G180" s="1" t="s">
        <v>1108</v>
      </c>
      <c r="H180" s="1" t="s">
        <v>1109</v>
      </c>
      <c r="I180" s="1" t="s">
        <v>2210</v>
      </c>
      <c r="J180" s="1" t="s">
        <v>30</v>
      </c>
      <c r="K180" s="1" t="s">
        <v>2211</v>
      </c>
      <c r="L180" s="1" t="s">
        <v>2211</v>
      </c>
      <c r="M180" s="1" t="s">
        <v>1112</v>
      </c>
      <c r="N180" s="1" t="s">
        <v>1112</v>
      </c>
      <c r="O180" s="1" t="s">
        <v>1113</v>
      </c>
      <c r="P180" s="1" t="s">
        <v>1114</v>
      </c>
      <c r="Q180" s="1" t="s">
        <v>1115</v>
      </c>
      <c r="R180" s="1" t="s">
        <v>2212</v>
      </c>
      <c r="S180" s="1" t="s">
        <v>1117</v>
      </c>
      <c r="T180" s="1" t="s">
        <v>1118</v>
      </c>
      <c r="U180" s="1" t="s">
        <v>1119</v>
      </c>
      <c r="V180" s="1" t="s">
        <v>1605</v>
      </c>
    </row>
    <row r="181" s="1" customFormat="1" spans="1:22">
      <c r="A181" s="3">
        <v>999225935771817</v>
      </c>
      <c r="B181" s="1" t="s">
        <v>2213</v>
      </c>
      <c r="C181" s="1" t="s">
        <v>2214</v>
      </c>
      <c r="D181" s="1" t="s">
        <v>2215</v>
      </c>
      <c r="E181" s="1" t="s">
        <v>2216</v>
      </c>
      <c r="F181" s="1" t="s">
        <v>1103</v>
      </c>
      <c r="G181" s="1" t="s">
        <v>1108</v>
      </c>
      <c r="H181" s="1" t="s">
        <v>1109</v>
      </c>
      <c r="I181" s="1" t="s">
        <v>2217</v>
      </c>
      <c r="J181" s="1" t="s">
        <v>30</v>
      </c>
      <c r="K181" s="1" t="s">
        <v>2218</v>
      </c>
      <c r="L181" s="1" t="s">
        <v>2218</v>
      </c>
      <c r="M181" s="1" t="s">
        <v>1112</v>
      </c>
      <c r="N181" s="1" t="s">
        <v>1112</v>
      </c>
      <c r="O181" s="1" t="s">
        <v>1113</v>
      </c>
      <c r="P181" s="1" t="s">
        <v>1114</v>
      </c>
      <c r="Q181" s="1" t="s">
        <v>1115</v>
      </c>
      <c r="R181" s="1" t="s">
        <v>2219</v>
      </c>
      <c r="S181" s="1" t="s">
        <v>1117</v>
      </c>
      <c r="T181" s="1" t="s">
        <v>1118</v>
      </c>
      <c r="U181" s="1" t="s">
        <v>1119</v>
      </c>
      <c r="V181" s="1" t="s">
        <v>2220</v>
      </c>
    </row>
    <row r="182" s="1" customFormat="1" spans="1:22">
      <c r="A182" s="3">
        <v>999225576770073</v>
      </c>
      <c r="B182" s="1" t="s">
        <v>2221</v>
      </c>
      <c r="C182" s="1" t="s">
        <v>2222</v>
      </c>
      <c r="D182" s="1" t="s">
        <v>2223</v>
      </c>
      <c r="E182" s="1" t="s">
        <v>2224</v>
      </c>
      <c r="F182" s="1" t="s">
        <v>1385</v>
      </c>
      <c r="G182" s="1" t="s">
        <v>1108</v>
      </c>
      <c r="H182" s="1" t="s">
        <v>1109</v>
      </c>
      <c r="I182" s="1" t="s">
        <v>2225</v>
      </c>
      <c r="J182" s="1" t="s">
        <v>30</v>
      </c>
      <c r="K182" s="1" t="s">
        <v>2226</v>
      </c>
      <c r="L182" s="1" t="s">
        <v>2226</v>
      </c>
      <c r="M182" s="1" t="s">
        <v>1112</v>
      </c>
      <c r="N182" s="1" t="s">
        <v>1112</v>
      </c>
      <c r="O182" s="1" t="s">
        <v>1113</v>
      </c>
      <c r="P182" s="1" t="s">
        <v>1114</v>
      </c>
      <c r="Q182" s="1" t="s">
        <v>1115</v>
      </c>
      <c r="R182" s="1" t="s">
        <v>2227</v>
      </c>
      <c r="S182" s="1" t="s">
        <v>1117</v>
      </c>
      <c r="T182" s="1" t="s">
        <v>1118</v>
      </c>
      <c r="U182" s="1" t="s">
        <v>1119</v>
      </c>
      <c r="V182" s="1" t="s">
        <v>1366</v>
      </c>
    </row>
    <row r="183" s="1" customFormat="1" spans="1:22">
      <c r="A183" s="3">
        <v>999225517303963</v>
      </c>
      <c r="B183" s="1" t="s">
        <v>2228</v>
      </c>
      <c r="C183" s="1" t="s">
        <v>2229</v>
      </c>
      <c r="D183" s="1" t="s">
        <v>2230</v>
      </c>
      <c r="E183" s="1" t="s">
        <v>2231</v>
      </c>
      <c r="F183" s="1" t="s">
        <v>1107</v>
      </c>
      <c r="G183" s="1" t="s">
        <v>1108</v>
      </c>
      <c r="H183" s="1" t="s">
        <v>1109</v>
      </c>
      <c r="I183" s="1" t="s">
        <v>2232</v>
      </c>
      <c r="J183" s="1" t="s">
        <v>30</v>
      </c>
      <c r="K183" s="1" t="s">
        <v>2233</v>
      </c>
      <c r="L183" s="1" t="s">
        <v>2233</v>
      </c>
      <c r="M183" s="1" t="s">
        <v>1112</v>
      </c>
      <c r="N183" s="1" t="s">
        <v>1112</v>
      </c>
      <c r="O183" s="1" t="s">
        <v>1113</v>
      </c>
      <c r="P183" s="1" t="s">
        <v>1114</v>
      </c>
      <c r="Q183" s="1" t="s">
        <v>1115</v>
      </c>
      <c r="R183" s="1" t="s">
        <v>2234</v>
      </c>
      <c r="S183" s="1" t="s">
        <v>1117</v>
      </c>
      <c r="T183" s="1" t="s">
        <v>1118</v>
      </c>
      <c r="U183" s="1" t="s">
        <v>1119</v>
      </c>
      <c r="V183" s="1" t="s">
        <v>1339</v>
      </c>
    </row>
    <row r="184" s="1" customFormat="1" spans="1:22">
      <c r="A184" s="3">
        <v>999225485959920</v>
      </c>
      <c r="B184" s="1" t="s">
        <v>2235</v>
      </c>
      <c r="C184" s="1" t="s">
        <v>2236</v>
      </c>
      <c r="D184" s="1" t="s">
        <v>2149</v>
      </c>
      <c r="E184" s="1" t="s">
        <v>2237</v>
      </c>
      <c r="F184" s="1" t="s">
        <v>1107</v>
      </c>
      <c r="G184" s="1" t="s">
        <v>1108</v>
      </c>
      <c r="H184" s="1" t="s">
        <v>1109</v>
      </c>
      <c r="I184" s="1" t="s">
        <v>2238</v>
      </c>
      <c r="J184" s="1" t="s">
        <v>30</v>
      </c>
      <c r="K184" s="1" t="s">
        <v>2239</v>
      </c>
      <c r="L184" s="1" t="s">
        <v>2239</v>
      </c>
      <c r="M184" s="1" t="s">
        <v>1112</v>
      </c>
      <c r="N184" s="1" t="s">
        <v>1112</v>
      </c>
      <c r="O184" s="1" t="s">
        <v>1113</v>
      </c>
      <c r="P184" s="1" t="s">
        <v>1114</v>
      </c>
      <c r="Q184" s="1" t="s">
        <v>1115</v>
      </c>
      <c r="R184" s="1" t="s">
        <v>2240</v>
      </c>
      <c r="S184" s="1" t="s">
        <v>1117</v>
      </c>
      <c r="T184" s="1" t="s">
        <v>1118</v>
      </c>
      <c r="U184" s="1" t="s">
        <v>1422</v>
      </c>
      <c r="V184" s="1" t="s">
        <v>1127</v>
      </c>
    </row>
    <row r="185" s="1" customFormat="1" spans="1:22">
      <c r="A185" s="3">
        <v>999224678347883</v>
      </c>
      <c r="B185" s="1" t="s">
        <v>2241</v>
      </c>
      <c r="C185" s="1" t="s">
        <v>2242</v>
      </c>
      <c r="D185" s="1" t="s">
        <v>2243</v>
      </c>
      <c r="E185" s="1" t="s">
        <v>2244</v>
      </c>
      <c r="F185" s="1" t="s">
        <v>1103</v>
      </c>
      <c r="G185" s="1" t="s">
        <v>1108</v>
      </c>
      <c r="H185" s="1" t="s">
        <v>1109</v>
      </c>
      <c r="I185" s="1" t="s">
        <v>2245</v>
      </c>
      <c r="J185" s="1" t="s">
        <v>30</v>
      </c>
      <c r="K185" s="1" t="s">
        <v>2246</v>
      </c>
      <c r="L185" s="1" t="s">
        <v>2246</v>
      </c>
      <c r="M185" s="1" t="s">
        <v>1112</v>
      </c>
      <c r="N185" s="1" t="s">
        <v>1112</v>
      </c>
      <c r="O185" s="1" t="s">
        <v>1113</v>
      </c>
      <c r="P185" s="1" t="s">
        <v>1114</v>
      </c>
      <c r="Q185" s="1" t="s">
        <v>1115</v>
      </c>
      <c r="R185" s="1" t="s">
        <v>2247</v>
      </c>
      <c r="S185" s="1" t="s">
        <v>1117</v>
      </c>
      <c r="T185" s="1" t="s">
        <v>1118</v>
      </c>
      <c r="U185" s="1" t="s">
        <v>1422</v>
      </c>
      <c r="V185" s="1" t="s">
        <v>1366</v>
      </c>
    </row>
    <row r="186" s="1" customFormat="1" spans="1:22">
      <c r="A186" s="3">
        <v>999224468691037</v>
      </c>
      <c r="B186" s="1" t="s">
        <v>2248</v>
      </c>
      <c r="C186" s="1" t="s">
        <v>2249</v>
      </c>
      <c r="D186" s="1" t="s">
        <v>2250</v>
      </c>
      <c r="E186" s="1" t="s">
        <v>2251</v>
      </c>
      <c r="F186" s="1" t="s">
        <v>1484</v>
      </c>
      <c r="G186" s="1" t="s">
        <v>1108</v>
      </c>
      <c r="H186" s="1" t="s">
        <v>1109</v>
      </c>
      <c r="I186" s="1" t="s">
        <v>2252</v>
      </c>
      <c r="J186" s="1" t="s">
        <v>30</v>
      </c>
      <c r="K186" s="1" t="s">
        <v>2253</v>
      </c>
      <c r="L186" s="1" t="s">
        <v>2253</v>
      </c>
      <c r="M186" s="1" t="s">
        <v>1112</v>
      </c>
      <c r="N186" s="1" t="s">
        <v>1112</v>
      </c>
      <c r="O186" s="1" t="s">
        <v>1113</v>
      </c>
      <c r="P186" s="1" t="s">
        <v>1114</v>
      </c>
      <c r="Q186" s="1" t="s">
        <v>1115</v>
      </c>
      <c r="R186" s="1" t="s">
        <v>2254</v>
      </c>
      <c r="S186" s="1" t="s">
        <v>1117</v>
      </c>
      <c r="T186" s="1" t="s">
        <v>1118</v>
      </c>
      <c r="U186" s="1" t="s">
        <v>1119</v>
      </c>
      <c r="V186" s="1" t="s">
        <v>1134</v>
      </c>
    </row>
    <row r="187" s="1" customFormat="1" spans="1:22">
      <c r="A187" s="3">
        <v>999224468631264</v>
      </c>
      <c r="B187" s="1" t="s">
        <v>2248</v>
      </c>
      <c r="C187" s="1" t="s">
        <v>2255</v>
      </c>
      <c r="D187" s="1" t="s">
        <v>2250</v>
      </c>
      <c r="E187" s="1" t="s">
        <v>2251</v>
      </c>
      <c r="F187" s="1" t="s">
        <v>1532</v>
      </c>
      <c r="G187" s="1" t="s">
        <v>1108</v>
      </c>
      <c r="H187" s="1" t="s">
        <v>1109</v>
      </c>
      <c r="I187" s="1" t="s">
        <v>2256</v>
      </c>
      <c r="J187" s="1" t="s">
        <v>30</v>
      </c>
      <c r="K187" s="1" t="s">
        <v>2257</v>
      </c>
      <c r="L187" s="1" t="s">
        <v>2257</v>
      </c>
      <c r="M187" s="1" t="s">
        <v>1112</v>
      </c>
      <c r="N187" s="1" t="s">
        <v>1112</v>
      </c>
      <c r="O187" s="1" t="s">
        <v>1113</v>
      </c>
      <c r="P187" s="1" t="s">
        <v>1114</v>
      </c>
      <c r="Q187" s="1" t="s">
        <v>1115</v>
      </c>
      <c r="R187" s="1" t="s">
        <v>2258</v>
      </c>
      <c r="S187" s="1" t="s">
        <v>1117</v>
      </c>
      <c r="T187" s="1" t="s">
        <v>1118</v>
      </c>
      <c r="U187" s="1" t="s">
        <v>1119</v>
      </c>
      <c r="V187" s="1" t="s">
        <v>1134</v>
      </c>
    </row>
    <row r="188" s="1" customFormat="1" spans="1:22">
      <c r="A188" s="3">
        <v>999224468589955</v>
      </c>
      <c r="B188" s="1" t="s">
        <v>2248</v>
      </c>
      <c r="C188" s="1" t="s">
        <v>2259</v>
      </c>
      <c r="D188" s="1" t="s">
        <v>2250</v>
      </c>
      <c r="E188" s="1" t="s">
        <v>2251</v>
      </c>
      <c r="F188" s="1" t="s">
        <v>1568</v>
      </c>
      <c r="G188" s="1" t="s">
        <v>1108</v>
      </c>
      <c r="H188" s="1" t="s">
        <v>1109</v>
      </c>
      <c r="I188" s="1" t="s">
        <v>2260</v>
      </c>
      <c r="J188" s="1" t="s">
        <v>30</v>
      </c>
      <c r="K188" s="1" t="s">
        <v>2261</v>
      </c>
      <c r="L188" s="1" t="s">
        <v>2261</v>
      </c>
      <c r="M188" s="1" t="s">
        <v>1112</v>
      </c>
      <c r="N188" s="1" t="s">
        <v>1112</v>
      </c>
      <c r="O188" s="1" t="s">
        <v>1113</v>
      </c>
      <c r="P188" s="1" t="s">
        <v>1114</v>
      </c>
      <c r="Q188" s="1" t="s">
        <v>1115</v>
      </c>
      <c r="R188" s="1" t="s">
        <v>2262</v>
      </c>
      <c r="S188" s="1" t="s">
        <v>1117</v>
      </c>
      <c r="T188" s="1" t="s">
        <v>1118</v>
      </c>
      <c r="U188" s="1" t="s">
        <v>1119</v>
      </c>
      <c r="V188" s="1" t="s">
        <v>1134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2023-10-26T02:12:29Z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