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<sst xmlns="http://schemas.openxmlformats.org/spreadsheetml/2006/main" count="3369" uniqueCount="1119">
  <si>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</si>
  <si>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</si>
  <si>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</si>
  <si>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</si>
  <si>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</si>
  <si>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</si>
  <si>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</si>
  <si>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</si>
  <si>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</si>
  <si>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</si>
  <si>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</si>
  <si>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</si>
  <si>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</si>
  <si>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</si>
  <si>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</si>
  <si>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</si>
  <si>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</si>
  <si>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</si>
  <si>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</si>
  <si>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</si>
  <si>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</si>
  <si>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</si>
  <si>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</si>
  <si>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</si>
  <si>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</si>
  <si>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999226757834081	</t>
  </si>
  <si>
    <t>Ctrip</t>
  </si>
  <si>
    <t>正常</t>
  </si>
  <si>
    <t>[甲米]寻海者甲米度假村(Sea Seeker Krabi Resort)(39586796)</t>
  </si>
  <si>
    <t>豪华山景房&lt;2人入住&gt;&lt;不退款&gt;</t>
  </si>
  <si>
    <t>USD</t>
  </si>
  <si>
    <t>TAWAN/THODTHANAD</t>
  </si>
  <si>
    <t>CA5326231026USD</t>
  </si>
  <si>
    <t>未提现</t>
  </si>
  <si>
    <t>携程开票</t>
  </si>
  <si>
    <t xml:space="preserve">3919125	</t>
  </si>
  <si>
    <t xml:space="preserve">	</t>
  </si>
  <si>
    <t xml:space="preserve">999226925489728	</t>
  </si>
  <si>
    <t>[胡志明市]GK中心大酒店(GK Central Hotel)(37207331)</t>
  </si>
  <si>
    <t>高级房, 1 张双人床&lt;2人入住&gt;&lt;不退款&gt;&lt;早餐&gt;</t>
  </si>
  <si>
    <t>PHOLPAT/TULLAPAT,SAENGNGAM/NATTHA,WUNCHAI/KAMONRAT,CHUMMUANGYEN/JATUPORN,RUNGRUANGKAM/NARONGRIT,TONGAUNTANG/AUTTACHAI</t>
  </si>
  <si>
    <t xml:space="preserve">3974249	</t>
  </si>
  <si>
    <t xml:space="preserve">999227060460512	</t>
  </si>
  <si>
    <t>[岘港]岘港海滩巴利斯德利酒店(Paris Deli Danang Beach Hotel)(46872182)</t>
  </si>
  <si>
    <t>高级双床房&lt;2人入住&gt;&lt;早餐&gt;</t>
  </si>
  <si>
    <t>ARIMA/MIWAKO</t>
  </si>
  <si>
    <t xml:space="preserve">3994142	</t>
  </si>
  <si>
    <t xml:space="preserve">999227090531692	</t>
  </si>
  <si>
    <t>[曼谷]慵懒周日青年旅馆(Lazy Sunday Hostel)(39650565)</t>
  </si>
  <si>
    <t>客房(双床)&lt;2人入住&gt;</t>
  </si>
  <si>
    <t>KUONG/NGA CHENG</t>
  </si>
  <si>
    <t xml:space="preserve">3997348	</t>
  </si>
  <si>
    <t xml:space="preserve">999227099877476	</t>
  </si>
  <si>
    <t>[乔治市]梦想精品酒店(Le Dream Boutique Hotel)(37210369)</t>
  </si>
  <si>
    <t>高级双床房&lt;2人入住&gt;&lt;不退款&gt;</t>
  </si>
  <si>
    <t>BEH/BEE PING</t>
  </si>
  <si>
    <t xml:space="preserve">4001935	</t>
  </si>
  <si>
    <t xml:space="preserve">999227189573451	</t>
  </si>
  <si>
    <t>[曼谷]探戈活力生活酒店(Tango Vibrant Living Hotel)(37210694)</t>
  </si>
  <si>
    <t>豪华双床房&lt;2人入住&gt;</t>
  </si>
  <si>
    <t>PARTOSA/CHYMAE BANAGUA,MARANO/CAITLYN PARADO</t>
  </si>
  <si>
    <t xml:space="preserve">4021219	</t>
  </si>
  <si>
    <t xml:space="preserve">999227194245817	</t>
  </si>
  <si>
    <t>[班查卡蓬]罗勇府阿克索恩活力精选酒店(Aksorn Rayong,The Vitality Collection)(39663331)</t>
  </si>
  <si>
    <t>豪华间&lt;2人入住&gt;&lt;不退款&gt;</t>
  </si>
  <si>
    <t>PH/NOINA</t>
  </si>
  <si>
    <t xml:space="preserve">4026046	</t>
  </si>
  <si>
    <t xml:space="preserve">999227284604182	</t>
  </si>
  <si>
    <t>[西雅加达]雅加达格兰德托克罗酒店(Grand Tjokro Jakarta)(37203351)</t>
  </si>
  <si>
    <t>豪华双床房&lt;2人入住&gt;&lt;早餐&gt;</t>
  </si>
  <si>
    <t>BASHIR/SHAHID,IRGANTARA/VONNY P</t>
  </si>
  <si>
    <t xml:space="preserve">4032936	</t>
  </si>
  <si>
    <t>取消</t>
  </si>
  <si>
    <t xml:space="preserve">27287033065	</t>
  </si>
  <si>
    <t>BASHIR/SHAHID</t>
  </si>
  <si>
    <t xml:space="preserve">4034116	</t>
  </si>
  <si>
    <t xml:space="preserve">999227287424271	</t>
  </si>
  <si>
    <t>[清迈]埃克西姆酒店(The XYM Hotel)(46875430)</t>
  </si>
  <si>
    <t>特大床一室房&lt;2人入住&gt;</t>
  </si>
  <si>
    <t>SAENGKET/CHIRAPORN</t>
  </si>
  <si>
    <t xml:space="preserve">4034308	</t>
  </si>
  <si>
    <t xml:space="preserve">999227287629247	</t>
  </si>
  <si>
    <t>迷你大号床房&lt;2人入住&gt;</t>
  </si>
  <si>
    <t>KHUMKHUN/BENJANEE</t>
  </si>
  <si>
    <t xml:space="preserve">4034358	</t>
  </si>
  <si>
    <t xml:space="preserve">999227290562677	</t>
  </si>
  <si>
    <t>[曼谷]曼谷莲区晨恩酒店(Chann Bangkok Noi)(44800647)</t>
  </si>
  <si>
    <t>高级单间&lt;2人入住&gt;&lt;早餐&gt;</t>
  </si>
  <si>
    <t>LEEYANGYUEN/PORNTIP</t>
  </si>
  <si>
    <t xml:space="preserve">4036410	</t>
  </si>
  <si>
    <t xml:space="preserve">6142	</t>
  </si>
  <si>
    <t xml:space="preserve">999227300996608	</t>
  </si>
  <si>
    <t>[乔治市]葛霓特豪华酒店(The Granite Luxury Hotel Penang)(39048607)</t>
  </si>
  <si>
    <t>套房 (The Serene)&lt;2人入住&gt;&lt;不退款&gt;</t>
  </si>
  <si>
    <t>ANG/KHIM HONG</t>
  </si>
  <si>
    <t xml:space="preserve">4040248	</t>
  </si>
  <si>
    <t xml:space="preserve">999227328374503	</t>
  </si>
  <si>
    <t>[沙美岛]辣椒酒店及餐厅(Chilli Hotel&amp;Restaurant)(44698435)</t>
  </si>
  <si>
    <t>1 Double Bed Room&lt;2人入住&gt;&lt;不退款&gt;</t>
  </si>
  <si>
    <t>ZHOU/HAO</t>
  </si>
  <si>
    <t xml:space="preserve">4049337	</t>
  </si>
  <si>
    <t xml:space="preserve">999227344227579	</t>
  </si>
  <si>
    <t>[哥打京那巴鲁]哥打京那巴鲁皇宫酒店(The Palace Hotel Kota Kinabalu)(37196185)</t>
  </si>
  <si>
    <t>豪华房&lt;2人入住&gt;&lt;不退款&gt;</t>
  </si>
  <si>
    <t>BI/RAN,GUO/YUANHAN</t>
  </si>
  <si>
    <t xml:space="preserve">4057316	</t>
  </si>
  <si>
    <t xml:space="preserve">326319337	</t>
  </si>
  <si>
    <t xml:space="preserve">999227345321733	</t>
  </si>
  <si>
    <t>[纳柯亚]BCC酒店(The BCC Hotel &amp; Residence)(39041795)</t>
  </si>
  <si>
    <t>行政豪华房(特大床)&lt;2人入住&gt;&lt;早餐&gt;</t>
  </si>
  <si>
    <t>IZNIE/KHAIRIL</t>
  </si>
  <si>
    <t xml:space="preserve">4057670	</t>
  </si>
  <si>
    <t xml:space="preserve">999227404303035	</t>
  </si>
  <si>
    <t>[巴厘岛]巴厘岛大使酒店(Aryaduta Bali)(37252355)</t>
  </si>
  <si>
    <t>高级房&lt;2人入住&gt;&lt;不退款&gt;</t>
  </si>
  <si>
    <t>WANG/CHAO,MA/TINGTING</t>
  </si>
  <si>
    <t xml:space="preserve">4070653	</t>
  </si>
  <si>
    <t xml:space="preserve">999227436780340	</t>
  </si>
  <si>
    <t>[云顶高原]阿瓦讷世界度假村(Resorts World Awana)(37225447)</t>
  </si>
  <si>
    <t>Superior Deluxe&lt;2人入住&gt;&lt;不退款&gt;</t>
  </si>
  <si>
    <t>PANG/YI RONG KELLY</t>
  </si>
  <si>
    <t xml:space="preserve">4075167	</t>
  </si>
  <si>
    <t xml:space="preserve">999227438875537	</t>
  </si>
  <si>
    <t>[呵叻]呵叻府会议中心及帝国酒店(The Imperial Hotel &amp; Convention Centre Korat)(37211881)</t>
  </si>
  <si>
    <t>豪华房&lt;2人入住&gt;&lt;不退款&gt;&lt;早餐&gt;</t>
  </si>
  <si>
    <t>chuang/Pochun</t>
  </si>
  <si>
    <t xml:space="preserve">4075818	</t>
  </si>
  <si>
    <t xml:space="preserve">Acknowledged	</t>
  </si>
  <si>
    <t xml:space="preserve">999227946375042	</t>
  </si>
  <si>
    <t>[下龙市]FLC 下龙湾高尔夫俱乐部与华丽度假村(FLC Halong Bay Golf Club &amp; Luxury Resort)(39604340)</t>
  </si>
  <si>
    <t>高尔夫景豪华双人房&lt;2人入住&gt;&lt;不退款&gt;&lt;早餐&gt;</t>
  </si>
  <si>
    <t>WALLACE/STEVEN MICHAEL</t>
  </si>
  <si>
    <t xml:space="preserve">4081853	</t>
  </si>
  <si>
    <t xml:space="preserve">204745	</t>
  </si>
  <si>
    <t xml:space="preserve">999227964146391	</t>
  </si>
  <si>
    <t>[曼谷]福恩那空阳台酒店(Feung Nakorn Balcony Rooms and Cafe)(37223990)</t>
  </si>
  <si>
    <t>豪华房&lt;2人入住&gt;</t>
  </si>
  <si>
    <t>ZHONG/JIN,ZHANG/HAI YING</t>
  </si>
  <si>
    <t xml:space="preserve">4088276	</t>
  </si>
  <si>
    <t xml:space="preserve">999227964627282	</t>
  </si>
  <si>
    <t>[七岩]七岩海滩公寓(The Beach Cha am Residence)(70737946)</t>
  </si>
  <si>
    <t>双人床房(底层)&lt;2人入住&gt;&lt;不退款&gt;&lt;早餐&gt;</t>
  </si>
  <si>
    <t>KAMONRUCK/NUTWARIN</t>
  </si>
  <si>
    <t xml:space="preserve">4088439	</t>
  </si>
  <si>
    <t xml:space="preserve">999227965396639	</t>
  </si>
  <si>
    <t>[沙美岛]沙美岛度假村威乐(Samet Ville Resort)(46891009)</t>
  </si>
  <si>
    <t>高级房&lt;2人入住&gt;&lt;不退款&gt;&lt;早餐&gt;</t>
  </si>
  <si>
    <t>FEOKTISTOVA/ULIANA</t>
  </si>
  <si>
    <t xml:space="preserve">4088825	</t>
  </si>
  <si>
    <t xml:space="preserve">126196	</t>
  </si>
  <si>
    <t xml:space="preserve">999227967344664	</t>
  </si>
  <si>
    <t>The Splendor Suite&lt;2人入住&gt;&lt;不退款&gt;</t>
  </si>
  <si>
    <t>Nakashima/Yuki</t>
  </si>
  <si>
    <t xml:space="preserve">4089807	</t>
  </si>
  <si>
    <t xml:space="preserve">999227967435611	</t>
  </si>
  <si>
    <t>[探耶武里]PP酒店-兰实(PP@Hotel Rangsit)(44688091)</t>
  </si>
  <si>
    <t>高级双人床房&lt;2人入住&gt;&lt;不退款&gt;</t>
  </si>
  <si>
    <t>Phetkerd/Massaya</t>
  </si>
  <si>
    <t xml:space="preserve">4089834	</t>
  </si>
  <si>
    <t xml:space="preserve">999227968263359	</t>
  </si>
  <si>
    <t>[曼谷]论坛公园酒店(Forum Park Hotel)(39038528)</t>
  </si>
  <si>
    <t>豪华房(双人床或双床)-带阳台&lt;2人入住&gt;&lt;不退款&gt;</t>
  </si>
  <si>
    <t>CAO/JIAHUAN</t>
  </si>
  <si>
    <t xml:space="preserve">27970971081	</t>
  </si>
  <si>
    <t>[济州市]济州城市岛酒店(Urban Island Hotel Jeju)(37197425)</t>
  </si>
  <si>
    <t>标准双床房&lt;2人入住&gt;&lt;不退款&gt;</t>
  </si>
  <si>
    <t>ZHUANG/QIANLING</t>
  </si>
  <si>
    <t xml:space="preserve">4091410	</t>
  </si>
  <si>
    <t xml:space="preserve">999227981188221	</t>
  </si>
  <si>
    <t>[芝拉扎]达法姆酒店-芝拉扎(Dafam Hotel Cilacap)(39037855)</t>
  </si>
  <si>
    <t>SUTARNO/CANOS</t>
  </si>
  <si>
    <t xml:space="preserve">4093962	</t>
  </si>
  <si>
    <t xml:space="preserve">999227983820885	</t>
  </si>
  <si>
    <t>豪华池景房&lt;2人入住&gt;&lt;不退款&gt;</t>
  </si>
  <si>
    <t>STACEY/ANDREW</t>
  </si>
  <si>
    <t xml:space="preserve">4095125	</t>
  </si>
  <si>
    <t xml:space="preserve">999227985470325	</t>
  </si>
  <si>
    <t>[曼谷]沙吞使馆酒店(The Embassy Sathorn)(39036843)</t>
  </si>
  <si>
    <t>经济双人房&lt;2人入住&gt;&lt;不退款&gt;</t>
  </si>
  <si>
    <t>MUSIKAWANNAWAT/NATCHANIDA</t>
  </si>
  <si>
    <t xml:space="preserve">4095721	</t>
  </si>
  <si>
    <t xml:space="preserve">999227989871352	</t>
  </si>
  <si>
    <t>CHAO/YUEHE</t>
  </si>
  <si>
    <t xml:space="preserve">4097199	</t>
  </si>
  <si>
    <t xml:space="preserve">204985	</t>
  </si>
  <si>
    <t xml:space="preserve">999227991031875	</t>
  </si>
  <si>
    <t>[明古鲁]仙娜运动酒店(Sinar Sport Hotel)(40757506)</t>
  </si>
  <si>
    <t>高级房(双床)&lt;2人入住&gt;&lt;不退款&gt;&lt;早餐&gt;</t>
  </si>
  <si>
    <t>SAPUTRA/JONI</t>
  </si>
  <si>
    <t xml:space="preserve">4097597	</t>
  </si>
  <si>
    <t xml:space="preserve">999227995315614	</t>
  </si>
  <si>
    <t>[普吉岛]盖格酒店(The Gig Hotel)(40721442)</t>
  </si>
  <si>
    <t>CHEN/WEN,WEN/HUALAN</t>
  </si>
  <si>
    <t xml:space="preserve">4099222	</t>
  </si>
  <si>
    <t xml:space="preserve">999227996588229	</t>
  </si>
  <si>
    <t>[曼谷]曼谷素坤逸路大 5 广场酒店(Grand 5 Hotel &amp; Plaza Sukhumvit Bangkok  Certified)(37244116)</t>
  </si>
  <si>
    <t>高级 房&lt;2人入住&gt;&lt;不退款&gt;</t>
  </si>
  <si>
    <t>MUHAMMADNUH/BIN NOORDIN,SUMIATUN/SUMIATUN</t>
  </si>
  <si>
    <t xml:space="preserve">4099603	</t>
  </si>
  <si>
    <t xml:space="preserve">999228004474406	</t>
  </si>
  <si>
    <t>[芭堤雅]阿雅精品酒店(Aya Boutique Hotel Pattaya)(37205653)</t>
  </si>
  <si>
    <t>KAHALE/TONY</t>
  </si>
  <si>
    <t xml:space="preserve">4100777	</t>
  </si>
  <si>
    <t xml:space="preserve">11020230290-91	</t>
  </si>
  <si>
    <t xml:space="preserve">999228006769381	</t>
  </si>
  <si>
    <t>[芭堤雅]芭堤雅海洋海滩酒店(Marine Beach Hotel Pattaya)(44686950)</t>
  </si>
  <si>
    <t>高级双人床房&lt;2人入住&gt;&lt;不退款&gt;&lt;早餐&gt;</t>
  </si>
  <si>
    <t>CHAIYARAK/JINTANA</t>
  </si>
  <si>
    <t xml:space="preserve">4101701	</t>
  </si>
  <si>
    <t xml:space="preserve">999228006780364	</t>
  </si>
  <si>
    <t>PUAPRASERT/PACHARA</t>
  </si>
  <si>
    <t xml:space="preserve">4101703	</t>
  </si>
  <si>
    <t xml:space="preserve">999228007581485	</t>
  </si>
  <si>
    <t>标准双人床房&lt;2人入住&gt;&lt;不退款&gt;</t>
  </si>
  <si>
    <t>IM/YOUNGMI</t>
  </si>
  <si>
    <t xml:space="preserve">4102011	</t>
  </si>
  <si>
    <t xml:space="preserve">999228010486392	</t>
  </si>
  <si>
    <t>[农萨]图瑞海滩假日酒店(Turi Beach Resort)(44800740)</t>
  </si>
  <si>
    <t>HIN/GUFUNG</t>
  </si>
  <si>
    <t xml:space="preserve">4102810	</t>
  </si>
  <si>
    <t xml:space="preserve">999228010883984	</t>
  </si>
  <si>
    <t>[曼谷]長榮桂冠酒店（曼谷）(Evergreen Laurel Hotel Bangkok)(37222161)</t>
  </si>
  <si>
    <t>TRAG/DOMINIQUE PIERRE</t>
  </si>
  <si>
    <t xml:space="preserve">4102994	</t>
  </si>
  <si>
    <t xml:space="preserve">999228013698917	</t>
  </si>
  <si>
    <t>KULRAT/THIDARAT</t>
  </si>
  <si>
    <t xml:space="preserve">4103854	</t>
  </si>
  <si>
    <t xml:space="preserve">999228014578321	</t>
  </si>
  <si>
    <t>[图帕伊岛]路易斯酒店(Louis Hotel)(48386947)</t>
  </si>
  <si>
    <t>尊享三人房&lt;2人入住&gt;&lt;不退款&gt;</t>
  </si>
  <si>
    <t>TAN/BOON HWA</t>
  </si>
  <si>
    <t xml:space="preserve">4104138	</t>
  </si>
  <si>
    <t xml:space="preserve">999228016282917	</t>
  </si>
  <si>
    <t>[曼谷]超级 OYO 484 考山潘妮法义公寓式酒店（ 认证）(OYO 484 Pannee Residence Khaosan)(48411296)</t>
  </si>
  <si>
    <t>双人房&lt;2人入住&gt;&lt;不退款&gt;</t>
  </si>
  <si>
    <t>SINGHAJARU/PHONGSATON</t>
  </si>
  <si>
    <t xml:space="preserve">4104772	</t>
  </si>
  <si>
    <t xml:space="preserve">999228018127500	</t>
  </si>
  <si>
    <t>SROYSOMYA/RATREE</t>
  </si>
  <si>
    <t xml:space="preserve">4105338	</t>
  </si>
  <si>
    <t xml:space="preserve">126236	</t>
  </si>
  <si>
    <t xml:space="preserve">999228019361278	</t>
  </si>
  <si>
    <t>[班昌]普里马斯海滩水疗酒店(Purimas Beach Hotel &amp; Spa)(39625094)</t>
  </si>
  <si>
    <t>精致套房&lt;2人入住&gt;&lt;不退款&gt;&lt;早餐&gt;</t>
  </si>
  <si>
    <t>TUNSANG/YUPAWADEE</t>
  </si>
  <si>
    <t xml:space="preserve">4105894	</t>
  </si>
  <si>
    <t xml:space="preserve">999228026507722	</t>
  </si>
  <si>
    <t>[象岛]象岛四面佛酒店(The Erawan Koh Chang -Sha Extra Plus)(39651206)</t>
  </si>
  <si>
    <t>豪华山景特大床房&lt;2人入住&gt;&lt;不退款&gt;&lt;早餐&gt;</t>
  </si>
  <si>
    <t>Inthree/Bungon</t>
  </si>
  <si>
    <t xml:space="preserve">4106121	</t>
  </si>
  <si>
    <t xml:space="preserve">999228026578099	</t>
  </si>
  <si>
    <t>[曼谷]卡查酒店(Cacha Hotel)(37224774)</t>
  </si>
  <si>
    <t>FANG/YATING,LIN/YANG</t>
  </si>
  <si>
    <t xml:space="preserve">4106130	</t>
  </si>
  <si>
    <t xml:space="preserve">999228026729165	</t>
  </si>
  <si>
    <t>[胡志明市]索菲亚酒店(Sophia Hotel)(44805129)</t>
  </si>
  <si>
    <t>YEH/ERH WEI</t>
  </si>
  <si>
    <t xml:space="preserve">4106144	</t>
  </si>
  <si>
    <t xml:space="preserve">999228027938589	</t>
  </si>
  <si>
    <t>[清迈]@清迈酒店(At Chiang Mai)(37202995)</t>
  </si>
  <si>
    <t>GAO/WEI,DU/LEQING</t>
  </si>
  <si>
    <t xml:space="preserve">4106446	</t>
  </si>
  <si>
    <t xml:space="preserve">999228030774499	</t>
  </si>
  <si>
    <t>[芭堤雅]LK 翡翠海滩(LK Emerald Beach)(44703070)</t>
  </si>
  <si>
    <t>城景豪华双床房&lt;2人入住&gt;&lt;不退款&gt;&lt;早餐&gt;</t>
  </si>
  <si>
    <t>TEERANOPPHAWAT/PUTTIPAT</t>
  </si>
  <si>
    <t xml:space="preserve">4107393	</t>
  </si>
  <si>
    <t xml:space="preserve">999228031022027	</t>
  </si>
  <si>
    <t>[清迈]Get Zleep高级平价酒店(Get Zleep Premium Budget Hotel)(39677679)</t>
  </si>
  <si>
    <t>豪华客房2张双人&lt;2人入住&gt;&lt;不退款&gt;</t>
  </si>
  <si>
    <t>PETUDOMBORN/YUTTAPHOOM</t>
  </si>
  <si>
    <t xml:space="preserve">4107456	</t>
  </si>
  <si>
    <t xml:space="preserve">999228032608032	</t>
  </si>
  <si>
    <t>SAMATI/TANAPORN</t>
  </si>
  <si>
    <t xml:space="preserve">4108015	</t>
  </si>
  <si>
    <t xml:space="preserve">999228033914484	</t>
  </si>
  <si>
    <t>[芭堤雅]T Sleep旅馆(T Sleep Place)(39673420)</t>
  </si>
  <si>
    <t>标准房&lt;2人入住&gt;&lt;不退款&gt;</t>
  </si>
  <si>
    <t>HA/PIRIYA</t>
  </si>
  <si>
    <t xml:space="preserve">4108445	</t>
  </si>
  <si>
    <t xml:space="preserve">999228035138435	</t>
  </si>
  <si>
    <t>[莎阿南]超级 OYO 258 SMC 阿拉姆大道酒店(Super OYO 258 Hotel SMC Alam Avenue)(39684355)</t>
  </si>
  <si>
    <t>标准双人间&lt;2人入住&gt;&lt;不退款&gt;</t>
  </si>
  <si>
    <t>MIN KUEN/SEE THO</t>
  </si>
  <si>
    <t xml:space="preserve">4108671	</t>
  </si>
  <si>
    <t xml:space="preserve">999228037043587	</t>
  </si>
  <si>
    <t>[八打灵再也]八打灵再也阿玛达酒店(Hotel Armada Petaling Jaya)(39037632)</t>
  </si>
  <si>
    <t>新豪华双床房&lt;2人入住&gt;&lt;不退款&gt;</t>
  </si>
  <si>
    <t>NGOSIOK/IRENE</t>
  </si>
  <si>
    <t xml:space="preserve">4109622	</t>
  </si>
  <si>
    <t xml:space="preserve">502900000013052	</t>
  </si>
  <si>
    <t xml:space="preserve">999228037912731	</t>
  </si>
  <si>
    <t>[曼谷]素坤逸路8号希望之地酒店(Hope Land Hotel Sukhumvit 8)(37198297)</t>
  </si>
  <si>
    <t>高级大床房&lt;2人入住&gt;&lt;不退款&gt;</t>
  </si>
  <si>
    <t>JONSSON/JORGEN</t>
  </si>
  <si>
    <t xml:space="preserve">4109808	</t>
  </si>
  <si>
    <t xml:space="preserve">999228038859697	</t>
  </si>
  <si>
    <t>[马六甲]马六甲喜来得皇家酒店(Imperial Heritage Boutique &amp; Gourmet Hotel Melaka)(37196430)</t>
  </si>
  <si>
    <t>家庭套房&lt;2人入住&gt;&lt;不退款&gt;</t>
  </si>
  <si>
    <t>IDRUS/NORZILATUL</t>
  </si>
  <si>
    <t xml:space="preserve">4110259	</t>
  </si>
  <si>
    <t xml:space="preserve">999228039014966	</t>
  </si>
  <si>
    <t>[新加坡]遨堡圣淘沙酒店 - 远东集团(The Outpost Hotel Sentosa by Far East Hospitality)(44703155)</t>
  </si>
  <si>
    <t>FENG/YONGZHEN</t>
  </si>
  <si>
    <t xml:space="preserve">4110306	</t>
  </si>
  <si>
    <t xml:space="preserve">999228039431050	</t>
  </si>
  <si>
    <t>[吉隆坡]科穆勒生活酒店(Komune Living)(70666538)</t>
  </si>
  <si>
    <t>梦想家单间&lt;2人入住&gt;&lt;不退款&gt;</t>
  </si>
  <si>
    <t>LOH/CHEE SENG</t>
  </si>
  <si>
    <t xml:space="preserve">4110435	</t>
  </si>
  <si>
    <t xml:space="preserve">999228040224250	</t>
  </si>
  <si>
    <t>[西雅加达]梅纳拉半岛酒店(Menara Peninsula Hotel)(37220679)</t>
  </si>
  <si>
    <t>WRMA/RYAN</t>
  </si>
  <si>
    <t xml:space="preserve">4110771	</t>
  </si>
  <si>
    <t xml:space="preserve">999228041610541	</t>
  </si>
  <si>
    <t>[新山]新山晶冠酒店(Crystal Crown Hotel JB)(39061948)</t>
  </si>
  <si>
    <t>高级双人房&lt;2人入住&gt;&lt;不退款&gt;</t>
  </si>
  <si>
    <t>KMOHAMEDALAUDIN/ABDUL RASHID BIN</t>
  </si>
  <si>
    <t xml:space="preserve">4111193	</t>
  </si>
  <si>
    <t xml:space="preserve">999228041661047	</t>
  </si>
  <si>
    <t>[乌隆他尼]文明酒店(Civilize Hotel)(39655803)</t>
  </si>
  <si>
    <t>高级特大床房&lt;2人入住&gt;&lt;不退款&gt;&lt;早餐&gt;</t>
  </si>
  <si>
    <t>TAMM/ANDRES</t>
  </si>
  <si>
    <t xml:space="preserve">999228042103000	</t>
  </si>
  <si>
    <t>豪华套房 (The)&lt;2人入住&gt;&lt;不退款&gt;</t>
  </si>
  <si>
    <t>SO/MUI YUK</t>
  </si>
  <si>
    <t xml:space="preserve">4111344	</t>
  </si>
  <si>
    <t xml:space="preserve">999228042269649	</t>
  </si>
  <si>
    <t>[唐格朗]芭乐奥卡萨酒店(Bale Ocasa)(39623884)</t>
  </si>
  <si>
    <t>小型套房&lt;2人入住&gt;&lt;不退款&gt;&lt;早餐&gt;</t>
  </si>
  <si>
    <t>ZHANG/QIAN</t>
  </si>
  <si>
    <t xml:space="preserve">4111367	</t>
  </si>
  <si>
    <t xml:space="preserve">999228042287253	</t>
  </si>
  <si>
    <t>[新加坡]华乐酒店(One Farrer Hotel)(37196116)</t>
  </si>
  <si>
    <t>薄荷房&lt;2人入住&gt;&lt;不退款&gt;</t>
  </si>
  <si>
    <t>PARK/NAHYUNG</t>
  </si>
  <si>
    <t xml:space="preserve">4111368	</t>
  </si>
  <si>
    <t xml:space="preserve">59925SE108122	</t>
  </si>
  <si>
    <t xml:space="preserve">999228042441590	</t>
  </si>
  <si>
    <t>[哥打京那巴鲁]Unic酒店(Unic Hotel)(37206686)</t>
  </si>
  <si>
    <t>家庭套房-可住2人+2名儿童&lt;2人入住&gt;&lt;不退款&gt;</t>
  </si>
  <si>
    <t>RAYNER/RAELYSIA DONA</t>
  </si>
  <si>
    <t xml:space="preserve">4111389	</t>
  </si>
  <si>
    <t xml:space="preserve">999228042463839	</t>
  </si>
  <si>
    <t>[苏梅岛]苏梅岛查文海滩舒适别墅(COSI Samui Chaweng Beach)(44682041)</t>
  </si>
  <si>
    <t>COSI 特大床房&lt;2人入住&gt;&lt;不退款&gt;</t>
  </si>
  <si>
    <t>NATTEE/KODCHAWAN</t>
  </si>
  <si>
    <t xml:space="preserve">4111394	</t>
  </si>
  <si>
    <t xml:space="preserve">34989SE023073	</t>
  </si>
  <si>
    <t xml:space="preserve">999228042576883	</t>
  </si>
  <si>
    <t>[泗水]泗水瓦萨酒店(Vasa Hotel Surabaya)(37226830)</t>
  </si>
  <si>
    <t>精选特大床房&lt;2人入住&gt;&lt;不退款&gt;</t>
  </si>
  <si>
    <t>MA/MENGWEI</t>
  </si>
  <si>
    <t xml:space="preserve">4111406	</t>
  </si>
  <si>
    <t xml:space="preserve">999228042763141	</t>
  </si>
  <si>
    <t>[清迈]休闲娱乐酒店(Pause and Play Hotel)(37213159)</t>
  </si>
  <si>
    <t>豪华双人床房&lt;2人入住&gt;&lt;不退款&gt;&lt;早餐&gt;</t>
  </si>
  <si>
    <t>TAWEECHAIPAISANKUN/CHAVINTAS</t>
  </si>
  <si>
    <t xml:space="preserve">4111429	</t>
  </si>
  <si>
    <t xml:space="preserve">999228042966466	</t>
  </si>
  <si>
    <t>[波德申]斯里马来西亚波德申酒店(Hotel Seri Malaysia Port Dickson)(48318235)</t>
  </si>
  <si>
    <t>MUHAMMAD/NUR AMALINA</t>
  </si>
  <si>
    <t xml:space="preserve">4111590	</t>
  </si>
  <si>
    <t xml:space="preserve">999228043027776	</t>
  </si>
  <si>
    <t>[甲米]奥南别墅度假村(Aonang Villa Resort)(48039411)</t>
  </si>
  <si>
    <t>园景高级房&lt;2人入住&gt;&lt;不退款&gt;</t>
  </si>
  <si>
    <t>JANTAPASO/KEWALIN</t>
  </si>
  <si>
    <t xml:space="preserve">4111605	</t>
  </si>
  <si>
    <t xml:space="preserve">999228043095237	</t>
  </si>
  <si>
    <t>[跋麒县]沙拉海滨精品度假村(Sara Beachfront Boutique Resort)(39671623)</t>
  </si>
  <si>
    <t>房地产套房&lt;2人入住&gt;&lt;不退款&gt;&lt;早餐&gt;</t>
  </si>
  <si>
    <t>SANGMANEE/THITI</t>
  </si>
  <si>
    <t xml:space="preserve">4111618	</t>
  </si>
  <si>
    <t xml:space="preserve">999228043285232	</t>
  </si>
  <si>
    <t>[普吉岛]海滨快捷 - 飞行员 - 普吉岛机场(Sugar Marina Hotel -Aviator- Phuket Airport)(39036858)</t>
  </si>
  <si>
    <t>MCRITCHIE/RYAN ALEXANDER</t>
  </si>
  <si>
    <t xml:space="preserve">4111653	</t>
  </si>
  <si>
    <t xml:space="preserve">999228043292084	</t>
  </si>
  <si>
    <t>[芭堤雅]海德芭堤雅度假村及别墅(Let's Hyde Pattaya Resort &amp; Villas - Pool Cabanas)(43718742)</t>
  </si>
  <si>
    <t>豪华园景别墅（中宾）&lt;2人入住&gt;&lt;不退款&gt;</t>
  </si>
  <si>
    <t>WENG/ZHIBIAO</t>
  </si>
  <si>
    <t xml:space="preserve">4111654	</t>
  </si>
  <si>
    <t xml:space="preserve">999228043678362	</t>
  </si>
  <si>
    <t>[格兰岛]蜜蜂兰花泳池别墅(Bee Orchid Pool Villa)(46883058)</t>
  </si>
  <si>
    <t>高级双床房间&lt;2人入住&gt;&lt;不退款&gt;&lt;早餐&gt;</t>
  </si>
  <si>
    <t>WANG/RUOYU</t>
  </si>
  <si>
    <t xml:space="preserve">4111837	</t>
  </si>
  <si>
    <t xml:space="preserve">999228043917781	</t>
  </si>
  <si>
    <t>[北干巴鲁]北干巴鲁达法姆酒店(Hotel Dafam Pekanbaru)(44792132)</t>
  </si>
  <si>
    <t>HAYURIK/HENDRIK SAPUTRA</t>
  </si>
  <si>
    <t xml:space="preserve">4111893	</t>
  </si>
  <si>
    <t xml:space="preserve">999228043985944	</t>
  </si>
  <si>
    <t>[芭堤雅]阳光流行酒店(Sunshine Hip Hotel)(37243312)</t>
  </si>
  <si>
    <t>SAKARCHEEP/CHARASA,WORAKHAN/THANATHEP</t>
  </si>
  <si>
    <t xml:space="preserve">4111908	</t>
  </si>
  <si>
    <t xml:space="preserve">999228043993627	</t>
  </si>
  <si>
    <t>[Bandung Wetan]阿里亚万隆酒店(Aryaduta Bandung)(37195864)</t>
  </si>
  <si>
    <t>商务房&lt;2人入住&gt;&lt;不退款&gt;</t>
  </si>
  <si>
    <t>WILLIAMS/STEVEN</t>
  </si>
  <si>
    <t xml:space="preserve">4111911	</t>
  </si>
  <si>
    <t xml:space="preserve">999228044107436	</t>
  </si>
  <si>
    <t>[河内]河内丝绸之路酒店(Silk Path Hanoi Hotel)(37221290)</t>
  </si>
  <si>
    <t>豪华房&lt;2人入住&gt;&lt;不退款&gt;&lt;无早&gt;</t>
  </si>
  <si>
    <t>HUANG/ANJIAN</t>
  </si>
  <si>
    <t xml:space="preserve">4111939	</t>
  </si>
  <si>
    <t xml:space="preserve">999228044124753	</t>
  </si>
  <si>
    <t>RAZALI/ALYA</t>
  </si>
  <si>
    <t xml:space="preserve">4111944	</t>
  </si>
  <si>
    <t xml:space="preserve">999228044228475	</t>
  </si>
  <si>
    <t>[曼谷]曼谷酒店(Hotel de Bangkok)(37212628)</t>
  </si>
  <si>
    <t>城市房&lt;2人入住&gt;&lt;不退款&gt;&lt;早餐&gt;</t>
  </si>
  <si>
    <t>KAMJERUNTAKORN/RAPHATSA</t>
  </si>
  <si>
    <t xml:space="preserve">4111976	</t>
  </si>
  <si>
    <t xml:space="preserve">999228044236419	</t>
  </si>
  <si>
    <t>[Na Chom Thian]红树林酒店(The Mangrove Hotel)(39642237)</t>
  </si>
  <si>
    <t>高级房(双床)-带露台&lt;2人入住&gt;&lt;不退款&gt;</t>
  </si>
  <si>
    <t>THONGKAEW/SOLOS</t>
  </si>
  <si>
    <t xml:space="preserve">4111979	</t>
  </si>
  <si>
    <t xml:space="preserve">999228044260014	</t>
  </si>
  <si>
    <t>[三马拉汉县]停留地旅馆@校园中心(Place2Stay Campus Hub)(44681867)</t>
  </si>
  <si>
    <t>标准大型双人房&lt;2人入住&gt;&lt;不退款&gt;</t>
  </si>
  <si>
    <t>LAU/EDDIE HUI CHUNG</t>
  </si>
  <si>
    <t xml:space="preserve">4111983	</t>
  </si>
  <si>
    <t xml:space="preserve">999228045106539	</t>
  </si>
  <si>
    <t>HO/IVY</t>
  </si>
  <si>
    <t xml:space="preserve">4112379	</t>
  </si>
  <si>
    <t xml:space="preserve">999228045775967	</t>
  </si>
  <si>
    <t>PHANOON/IRIAN</t>
  </si>
  <si>
    <t xml:space="preserve">4112688	</t>
  </si>
  <si>
    <t xml:space="preserve">999228045806063	</t>
  </si>
  <si>
    <t>[美娜多]马雷森美娜多瑞士酒店(Swiss-Belhotel Maleosan Manado)(37200516)</t>
  </si>
  <si>
    <t>豪华双人房&lt;2人入住&gt;&lt;不退款&gt;</t>
  </si>
  <si>
    <t>S/FAUZAN</t>
  </si>
  <si>
    <t xml:space="preserve">4112695	</t>
  </si>
  <si>
    <t xml:space="preserve">999228045997524	</t>
  </si>
  <si>
    <t>[波德申]贝弗朗特酒店(Bayfront Hotel)(48056306)</t>
  </si>
  <si>
    <t>行政套房&lt;2人入住&gt;&lt;不退款&gt;</t>
  </si>
  <si>
    <t>NOR AZURA BINTI SAARI/NOR AZURA BINTI SAARI</t>
  </si>
  <si>
    <t xml:space="preserve">4112738	</t>
  </si>
  <si>
    <t xml:space="preserve">999228046081600	</t>
  </si>
  <si>
    <t>[北碧]BH旅馆公寓(BH Place Apartment)(39675167)</t>
  </si>
  <si>
    <t>Standard Double Room&lt;2人入住&gt;&lt;不退款&gt;</t>
  </si>
  <si>
    <t>KOTCHAPONG/SUTANYA</t>
  </si>
  <si>
    <t xml:space="preserve">4112757	</t>
  </si>
  <si>
    <t>???????????????</t>
  </si>
  <si>
    <t>???????????????|109174675</t>
  </si>
  <si>
    <t xml:space="preserve">109174678	</t>
  </si>
  <si>
    <t xml:space="preserve">999228046303838	</t>
  </si>
  <si>
    <t>MOHD NOOR/MOHD ROSLI</t>
  </si>
  <si>
    <t xml:space="preserve">4112811	</t>
  </si>
  <si>
    <t xml:space="preserve">999228046543480	</t>
  </si>
  <si>
    <t>COSI 双床房&lt;2人入住&gt;&lt;不退款&gt;</t>
  </si>
  <si>
    <t>Haithuk/Kornkanok</t>
  </si>
  <si>
    <t xml:space="preserve">4113065	</t>
  </si>
  <si>
    <t xml:space="preserve">34989SE023088	</t>
  </si>
  <si>
    <t xml:space="preserve">999228046786129	</t>
  </si>
  <si>
    <t>[曼谷]曼谷京华大酒店(Hotel Royal Bangkok@Chinatown)(40721515)</t>
  </si>
  <si>
    <t>高级房（无窗）&lt;2人入住&gt;&lt;不退款&gt;</t>
  </si>
  <si>
    <t>MOOSA/MOHAMED WAHEED</t>
  </si>
  <si>
    <t xml:space="preserve">4113120	</t>
  </si>
  <si>
    <t xml:space="preserve">999228046989157	</t>
  </si>
  <si>
    <t>KAEOFAI/KANOKPHON</t>
  </si>
  <si>
    <t xml:space="preserve">4113152	</t>
  </si>
  <si>
    <t xml:space="preserve">999228047026666	</t>
  </si>
  <si>
    <t>[曼谷]超级 OYO 75385 温隆酒店(Super OYO 75385 Hotel Win Long)(37201676)</t>
  </si>
  <si>
    <t>豪华大床房&lt;2人入住&gt;&lt;不退款&gt;</t>
  </si>
  <si>
    <t>PNW/TETEA</t>
  </si>
  <si>
    <t xml:space="preserve">4113158	</t>
  </si>
  <si>
    <t xml:space="preserve">1048667408	</t>
  </si>
  <si>
    <t xml:space="preserve">999228047063880	</t>
  </si>
  <si>
    <t>PUTEH/RUSLAN</t>
  </si>
  <si>
    <t xml:space="preserve">4113163	</t>
  </si>
  <si>
    <t xml:space="preserve">999228047230530	</t>
  </si>
  <si>
    <t>[芭堤雅]丽都海滩酒店(Lido Beach Hotel Pattaya)(44798942)</t>
  </si>
  <si>
    <t>LI/BORAN</t>
  </si>
  <si>
    <t xml:space="preserve">4113429	</t>
  </si>
  <si>
    <t xml:space="preserve">999228047310574	</t>
  </si>
  <si>
    <t>[曼谷]超级 OYO 首都 O 564 自然精品酒店(Super OYO Capital O 564 Nature Boutique Hotel)(37214160)</t>
  </si>
  <si>
    <t>UDTHEP/NUTCHA</t>
  </si>
  <si>
    <t xml:space="preserve">4113453	</t>
  </si>
  <si>
    <t xml:space="preserve">999228047339389	</t>
  </si>
  <si>
    <t>[伯恩仓]泽特套房酒店(Zetter Suites @ Cameron)(39646156)</t>
  </si>
  <si>
    <t>两卧套房&lt;2人入住&gt;&lt;不退款&gt;</t>
  </si>
  <si>
    <t>EIDA/NORWAHIDA BT MD AKHIR</t>
  </si>
  <si>
    <t xml:space="preserve">4113462	</t>
  </si>
  <si>
    <t xml:space="preserve">999228060713981	</t>
  </si>
  <si>
    <t>[任抹]JC 杰姆贝尔家庭旅馆(JC Homestay Jember)(39656475)</t>
  </si>
  <si>
    <t>标准双人房禁止吸烟&lt;2人入住&gt;&lt;不退款&gt;</t>
  </si>
  <si>
    <t>APRODHITA/KIRANA</t>
  </si>
  <si>
    <t xml:space="preserve">4113590	</t>
  </si>
  <si>
    <t xml:space="preserve">1048721892	</t>
  </si>
  <si>
    <t xml:space="preserve">999228061217173	</t>
  </si>
  <si>
    <t>[万宜新镇]班吉101号酒店(101 Hotel Bangi)(48376845)</t>
  </si>
  <si>
    <t>大床房&lt;2人入住&gt;&lt;不退款&gt;</t>
  </si>
  <si>
    <t>LIU/DAPENG</t>
  </si>
  <si>
    <t xml:space="preserve">4113871	</t>
  </si>
  <si>
    <t xml:space="preserve">999228061484626	</t>
  </si>
  <si>
    <t>标准双人房&lt;2人入住&gt;&lt;不退款&gt;</t>
  </si>
  <si>
    <t>MAISARAH/AINA</t>
  </si>
  <si>
    <t xml:space="preserve">4113894	</t>
  </si>
  <si>
    <t xml:space="preserve">999228062662743	</t>
  </si>
  <si>
    <t>豪华客房&lt;2人入住&gt;&lt;不退款&gt;</t>
  </si>
  <si>
    <t>TONG/CARINA</t>
  </si>
  <si>
    <t xml:space="preserve">4114120	</t>
  </si>
  <si>
    <t xml:space="preserve">999228063839269	</t>
  </si>
  <si>
    <t>[普吉岛]普吉岛卡塔度假酒店(Phuket Kata Resotel)(39042889)</t>
  </si>
  <si>
    <t>池畔房&lt;2人入住&gt;&lt;不退款&gt;&lt;早餐&gt;</t>
  </si>
  <si>
    <t>WANG/WEIBEN</t>
  </si>
  <si>
    <t xml:space="preserve">4114652	</t>
  </si>
  <si>
    <t>，</t>
  </si>
  <si>
    <t>A231026102419481</t>
  </si>
  <si>
    <t>USD / HKD 当前参考汇率: 7.82278</t>
  </si>
  <si>
    <t>总计：6360.74 USD/
49758.67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</si>
  <si>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</si>
  <si>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</si>
  <si>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</si>
  <si>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</si>
  <si>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</si>
  <si>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</si>
  <si>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</si>
  <si>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</si>
  <si>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</si>
  <si>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</si>
  <si>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</si>
  <si>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</si>
  <si>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</si>
  <si>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</si>
  <si>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</si>
  <si>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</si>
  <si>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</si>
  <si>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</si>
  <si>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</si>
  <si>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2023-10-22</t>
  </si>
  <si>
    <t>4114120</t>
  </si>
  <si>
    <t>马六甲喜来得皇家酒店</t>
  </si>
  <si>
    <t>TONG CARINA</t>
  </si>
  <si>
    <t>2023-10-23</t>
  </si>
  <si>
    <t>退房日周结</t>
  </si>
  <si>
    <t>233.58</t>
  </si>
  <si>
    <t>31.85</t>
  </si>
  <si>
    <t>0</t>
  </si>
  <si>
    <t>0.00</t>
  </si>
  <si>
    <t>携程盛景国际直连</t>
  </si>
  <si>
    <t>01.010677</t>
  </si>
  <si>
    <t>2023-10-22 21:28:07</t>
  </si>
  <si>
    <t>否</t>
  </si>
  <si>
    <t>汇智国际旅游发展有限公司</t>
  </si>
  <si>
    <t>直连</t>
  </si>
  <si>
    <t>马来西亚</t>
  </si>
  <si>
    <t>4113894</t>
  </si>
  <si>
    <t xml:space="preserve"> 258 SMC 阿拉姆大道酒店</t>
  </si>
  <si>
    <t>MAISARAH AINA</t>
  </si>
  <si>
    <t>85.07</t>
  </si>
  <si>
    <t>11.60</t>
  </si>
  <si>
    <t>2023-10-22 20:27:16</t>
  </si>
  <si>
    <t>4113871</t>
  </si>
  <si>
    <t>班吉101酒店</t>
  </si>
  <si>
    <t>LIU DAPENG</t>
  </si>
  <si>
    <t>109.42</t>
  </si>
  <si>
    <t>14.92</t>
  </si>
  <si>
    <t>2023-10-22 20:16:27</t>
  </si>
  <si>
    <t>4113590</t>
  </si>
  <si>
    <t>JC 杰姆贝尔家庭旅馆</t>
  </si>
  <si>
    <t>APRODHITA KIRANA</t>
  </si>
  <si>
    <t>67.91</t>
  </si>
  <si>
    <t>9.26</t>
  </si>
  <si>
    <t>2023-10-22 19:56:43</t>
  </si>
  <si>
    <t>印度尼西亚</t>
  </si>
  <si>
    <t>4113462</t>
  </si>
  <si>
    <t>泽特套房</t>
  </si>
  <si>
    <t>EIDA NORWAHIDA BT MD AKHIR</t>
  </si>
  <si>
    <t>381.44</t>
  </si>
  <si>
    <t>52.01</t>
  </si>
  <si>
    <t>2023-10-22 19:15:20</t>
  </si>
  <si>
    <t>4113453</t>
  </si>
  <si>
    <t>Capital O 564 自然精品酒店</t>
  </si>
  <si>
    <t>UDTHEP NUTCHA</t>
  </si>
  <si>
    <t>137.44</t>
  </si>
  <si>
    <t>18.74</t>
  </si>
  <si>
    <t>2023-10-22 19:12:13</t>
  </si>
  <si>
    <t>泰国</t>
  </si>
  <si>
    <t>4113429</t>
  </si>
  <si>
    <t>芭堤雅丽都海滩酒店</t>
  </si>
  <si>
    <t>LI BORAN</t>
  </si>
  <si>
    <t>252.36</t>
  </si>
  <si>
    <t>34.41</t>
  </si>
  <si>
    <t>2023-10-22 19:03:45</t>
  </si>
  <si>
    <t>4113163</t>
  </si>
  <si>
    <t>好眠高级经济型酒店</t>
  </si>
  <si>
    <t>PUTEH RUSLAN</t>
  </si>
  <si>
    <t>167.29</t>
  </si>
  <si>
    <t>22.81</t>
  </si>
  <si>
    <t>2023-10-22 18:48:42</t>
  </si>
  <si>
    <t>4113158</t>
  </si>
  <si>
    <t xml:space="preserve"> 75385 曼谷明隆酒店</t>
  </si>
  <si>
    <t>PNW TETEA</t>
  </si>
  <si>
    <t>117.64</t>
  </si>
  <si>
    <t>16.04</t>
  </si>
  <si>
    <t>2023-10-22 18:45:53</t>
  </si>
  <si>
    <t>4113152</t>
  </si>
  <si>
    <t>盖格酒店 (SHA Extra Plus)</t>
  </si>
  <si>
    <t>KAEOFAI KANOKPHON</t>
  </si>
  <si>
    <t>232.70</t>
  </si>
  <si>
    <t>31.73</t>
  </si>
  <si>
    <t>2023-10-22 18:42:49</t>
  </si>
  <si>
    <t>4113120</t>
  </si>
  <si>
    <t>曼谷京华大酒店</t>
  </si>
  <si>
    <t>MOOSA MOHAMED WAHEED</t>
  </si>
  <si>
    <t>338.61</t>
  </si>
  <si>
    <t>46.17</t>
  </si>
  <si>
    <t>2023-10-22 18:26:58</t>
  </si>
  <si>
    <t>4113065</t>
  </si>
  <si>
    <t>苏梅岛查文海滩舒适别墅</t>
  </si>
  <si>
    <t>Haithuk Kornkanok</t>
  </si>
  <si>
    <t>172.49</t>
  </si>
  <si>
    <t>23.52</t>
  </si>
  <si>
    <t>2023-10-22 18:08:22</t>
  </si>
  <si>
    <t>4112811</t>
  </si>
  <si>
    <t>MOHD NOOR MOHD ROSLI</t>
  </si>
  <si>
    <t>2023-10-22 17:50:03</t>
  </si>
  <si>
    <t>4112757</t>
  </si>
  <si>
    <t>BH 广场公寓</t>
  </si>
  <si>
    <t>KOTCHAPONG SUTANYA</t>
  </si>
  <si>
    <t>262.85</t>
  </si>
  <si>
    <t>35.84</t>
  </si>
  <si>
    <t>2023-10-22 17:43:03</t>
  </si>
  <si>
    <t>4112738</t>
  </si>
  <si>
    <t>Bayfront Hotel</t>
  </si>
  <si>
    <t>NOR AZURA BINTI SAARI NOR AZURA BINTI SAARI</t>
  </si>
  <si>
    <t>248.25</t>
  </si>
  <si>
    <t>33.85</t>
  </si>
  <si>
    <t>2023-10-22 17:26:25</t>
  </si>
  <si>
    <t>4112695</t>
  </si>
  <si>
    <t>马雷森美娜多瑞士酒店</t>
  </si>
  <si>
    <t>S FAUZAN</t>
  </si>
  <si>
    <t>256.83</t>
  </si>
  <si>
    <t>35.02</t>
  </si>
  <si>
    <t>2023-10-22 17:11:22</t>
  </si>
  <si>
    <t>4112688</t>
  </si>
  <si>
    <t>新山晶冠酒店</t>
  </si>
  <si>
    <t>PHANOON IRIAN</t>
  </si>
  <si>
    <t>229.26</t>
  </si>
  <si>
    <t>31.26</t>
  </si>
  <si>
    <t>2023-10-22 17:09:03</t>
  </si>
  <si>
    <t>4112379</t>
  </si>
  <si>
    <t>万隆阿雅杜塔酒店</t>
  </si>
  <si>
    <t>HO IVY</t>
  </si>
  <si>
    <t>371.32</t>
  </si>
  <si>
    <t>50.63</t>
  </si>
  <si>
    <t>2023-10-22 16:13:46</t>
  </si>
  <si>
    <t>4111983</t>
  </si>
  <si>
    <t>校园枢纽留宿之地酒店</t>
  </si>
  <si>
    <t>LAU EDDIE HUI CHUNG</t>
  </si>
  <si>
    <t>99.08</t>
  </si>
  <si>
    <t>13.51</t>
  </si>
  <si>
    <t>2023-10-22 14:59:11</t>
  </si>
  <si>
    <t>4111979</t>
  </si>
  <si>
    <t>红树林酒店</t>
  </si>
  <si>
    <t>THONGKAEW SOLOS</t>
  </si>
  <si>
    <t>149.32</t>
  </si>
  <si>
    <t>20.36</t>
  </si>
  <si>
    <t>2023-10-22 14:57:00</t>
  </si>
  <si>
    <t>4111976</t>
  </si>
  <si>
    <t>曼谷酒店</t>
  </si>
  <si>
    <t>KAMJERUNTAKORN RAPHATSA</t>
  </si>
  <si>
    <t>215.62</t>
  </si>
  <si>
    <t>29.40</t>
  </si>
  <si>
    <t>2023-10-22 14:56:20</t>
  </si>
  <si>
    <t>4111944</t>
  </si>
  <si>
    <t>云顶世界阿娃娜</t>
  </si>
  <si>
    <t>RAZALI ALYA</t>
  </si>
  <si>
    <t>380.78</t>
  </si>
  <si>
    <t>51.92</t>
  </si>
  <si>
    <t>2023-10-22 14:47:04</t>
  </si>
  <si>
    <t>4111939</t>
  </si>
  <si>
    <t>河内丝绸之路酒店</t>
  </si>
  <si>
    <t>HUANG ANJIAN</t>
  </si>
  <si>
    <t>519.75</t>
  </si>
  <si>
    <t>70.87</t>
  </si>
  <si>
    <t>2023-10-22 14:46:40</t>
  </si>
  <si>
    <t>越南</t>
  </si>
  <si>
    <t>4111911</t>
  </si>
  <si>
    <t>WILLIAMS STEVEN</t>
  </si>
  <si>
    <t>294.68</t>
  </si>
  <si>
    <t>40.18</t>
  </si>
  <si>
    <t>2023-10-22 14:35:47</t>
  </si>
  <si>
    <t>4111908</t>
  </si>
  <si>
    <t>阳光流行酒店 - SHA Extra Plus</t>
  </si>
  <si>
    <t>SAKARCHEEP CHARASA,WORAKHAN THANATHEP</t>
  </si>
  <si>
    <t>235.64</t>
  </si>
  <si>
    <t>32.13</t>
  </si>
  <si>
    <t>2023-10-22 14:35:09</t>
  </si>
  <si>
    <t>4111893</t>
  </si>
  <si>
    <t>龙鱼大酒店</t>
  </si>
  <si>
    <t>HAYURIK HENDRIK SAPUTRA</t>
  </si>
  <si>
    <t>154.01</t>
  </si>
  <si>
    <t>21.00</t>
  </si>
  <si>
    <t>2023-10-22 14:29:16</t>
  </si>
  <si>
    <t>4111837</t>
  </si>
  <si>
    <t>蜜蜂兰花泳池别墅</t>
  </si>
  <si>
    <t>WANG RUOYU</t>
  </si>
  <si>
    <t>362.66</t>
  </si>
  <si>
    <t>49.45</t>
  </si>
  <si>
    <t>2023-10-22 14:09:20</t>
  </si>
  <si>
    <t>4111654</t>
  </si>
  <si>
    <t>芭堤雅莱兹海德别墅度假村</t>
  </si>
  <si>
    <t>WENG ZHIBIAO</t>
  </si>
  <si>
    <t>342.93</t>
  </si>
  <si>
    <t>46.76</t>
  </si>
  <si>
    <t>2023-10-22 13:38:44</t>
  </si>
  <si>
    <t>4111653</t>
  </si>
  <si>
    <t>普吉岛机场飞行员滨海快捷酒店</t>
  </si>
  <si>
    <t>MCRITCHIE RYAN ALEXANDER</t>
  </si>
  <si>
    <t>169.27</t>
  </si>
  <si>
    <t>23.08</t>
  </si>
  <si>
    <t>2023-10-22 13:38:13</t>
  </si>
  <si>
    <t>4111618</t>
  </si>
  <si>
    <t>萨拉海滨精品度假村</t>
  </si>
  <si>
    <t>SANGMANEE THITI</t>
  </si>
  <si>
    <t>411.29</t>
  </si>
  <si>
    <t>56.08</t>
  </si>
  <si>
    <t>2023-10-22 13:23:03</t>
  </si>
  <si>
    <t>4111605</t>
  </si>
  <si>
    <t>甲米奥南别墅度假酒店(SHA Extra Plus)</t>
  </si>
  <si>
    <t>JANTAPASO KEWALIN</t>
  </si>
  <si>
    <t>484.11</t>
  </si>
  <si>
    <t>66.01</t>
  </si>
  <si>
    <t>2023-10-22 13:17:35</t>
  </si>
  <si>
    <t>4111590</t>
  </si>
  <si>
    <t>斯里马来西亚波德申酒店</t>
  </si>
  <si>
    <t>MUHAMMAD NUR AMALINA</t>
  </si>
  <si>
    <t>207.84</t>
  </si>
  <si>
    <t>28.34</t>
  </si>
  <si>
    <t>2023-10-22 13:13:17</t>
  </si>
  <si>
    <t>4111429</t>
  </si>
  <si>
    <t>休闲娱乐酒店</t>
  </si>
  <si>
    <t>TAWEECHAIPAISANKUN CHAVINTAS</t>
  </si>
  <si>
    <t>310.00</t>
  </si>
  <si>
    <t>42.27</t>
  </si>
  <si>
    <t>2023-10-22 12:56:29</t>
  </si>
  <si>
    <t>4111406</t>
  </si>
  <si>
    <t>泗水瓦萨酒店</t>
  </si>
  <si>
    <t>MA MENGWEI</t>
  </si>
  <si>
    <t>471.06</t>
  </si>
  <si>
    <t>64.23</t>
  </si>
  <si>
    <t>2023-10-22 12:41:07</t>
  </si>
  <si>
    <t>4111394</t>
  </si>
  <si>
    <t>NATTEE KODCHAWAN</t>
  </si>
  <si>
    <t>2023-10-22 12:31:55</t>
  </si>
  <si>
    <t>4111389</t>
  </si>
  <si>
    <t>优尼科酒店</t>
  </si>
  <si>
    <t>RAYNER RAELYSIA DONA</t>
  </si>
  <si>
    <t>258.81</t>
  </si>
  <si>
    <t>35.29</t>
  </si>
  <si>
    <t>2023-10-22 12:30:05</t>
  </si>
  <si>
    <t>4111368</t>
  </si>
  <si>
    <t>华乐酒店</t>
  </si>
  <si>
    <t>PARK NAHYUNG</t>
  </si>
  <si>
    <t>1110.43</t>
  </si>
  <si>
    <t>151.41</t>
  </si>
  <si>
    <t>2023-10-22 12:17:41</t>
  </si>
  <si>
    <t>新加坡</t>
  </si>
  <si>
    <t>4111367</t>
  </si>
  <si>
    <t>芭乐奥卡萨酒店</t>
  </si>
  <si>
    <t>ZHANG QIAN</t>
  </si>
  <si>
    <t>165.31</t>
  </si>
  <si>
    <t>22.54</t>
  </si>
  <si>
    <t>2023-10-22 12:16:15</t>
  </si>
  <si>
    <t>4111344</t>
  </si>
  <si>
    <t>槟城花岗岩豪华酒店</t>
  </si>
  <si>
    <t>SO MUI YUK</t>
  </si>
  <si>
    <t>617.88</t>
  </si>
  <si>
    <t>84.25</t>
  </si>
  <si>
    <t>2023-10-22 12:02:53</t>
  </si>
  <si>
    <t>4111206</t>
  </si>
  <si>
    <t>文明酒店</t>
  </si>
  <si>
    <t>TAMM ANDRES</t>
  </si>
  <si>
    <t>529.80</t>
  </si>
  <si>
    <t>72.24</t>
  </si>
  <si>
    <t>2023-10-22 11:27:04</t>
  </si>
  <si>
    <t>4111193</t>
  </si>
  <si>
    <t>KMOHAMEDALAUDIN ABDUL RASHID BIN</t>
  </si>
  <si>
    <t>2023-10-22 11:22:55</t>
  </si>
  <si>
    <t>4110771</t>
  </si>
  <si>
    <t>梅纳拉半岛酒店</t>
  </si>
  <si>
    <t>WRMA RYAN</t>
  </si>
  <si>
    <t>245.98</t>
  </si>
  <si>
    <t>33.54</t>
  </si>
  <si>
    <t>2023-10-22 08:43:59</t>
  </si>
  <si>
    <t>4110435</t>
  </si>
  <si>
    <t>克幕居家酒店</t>
  </si>
  <si>
    <t>LOH CHEE SENG</t>
  </si>
  <si>
    <t>236.88</t>
  </si>
  <si>
    <t>32.30</t>
  </si>
  <si>
    <t>2023-10-22 02:56:14</t>
  </si>
  <si>
    <t>4110306</t>
  </si>
  <si>
    <t>遨堡圣淘沙酒店</t>
  </si>
  <si>
    <t>FENG YONGZHEN</t>
  </si>
  <si>
    <t>1395.37</t>
  </si>
  <si>
    <t>190.25</t>
  </si>
  <si>
    <t>2023-10-22 01:13:45</t>
  </si>
  <si>
    <t>4110259</t>
  </si>
  <si>
    <t>IDRUS NORZILATUL</t>
  </si>
  <si>
    <t>522.58</t>
  </si>
  <si>
    <t>71.25</t>
  </si>
  <si>
    <t>2023-10-22 00:49:26</t>
  </si>
  <si>
    <t>2023-10-21</t>
  </si>
  <si>
    <t>4109808</t>
  </si>
  <si>
    <t>素坤逸路8号希望之地酒店</t>
  </si>
  <si>
    <t>JONSSON JORGEN</t>
  </si>
  <si>
    <t>316.04</t>
  </si>
  <si>
    <t>43.09</t>
  </si>
  <si>
    <t>2023-10-21 23:09:05</t>
  </si>
  <si>
    <t>4109622</t>
  </si>
  <si>
    <t>八打灵再也阿玛达酒店</t>
  </si>
  <si>
    <t>NGOSIOK IRENE</t>
  </si>
  <si>
    <t>1160.60</t>
  </si>
  <si>
    <t>158.24</t>
  </si>
  <si>
    <t>2023-10-21 22:06:02</t>
  </si>
  <si>
    <t>4108671</t>
  </si>
  <si>
    <t>MIN KUEN SEE THO</t>
  </si>
  <si>
    <t>87.50</t>
  </si>
  <si>
    <t>11.93</t>
  </si>
  <si>
    <t>2023-10-21 20:00:15</t>
  </si>
  <si>
    <t>4108445</t>
  </si>
  <si>
    <t>T 丝立普酒店</t>
  </si>
  <si>
    <t>HA PIRIYA</t>
  </si>
  <si>
    <t>168.84</t>
  </si>
  <si>
    <t>23.02</t>
  </si>
  <si>
    <t>2023-10-21 18:40:34</t>
  </si>
  <si>
    <t>4108015</t>
  </si>
  <si>
    <t>寻海者甲米度假村</t>
  </si>
  <si>
    <t>SAMATI TANAPORN</t>
  </si>
  <si>
    <t>370.39</t>
  </si>
  <si>
    <t>50.50</t>
  </si>
  <si>
    <t>2023-10-21 17:20:35</t>
  </si>
  <si>
    <t>4107456</t>
  </si>
  <si>
    <t>PETUDOMBORN YUTTAPHOOM</t>
  </si>
  <si>
    <t>312.01</t>
  </si>
  <si>
    <t>42.54</t>
  </si>
  <si>
    <t>2023-10-21 15:33:32</t>
  </si>
  <si>
    <t>4107393</t>
  </si>
  <si>
    <t>LK 翡翠海滩酒店</t>
  </si>
  <si>
    <t>TEERANOPPHAWAT PUTTIPAT</t>
  </si>
  <si>
    <t>679.97</t>
  </si>
  <si>
    <t>92.71</t>
  </si>
  <si>
    <t>2023-10-21 15:15:14</t>
  </si>
  <si>
    <t>4106446</t>
  </si>
  <si>
    <t>@清迈酒店</t>
  </si>
  <si>
    <t>GAO WEI,DU LEQING</t>
  </si>
  <si>
    <t>367.31</t>
  </si>
  <si>
    <t>50.08</t>
  </si>
  <si>
    <t>2023-10-21 12:16:46</t>
  </si>
  <si>
    <t>4106144</t>
  </si>
  <si>
    <t>索菲亚酒店</t>
  </si>
  <si>
    <t>YEH ERH WEI</t>
  </si>
  <si>
    <t>446.66</t>
  </si>
  <si>
    <t>60.90</t>
  </si>
  <si>
    <t>2023-10-21 11:31:24</t>
  </si>
  <si>
    <t>4106130</t>
  </si>
  <si>
    <t>卡查酒店</t>
  </si>
  <si>
    <t>FANG YATING,LIN YANG</t>
  </si>
  <si>
    <t>230.59</t>
  </si>
  <si>
    <t>31.44</t>
  </si>
  <si>
    <t>2023-10-21 11:26:16</t>
  </si>
  <si>
    <t>4106121</t>
  </si>
  <si>
    <t>象岛四面佛酒店</t>
  </si>
  <si>
    <t>Inthree Bungon</t>
  </si>
  <si>
    <t>311.42</t>
  </si>
  <si>
    <t>42.46</t>
  </si>
  <si>
    <t>2023-10-21 11:23:56</t>
  </si>
  <si>
    <t>4105894</t>
  </si>
  <si>
    <t>普里马斯海滩酒店水疗中心</t>
  </si>
  <si>
    <t>TUNSANG YUPAWADEE</t>
  </si>
  <si>
    <t>638.39</t>
  </si>
  <si>
    <t>87.04</t>
  </si>
  <si>
    <t>2023-10-21 10:19:47</t>
  </si>
  <si>
    <t>4105338</t>
  </si>
  <si>
    <t>沙美岛威乐度假村</t>
  </si>
  <si>
    <t>SROYSOMYA RATREE</t>
  </si>
  <si>
    <t>828.49</t>
  </si>
  <si>
    <t>112.96</t>
  </si>
  <si>
    <t>2023-10-21 05:57:06</t>
  </si>
  <si>
    <t>2023-10-20</t>
  </si>
  <si>
    <t>4104772</t>
  </si>
  <si>
    <t xml:space="preserve"> 484 帕尼旅馆</t>
  </si>
  <si>
    <t>SINGHAJARU PHONGSATON</t>
  </si>
  <si>
    <t>96.52</t>
  </si>
  <si>
    <t>13.17</t>
  </si>
  <si>
    <t>2023-10-20 23:18:13</t>
  </si>
  <si>
    <t>4104138</t>
  </si>
  <si>
    <t>路易斯酒店</t>
  </si>
  <si>
    <t>TAN BOON HWA</t>
  </si>
  <si>
    <t>168.86</t>
  </si>
  <si>
    <t>23.04</t>
  </si>
  <si>
    <t>2023-10-20 21:35:54</t>
  </si>
  <si>
    <t>4103854</t>
  </si>
  <si>
    <t>辣椒酒店及餐厅</t>
  </si>
  <si>
    <t>KULRAT THIDARAT</t>
  </si>
  <si>
    <t>232.99</t>
  </si>
  <si>
    <t>31.79</t>
  </si>
  <si>
    <t>2023-10-20 20:47:11</t>
  </si>
  <si>
    <t>4102994</t>
  </si>
  <si>
    <t>曼谷长荣桂冠酒店</t>
  </si>
  <si>
    <t>TRAG DOMINIQUE PIERRE</t>
  </si>
  <si>
    <t>1075.59</t>
  </si>
  <si>
    <t>146.76</t>
  </si>
  <si>
    <t>2023-10-20 18:13:40</t>
  </si>
  <si>
    <t>4102810</t>
  </si>
  <si>
    <t>图瑞海滩假日酒店</t>
  </si>
  <si>
    <t>HIN GUFUNG</t>
  </si>
  <si>
    <t>1017.76</t>
  </si>
  <si>
    <t>138.87</t>
  </si>
  <si>
    <t>2023-10-20 17:52:53</t>
  </si>
  <si>
    <t>4102011</t>
  </si>
  <si>
    <t>济州城市岛酒店</t>
  </si>
  <si>
    <t>IM YOUNGMI</t>
  </si>
  <si>
    <t>244.86</t>
  </si>
  <si>
    <t>33.41</t>
  </si>
  <si>
    <t>2023-10-20 15:05:53</t>
  </si>
  <si>
    <t>韩国</t>
  </si>
  <si>
    <t>4101703</t>
  </si>
  <si>
    <t>曼谷论坛公园酒店</t>
  </si>
  <si>
    <t>PUAPRASERT PACHARA</t>
  </si>
  <si>
    <t>280.70</t>
  </si>
  <si>
    <t>38.30</t>
  </si>
  <si>
    <t>2023-10-20 14:13:31</t>
  </si>
  <si>
    <t>4101701</t>
  </si>
  <si>
    <t>芭堤雅海滨海滩酒店</t>
  </si>
  <si>
    <t>CHAIYARAK JINTANA</t>
  </si>
  <si>
    <t>522.55</t>
  </si>
  <si>
    <t>71.30</t>
  </si>
  <si>
    <t>2023-10-20 14:12:43</t>
  </si>
  <si>
    <t>4100777</t>
  </si>
  <si>
    <t>芭堤雅艾雅精品酒店</t>
  </si>
  <si>
    <t>KAHALE TONY</t>
  </si>
  <si>
    <t>1211.61</t>
  </si>
  <si>
    <t>165.32</t>
  </si>
  <si>
    <t>2023-10-20 11:50:56</t>
  </si>
  <si>
    <t>4099603</t>
  </si>
  <si>
    <t>曼谷素坤逸路大 5 广场酒店</t>
  </si>
  <si>
    <t>MUHAMMADNUH BIN NOORDIN,SUMIATUN SUMIATUN</t>
  </si>
  <si>
    <t>995.45</t>
  </si>
  <si>
    <t>135.76</t>
  </si>
  <si>
    <t>2023-10-20 01:17:57</t>
  </si>
  <si>
    <t>2023-10-19</t>
  </si>
  <si>
    <t>4099222</t>
  </si>
  <si>
    <t>CHEN WEN,WEN HUALAN</t>
  </si>
  <si>
    <t>629.78</t>
  </si>
  <si>
    <t>85.89</t>
  </si>
  <si>
    <t>2023-10-19 22:35:02</t>
  </si>
  <si>
    <t>4097597</t>
  </si>
  <si>
    <t>塞纳体育酒店</t>
  </si>
  <si>
    <t>SAPUTRA JONI</t>
  </si>
  <si>
    <t>787.50</t>
  </si>
  <si>
    <t>107.40</t>
  </si>
  <si>
    <t>2023-10-19 17:57:17</t>
  </si>
  <si>
    <t>4097199</t>
  </si>
  <si>
    <t>FLC 下龙湾高尔夫俱乐部与豪华度假村</t>
  </si>
  <si>
    <t>CHAO YUEHE</t>
  </si>
  <si>
    <t>769.61</t>
  </si>
  <si>
    <t>104.96</t>
  </si>
  <si>
    <t>2023-10-19 16:51:34</t>
  </si>
  <si>
    <t>4095721</t>
  </si>
  <si>
    <t>沙吞使馆酒店</t>
  </si>
  <si>
    <t>MUSIKAWANNAWAT NATCHANIDA</t>
  </si>
  <si>
    <t>401.67</t>
  </si>
  <si>
    <t>54.78</t>
  </si>
  <si>
    <t>2023-10-19 12:05:53</t>
  </si>
  <si>
    <t>4095125</t>
  </si>
  <si>
    <t>STACEY ANDREW</t>
  </si>
  <si>
    <t>1395.65</t>
  </si>
  <si>
    <t>190.34</t>
  </si>
  <si>
    <t>2023-10-19 10:11:59</t>
  </si>
  <si>
    <t>4093962</t>
  </si>
  <si>
    <t>芝拉扎达范酒店</t>
  </si>
  <si>
    <t>SUTARNO CANOS</t>
  </si>
  <si>
    <t>584.83</t>
  </si>
  <si>
    <t>79.76</t>
  </si>
  <si>
    <t>2023-10-19 00:12:03</t>
  </si>
  <si>
    <t>2023-10-18</t>
  </si>
  <si>
    <t>4091410</t>
  </si>
  <si>
    <t>ZHUANG QIANLING</t>
  </si>
  <si>
    <t>250.03</t>
  </si>
  <si>
    <t>34.10</t>
  </si>
  <si>
    <t>2023-10-18 15:18:23</t>
  </si>
  <si>
    <t>4090149</t>
  </si>
  <si>
    <t>CAO JIAHUAN</t>
  </si>
  <si>
    <t>523.53</t>
  </si>
  <si>
    <t>71.40</t>
  </si>
  <si>
    <t>2023-10-18 11:36:05</t>
  </si>
  <si>
    <t>4089834</t>
  </si>
  <si>
    <t>曼谷皮皮@酒店</t>
  </si>
  <si>
    <t>Phetkerd Massaya</t>
  </si>
  <si>
    <t>128.10</t>
  </si>
  <si>
    <t>17.47</t>
  </si>
  <si>
    <t>2023-10-18 10:24:56</t>
  </si>
  <si>
    <t>4089807</t>
  </si>
  <si>
    <t>Nakashima Yuki</t>
  </si>
  <si>
    <t>349.39</t>
  </si>
  <si>
    <t>47.65</t>
  </si>
  <si>
    <t>2023-10-18 10:16:27</t>
  </si>
  <si>
    <t>4088825</t>
  </si>
  <si>
    <t>FEOKTISTOVA ULIANA</t>
  </si>
  <si>
    <t>1267.51</t>
  </si>
  <si>
    <t>172.97</t>
  </si>
  <si>
    <t>2023-10-18 00:29:57</t>
  </si>
  <si>
    <t>2023-10-17</t>
  </si>
  <si>
    <t>4088439</t>
  </si>
  <si>
    <t>七岩海滩公寓酒店</t>
  </si>
  <si>
    <t>KAMONRUCK NUTWARIN</t>
  </si>
  <si>
    <t>211.63</t>
  </si>
  <si>
    <t>28.88</t>
  </si>
  <si>
    <t>2023-10-17 22:52:03</t>
  </si>
  <si>
    <t>4088276</t>
  </si>
  <si>
    <t>福恩那空阳台房与咖啡馆酒店</t>
  </si>
  <si>
    <t>ZHONG JIN,ZHANG HAI YING</t>
  </si>
  <si>
    <t>1133.19</t>
  </si>
  <si>
    <t>154.64</t>
  </si>
  <si>
    <t>2023-10-17 22:07:27</t>
  </si>
  <si>
    <t>2023-10-16</t>
  </si>
  <si>
    <t>4081853</t>
  </si>
  <si>
    <t>WALLACE STEVEN MICHAEL</t>
  </si>
  <si>
    <t>1500.68</t>
  </si>
  <si>
    <t>204.86</t>
  </si>
  <si>
    <t>2023-10-16 19:35:17</t>
  </si>
  <si>
    <t>2023-10-15</t>
  </si>
  <si>
    <t>4075818</t>
  </si>
  <si>
    <t>呵叻府会议中心及帝国酒店</t>
  </si>
  <si>
    <t>chuang Pochun</t>
  </si>
  <si>
    <t>171.19</t>
  </si>
  <si>
    <t>23.37</t>
  </si>
  <si>
    <t>2023-10-15 18:58:30</t>
  </si>
  <si>
    <t>4075167</t>
  </si>
  <si>
    <t>PANG YI RONG KELLY</t>
  </si>
  <si>
    <t>882.27</t>
  </si>
  <si>
    <t>120.44</t>
  </si>
  <si>
    <t>2023-10-15 16:19:36</t>
  </si>
  <si>
    <t>2023-10-14</t>
  </si>
  <si>
    <t>4070653</t>
  </si>
  <si>
    <t>巴厘岛库塔阿雅杜塔酒店</t>
  </si>
  <si>
    <t>WANG CHAO,MA TINGTING</t>
  </si>
  <si>
    <t>868.79</t>
  </si>
  <si>
    <t>118.60</t>
  </si>
  <si>
    <t>2023-10-14 16:26:07</t>
  </si>
  <si>
    <t>2023-10-12</t>
  </si>
  <si>
    <t>4057670</t>
  </si>
  <si>
    <t>BCC 酒店</t>
  </si>
  <si>
    <t>IZNIE KHAIRIL</t>
  </si>
  <si>
    <t>290.15</t>
  </si>
  <si>
    <t>39.65</t>
  </si>
  <si>
    <t>2023-10-12 03:38:15</t>
  </si>
  <si>
    <t>2023-10-10</t>
  </si>
  <si>
    <t>4049337</t>
  </si>
  <si>
    <t>ZHOU HAO</t>
  </si>
  <si>
    <t>536.50</t>
  </si>
  <si>
    <t>73.40</t>
  </si>
  <si>
    <t>2023-10-10 16:26:59</t>
  </si>
  <si>
    <t>2023-10-08</t>
  </si>
  <si>
    <t>4040248</t>
  </si>
  <si>
    <t>ANG KHIM HONG</t>
  </si>
  <si>
    <t>2270.46</t>
  </si>
  <si>
    <t>309.99</t>
  </si>
  <si>
    <t>2023-10-08 21:00:16</t>
  </si>
  <si>
    <t>2023-10-07</t>
  </si>
  <si>
    <t>4036410</t>
  </si>
  <si>
    <t>曼谷NOI渠道酒店</t>
  </si>
  <si>
    <t>LEEYANGYUEN PORNTIP</t>
  </si>
  <si>
    <t>630.90</t>
  </si>
  <si>
    <t>86.09</t>
  </si>
  <si>
    <t>2023-10-07 22:10:08</t>
  </si>
  <si>
    <t>4034116</t>
  </si>
  <si>
    <t>格兰德托克罗雅加达酒店</t>
  </si>
  <si>
    <t>BASHIR SHAHID</t>
  </si>
  <si>
    <t>902.05</t>
  </si>
  <si>
    <t>123.09</t>
  </si>
  <si>
    <t>2023-10-07 13:18:32</t>
  </si>
  <si>
    <t>2023-10-05</t>
  </si>
  <si>
    <t>4026046</t>
  </si>
  <si>
    <t>罗勇艾卡索恩酒店</t>
  </si>
  <si>
    <t>PH NOINA</t>
  </si>
  <si>
    <t>721.85</t>
  </si>
  <si>
    <t>98.50</t>
  </si>
  <si>
    <t>2023-10-05 14:30:35</t>
  </si>
  <si>
    <t>2023-09-29</t>
  </si>
  <si>
    <t>4001935</t>
  </si>
  <si>
    <t>梦幻精品酒店</t>
  </si>
  <si>
    <t>BEH BEE PING</t>
  </si>
  <si>
    <t>1301.14</t>
  </si>
  <si>
    <t>177.78</t>
  </si>
  <si>
    <t>2023-09-29 18:16:10</t>
  </si>
  <si>
    <t>2023-09-28</t>
  </si>
  <si>
    <t>3997348</t>
  </si>
  <si>
    <t>懒散星期天青年旅舍</t>
  </si>
  <si>
    <t>KUONG NGA CHENG</t>
  </si>
  <si>
    <t>660.23</t>
  </si>
  <si>
    <t>90.00</t>
  </si>
  <si>
    <t>2023-09-28 16:35:19</t>
  </si>
  <si>
    <t>2023-09-27</t>
  </si>
  <si>
    <t>3994142</t>
  </si>
  <si>
    <t>岘港海滩巴利斯德利酒店</t>
  </si>
  <si>
    <t>ARIMA MIWAKO</t>
  </si>
  <si>
    <t>550.81</t>
  </si>
  <si>
    <t>75.14</t>
  </si>
  <si>
    <t>2023-09-27 21:25:43</t>
  </si>
  <si>
    <t>2023-09-23</t>
  </si>
  <si>
    <t>3974249</t>
  </si>
  <si>
    <t>GK中心大酒店</t>
  </si>
  <si>
    <t>PHOLPAT TULLAPAT,SAENGNGAM NATTHA,WUNCHAI KAMONRAT,CHUMMUANGYEN JATUPORN,RUNGRUANGKAM NARONGRIT,TONGAUNTANG AUTTACHAI</t>
  </si>
  <si>
    <t>839.06</t>
  </si>
  <si>
    <t>114.66</t>
  </si>
  <si>
    <t>2023-09-23 12:36:58</t>
  </si>
  <si>
    <t>2023-09-12</t>
  </si>
  <si>
    <t>3919125</t>
  </si>
  <si>
    <t>TAWAN THODTHANAD</t>
  </si>
  <si>
    <t>260.34</t>
  </si>
  <si>
    <t>35.62</t>
  </si>
  <si>
    <t>2023-09-12 12:32:17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</si>
</sst>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118</xdr:row>
      <xdr:rowOff>0</xdr:rowOff>
    </xdr:from>
    <xdr:to>
      <xdr:col>15</xdr:col>
      <xdr:colOff>200025</xdr:colOff>
      <xdr:row>148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14650"/>
          <a:ext cx="11144250" cy="520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118</xdr:row>
      <xdr:rowOff>0</xdr:rowOff>
    </xdr:from>
    <xdr:to>
      <xdr:col>30</xdr:col>
      <xdr:colOff>180975</xdr:colOff>
      <xdr:row>159</xdr:row>
      <xdr:rowOff>28575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630025" y="2914650"/>
          <a:ext cx="9782175" cy="7058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0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45221</v>
      </c>
      <c r="G2" s="6">
        <v>45222</v>
      </c>
      <c r="H2" s="4">
        <v>1</v>
      </c>
      <c r="I2" s="4">
        <v>1</v>
      </c>
      <c r="J2" s="4">
        <v>1</v>
      </c>
      <c r="K2" s="4" t="s">
        <v>30</v>
      </c>
      <c r="L2" s="4">
        <v>35.62</v>
      </c>
      <c r="M2" s="4">
        <v>35.62</v>
      </c>
      <c r="N2" s="4" t="s">
        <v>31</v>
      </c>
      <c r="O2" s="4" t="s">
        <v>32</v>
      </c>
      <c r="P2" s="4" t="s">
        <v>33</v>
      </c>
      <c r="Q2" s="4">
        <v>0</v>
      </c>
      <c r="R2" s="7">
        <v>45181.0000115741</v>
      </c>
      <c r="S2" s="6">
        <v>45225</v>
      </c>
      <c r="T2" s="4" t="s">
        <v>34</v>
      </c>
      <c r="U2" s="4">
        <v>35.62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45221</v>
      </c>
      <c r="G3" s="6">
        <v>45222</v>
      </c>
      <c r="H3" s="4">
        <v>3</v>
      </c>
      <c r="I3" s="4">
        <v>1</v>
      </c>
      <c r="J3" s="4">
        <v>3</v>
      </c>
      <c r="K3" s="4" t="s">
        <v>30</v>
      </c>
      <c r="L3" s="4">
        <v>114.66</v>
      </c>
      <c r="M3" s="4">
        <v>114.66</v>
      </c>
      <c r="N3" s="4" t="s">
        <v>40</v>
      </c>
      <c r="O3" s="4" t="s">
        <v>32</v>
      </c>
      <c r="P3" s="4" t="s">
        <v>33</v>
      </c>
      <c r="Q3" s="4">
        <v>0</v>
      </c>
      <c r="R3" s="7">
        <v>45192</v>
      </c>
      <c r="S3" s="6">
        <v>45225</v>
      </c>
      <c r="T3" s="4" t="s">
        <v>34</v>
      </c>
      <c r="U3" s="4">
        <v>114.66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45220</v>
      </c>
      <c r="G4" s="6">
        <v>45222</v>
      </c>
      <c r="H4" s="4">
        <v>1</v>
      </c>
      <c r="I4" s="4">
        <v>2</v>
      </c>
      <c r="J4" s="4">
        <v>2</v>
      </c>
      <c r="K4" s="4" t="s">
        <v>30</v>
      </c>
      <c r="L4" s="4">
        <v>75.14</v>
      </c>
      <c r="M4" s="4">
        <v>75.14</v>
      </c>
      <c r="N4" s="4" t="s">
        <v>45</v>
      </c>
      <c r="O4" s="4" t="s">
        <v>32</v>
      </c>
      <c r="P4" s="4" t="s">
        <v>33</v>
      </c>
      <c r="Q4" s="4">
        <v>0</v>
      </c>
      <c r="R4" s="7">
        <v>45196</v>
      </c>
      <c r="S4" s="6">
        <v>45225</v>
      </c>
      <c r="T4" s="4" t="s">
        <v>34</v>
      </c>
      <c r="U4" s="4">
        <v>75.14</v>
      </c>
      <c r="V4" s="4">
        <v>0</v>
      </c>
      <c r="W4" s="4">
        <v>0</v>
      </c>
      <c r="X4" s="4" t="s">
        <v>46</v>
      </c>
      <c r="Y4" s="4" t="s">
        <v>36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45219</v>
      </c>
      <c r="G5" s="6">
        <v>45222</v>
      </c>
      <c r="H5" s="4">
        <v>1</v>
      </c>
      <c r="I5" s="4">
        <v>3</v>
      </c>
      <c r="J5" s="4">
        <v>3</v>
      </c>
      <c r="K5" s="4" t="s">
        <v>30</v>
      </c>
      <c r="L5" s="4">
        <v>90</v>
      </c>
      <c r="M5" s="4">
        <v>90</v>
      </c>
      <c r="N5" s="4" t="s">
        <v>50</v>
      </c>
      <c r="O5" s="4" t="s">
        <v>32</v>
      </c>
      <c r="P5" s="4" t="s">
        <v>33</v>
      </c>
      <c r="Q5" s="4">
        <v>0</v>
      </c>
      <c r="R5" s="7">
        <v>45197</v>
      </c>
      <c r="S5" s="6">
        <v>45225</v>
      </c>
      <c r="T5" s="4" t="s">
        <v>34</v>
      </c>
      <c r="U5" s="4">
        <v>90</v>
      </c>
      <c r="V5" s="4">
        <v>0</v>
      </c>
      <c r="W5" s="4">
        <v>0</v>
      </c>
      <c r="X5" s="4" t="s">
        <v>51</v>
      </c>
      <c r="Y5" s="4" t="s">
        <v>36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45218</v>
      </c>
      <c r="G6" s="6">
        <v>45222</v>
      </c>
      <c r="H6" s="4">
        <v>1</v>
      </c>
      <c r="I6" s="4">
        <v>4</v>
      </c>
      <c r="J6" s="4">
        <v>4</v>
      </c>
      <c r="K6" s="4" t="s">
        <v>30</v>
      </c>
      <c r="L6" s="4">
        <v>177.78</v>
      </c>
      <c r="M6" s="4">
        <v>177.78</v>
      </c>
      <c r="N6" s="4" t="s">
        <v>55</v>
      </c>
      <c r="O6" s="4" t="s">
        <v>32</v>
      </c>
      <c r="P6" s="4" t="s">
        <v>33</v>
      </c>
      <c r="Q6" s="4">
        <v>0</v>
      </c>
      <c r="R6" s="7">
        <v>45198</v>
      </c>
      <c r="S6" s="6">
        <v>45225</v>
      </c>
      <c r="T6" s="4" t="s">
        <v>34</v>
      </c>
      <c r="U6" s="4">
        <v>177.78</v>
      </c>
      <c r="V6" s="4">
        <v>0</v>
      </c>
      <c r="W6" s="4">
        <v>0</v>
      </c>
      <c r="X6" s="4" t="s">
        <v>56</v>
      </c>
      <c r="Y6" s="4" t="s">
        <v>36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45219</v>
      </c>
      <c r="G7" s="6">
        <v>45222</v>
      </c>
      <c r="H7" s="4">
        <v>1</v>
      </c>
      <c r="I7" s="4">
        <v>3</v>
      </c>
      <c r="J7" s="4">
        <v>3</v>
      </c>
      <c r="K7" s="4" t="s">
        <v>30</v>
      </c>
      <c r="L7" s="4">
        <v>113.88</v>
      </c>
      <c r="M7" s="4">
        <v>113.88</v>
      </c>
      <c r="N7" s="4" t="s">
        <v>60</v>
      </c>
      <c r="O7" s="4" t="s">
        <v>32</v>
      </c>
      <c r="P7" s="4" t="s">
        <v>33</v>
      </c>
      <c r="Q7" s="4">
        <v>0</v>
      </c>
      <c r="R7" s="7">
        <v>45203.0000115741</v>
      </c>
      <c r="S7" s="6">
        <v>45225</v>
      </c>
      <c r="T7" s="4" t="s">
        <v>34</v>
      </c>
      <c r="U7" s="4">
        <v>113.88</v>
      </c>
      <c r="V7" s="4">
        <v>0</v>
      </c>
      <c r="W7" s="4">
        <v>0</v>
      </c>
      <c r="X7" s="4" t="s">
        <v>61</v>
      </c>
      <c r="Y7" s="4" t="s">
        <v>36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45220</v>
      </c>
      <c r="G8" s="6">
        <v>45222</v>
      </c>
      <c r="H8" s="4">
        <v>1</v>
      </c>
      <c r="I8" s="4">
        <v>2</v>
      </c>
      <c r="J8" s="4">
        <v>2</v>
      </c>
      <c r="K8" s="4" t="s">
        <v>30</v>
      </c>
      <c r="L8" s="4">
        <v>98.5</v>
      </c>
      <c r="M8" s="4">
        <v>98.5</v>
      </c>
      <c r="N8" s="4" t="s">
        <v>65</v>
      </c>
      <c r="O8" s="4" t="s">
        <v>32</v>
      </c>
      <c r="P8" s="4" t="s">
        <v>33</v>
      </c>
      <c r="Q8" s="4">
        <v>0</v>
      </c>
      <c r="R8" s="7">
        <v>45204</v>
      </c>
      <c r="S8" s="6">
        <v>45225</v>
      </c>
      <c r="T8" s="4" t="s">
        <v>34</v>
      </c>
      <c r="U8" s="4">
        <v>98.5</v>
      </c>
      <c r="V8" s="4">
        <v>0</v>
      </c>
      <c r="W8" s="4">
        <v>0</v>
      </c>
      <c r="X8" s="4" t="s">
        <v>66</v>
      </c>
      <c r="Y8" s="4" t="s">
        <v>36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45219</v>
      </c>
      <c r="G9" s="6">
        <v>45222</v>
      </c>
      <c r="H9" s="4">
        <v>1</v>
      </c>
      <c r="I9" s="4">
        <v>3</v>
      </c>
      <c r="J9" s="4">
        <v>3</v>
      </c>
      <c r="K9" s="4" t="s">
        <v>30</v>
      </c>
      <c r="L9" s="4">
        <v>123.09</v>
      </c>
      <c r="M9" s="4">
        <v>123.09</v>
      </c>
      <c r="N9" s="4" t="s">
        <v>70</v>
      </c>
      <c r="O9" s="4" t="s">
        <v>32</v>
      </c>
      <c r="P9" s="4" t="s">
        <v>33</v>
      </c>
      <c r="Q9" s="4">
        <v>0</v>
      </c>
      <c r="R9" s="7">
        <v>45206</v>
      </c>
      <c r="S9" s="6">
        <v>45225</v>
      </c>
      <c r="T9" s="4" t="s">
        <v>34</v>
      </c>
      <c r="U9" s="4">
        <v>123.09</v>
      </c>
      <c r="V9" s="4">
        <v>0</v>
      </c>
      <c r="W9" s="4">
        <v>0</v>
      </c>
      <c r="X9" s="4" t="s">
        <v>71</v>
      </c>
      <c r="Y9" s="4" t="s">
        <v>36</v>
      </c>
    </row>
    <row r="10" s="4" customFormat="1" spans="1:25">
      <c r="A10" s="4" t="s">
        <v>67</v>
      </c>
      <c r="B10" s="4" t="s">
        <v>26</v>
      </c>
      <c r="C10" s="4" t="s">
        <v>72</v>
      </c>
      <c r="D10" s="4" t="s">
        <v>68</v>
      </c>
      <c r="E10" s="4" t="s">
        <v>69</v>
      </c>
      <c r="F10" s="6">
        <v>45219</v>
      </c>
      <c r="G10" s="6">
        <v>45222</v>
      </c>
      <c r="H10" s="4">
        <v>1</v>
      </c>
      <c r="I10" s="4">
        <v>3</v>
      </c>
      <c r="J10" s="4">
        <v>3</v>
      </c>
      <c r="K10" s="4" t="s">
        <v>30</v>
      </c>
      <c r="L10" s="4">
        <v>-123.09</v>
      </c>
      <c r="M10" s="4">
        <v>-123.09</v>
      </c>
      <c r="N10" s="4" t="s">
        <v>70</v>
      </c>
      <c r="O10" s="4" t="s">
        <v>32</v>
      </c>
      <c r="P10" s="4" t="s">
        <v>33</v>
      </c>
      <c r="Q10" s="4">
        <v>0</v>
      </c>
      <c r="R10" s="7">
        <v>45206</v>
      </c>
      <c r="S10" s="6">
        <v>45225</v>
      </c>
      <c r="T10" s="4" t="s">
        <v>34</v>
      </c>
      <c r="U10" s="4">
        <v>-123.09</v>
      </c>
      <c r="V10" s="4">
        <v>0</v>
      </c>
      <c r="W10" s="4">
        <v>0</v>
      </c>
      <c r="X10" s="4" t="s">
        <v>71</v>
      </c>
      <c r="Y10" s="4" t="s">
        <v>36</v>
      </c>
    </row>
    <row r="11" s="4" customFormat="1" spans="1:25">
      <c r="A11" s="4" t="s">
        <v>73</v>
      </c>
      <c r="B11" s="4" t="s">
        <v>26</v>
      </c>
      <c r="C11" s="4" t="s">
        <v>27</v>
      </c>
      <c r="D11" s="4" t="s">
        <v>68</v>
      </c>
      <c r="E11" s="4" t="s">
        <v>69</v>
      </c>
      <c r="F11" s="6">
        <v>45219</v>
      </c>
      <c r="G11" s="6">
        <v>45222</v>
      </c>
      <c r="H11" s="4">
        <v>1</v>
      </c>
      <c r="I11" s="4">
        <v>3</v>
      </c>
      <c r="J11" s="4">
        <v>3</v>
      </c>
      <c r="K11" s="4" t="s">
        <v>30</v>
      </c>
      <c r="L11" s="4">
        <v>123.09</v>
      </c>
      <c r="M11" s="4">
        <v>123.09</v>
      </c>
      <c r="N11" s="4" t="s">
        <v>74</v>
      </c>
      <c r="O11" s="4" t="s">
        <v>32</v>
      </c>
      <c r="P11" s="4" t="s">
        <v>33</v>
      </c>
      <c r="Q11" s="4">
        <v>0</v>
      </c>
      <c r="R11" s="7">
        <v>45206</v>
      </c>
      <c r="S11" s="6">
        <v>45225</v>
      </c>
      <c r="T11" s="4" t="s">
        <v>34</v>
      </c>
      <c r="U11" s="4">
        <v>123.09</v>
      </c>
      <c r="V11" s="4">
        <v>0</v>
      </c>
      <c r="W11" s="4">
        <v>0</v>
      </c>
      <c r="X11" s="4" t="s">
        <v>75</v>
      </c>
      <c r="Y11" s="4" t="s">
        <v>36</v>
      </c>
    </row>
    <row r="12" s="4" customFormat="1" spans="1:25">
      <c r="A12" s="4" t="s">
        <v>76</v>
      </c>
      <c r="B12" s="4" t="s">
        <v>26</v>
      </c>
      <c r="C12" s="4" t="s">
        <v>27</v>
      </c>
      <c r="D12" s="4" t="s">
        <v>77</v>
      </c>
      <c r="E12" s="4" t="s">
        <v>78</v>
      </c>
      <c r="F12" s="6">
        <v>45221</v>
      </c>
      <c r="G12" s="6">
        <v>45222</v>
      </c>
      <c r="H12" s="4">
        <v>2</v>
      </c>
      <c r="I12" s="4">
        <v>1</v>
      </c>
      <c r="J12" s="4">
        <v>2</v>
      </c>
      <c r="K12" s="4" t="s">
        <v>30</v>
      </c>
      <c r="L12" s="4">
        <v>42.44</v>
      </c>
      <c r="M12" s="4">
        <v>42.44</v>
      </c>
      <c r="N12" s="4" t="s">
        <v>79</v>
      </c>
      <c r="O12" s="4" t="s">
        <v>32</v>
      </c>
      <c r="P12" s="4" t="s">
        <v>33</v>
      </c>
      <c r="Q12" s="4">
        <v>0</v>
      </c>
      <c r="R12" s="7">
        <v>45206.0000115741</v>
      </c>
      <c r="S12" s="6">
        <v>45225</v>
      </c>
      <c r="T12" s="4" t="s">
        <v>34</v>
      </c>
      <c r="U12" s="4">
        <v>42.44</v>
      </c>
      <c r="V12" s="4">
        <v>0</v>
      </c>
      <c r="W12" s="4">
        <v>0</v>
      </c>
      <c r="X12" s="4" t="s">
        <v>80</v>
      </c>
      <c r="Y12" s="4" t="s">
        <v>36</v>
      </c>
    </row>
    <row r="13" s="4" customFormat="1" spans="1:25">
      <c r="A13" s="4" t="s">
        <v>81</v>
      </c>
      <c r="B13" s="4" t="s">
        <v>26</v>
      </c>
      <c r="C13" s="4" t="s">
        <v>27</v>
      </c>
      <c r="D13" s="4" t="s">
        <v>77</v>
      </c>
      <c r="E13" s="4" t="s">
        <v>82</v>
      </c>
      <c r="F13" s="6">
        <v>45221</v>
      </c>
      <c r="G13" s="6">
        <v>45222</v>
      </c>
      <c r="H13" s="4">
        <v>1</v>
      </c>
      <c r="I13" s="4">
        <v>1</v>
      </c>
      <c r="J13" s="4">
        <v>1</v>
      </c>
      <c r="K13" s="4" t="s">
        <v>30</v>
      </c>
      <c r="L13" s="4">
        <v>17.91</v>
      </c>
      <c r="M13" s="4">
        <v>17.91</v>
      </c>
      <c r="N13" s="4" t="s">
        <v>83</v>
      </c>
      <c r="O13" s="4" t="s">
        <v>32</v>
      </c>
      <c r="P13" s="4" t="s">
        <v>33</v>
      </c>
      <c r="Q13" s="4">
        <v>0</v>
      </c>
      <c r="R13" s="7">
        <v>45206.0000115741</v>
      </c>
      <c r="S13" s="6">
        <v>45225</v>
      </c>
      <c r="T13" s="4" t="s">
        <v>34</v>
      </c>
      <c r="U13" s="4">
        <v>17.91</v>
      </c>
      <c r="V13" s="4">
        <v>0</v>
      </c>
      <c r="W13" s="4">
        <v>0</v>
      </c>
      <c r="X13" s="4" t="s">
        <v>84</v>
      </c>
      <c r="Y13" s="4" t="s">
        <v>36</v>
      </c>
    </row>
    <row r="14" s="4" customFormat="1" spans="1:25">
      <c r="A14" s="4" t="s">
        <v>85</v>
      </c>
      <c r="B14" s="4" t="s">
        <v>26</v>
      </c>
      <c r="C14" s="4" t="s">
        <v>27</v>
      </c>
      <c r="D14" s="4" t="s">
        <v>86</v>
      </c>
      <c r="E14" s="4" t="s">
        <v>87</v>
      </c>
      <c r="F14" s="6">
        <v>45221</v>
      </c>
      <c r="G14" s="6">
        <v>45222</v>
      </c>
      <c r="H14" s="4">
        <v>1</v>
      </c>
      <c r="I14" s="4">
        <v>1</v>
      </c>
      <c r="J14" s="4">
        <v>1</v>
      </c>
      <c r="K14" s="4" t="s">
        <v>30</v>
      </c>
      <c r="L14" s="4">
        <v>86.09</v>
      </c>
      <c r="M14" s="4">
        <v>86.09</v>
      </c>
      <c r="N14" s="4" t="s">
        <v>88</v>
      </c>
      <c r="O14" s="4" t="s">
        <v>32</v>
      </c>
      <c r="P14" s="4" t="s">
        <v>33</v>
      </c>
      <c r="Q14" s="4">
        <v>0</v>
      </c>
      <c r="R14" s="7">
        <v>45206</v>
      </c>
      <c r="S14" s="6">
        <v>45225</v>
      </c>
      <c r="T14" s="4" t="s">
        <v>34</v>
      </c>
      <c r="U14" s="4">
        <v>86.09</v>
      </c>
      <c r="V14" s="4">
        <v>0</v>
      </c>
      <c r="W14" s="4">
        <v>0</v>
      </c>
      <c r="X14" s="4" t="s">
        <v>89</v>
      </c>
      <c r="Y14" s="4" t="s">
        <v>90</v>
      </c>
    </row>
    <row r="15" s="4" customFormat="1" spans="1:25">
      <c r="A15" s="4" t="s">
        <v>91</v>
      </c>
      <c r="B15" s="4" t="s">
        <v>26</v>
      </c>
      <c r="C15" s="4" t="s">
        <v>27</v>
      </c>
      <c r="D15" s="4" t="s">
        <v>92</v>
      </c>
      <c r="E15" s="4" t="s">
        <v>93</v>
      </c>
      <c r="F15" s="6">
        <v>45217</v>
      </c>
      <c r="G15" s="6">
        <v>45222</v>
      </c>
      <c r="H15" s="4">
        <v>1</v>
      </c>
      <c r="I15" s="4">
        <v>5</v>
      </c>
      <c r="J15" s="4">
        <v>5</v>
      </c>
      <c r="K15" s="4" t="s">
        <v>30</v>
      </c>
      <c r="L15" s="4">
        <v>309.99</v>
      </c>
      <c r="M15" s="4">
        <v>309.99</v>
      </c>
      <c r="N15" s="4" t="s">
        <v>94</v>
      </c>
      <c r="O15" s="4" t="s">
        <v>32</v>
      </c>
      <c r="P15" s="4" t="s">
        <v>33</v>
      </c>
      <c r="Q15" s="4">
        <v>0</v>
      </c>
      <c r="R15" s="7">
        <v>45207.0000115741</v>
      </c>
      <c r="S15" s="6">
        <v>45225</v>
      </c>
      <c r="T15" s="4" t="s">
        <v>34</v>
      </c>
      <c r="U15" s="4">
        <v>309.99</v>
      </c>
      <c r="V15" s="4">
        <v>0</v>
      </c>
      <c r="W15" s="4">
        <v>0</v>
      </c>
      <c r="X15" s="4" t="s">
        <v>95</v>
      </c>
      <c r="Y15" s="4" t="s">
        <v>36</v>
      </c>
    </row>
    <row r="16" s="4" customFormat="1" spans="1:25">
      <c r="A16" s="4" t="s">
        <v>81</v>
      </c>
      <c r="B16" s="4" t="s">
        <v>26</v>
      </c>
      <c r="C16" s="4" t="s">
        <v>72</v>
      </c>
      <c r="D16" s="4" t="s">
        <v>77</v>
      </c>
      <c r="E16" s="4" t="s">
        <v>82</v>
      </c>
      <c r="F16" s="6">
        <v>45221</v>
      </c>
      <c r="G16" s="6">
        <v>45222</v>
      </c>
      <c r="H16" s="4">
        <v>1</v>
      </c>
      <c r="I16" s="4">
        <v>1</v>
      </c>
      <c r="J16" s="4">
        <v>1</v>
      </c>
      <c r="K16" s="4" t="s">
        <v>30</v>
      </c>
      <c r="L16" s="4">
        <v>-17.91</v>
      </c>
      <c r="M16" s="4">
        <v>-17.91</v>
      </c>
      <c r="N16" s="4" t="s">
        <v>83</v>
      </c>
      <c r="O16" s="4" t="s">
        <v>32</v>
      </c>
      <c r="P16" s="4" t="s">
        <v>33</v>
      </c>
      <c r="Q16" s="4">
        <v>0</v>
      </c>
      <c r="R16" s="7">
        <v>45206.0000115741</v>
      </c>
      <c r="S16" s="6">
        <v>45225</v>
      </c>
      <c r="T16" s="4" t="s">
        <v>34</v>
      </c>
      <c r="U16" s="4">
        <v>-17.91</v>
      </c>
      <c r="V16" s="4">
        <v>0</v>
      </c>
      <c r="W16" s="4">
        <v>0</v>
      </c>
      <c r="X16" s="4" t="s">
        <v>84</v>
      </c>
      <c r="Y16" s="4" t="s">
        <v>36</v>
      </c>
    </row>
    <row r="17" s="4" customFormat="1" spans="1:25">
      <c r="A17" s="4" t="s">
        <v>76</v>
      </c>
      <c r="B17" s="4" t="s">
        <v>26</v>
      </c>
      <c r="C17" s="4" t="s">
        <v>72</v>
      </c>
      <c r="D17" s="4" t="s">
        <v>77</v>
      </c>
      <c r="E17" s="4" t="s">
        <v>78</v>
      </c>
      <c r="F17" s="6">
        <v>45221</v>
      </c>
      <c r="G17" s="6">
        <v>45222</v>
      </c>
      <c r="H17" s="4">
        <v>2</v>
      </c>
      <c r="I17" s="4">
        <v>1</v>
      </c>
      <c r="J17" s="4">
        <v>2</v>
      </c>
      <c r="K17" s="4" t="s">
        <v>30</v>
      </c>
      <c r="L17" s="4">
        <v>-42.44</v>
      </c>
      <c r="M17" s="4">
        <v>-42.44</v>
      </c>
      <c r="N17" s="4" t="s">
        <v>79</v>
      </c>
      <c r="O17" s="4" t="s">
        <v>32</v>
      </c>
      <c r="P17" s="4" t="s">
        <v>33</v>
      </c>
      <c r="Q17" s="4">
        <v>0</v>
      </c>
      <c r="R17" s="7">
        <v>45206.0000115741</v>
      </c>
      <c r="S17" s="6">
        <v>45225</v>
      </c>
      <c r="T17" s="4" t="s">
        <v>34</v>
      </c>
      <c r="U17" s="4">
        <v>-42.44</v>
      </c>
      <c r="V17" s="4">
        <v>0</v>
      </c>
      <c r="W17" s="4">
        <v>0</v>
      </c>
      <c r="X17" s="4" t="s">
        <v>80</v>
      </c>
      <c r="Y17" s="4" t="s">
        <v>36</v>
      </c>
    </row>
    <row r="18" s="4" customFormat="1" spans="1:25">
      <c r="A18" s="4" t="s">
        <v>96</v>
      </c>
      <c r="B18" s="4" t="s">
        <v>26</v>
      </c>
      <c r="C18" s="4" t="s">
        <v>27</v>
      </c>
      <c r="D18" s="4" t="s">
        <v>97</v>
      </c>
      <c r="E18" s="4" t="s">
        <v>98</v>
      </c>
      <c r="F18" s="6">
        <v>45220</v>
      </c>
      <c r="G18" s="6">
        <v>45222</v>
      </c>
      <c r="H18" s="4">
        <v>1</v>
      </c>
      <c r="I18" s="4">
        <v>2</v>
      </c>
      <c r="J18" s="4">
        <v>2</v>
      </c>
      <c r="K18" s="4" t="s">
        <v>30</v>
      </c>
      <c r="L18" s="4">
        <v>73.4</v>
      </c>
      <c r="M18" s="4">
        <v>73.4</v>
      </c>
      <c r="N18" s="4" t="s">
        <v>99</v>
      </c>
      <c r="O18" s="4" t="s">
        <v>32</v>
      </c>
      <c r="P18" s="4" t="s">
        <v>33</v>
      </c>
      <c r="Q18" s="4">
        <v>0</v>
      </c>
      <c r="R18" s="7">
        <v>45209.0000115741</v>
      </c>
      <c r="S18" s="6">
        <v>45225</v>
      </c>
      <c r="T18" s="4" t="s">
        <v>34</v>
      </c>
      <c r="U18" s="4">
        <v>73.4</v>
      </c>
      <c r="V18" s="4">
        <v>0</v>
      </c>
      <c r="W18" s="4">
        <v>0</v>
      </c>
      <c r="X18" s="4" t="s">
        <v>100</v>
      </c>
      <c r="Y18" s="4" t="s">
        <v>36</v>
      </c>
    </row>
    <row r="19" s="4" customFormat="1" spans="1:25">
      <c r="A19" s="4" t="s">
        <v>101</v>
      </c>
      <c r="B19" s="4" t="s">
        <v>26</v>
      </c>
      <c r="C19" s="4" t="s">
        <v>27</v>
      </c>
      <c r="D19" s="4" t="s">
        <v>102</v>
      </c>
      <c r="E19" s="4" t="s">
        <v>103</v>
      </c>
      <c r="F19" s="6">
        <v>45221</v>
      </c>
      <c r="G19" s="6">
        <v>45222</v>
      </c>
      <c r="H19" s="4">
        <v>1</v>
      </c>
      <c r="I19" s="4">
        <v>1</v>
      </c>
      <c r="J19" s="4">
        <v>1</v>
      </c>
      <c r="K19" s="4" t="s">
        <v>30</v>
      </c>
      <c r="L19" s="4">
        <v>36.65</v>
      </c>
      <c r="M19" s="4">
        <v>36.65</v>
      </c>
      <c r="N19" s="4" t="s">
        <v>104</v>
      </c>
      <c r="O19" s="4" t="s">
        <v>32</v>
      </c>
      <c r="P19" s="4" t="s">
        <v>33</v>
      </c>
      <c r="Q19" s="4">
        <v>0</v>
      </c>
      <c r="R19" s="7">
        <v>45210.0000115741</v>
      </c>
      <c r="S19" s="6">
        <v>45225</v>
      </c>
      <c r="T19" s="4" t="s">
        <v>34</v>
      </c>
      <c r="U19" s="4">
        <v>36.65</v>
      </c>
      <c r="V19" s="4">
        <v>0</v>
      </c>
      <c r="W19" s="4">
        <v>0</v>
      </c>
      <c r="X19" s="4" t="s">
        <v>105</v>
      </c>
      <c r="Y19" s="4" t="s">
        <v>106</v>
      </c>
    </row>
    <row r="20" s="4" customFormat="1" spans="1:25">
      <c r="A20" s="4" t="s">
        <v>107</v>
      </c>
      <c r="B20" s="4" t="s">
        <v>26</v>
      </c>
      <c r="C20" s="4" t="s">
        <v>27</v>
      </c>
      <c r="D20" s="4" t="s">
        <v>108</v>
      </c>
      <c r="E20" s="4" t="s">
        <v>109</v>
      </c>
      <c r="F20" s="6">
        <v>45221</v>
      </c>
      <c r="G20" s="6">
        <v>45222</v>
      </c>
      <c r="H20" s="4">
        <v>1</v>
      </c>
      <c r="I20" s="4">
        <v>1</v>
      </c>
      <c r="J20" s="4">
        <v>1</v>
      </c>
      <c r="K20" s="4" t="s">
        <v>30</v>
      </c>
      <c r="L20" s="4">
        <v>39.65</v>
      </c>
      <c r="M20" s="4">
        <v>39.65</v>
      </c>
      <c r="N20" s="4" t="s">
        <v>110</v>
      </c>
      <c r="O20" s="4" t="s">
        <v>32</v>
      </c>
      <c r="P20" s="4" t="s">
        <v>33</v>
      </c>
      <c r="Q20" s="4">
        <v>0</v>
      </c>
      <c r="R20" s="7">
        <v>45211.0000115741</v>
      </c>
      <c r="S20" s="6">
        <v>45225</v>
      </c>
      <c r="T20" s="4" t="s">
        <v>34</v>
      </c>
      <c r="U20" s="4">
        <v>39.65</v>
      </c>
      <c r="V20" s="4">
        <v>0</v>
      </c>
      <c r="W20" s="4">
        <v>0</v>
      </c>
      <c r="X20" s="4" t="s">
        <v>111</v>
      </c>
      <c r="Y20" s="4" t="s">
        <v>36</v>
      </c>
    </row>
    <row r="21" s="4" customFormat="1" spans="1:25">
      <c r="A21" s="4" t="s">
        <v>112</v>
      </c>
      <c r="B21" s="4" t="s">
        <v>26</v>
      </c>
      <c r="C21" s="4" t="s">
        <v>27</v>
      </c>
      <c r="D21" s="4" t="s">
        <v>113</v>
      </c>
      <c r="E21" s="4" t="s">
        <v>114</v>
      </c>
      <c r="F21" s="6">
        <v>45220</v>
      </c>
      <c r="G21" s="6">
        <v>45222</v>
      </c>
      <c r="H21" s="4">
        <v>1</v>
      </c>
      <c r="I21" s="4">
        <v>2</v>
      </c>
      <c r="J21" s="4">
        <v>2</v>
      </c>
      <c r="K21" s="4" t="s">
        <v>30</v>
      </c>
      <c r="L21" s="4">
        <v>118.6</v>
      </c>
      <c r="M21" s="4">
        <v>118.6</v>
      </c>
      <c r="N21" s="4" t="s">
        <v>115</v>
      </c>
      <c r="O21" s="4" t="s">
        <v>32</v>
      </c>
      <c r="P21" s="4" t="s">
        <v>33</v>
      </c>
      <c r="Q21" s="4">
        <v>0</v>
      </c>
      <c r="R21" s="7">
        <v>45213.0000115741</v>
      </c>
      <c r="S21" s="6">
        <v>45225</v>
      </c>
      <c r="T21" s="4" t="s">
        <v>34</v>
      </c>
      <c r="U21" s="4">
        <v>118.6</v>
      </c>
      <c r="V21" s="4">
        <v>0</v>
      </c>
      <c r="W21" s="4">
        <v>0</v>
      </c>
      <c r="X21" s="4" t="s">
        <v>116</v>
      </c>
      <c r="Y21" s="4" t="s">
        <v>36</v>
      </c>
    </row>
    <row r="22" s="4" customFormat="1" spans="1:25">
      <c r="A22" s="4" t="s">
        <v>117</v>
      </c>
      <c r="B22" s="4" t="s">
        <v>26</v>
      </c>
      <c r="C22" s="4" t="s">
        <v>27</v>
      </c>
      <c r="D22" s="4" t="s">
        <v>118</v>
      </c>
      <c r="E22" s="4" t="s">
        <v>119</v>
      </c>
      <c r="F22" s="6">
        <v>45220</v>
      </c>
      <c r="G22" s="6">
        <v>45222</v>
      </c>
      <c r="H22" s="4">
        <v>1</v>
      </c>
      <c r="I22" s="4">
        <v>2</v>
      </c>
      <c r="J22" s="4">
        <v>2</v>
      </c>
      <c r="K22" s="4" t="s">
        <v>30</v>
      </c>
      <c r="L22" s="4">
        <v>120.44</v>
      </c>
      <c r="M22" s="4">
        <v>120.44</v>
      </c>
      <c r="N22" s="4" t="s">
        <v>120</v>
      </c>
      <c r="O22" s="4" t="s">
        <v>32</v>
      </c>
      <c r="P22" s="4" t="s">
        <v>33</v>
      </c>
      <c r="Q22" s="4">
        <v>0</v>
      </c>
      <c r="R22" s="7">
        <v>45214.0000115741</v>
      </c>
      <c r="S22" s="6">
        <v>45225</v>
      </c>
      <c r="T22" s="4" t="s">
        <v>34</v>
      </c>
      <c r="U22" s="4">
        <v>120.44</v>
      </c>
      <c r="V22" s="4">
        <v>0</v>
      </c>
      <c r="W22" s="4">
        <v>0</v>
      </c>
      <c r="X22" s="4" t="s">
        <v>121</v>
      </c>
      <c r="Y22" s="4" t="s">
        <v>36</v>
      </c>
    </row>
    <row r="23" s="4" customFormat="1" spans="1:25">
      <c r="A23" s="4" t="s">
        <v>122</v>
      </c>
      <c r="B23" s="4" t="s">
        <v>26</v>
      </c>
      <c r="C23" s="4" t="s">
        <v>27</v>
      </c>
      <c r="D23" s="4" t="s">
        <v>123</v>
      </c>
      <c r="E23" s="4" t="s">
        <v>124</v>
      </c>
      <c r="F23" s="6">
        <v>45221</v>
      </c>
      <c r="G23" s="6">
        <v>45222</v>
      </c>
      <c r="H23" s="4">
        <v>1</v>
      </c>
      <c r="I23" s="4">
        <v>1</v>
      </c>
      <c r="J23" s="4">
        <v>1</v>
      </c>
      <c r="K23" s="4" t="s">
        <v>30</v>
      </c>
      <c r="L23" s="4">
        <v>23.37</v>
      </c>
      <c r="M23" s="4">
        <v>23.37</v>
      </c>
      <c r="N23" s="4" t="s">
        <v>125</v>
      </c>
      <c r="O23" s="4" t="s">
        <v>32</v>
      </c>
      <c r="P23" s="4" t="s">
        <v>33</v>
      </c>
      <c r="Q23" s="4">
        <v>0</v>
      </c>
      <c r="R23" s="7">
        <v>45214</v>
      </c>
      <c r="S23" s="6">
        <v>45225</v>
      </c>
      <c r="T23" s="4" t="s">
        <v>34</v>
      </c>
      <c r="U23" s="4">
        <v>23.37</v>
      </c>
      <c r="V23" s="4">
        <v>0</v>
      </c>
      <c r="W23" s="4">
        <v>0</v>
      </c>
      <c r="X23" s="4" t="s">
        <v>126</v>
      </c>
      <c r="Y23" s="4" t="s">
        <v>127</v>
      </c>
    </row>
    <row r="24" s="4" customFormat="1" spans="1:25">
      <c r="A24" s="4" t="s">
        <v>57</v>
      </c>
      <c r="B24" s="4" t="s">
        <v>26</v>
      </c>
      <c r="C24" s="4" t="s">
        <v>72</v>
      </c>
      <c r="D24" s="4" t="s">
        <v>58</v>
      </c>
      <c r="E24" s="4" t="s">
        <v>59</v>
      </c>
      <c r="F24" s="6">
        <v>45219</v>
      </c>
      <c r="G24" s="6">
        <v>45222</v>
      </c>
      <c r="H24" s="4">
        <v>1</v>
      </c>
      <c r="I24" s="4">
        <v>3</v>
      </c>
      <c r="J24" s="4">
        <v>3</v>
      </c>
      <c r="K24" s="4" t="s">
        <v>30</v>
      </c>
      <c r="L24" s="4">
        <v>-113.88</v>
      </c>
      <c r="M24" s="4">
        <v>-113.88</v>
      </c>
      <c r="N24" s="4" t="s">
        <v>60</v>
      </c>
      <c r="O24" s="4" t="s">
        <v>32</v>
      </c>
      <c r="P24" s="4" t="s">
        <v>33</v>
      </c>
      <c r="Q24" s="4">
        <v>0</v>
      </c>
      <c r="R24" s="7">
        <v>45203.0000115741</v>
      </c>
      <c r="S24" s="6">
        <v>45225</v>
      </c>
      <c r="T24" s="4" t="s">
        <v>34</v>
      </c>
      <c r="U24" s="4">
        <v>-113.88</v>
      </c>
      <c r="V24" s="4">
        <v>0</v>
      </c>
      <c r="W24" s="4">
        <v>0</v>
      </c>
      <c r="X24" s="4" t="s">
        <v>61</v>
      </c>
      <c r="Y24" s="4" t="s">
        <v>36</v>
      </c>
    </row>
    <row r="25" s="4" customFormat="1" spans="1:25">
      <c r="A25" s="4" t="s">
        <v>101</v>
      </c>
      <c r="B25" s="4" t="s">
        <v>26</v>
      </c>
      <c r="C25" s="4" t="s">
        <v>72</v>
      </c>
      <c r="D25" s="4" t="s">
        <v>102</v>
      </c>
      <c r="E25" s="4" t="s">
        <v>103</v>
      </c>
      <c r="F25" s="6">
        <v>45221</v>
      </c>
      <c r="G25" s="6">
        <v>45222</v>
      </c>
      <c r="H25" s="4">
        <v>1</v>
      </c>
      <c r="I25" s="4">
        <v>1</v>
      </c>
      <c r="J25" s="4">
        <v>1</v>
      </c>
      <c r="K25" s="4" t="s">
        <v>30</v>
      </c>
      <c r="L25" s="4">
        <v>-36.65</v>
      </c>
      <c r="M25" s="4">
        <v>-36.65</v>
      </c>
      <c r="N25" s="4" t="s">
        <v>104</v>
      </c>
      <c r="O25" s="4" t="s">
        <v>32</v>
      </c>
      <c r="P25" s="4" t="s">
        <v>33</v>
      </c>
      <c r="Q25" s="4">
        <v>0</v>
      </c>
      <c r="R25" s="7">
        <v>45210.0000115741</v>
      </c>
      <c r="S25" s="6">
        <v>45225</v>
      </c>
      <c r="T25" s="4" t="s">
        <v>34</v>
      </c>
      <c r="U25" s="4">
        <v>-36.65</v>
      </c>
      <c r="V25" s="4">
        <v>0</v>
      </c>
      <c r="W25" s="4">
        <v>0</v>
      </c>
      <c r="X25" s="4" t="s">
        <v>105</v>
      </c>
      <c r="Y25" s="4" t="s">
        <v>106</v>
      </c>
    </row>
    <row r="26" s="4" customFormat="1" spans="1:25">
      <c r="A26" s="4" t="s">
        <v>128</v>
      </c>
      <c r="B26" s="4" t="s">
        <v>26</v>
      </c>
      <c r="C26" s="4" t="s">
        <v>27</v>
      </c>
      <c r="D26" s="4" t="s">
        <v>129</v>
      </c>
      <c r="E26" s="4" t="s">
        <v>130</v>
      </c>
      <c r="F26" s="6">
        <v>45218</v>
      </c>
      <c r="G26" s="6">
        <v>45222</v>
      </c>
      <c r="H26" s="4">
        <v>1</v>
      </c>
      <c r="I26" s="4">
        <v>4</v>
      </c>
      <c r="J26" s="4">
        <v>4</v>
      </c>
      <c r="K26" s="4" t="s">
        <v>30</v>
      </c>
      <c r="L26" s="4">
        <v>204.86</v>
      </c>
      <c r="M26" s="4">
        <v>204.86</v>
      </c>
      <c r="N26" s="4" t="s">
        <v>131</v>
      </c>
      <c r="O26" s="4" t="s">
        <v>32</v>
      </c>
      <c r="P26" s="4" t="s">
        <v>33</v>
      </c>
      <c r="Q26" s="4">
        <v>0</v>
      </c>
      <c r="R26" s="7">
        <v>45215.0000115741</v>
      </c>
      <c r="S26" s="6">
        <v>45225</v>
      </c>
      <c r="T26" s="4" t="s">
        <v>34</v>
      </c>
      <c r="U26" s="4">
        <v>204.86</v>
      </c>
      <c r="V26" s="4">
        <v>0</v>
      </c>
      <c r="W26" s="4">
        <v>0</v>
      </c>
      <c r="X26" s="4" t="s">
        <v>132</v>
      </c>
      <c r="Y26" s="4" t="s">
        <v>133</v>
      </c>
    </row>
    <row r="27" s="4" customFormat="1" spans="1:25">
      <c r="A27" s="4" t="s">
        <v>134</v>
      </c>
      <c r="B27" s="4" t="s">
        <v>26</v>
      </c>
      <c r="C27" s="4" t="s">
        <v>27</v>
      </c>
      <c r="D27" s="4" t="s">
        <v>135</v>
      </c>
      <c r="E27" s="4" t="s">
        <v>136</v>
      </c>
      <c r="F27" s="6">
        <v>45220</v>
      </c>
      <c r="G27" s="6">
        <v>45222</v>
      </c>
      <c r="H27" s="4">
        <v>2</v>
      </c>
      <c r="I27" s="4">
        <v>2</v>
      </c>
      <c r="J27" s="4">
        <v>4</v>
      </c>
      <c r="K27" s="4" t="s">
        <v>30</v>
      </c>
      <c r="L27" s="4">
        <v>154.64</v>
      </c>
      <c r="M27" s="4">
        <v>154.64</v>
      </c>
      <c r="N27" s="4" t="s">
        <v>137</v>
      </c>
      <c r="O27" s="4" t="s">
        <v>32</v>
      </c>
      <c r="P27" s="4" t="s">
        <v>33</v>
      </c>
      <c r="Q27" s="4">
        <v>0</v>
      </c>
      <c r="R27" s="7">
        <v>45216.0000115741</v>
      </c>
      <c r="S27" s="6">
        <v>45225</v>
      </c>
      <c r="T27" s="4" t="s">
        <v>34</v>
      </c>
      <c r="U27" s="4">
        <v>154.64</v>
      </c>
      <c r="V27" s="4">
        <v>0</v>
      </c>
      <c r="W27" s="4">
        <v>0</v>
      </c>
      <c r="X27" s="4" t="s">
        <v>138</v>
      </c>
      <c r="Y27" s="4" t="s">
        <v>36</v>
      </c>
    </row>
    <row r="28" s="4" customFormat="1" spans="1:25">
      <c r="A28" s="4" t="s">
        <v>139</v>
      </c>
      <c r="B28" s="4" t="s">
        <v>26</v>
      </c>
      <c r="C28" s="4" t="s">
        <v>27</v>
      </c>
      <c r="D28" s="4" t="s">
        <v>140</v>
      </c>
      <c r="E28" s="4" t="s">
        <v>141</v>
      </c>
      <c r="F28" s="6">
        <v>45221</v>
      </c>
      <c r="G28" s="6">
        <v>45222</v>
      </c>
      <c r="H28" s="4">
        <v>1</v>
      </c>
      <c r="I28" s="4">
        <v>1</v>
      </c>
      <c r="J28" s="4">
        <v>1</v>
      </c>
      <c r="K28" s="4" t="s">
        <v>30</v>
      </c>
      <c r="L28" s="4">
        <v>28.88</v>
      </c>
      <c r="M28" s="4">
        <v>28.88</v>
      </c>
      <c r="N28" s="4" t="s">
        <v>142</v>
      </c>
      <c r="O28" s="4" t="s">
        <v>32</v>
      </c>
      <c r="P28" s="4" t="s">
        <v>33</v>
      </c>
      <c r="Q28" s="4">
        <v>0</v>
      </c>
      <c r="R28" s="7">
        <v>45216</v>
      </c>
      <c r="S28" s="6">
        <v>45225</v>
      </c>
      <c r="T28" s="4" t="s">
        <v>34</v>
      </c>
      <c r="U28" s="4">
        <v>28.88</v>
      </c>
      <c r="V28" s="4">
        <v>0</v>
      </c>
      <c r="W28" s="4">
        <v>0</v>
      </c>
      <c r="X28" s="4" t="s">
        <v>143</v>
      </c>
      <c r="Y28" s="4" t="s">
        <v>36</v>
      </c>
    </row>
    <row r="29" s="4" customFormat="1" spans="1:25">
      <c r="A29" s="4" t="s">
        <v>144</v>
      </c>
      <c r="B29" s="4" t="s">
        <v>26</v>
      </c>
      <c r="C29" s="4" t="s">
        <v>27</v>
      </c>
      <c r="D29" s="4" t="s">
        <v>145</v>
      </c>
      <c r="E29" s="4" t="s">
        <v>146</v>
      </c>
      <c r="F29" s="6">
        <v>45219</v>
      </c>
      <c r="G29" s="6">
        <v>45222</v>
      </c>
      <c r="H29" s="4">
        <v>1</v>
      </c>
      <c r="I29" s="4">
        <v>3</v>
      </c>
      <c r="J29" s="4">
        <v>3</v>
      </c>
      <c r="K29" s="4" t="s">
        <v>30</v>
      </c>
      <c r="L29" s="4">
        <v>172.97</v>
      </c>
      <c r="M29" s="4">
        <v>172.97</v>
      </c>
      <c r="N29" s="4" t="s">
        <v>147</v>
      </c>
      <c r="O29" s="4" t="s">
        <v>32</v>
      </c>
      <c r="P29" s="4" t="s">
        <v>33</v>
      </c>
      <c r="Q29" s="4">
        <v>0</v>
      </c>
      <c r="R29" s="7">
        <v>45217</v>
      </c>
      <c r="S29" s="6">
        <v>45225</v>
      </c>
      <c r="T29" s="4" t="s">
        <v>34</v>
      </c>
      <c r="U29" s="4">
        <v>172.97</v>
      </c>
      <c r="V29" s="4">
        <v>0</v>
      </c>
      <c r="W29" s="4">
        <v>0</v>
      </c>
      <c r="X29" s="4" t="s">
        <v>148</v>
      </c>
      <c r="Y29" s="4" t="s">
        <v>149</v>
      </c>
    </row>
    <row r="30" s="4" customFormat="1" spans="1:25">
      <c r="A30" s="4" t="s">
        <v>150</v>
      </c>
      <c r="B30" s="4" t="s">
        <v>26</v>
      </c>
      <c r="C30" s="4" t="s">
        <v>27</v>
      </c>
      <c r="D30" s="4" t="s">
        <v>92</v>
      </c>
      <c r="E30" s="4" t="s">
        <v>151</v>
      </c>
      <c r="F30" s="6">
        <v>45221</v>
      </c>
      <c r="G30" s="6">
        <v>45222</v>
      </c>
      <c r="H30" s="4">
        <v>1</v>
      </c>
      <c r="I30" s="4">
        <v>1</v>
      </c>
      <c r="J30" s="4">
        <v>1</v>
      </c>
      <c r="K30" s="4" t="s">
        <v>30</v>
      </c>
      <c r="L30" s="4">
        <v>47.65</v>
      </c>
      <c r="M30" s="4">
        <v>47.65</v>
      </c>
      <c r="N30" s="4" t="s">
        <v>152</v>
      </c>
      <c r="O30" s="4" t="s">
        <v>32</v>
      </c>
      <c r="P30" s="4" t="s">
        <v>33</v>
      </c>
      <c r="Q30" s="4">
        <v>0</v>
      </c>
      <c r="R30" s="7">
        <v>45217.0000115741</v>
      </c>
      <c r="S30" s="6">
        <v>45225</v>
      </c>
      <c r="T30" s="4" t="s">
        <v>34</v>
      </c>
      <c r="U30" s="4">
        <v>47.65</v>
      </c>
      <c r="V30" s="4">
        <v>0</v>
      </c>
      <c r="W30" s="4">
        <v>0</v>
      </c>
      <c r="X30" s="4" t="s">
        <v>153</v>
      </c>
      <c r="Y30" s="4" t="s">
        <v>36</v>
      </c>
    </row>
    <row r="31" s="4" customFormat="1" spans="1:25">
      <c r="A31" s="4" t="s">
        <v>154</v>
      </c>
      <c r="B31" s="4" t="s">
        <v>26</v>
      </c>
      <c r="C31" s="4" t="s">
        <v>27</v>
      </c>
      <c r="D31" s="4" t="s">
        <v>155</v>
      </c>
      <c r="E31" s="4" t="s">
        <v>156</v>
      </c>
      <c r="F31" s="6">
        <v>45221</v>
      </c>
      <c r="G31" s="6">
        <v>45222</v>
      </c>
      <c r="H31" s="4">
        <v>1</v>
      </c>
      <c r="I31" s="4">
        <v>1</v>
      </c>
      <c r="J31" s="4">
        <v>1</v>
      </c>
      <c r="K31" s="4" t="s">
        <v>30</v>
      </c>
      <c r="L31" s="4">
        <v>17.47</v>
      </c>
      <c r="M31" s="4">
        <v>17.47</v>
      </c>
      <c r="N31" s="4" t="s">
        <v>157</v>
      </c>
      <c r="O31" s="4" t="s">
        <v>32</v>
      </c>
      <c r="P31" s="4" t="s">
        <v>33</v>
      </c>
      <c r="Q31" s="4">
        <v>0</v>
      </c>
      <c r="R31" s="7">
        <v>45217.0000115741</v>
      </c>
      <c r="S31" s="6">
        <v>45225</v>
      </c>
      <c r="T31" s="4" t="s">
        <v>34</v>
      </c>
      <c r="U31" s="4">
        <v>17.47</v>
      </c>
      <c r="V31" s="4">
        <v>0</v>
      </c>
      <c r="W31" s="4">
        <v>0</v>
      </c>
      <c r="X31" s="4" t="s">
        <v>158</v>
      </c>
      <c r="Y31" s="4" t="s">
        <v>36</v>
      </c>
    </row>
    <row r="32" s="4" customFormat="1" spans="1:25">
      <c r="A32" s="4" t="s">
        <v>159</v>
      </c>
      <c r="B32" s="4" t="s">
        <v>26</v>
      </c>
      <c r="C32" s="4" t="s">
        <v>27</v>
      </c>
      <c r="D32" s="4" t="s">
        <v>160</v>
      </c>
      <c r="E32" s="4" t="s">
        <v>161</v>
      </c>
      <c r="F32" s="6">
        <v>45218</v>
      </c>
      <c r="G32" s="6">
        <v>45222</v>
      </c>
      <c r="H32" s="4">
        <v>1</v>
      </c>
      <c r="I32" s="4">
        <v>4</v>
      </c>
      <c r="J32" s="4">
        <v>4</v>
      </c>
      <c r="K32" s="4" t="s">
        <v>30</v>
      </c>
      <c r="L32" s="4">
        <v>71.4</v>
      </c>
      <c r="M32" s="4">
        <v>71.4</v>
      </c>
      <c r="N32" s="4" t="s">
        <v>162</v>
      </c>
      <c r="O32" s="4" t="s">
        <v>32</v>
      </c>
      <c r="P32" s="4" t="s">
        <v>33</v>
      </c>
      <c r="Q32" s="4">
        <v>0</v>
      </c>
      <c r="R32" s="7">
        <v>45217.0000115741</v>
      </c>
      <c r="S32" s="6">
        <v>45225</v>
      </c>
      <c r="T32" s="4" t="s">
        <v>34</v>
      </c>
      <c r="U32" s="4">
        <v>71.4</v>
      </c>
      <c r="V32" s="4">
        <v>0</v>
      </c>
      <c r="W32" s="4">
        <v>0</v>
      </c>
      <c r="X32" s="4" t="s">
        <v>36</v>
      </c>
      <c r="Y32" s="4" t="s">
        <v>36</v>
      </c>
    </row>
    <row r="33" s="4" customFormat="1" spans="1:25">
      <c r="A33" s="4" t="s">
        <v>163</v>
      </c>
      <c r="B33" s="4" t="s">
        <v>26</v>
      </c>
      <c r="C33" s="4" t="s">
        <v>27</v>
      </c>
      <c r="D33" s="4" t="s">
        <v>164</v>
      </c>
      <c r="E33" s="4" t="s">
        <v>165</v>
      </c>
      <c r="F33" s="6">
        <v>45221</v>
      </c>
      <c r="G33" s="6">
        <v>45222</v>
      </c>
      <c r="H33" s="4">
        <v>1</v>
      </c>
      <c r="I33" s="4">
        <v>1</v>
      </c>
      <c r="J33" s="4">
        <v>1</v>
      </c>
      <c r="K33" s="4" t="s">
        <v>30</v>
      </c>
      <c r="L33" s="4">
        <v>34.1</v>
      </c>
      <c r="M33" s="4">
        <v>34.1</v>
      </c>
      <c r="N33" s="4" t="s">
        <v>166</v>
      </c>
      <c r="O33" s="4" t="s">
        <v>32</v>
      </c>
      <c r="P33" s="4" t="s">
        <v>33</v>
      </c>
      <c r="Q33" s="4">
        <v>0</v>
      </c>
      <c r="R33" s="7">
        <v>45217</v>
      </c>
      <c r="S33" s="6">
        <v>45225</v>
      </c>
      <c r="T33" s="4" t="s">
        <v>34</v>
      </c>
      <c r="U33" s="4">
        <v>34.1</v>
      </c>
      <c r="V33" s="4">
        <v>0</v>
      </c>
      <c r="W33" s="4">
        <v>0</v>
      </c>
      <c r="X33" s="4" t="s">
        <v>167</v>
      </c>
      <c r="Y33" s="4" t="s">
        <v>36</v>
      </c>
    </row>
    <row r="34" s="4" customFormat="1" spans="1:25">
      <c r="A34" s="4" t="s">
        <v>168</v>
      </c>
      <c r="B34" s="4" t="s">
        <v>26</v>
      </c>
      <c r="C34" s="4" t="s">
        <v>27</v>
      </c>
      <c r="D34" s="4" t="s">
        <v>169</v>
      </c>
      <c r="E34" s="4" t="s">
        <v>103</v>
      </c>
      <c r="F34" s="6">
        <v>45218</v>
      </c>
      <c r="G34" s="6">
        <v>45222</v>
      </c>
      <c r="H34" s="4">
        <v>1</v>
      </c>
      <c r="I34" s="4">
        <v>4</v>
      </c>
      <c r="J34" s="4">
        <v>4</v>
      </c>
      <c r="K34" s="4" t="s">
        <v>30</v>
      </c>
      <c r="L34" s="4">
        <v>79.76</v>
      </c>
      <c r="M34" s="4">
        <v>79.76</v>
      </c>
      <c r="N34" s="4" t="s">
        <v>170</v>
      </c>
      <c r="O34" s="4" t="s">
        <v>32</v>
      </c>
      <c r="P34" s="4" t="s">
        <v>33</v>
      </c>
      <c r="Q34" s="4">
        <v>0</v>
      </c>
      <c r="R34" s="7">
        <v>45218.0000115741</v>
      </c>
      <c r="S34" s="6">
        <v>45225</v>
      </c>
      <c r="T34" s="4" t="s">
        <v>34</v>
      </c>
      <c r="U34" s="4">
        <v>79.76</v>
      </c>
      <c r="V34" s="4">
        <v>0</v>
      </c>
      <c r="W34" s="4">
        <v>0</v>
      </c>
      <c r="X34" s="4" t="s">
        <v>171</v>
      </c>
      <c r="Y34" s="4" t="s">
        <v>36</v>
      </c>
    </row>
    <row r="35" s="4" customFormat="1" spans="1:25">
      <c r="A35" s="4" t="s">
        <v>172</v>
      </c>
      <c r="B35" s="4" t="s">
        <v>26</v>
      </c>
      <c r="C35" s="4" t="s">
        <v>27</v>
      </c>
      <c r="D35" s="4" t="s">
        <v>28</v>
      </c>
      <c r="E35" s="4" t="s">
        <v>173</v>
      </c>
      <c r="F35" s="6">
        <v>45218</v>
      </c>
      <c r="G35" s="6">
        <v>45222</v>
      </c>
      <c r="H35" s="4">
        <v>1</v>
      </c>
      <c r="I35" s="4">
        <v>4</v>
      </c>
      <c r="J35" s="4">
        <v>4</v>
      </c>
      <c r="K35" s="4" t="s">
        <v>30</v>
      </c>
      <c r="L35" s="4">
        <v>190.34</v>
      </c>
      <c r="M35" s="4">
        <v>190.34</v>
      </c>
      <c r="N35" s="4" t="s">
        <v>174</v>
      </c>
      <c r="O35" s="4" t="s">
        <v>32</v>
      </c>
      <c r="P35" s="4" t="s">
        <v>33</v>
      </c>
      <c r="Q35" s="4">
        <v>0</v>
      </c>
      <c r="R35" s="7">
        <v>45218.0000115741</v>
      </c>
      <c r="S35" s="6">
        <v>45225</v>
      </c>
      <c r="T35" s="4" t="s">
        <v>34</v>
      </c>
      <c r="U35" s="4">
        <v>190.34</v>
      </c>
      <c r="V35" s="4">
        <v>0</v>
      </c>
      <c r="W35" s="4">
        <v>0</v>
      </c>
      <c r="X35" s="4" t="s">
        <v>175</v>
      </c>
      <c r="Y35" s="4" t="s">
        <v>36</v>
      </c>
    </row>
    <row r="36" s="4" customFormat="1" spans="1:25">
      <c r="A36" s="4" t="s">
        <v>176</v>
      </c>
      <c r="B36" s="4" t="s">
        <v>26</v>
      </c>
      <c r="C36" s="4" t="s">
        <v>27</v>
      </c>
      <c r="D36" s="4" t="s">
        <v>177</v>
      </c>
      <c r="E36" s="4" t="s">
        <v>178</v>
      </c>
      <c r="F36" s="6">
        <v>45219</v>
      </c>
      <c r="G36" s="6">
        <v>45222</v>
      </c>
      <c r="H36" s="4">
        <v>1</v>
      </c>
      <c r="I36" s="4">
        <v>3</v>
      </c>
      <c r="J36" s="4">
        <v>3</v>
      </c>
      <c r="K36" s="4" t="s">
        <v>30</v>
      </c>
      <c r="L36" s="4">
        <v>54.78</v>
      </c>
      <c r="M36" s="4">
        <v>54.78</v>
      </c>
      <c r="N36" s="4" t="s">
        <v>179</v>
      </c>
      <c r="O36" s="4" t="s">
        <v>32</v>
      </c>
      <c r="P36" s="4" t="s">
        <v>33</v>
      </c>
      <c r="Q36" s="4">
        <v>0</v>
      </c>
      <c r="R36" s="7">
        <v>45218</v>
      </c>
      <c r="S36" s="6">
        <v>45225</v>
      </c>
      <c r="T36" s="4" t="s">
        <v>34</v>
      </c>
      <c r="U36" s="4">
        <v>54.78</v>
      </c>
      <c r="V36" s="4">
        <v>0</v>
      </c>
      <c r="W36" s="4">
        <v>0</v>
      </c>
      <c r="X36" s="4" t="s">
        <v>180</v>
      </c>
      <c r="Y36" s="4" t="s">
        <v>36</v>
      </c>
    </row>
    <row r="37" s="4" customFormat="1" spans="1:25">
      <c r="A37" s="4" t="s">
        <v>181</v>
      </c>
      <c r="B37" s="4" t="s">
        <v>26</v>
      </c>
      <c r="C37" s="4" t="s">
        <v>27</v>
      </c>
      <c r="D37" s="4" t="s">
        <v>129</v>
      </c>
      <c r="E37" s="4" t="s">
        <v>130</v>
      </c>
      <c r="F37" s="6">
        <v>45220</v>
      </c>
      <c r="G37" s="6">
        <v>45222</v>
      </c>
      <c r="H37" s="4">
        <v>1</v>
      </c>
      <c r="I37" s="4">
        <v>2</v>
      </c>
      <c r="J37" s="4">
        <v>2</v>
      </c>
      <c r="K37" s="4" t="s">
        <v>30</v>
      </c>
      <c r="L37" s="4">
        <v>104.96</v>
      </c>
      <c r="M37" s="4">
        <v>104.96</v>
      </c>
      <c r="N37" s="4" t="s">
        <v>182</v>
      </c>
      <c r="O37" s="4" t="s">
        <v>32</v>
      </c>
      <c r="P37" s="4" t="s">
        <v>33</v>
      </c>
      <c r="Q37" s="4">
        <v>0</v>
      </c>
      <c r="R37" s="7">
        <v>45218.0000115741</v>
      </c>
      <c r="S37" s="6">
        <v>45225</v>
      </c>
      <c r="T37" s="4" t="s">
        <v>34</v>
      </c>
      <c r="U37" s="4">
        <v>104.96</v>
      </c>
      <c r="V37" s="4">
        <v>0</v>
      </c>
      <c r="W37" s="4">
        <v>0</v>
      </c>
      <c r="X37" s="4" t="s">
        <v>183</v>
      </c>
      <c r="Y37" s="4" t="s">
        <v>184</v>
      </c>
    </row>
    <row r="38" s="4" customFormat="1" spans="1:25">
      <c r="A38" s="4" t="s">
        <v>185</v>
      </c>
      <c r="B38" s="4" t="s">
        <v>26</v>
      </c>
      <c r="C38" s="4" t="s">
        <v>27</v>
      </c>
      <c r="D38" s="4" t="s">
        <v>186</v>
      </c>
      <c r="E38" s="4" t="s">
        <v>187</v>
      </c>
      <c r="F38" s="6">
        <v>45219</v>
      </c>
      <c r="G38" s="6">
        <v>45222</v>
      </c>
      <c r="H38" s="4">
        <v>2</v>
      </c>
      <c r="I38" s="4">
        <v>3</v>
      </c>
      <c r="J38" s="4">
        <v>6</v>
      </c>
      <c r="K38" s="4" t="s">
        <v>30</v>
      </c>
      <c r="L38" s="4">
        <v>107.4</v>
      </c>
      <c r="M38" s="4">
        <v>107.4</v>
      </c>
      <c r="N38" s="4" t="s">
        <v>188</v>
      </c>
      <c r="O38" s="4" t="s">
        <v>32</v>
      </c>
      <c r="P38" s="4" t="s">
        <v>33</v>
      </c>
      <c r="Q38" s="4">
        <v>0</v>
      </c>
      <c r="R38" s="7">
        <v>45218</v>
      </c>
      <c r="S38" s="6">
        <v>45225</v>
      </c>
      <c r="T38" s="4" t="s">
        <v>34</v>
      </c>
      <c r="U38" s="4">
        <v>107.4</v>
      </c>
      <c r="V38" s="4">
        <v>0</v>
      </c>
      <c r="W38" s="4">
        <v>0</v>
      </c>
      <c r="X38" s="4" t="s">
        <v>189</v>
      </c>
      <c r="Y38" s="4" t="s">
        <v>36</v>
      </c>
    </row>
    <row r="39" s="4" customFormat="1" spans="1:25">
      <c r="A39" s="4" t="s">
        <v>190</v>
      </c>
      <c r="B39" s="4" t="s">
        <v>26</v>
      </c>
      <c r="C39" s="4" t="s">
        <v>27</v>
      </c>
      <c r="D39" s="4" t="s">
        <v>191</v>
      </c>
      <c r="E39" s="4" t="s">
        <v>114</v>
      </c>
      <c r="F39" s="6">
        <v>45219</v>
      </c>
      <c r="G39" s="6">
        <v>45222</v>
      </c>
      <c r="H39" s="4">
        <v>1</v>
      </c>
      <c r="I39" s="4">
        <v>3</v>
      </c>
      <c r="J39" s="4">
        <v>3</v>
      </c>
      <c r="K39" s="4" t="s">
        <v>30</v>
      </c>
      <c r="L39" s="4">
        <v>85.89</v>
      </c>
      <c r="M39" s="4">
        <v>85.89</v>
      </c>
      <c r="N39" s="4" t="s">
        <v>192</v>
      </c>
      <c r="O39" s="4" t="s">
        <v>32</v>
      </c>
      <c r="P39" s="4" t="s">
        <v>33</v>
      </c>
      <c r="Q39" s="4">
        <v>0</v>
      </c>
      <c r="R39" s="7">
        <v>45218</v>
      </c>
      <c r="S39" s="6">
        <v>45225</v>
      </c>
      <c r="T39" s="4" t="s">
        <v>34</v>
      </c>
      <c r="U39" s="4">
        <v>85.89</v>
      </c>
      <c r="V39" s="4">
        <v>0</v>
      </c>
      <c r="W39" s="4">
        <v>0</v>
      </c>
      <c r="X39" s="4" t="s">
        <v>193</v>
      </c>
      <c r="Y39" s="4" t="s">
        <v>36</v>
      </c>
    </row>
    <row r="40" s="4" customFormat="1" spans="1:25">
      <c r="A40" s="4" t="s">
        <v>194</v>
      </c>
      <c r="B40" s="4" t="s">
        <v>26</v>
      </c>
      <c r="C40" s="4" t="s">
        <v>27</v>
      </c>
      <c r="D40" s="4" t="s">
        <v>195</v>
      </c>
      <c r="E40" s="4" t="s">
        <v>196</v>
      </c>
      <c r="F40" s="6">
        <v>45220</v>
      </c>
      <c r="G40" s="6">
        <v>45222</v>
      </c>
      <c r="H40" s="4">
        <v>1</v>
      </c>
      <c r="I40" s="4">
        <v>2</v>
      </c>
      <c r="J40" s="4">
        <v>2</v>
      </c>
      <c r="K40" s="4" t="s">
        <v>30</v>
      </c>
      <c r="L40" s="4">
        <v>135.76</v>
      </c>
      <c r="M40" s="4">
        <v>135.76</v>
      </c>
      <c r="N40" s="4" t="s">
        <v>197</v>
      </c>
      <c r="O40" s="4" t="s">
        <v>32</v>
      </c>
      <c r="P40" s="4" t="s">
        <v>33</v>
      </c>
      <c r="Q40" s="4">
        <v>0</v>
      </c>
      <c r="R40" s="7">
        <v>45219</v>
      </c>
      <c r="S40" s="6">
        <v>45225</v>
      </c>
      <c r="T40" s="4" t="s">
        <v>34</v>
      </c>
      <c r="U40" s="4">
        <v>135.76</v>
      </c>
      <c r="V40" s="4">
        <v>0</v>
      </c>
      <c r="W40" s="4">
        <v>0</v>
      </c>
      <c r="X40" s="4" t="s">
        <v>198</v>
      </c>
      <c r="Y40" s="4" t="s">
        <v>36</v>
      </c>
    </row>
    <row r="41" s="4" customFormat="1" spans="1:25">
      <c r="A41" s="4" t="s">
        <v>199</v>
      </c>
      <c r="B41" s="4" t="s">
        <v>26</v>
      </c>
      <c r="C41" s="4" t="s">
        <v>27</v>
      </c>
      <c r="D41" s="4" t="s">
        <v>200</v>
      </c>
      <c r="E41" s="4" t="s">
        <v>103</v>
      </c>
      <c r="F41" s="6">
        <v>45220</v>
      </c>
      <c r="G41" s="6">
        <v>45222</v>
      </c>
      <c r="H41" s="4">
        <v>2</v>
      </c>
      <c r="I41" s="4">
        <v>2</v>
      </c>
      <c r="J41" s="4">
        <v>4</v>
      </c>
      <c r="K41" s="4" t="s">
        <v>30</v>
      </c>
      <c r="L41" s="4">
        <v>165.3</v>
      </c>
      <c r="M41" s="4">
        <v>165.3</v>
      </c>
      <c r="N41" s="4" t="s">
        <v>201</v>
      </c>
      <c r="O41" s="4" t="s">
        <v>32</v>
      </c>
      <c r="P41" s="4" t="s">
        <v>33</v>
      </c>
      <c r="Q41" s="4">
        <v>0</v>
      </c>
      <c r="R41" s="7">
        <v>45219</v>
      </c>
      <c r="S41" s="6">
        <v>45225</v>
      </c>
      <c r="T41" s="4" t="s">
        <v>34</v>
      </c>
      <c r="U41" s="4">
        <v>165.3</v>
      </c>
      <c r="V41" s="4">
        <v>0</v>
      </c>
      <c r="W41" s="4">
        <v>0</v>
      </c>
      <c r="X41" s="4" t="s">
        <v>202</v>
      </c>
      <c r="Y41" s="4" t="s">
        <v>203</v>
      </c>
    </row>
    <row r="42" s="4" customFormat="1" spans="1:25">
      <c r="A42" s="4" t="s">
        <v>204</v>
      </c>
      <c r="B42" s="4" t="s">
        <v>26</v>
      </c>
      <c r="C42" s="4" t="s">
        <v>27</v>
      </c>
      <c r="D42" s="4" t="s">
        <v>205</v>
      </c>
      <c r="E42" s="4" t="s">
        <v>206</v>
      </c>
      <c r="F42" s="6">
        <v>45221</v>
      </c>
      <c r="G42" s="6">
        <v>45222</v>
      </c>
      <c r="H42" s="4">
        <v>1</v>
      </c>
      <c r="I42" s="4">
        <v>1</v>
      </c>
      <c r="J42" s="4">
        <v>1</v>
      </c>
      <c r="K42" s="4" t="s">
        <v>30</v>
      </c>
      <c r="L42" s="4">
        <v>71.3</v>
      </c>
      <c r="M42" s="4">
        <v>71.3</v>
      </c>
      <c r="N42" s="4" t="s">
        <v>207</v>
      </c>
      <c r="O42" s="4" t="s">
        <v>32</v>
      </c>
      <c r="P42" s="4" t="s">
        <v>33</v>
      </c>
      <c r="Q42" s="4">
        <v>0</v>
      </c>
      <c r="R42" s="7">
        <v>45219.0000115741</v>
      </c>
      <c r="S42" s="6">
        <v>45225</v>
      </c>
      <c r="T42" s="4" t="s">
        <v>34</v>
      </c>
      <c r="U42" s="4">
        <v>71.3</v>
      </c>
      <c r="V42" s="4">
        <v>0</v>
      </c>
      <c r="W42" s="4">
        <v>0</v>
      </c>
      <c r="X42" s="4" t="s">
        <v>208</v>
      </c>
      <c r="Y42" s="4" t="s">
        <v>36</v>
      </c>
    </row>
    <row r="43" s="4" customFormat="1" spans="1:25">
      <c r="A43" s="4" t="s">
        <v>209</v>
      </c>
      <c r="B43" s="4" t="s">
        <v>26</v>
      </c>
      <c r="C43" s="4" t="s">
        <v>27</v>
      </c>
      <c r="D43" s="4" t="s">
        <v>160</v>
      </c>
      <c r="E43" s="4" t="s">
        <v>161</v>
      </c>
      <c r="F43" s="6">
        <v>45220</v>
      </c>
      <c r="G43" s="6">
        <v>45222</v>
      </c>
      <c r="H43" s="4">
        <v>1</v>
      </c>
      <c r="I43" s="4">
        <v>2</v>
      </c>
      <c r="J43" s="4">
        <v>2</v>
      </c>
      <c r="K43" s="4" t="s">
        <v>30</v>
      </c>
      <c r="L43" s="4">
        <v>38.3</v>
      </c>
      <c r="M43" s="4">
        <v>38.3</v>
      </c>
      <c r="N43" s="4" t="s">
        <v>210</v>
      </c>
      <c r="O43" s="4" t="s">
        <v>32</v>
      </c>
      <c r="P43" s="4" t="s">
        <v>33</v>
      </c>
      <c r="Q43" s="4">
        <v>0</v>
      </c>
      <c r="R43" s="7">
        <v>45219.0000115741</v>
      </c>
      <c r="S43" s="6">
        <v>45225</v>
      </c>
      <c r="T43" s="4" t="s">
        <v>34</v>
      </c>
      <c r="U43" s="4">
        <v>38.3</v>
      </c>
      <c r="V43" s="4">
        <v>0</v>
      </c>
      <c r="W43" s="4">
        <v>0</v>
      </c>
      <c r="X43" s="4" t="s">
        <v>211</v>
      </c>
      <c r="Y43" s="4" t="s">
        <v>36</v>
      </c>
    </row>
    <row r="44" s="4" customFormat="1" spans="1:25">
      <c r="A44" s="4" t="s">
        <v>212</v>
      </c>
      <c r="B44" s="4" t="s">
        <v>26</v>
      </c>
      <c r="C44" s="4" t="s">
        <v>27</v>
      </c>
      <c r="D44" s="4" t="s">
        <v>164</v>
      </c>
      <c r="E44" s="4" t="s">
        <v>213</v>
      </c>
      <c r="F44" s="6">
        <v>45221</v>
      </c>
      <c r="G44" s="6">
        <v>45222</v>
      </c>
      <c r="H44" s="4">
        <v>1</v>
      </c>
      <c r="I44" s="4">
        <v>1</v>
      </c>
      <c r="J44" s="4">
        <v>1</v>
      </c>
      <c r="K44" s="4" t="s">
        <v>30</v>
      </c>
      <c r="L44" s="4">
        <v>33.41</v>
      </c>
      <c r="M44" s="4">
        <v>33.41</v>
      </c>
      <c r="N44" s="4" t="s">
        <v>214</v>
      </c>
      <c r="O44" s="4" t="s">
        <v>32</v>
      </c>
      <c r="P44" s="4" t="s">
        <v>33</v>
      </c>
      <c r="Q44" s="4">
        <v>0</v>
      </c>
      <c r="R44" s="7">
        <v>45219.0000115741</v>
      </c>
      <c r="S44" s="6">
        <v>45225</v>
      </c>
      <c r="T44" s="4" t="s">
        <v>34</v>
      </c>
      <c r="U44" s="4">
        <v>33.41</v>
      </c>
      <c r="V44" s="4">
        <v>0</v>
      </c>
      <c r="W44" s="4">
        <v>0</v>
      </c>
      <c r="X44" s="4" t="s">
        <v>215</v>
      </c>
      <c r="Y44" s="4" t="s">
        <v>36</v>
      </c>
    </row>
    <row r="45" s="4" customFormat="1" spans="1:25">
      <c r="A45" s="4" t="s">
        <v>216</v>
      </c>
      <c r="B45" s="4" t="s">
        <v>26</v>
      </c>
      <c r="C45" s="4" t="s">
        <v>27</v>
      </c>
      <c r="D45" s="4" t="s">
        <v>217</v>
      </c>
      <c r="E45" s="4" t="s">
        <v>103</v>
      </c>
      <c r="F45" s="6">
        <v>45220</v>
      </c>
      <c r="G45" s="6">
        <v>45222</v>
      </c>
      <c r="H45" s="4">
        <v>1</v>
      </c>
      <c r="I45" s="4">
        <v>2</v>
      </c>
      <c r="J45" s="4">
        <v>2</v>
      </c>
      <c r="K45" s="4" t="s">
        <v>30</v>
      </c>
      <c r="L45" s="4">
        <v>138.87</v>
      </c>
      <c r="M45" s="4">
        <v>138.87</v>
      </c>
      <c r="N45" s="4" t="s">
        <v>218</v>
      </c>
      <c r="O45" s="4" t="s">
        <v>32</v>
      </c>
      <c r="P45" s="4" t="s">
        <v>33</v>
      </c>
      <c r="Q45" s="4">
        <v>0</v>
      </c>
      <c r="R45" s="7">
        <v>45219</v>
      </c>
      <c r="S45" s="6">
        <v>45225</v>
      </c>
      <c r="T45" s="4" t="s">
        <v>34</v>
      </c>
      <c r="U45" s="4">
        <v>138.87</v>
      </c>
      <c r="V45" s="4">
        <v>0</v>
      </c>
      <c r="W45" s="4">
        <v>0</v>
      </c>
      <c r="X45" s="4" t="s">
        <v>219</v>
      </c>
      <c r="Y45" s="4" t="s">
        <v>36</v>
      </c>
    </row>
    <row r="46" s="4" customFormat="1" spans="1:25">
      <c r="A46" s="4" t="s">
        <v>220</v>
      </c>
      <c r="B46" s="4" t="s">
        <v>26</v>
      </c>
      <c r="C46" s="4" t="s">
        <v>27</v>
      </c>
      <c r="D46" s="4" t="s">
        <v>221</v>
      </c>
      <c r="E46" s="4" t="s">
        <v>103</v>
      </c>
      <c r="F46" s="6">
        <v>45219</v>
      </c>
      <c r="G46" s="6">
        <v>45222</v>
      </c>
      <c r="H46" s="4">
        <v>1</v>
      </c>
      <c r="I46" s="4">
        <v>3</v>
      </c>
      <c r="J46" s="4">
        <v>3</v>
      </c>
      <c r="K46" s="4" t="s">
        <v>30</v>
      </c>
      <c r="L46" s="4">
        <v>146.76</v>
      </c>
      <c r="M46" s="4">
        <v>146.76</v>
      </c>
      <c r="N46" s="4" t="s">
        <v>222</v>
      </c>
      <c r="O46" s="4" t="s">
        <v>32</v>
      </c>
      <c r="P46" s="4" t="s">
        <v>33</v>
      </c>
      <c r="Q46" s="4">
        <v>0</v>
      </c>
      <c r="R46" s="7">
        <v>45219.0000115741</v>
      </c>
      <c r="S46" s="6">
        <v>45225</v>
      </c>
      <c r="T46" s="4" t="s">
        <v>34</v>
      </c>
      <c r="U46" s="4">
        <v>146.76</v>
      </c>
      <c r="V46" s="4">
        <v>0</v>
      </c>
      <c r="W46" s="4">
        <v>0</v>
      </c>
      <c r="X46" s="4" t="s">
        <v>223</v>
      </c>
      <c r="Y46" s="4" t="s">
        <v>36</v>
      </c>
    </row>
    <row r="47" s="4" customFormat="1" spans="1:25">
      <c r="A47" s="4" t="s">
        <v>224</v>
      </c>
      <c r="B47" s="4" t="s">
        <v>26</v>
      </c>
      <c r="C47" s="4" t="s">
        <v>27</v>
      </c>
      <c r="D47" s="4" t="s">
        <v>97</v>
      </c>
      <c r="E47" s="4" t="s">
        <v>98</v>
      </c>
      <c r="F47" s="6">
        <v>45221</v>
      </c>
      <c r="G47" s="6">
        <v>45222</v>
      </c>
      <c r="H47" s="4">
        <v>1</v>
      </c>
      <c r="I47" s="4">
        <v>1</v>
      </c>
      <c r="J47" s="4">
        <v>1</v>
      </c>
      <c r="K47" s="4" t="s">
        <v>30</v>
      </c>
      <c r="L47" s="4">
        <v>31.79</v>
      </c>
      <c r="M47" s="4">
        <v>31.79</v>
      </c>
      <c r="N47" s="4" t="s">
        <v>225</v>
      </c>
      <c r="O47" s="4" t="s">
        <v>32</v>
      </c>
      <c r="P47" s="4" t="s">
        <v>33</v>
      </c>
      <c r="Q47" s="4">
        <v>0</v>
      </c>
      <c r="R47" s="7">
        <v>45219.0000115741</v>
      </c>
      <c r="S47" s="6">
        <v>45225</v>
      </c>
      <c r="T47" s="4" t="s">
        <v>34</v>
      </c>
      <c r="U47" s="4">
        <v>31.79</v>
      </c>
      <c r="V47" s="4">
        <v>0</v>
      </c>
      <c r="W47" s="4">
        <v>0</v>
      </c>
      <c r="X47" s="4" t="s">
        <v>226</v>
      </c>
      <c r="Y47" s="4" t="s">
        <v>36</v>
      </c>
    </row>
    <row r="48" s="4" customFormat="1" spans="1:25">
      <c r="A48" s="4" t="s">
        <v>227</v>
      </c>
      <c r="B48" s="4" t="s">
        <v>26</v>
      </c>
      <c r="C48" s="4" t="s">
        <v>27</v>
      </c>
      <c r="D48" s="4" t="s">
        <v>228</v>
      </c>
      <c r="E48" s="4" t="s">
        <v>229</v>
      </c>
      <c r="F48" s="6">
        <v>45221</v>
      </c>
      <c r="G48" s="6">
        <v>45222</v>
      </c>
      <c r="H48" s="4">
        <v>1</v>
      </c>
      <c r="I48" s="4">
        <v>1</v>
      </c>
      <c r="J48" s="4">
        <v>1</v>
      </c>
      <c r="K48" s="4" t="s">
        <v>30</v>
      </c>
      <c r="L48" s="4">
        <v>23.04</v>
      </c>
      <c r="M48" s="4">
        <v>23.04</v>
      </c>
      <c r="N48" s="4" t="s">
        <v>230</v>
      </c>
      <c r="O48" s="4" t="s">
        <v>32</v>
      </c>
      <c r="P48" s="4" t="s">
        <v>33</v>
      </c>
      <c r="Q48" s="4">
        <v>0</v>
      </c>
      <c r="R48" s="7">
        <v>45219</v>
      </c>
      <c r="S48" s="6">
        <v>45225</v>
      </c>
      <c r="T48" s="4" t="s">
        <v>34</v>
      </c>
      <c r="U48" s="4">
        <v>23.04</v>
      </c>
      <c r="V48" s="4">
        <v>0</v>
      </c>
      <c r="W48" s="4">
        <v>0</v>
      </c>
      <c r="X48" s="4" t="s">
        <v>231</v>
      </c>
      <c r="Y48" s="4" t="s">
        <v>36</v>
      </c>
    </row>
    <row r="49" s="4" customFormat="1" spans="1:25">
      <c r="A49" s="4" t="s">
        <v>232</v>
      </c>
      <c r="B49" s="4" t="s">
        <v>26</v>
      </c>
      <c r="C49" s="4" t="s">
        <v>27</v>
      </c>
      <c r="D49" s="4" t="s">
        <v>233</v>
      </c>
      <c r="E49" s="4" t="s">
        <v>234</v>
      </c>
      <c r="F49" s="6">
        <v>45221</v>
      </c>
      <c r="G49" s="6">
        <v>45222</v>
      </c>
      <c r="H49" s="4">
        <v>1</v>
      </c>
      <c r="I49" s="4">
        <v>1</v>
      </c>
      <c r="J49" s="4">
        <v>1</v>
      </c>
      <c r="K49" s="4" t="s">
        <v>30</v>
      </c>
      <c r="L49" s="4">
        <v>13.17</v>
      </c>
      <c r="M49" s="4">
        <v>13.17</v>
      </c>
      <c r="N49" s="4" t="s">
        <v>235</v>
      </c>
      <c r="O49" s="4" t="s">
        <v>32</v>
      </c>
      <c r="P49" s="4" t="s">
        <v>33</v>
      </c>
      <c r="Q49" s="4">
        <v>0</v>
      </c>
      <c r="R49" s="7">
        <v>45219.0000115741</v>
      </c>
      <c r="S49" s="6">
        <v>45225</v>
      </c>
      <c r="T49" s="4" t="s">
        <v>34</v>
      </c>
      <c r="U49" s="4">
        <v>13.17</v>
      </c>
      <c r="V49" s="4">
        <v>0</v>
      </c>
      <c r="W49" s="4">
        <v>0</v>
      </c>
      <c r="X49" s="4" t="s">
        <v>236</v>
      </c>
      <c r="Y49" s="4" t="s">
        <v>36</v>
      </c>
    </row>
    <row r="50" s="4" customFormat="1" spans="1:25">
      <c r="A50" s="4" t="s">
        <v>237</v>
      </c>
      <c r="B50" s="4" t="s">
        <v>26</v>
      </c>
      <c r="C50" s="4" t="s">
        <v>27</v>
      </c>
      <c r="D50" s="4" t="s">
        <v>145</v>
      </c>
      <c r="E50" s="4" t="s">
        <v>146</v>
      </c>
      <c r="F50" s="6">
        <v>45220</v>
      </c>
      <c r="G50" s="6">
        <v>45222</v>
      </c>
      <c r="H50" s="4">
        <v>1</v>
      </c>
      <c r="I50" s="4">
        <v>2</v>
      </c>
      <c r="J50" s="4">
        <v>2</v>
      </c>
      <c r="K50" s="4" t="s">
        <v>30</v>
      </c>
      <c r="L50" s="4">
        <v>112.96</v>
      </c>
      <c r="M50" s="4">
        <v>112.96</v>
      </c>
      <c r="N50" s="4" t="s">
        <v>238</v>
      </c>
      <c r="O50" s="4" t="s">
        <v>32</v>
      </c>
      <c r="P50" s="4" t="s">
        <v>33</v>
      </c>
      <c r="Q50" s="4">
        <v>0</v>
      </c>
      <c r="R50" s="7">
        <v>45220.0000115741</v>
      </c>
      <c r="S50" s="6">
        <v>45225</v>
      </c>
      <c r="T50" s="4" t="s">
        <v>34</v>
      </c>
      <c r="U50" s="4">
        <v>112.96</v>
      </c>
      <c r="V50" s="4">
        <v>0</v>
      </c>
      <c r="W50" s="4">
        <v>0</v>
      </c>
      <c r="X50" s="4" t="s">
        <v>239</v>
      </c>
      <c r="Y50" s="4" t="s">
        <v>240</v>
      </c>
    </row>
    <row r="51" s="4" customFormat="1" spans="1:25">
      <c r="A51" s="4" t="s">
        <v>241</v>
      </c>
      <c r="B51" s="4" t="s">
        <v>26</v>
      </c>
      <c r="C51" s="4" t="s">
        <v>27</v>
      </c>
      <c r="D51" s="4" t="s">
        <v>242</v>
      </c>
      <c r="E51" s="4" t="s">
        <v>243</v>
      </c>
      <c r="F51" s="6">
        <v>45221</v>
      </c>
      <c r="G51" s="6">
        <v>45222</v>
      </c>
      <c r="H51" s="4">
        <v>2</v>
      </c>
      <c r="I51" s="4">
        <v>1</v>
      </c>
      <c r="J51" s="4">
        <v>2</v>
      </c>
      <c r="K51" s="4" t="s">
        <v>30</v>
      </c>
      <c r="L51" s="4">
        <v>87.04</v>
      </c>
      <c r="M51" s="4">
        <v>87.04</v>
      </c>
      <c r="N51" s="4" t="s">
        <v>244</v>
      </c>
      <c r="O51" s="4" t="s">
        <v>32</v>
      </c>
      <c r="P51" s="4" t="s">
        <v>33</v>
      </c>
      <c r="Q51" s="4">
        <v>0</v>
      </c>
      <c r="R51" s="7">
        <v>45220</v>
      </c>
      <c r="S51" s="6">
        <v>45225</v>
      </c>
      <c r="T51" s="4" t="s">
        <v>34</v>
      </c>
      <c r="U51" s="4">
        <v>87.04</v>
      </c>
      <c r="V51" s="4">
        <v>0</v>
      </c>
      <c r="W51" s="4">
        <v>0</v>
      </c>
      <c r="X51" s="4" t="s">
        <v>245</v>
      </c>
      <c r="Y51" s="4" t="s">
        <v>36</v>
      </c>
    </row>
    <row r="52" s="4" customFormat="1" spans="1:25">
      <c r="A52" s="4" t="s">
        <v>246</v>
      </c>
      <c r="B52" s="4" t="s">
        <v>26</v>
      </c>
      <c r="C52" s="4" t="s">
        <v>27</v>
      </c>
      <c r="D52" s="4" t="s">
        <v>247</v>
      </c>
      <c r="E52" s="4" t="s">
        <v>248</v>
      </c>
      <c r="F52" s="6">
        <v>45221</v>
      </c>
      <c r="G52" s="6">
        <v>45222</v>
      </c>
      <c r="H52" s="4">
        <v>1</v>
      </c>
      <c r="I52" s="4">
        <v>1</v>
      </c>
      <c r="J52" s="4">
        <v>1</v>
      </c>
      <c r="K52" s="4" t="s">
        <v>30</v>
      </c>
      <c r="L52" s="4">
        <v>42.46</v>
      </c>
      <c r="M52" s="4">
        <v>42.46</v>
      </c>
      <c r="N52" s="4" t="s">
        <v>249</v>
      </c>
      <c r="O52" s="4" t="s">
        <v>32</v>
      </c>
      <c r="P52" s="4" t="s">
        <v>33</v>
      </c>
      <c r="Q52" s="4">
        <v>0</v>
      </c>
      <c r="R52" s="7">
        <v>45220</v>
      </c>
      <c r="S52" s="6">
        <v>45225</v>
      </c>
      <c r="T52" s="4" t="s">
        <v>34</v>
      </c>
      <c r="U52" s="4">
        <v>42.46</v>
      </c>
      <c r="V52" s="4">
        <v>0</v>
      </c>
      <c r="W52" s="4">
        <v>0</v>
      </c>
      <c r="X52" s="4" t="s">
        <v>250</v>
      </c>
      <c r="Y52" s="4" t="s">
        <v>36</v>
      </c>
    </row>
    <row r="53" s="4" customFormat="1" spans="1:25">
      <c r="A53" s="4" t="s">
        <v>251</v>
      </c>
      <c r="B53" s="4" t="s">
        <v>26</v>
      </c>
      <c r="C53" s="4" t="s">
        <v>27</v>
      </c>
      <c r="D53" s="4" t="s">
        <v>252</v>
      </c>
      <c r="E53" s="4" t="s">
        <v>114</v>
      </c>
      <c r="F53" s="6">
        <v>45221</v>
      </c>
      <c r="G53" s="6">
        <v>45222</v>
      </c>
      <c r="H53" s="4">
        <v>1</v>
      </c>
      <c r="I53" s="4">
        <v>1</v>
      </c>
      <c r="J53" s="4">
        <v>1</v>
      </c>
      <c r="K53" s="4" t="s">
        <v>30</v>
      </c>
      <c r="L53" s="4">
        <v>31.44</v>
      </c>
      <c r="M53" s="4">
        <v>31.44</v>
      </c>
      <c r="N53" s="4" t="s">
        <v>253</v>
      </c>
      <c r="O53" s="4" t="s">
        <v>32</v>
      </c>
      <c r="P53" s="4" t="s">
        <v>33</v>
      </c>
      <c r="Q53" s="4">
        <v>0</v>
      </c>
      <c r="R53" s="7">
        <v>45220.0000115741</v>
      </c>
      <c r="S53" s="6">
        <v>45225</v>
      </c>
      <c r="T53" s="4" t="s">
        <v>34</v>
      </c>
      <c r="U53" s="4">
        <v>31.44</v>
      </c>
      <c r="V53" s="4">
        <v>0</v>
      </c>
      <c r="W53" s="4">
        <v>0</v>
      </c>
      <c r="X53" s="4" t="s">
        <v>254</v>
      </c>
      <c r="Y53" s="4" t="s">
        <v>36</v>
      </c>
    </row>
    <row r="54" s="4" customFormat="1" spans="1:25">
      <c r="A54" s="4" t="s">
        <v>255</v>
      </c>
      <c r="B54" s="4" t="s">
        <v>26</v>
      </c>
      <c r="C54" s="4" t="s">
        <v>27</v>
      </c>
      <c r="D54" s="4" t="s">
        <v>256</v>
      </c>
      <c r="E54" s="4" t="s">
        <v>156</v>
      </c>
      <c r="F54" s="6">
        <v>45220</v>
      </c>
      <c r="G54" s="6">
        <v>45222</v>
      </c>
      <c r="H54" s="4">
        <v>1</v>
      </c>
      <c r="I54" s="4">
        <v>2</v>
      </c>
      <c r="J54" s="4">
        <v>2</v>
      </c>
      <c r="K54" s="4" t="s">
        <v>30</v>
      </c>
      <c r="L54" s="4">
        <v>60.9</v>
      </c>
      <c r="M54" s="4">
        <v>60.9</v>
      </c>
      <c r="N54" s="4" t="s">
        <v>257</v>
      </c>
      <c r="O54" s="4" t="s">
        <v>32</v>
      </c>
      <c r="P54" s="4" t="s">
        <v>33</v>
      </c>
      <c r="Q54" s="4">
        <v>0</v>
      </c>
      <c r="R54" s="7">
        <v>45220.0000115741</v>
      </c>
      <c r="S54" s="6">
        <v>45225</v>
      </c>
      <c r="T54" s="4" t="s">
        <v>34</v>
      </c>
      <c r="U54" s="4">
        <v>60.9</v>
      </c>
      <c r="V54" s="4">
        <v>0</v>
      </c>
      <c r="W54" s="4">
        <v>0</v>
      </c>
      <c r="X54" s="4" t="s">
        <v>258</v>
      </c>
      <c r="Y54" s="4" t="s">
        <v>36</v>
      </c>
    </row>
    <row r="55" s="4" customFormat="1" spans="1:25">
      <c r="A55" s="4" t="s">
        <v>259</v>
      </c>
      <c r="B55" s="4" t="s">
        <v>26</v>
      </c>
      <c r="C55" s="4" t="s">
        <v>27</v>
      </c>
      <c r="D55" s="4" t="s">
        <v>260</v>
      </c>
      <c r="E55" s="4" t="s">
        <v>103</v>
      </c>
      <c r="F55" s="6">
        <v>45221</v>
      </c>
      <c r="G55" s="6">
        <v>45222</v>
      </c>
      <c r="H55" s="4">
        <v>1</v>
      </c>
      <c r="I55" s="4">
        <v>1</v>
      </c>
      <c r="J55" s="4">
        <v>1</v>
      </c>
      <c r="K55" s="4" t="s">
        <v>30</v>
      </c>
      <c r="L55" s="4">
        <v>50.08</v>
      </c>
      <c r="M55" s="4">
        <v>50.08</v>
      </c>
      <c r="N55" s="4" t="s">
        <v>261</v>
      </c>
      <c r="O55" s="4" t="s">
        <v>32</v>
      </c>
      <c r="P55" s="4" t="s">
        <v>33</v>
      </c>
      <c r="Q55" s="4">
        <v>0</v>
      </c>
      <c r="R55" s="7">
        <v>45220</v>
      </c>
      <c r="S55" s="6">
        <v>45225</v>
      </c>
      <c r="T55" s="4" t="s">
        <v>34</v>
      </c>
      <c r="U55" s="4">
        <v>50.08</v>
      </c>
      <c r="V55" s="4">
        <v>0</v>
      </c>
      <c r="W55" s="4">
        <v>0</v>
      </c>
      <c r="X55" s="4" t="s">
        <v>262</v>
      </c>
      <c r="Y55" s="4" t="s">
        <v>36</v>
      </c>
    </row>
    <row r="56" s="4" customFormat="1" spans="1:25">
      <c r="A56" s="4" t="s">
        <v>263</v>
      </c>
      <c r="B56" s="4" t="s">
        <v>26</v>
      </c>
      <c r="C56" s="4" t="s">
        <v>27</v>
      </c>
      <c r="D56" s="4" t="s">
        <v>264</v>
      </c>
      <c r="E56" s="4" t="s">
        <v>265</v>
      </c>
      <c r="F56" s="6">
        <v>45221</v>
      </c>
      <c r="G56" s="6">
        <v>45222</v>
      </c>
      <c r="H56" s="4">
        <v>1</v>
      </c>
      <c r="I56" s="4">
        <v>1</v>
      </c>
      <c r="J56" s="4">
        <v>1</v>
      </c>
      <c r="K56" s="4" t="s">
        <v>30</v>
      </c>
      <c r="L56" s="4">
        <v>92.71</v>
      </c>
      <c r="M56" s="4">
        <v>92.71</v>
      </c>
      <c r="N56" s="4" t="s">
        <v>266</v>
      </c>
      <c r="O56" s="4" t="s">
        <v>32</v>
      </c>
      <c r="P56" s="4" t="s">
        <v>33</v>
      </c>
      <c r="Q56" s="4">
        <v>0</v>
      </c>
      <c r="R56" s="7">
        <v>45220.0000115741</v>
      </c>
      <c r="S56" s="6">
        <v>45225</v>
      </c>
      <c r="T56" s="4" t="s">
        <v>34</v>
      </c>
      <c r="U56" s="4">
        <v>92.71</v>
      </c>
      <c r="V56" s="4">
        <v>0</v>
      </c>
      <c r="W56" s="4">
        <v>0</v>
      </c>
      <c r="X56" s="4" t="s">
        <v>267</v>
      </c>
      <c r="Y56" s="4" t="s">
        <v>36</v>
      </c>
    </row>
    <row r="57" s="4" customFormat="1" spans="1:25">
      <c r="A57" s="4" t="s">
        <v>268</v>
      </c>
      <c r="B57" s="4" t="s">
        <v>26</v>
      </c>
      <c r="C57" s="4" t="s">
        <v>27</v>
      </c>
      <c r="D57" s="4" t="s">
        <v>269</v>
      </c>
      <c r="E57" s="4" t="s">
        <v>270</v>
      </c>
      <c r="F57" s="6">
        <v>45220</v>
      </c>
      <c r="G57" s="6">
        <v>45222</v>
      </c>
      <c r="H57" s="4">
        <v>1</v>
      </c>
      <c r="I57" s="4">
        <v>2</v>
      </c>
      <c r="J57" s="4">
        <v>2</v>
      </c>
      <c r="K57" s="4" t="s">
        <v>30</v>
      </c>
      <c r="L57" s="4">
        <v>42.54</v>
      </c>
      <c r="M57" s="4">
        <v>42.54</v>
      </c>
      <c r="N57" s="4" t="s">
        <v>271</v>
      </c>
      <c r="O57" s="4" t="s">
        <v>32</v>
      </c>
      <c r="P57" s="4" t="s">
        <v>33</v>
      </c>
      <c r="Q57" s="4">
        <v>0</v>
      </c>
      <c r="R57" s="7">
        <v>45220</v>
      </c>
      <c r="S57" s="6">
        <v>45225</v>
      </c>
      <c r="T57" s="4" t="s">
        <v>34</v>
      </c>
      <c r="U57" s="4">
        <v>42.54</v>
      </c>
      <c r="V57" s="4">
        <v>0</v>
      </c>
      <c r="W57" s="4">
        <v>0</v>
      </c>
      <c r="X57" s="4" t="s">
        <v>272</v>
      </c>
      <c r="Y57" s="4" t="s">
        <v>36</v>
      </c>
    </row>
    <row r="58" s="4" customFormat="1" spans="1:25">
      <c r="A58" s="4" t="s">
        <v>273</v>
      </c>
      <c r="B58" s="4" t="s">
        <v>26</v>
      </c>
      <c r="C58" s="4" t="s">
        <v>27</v>
      </c>
      <c r="D58" s="4" t="s">
        <v>28</v>
      </c>
      <c r="E58" s="4" t="s">
        <v>173</v>
      </c>
      <c r="F58" s="6">
        <v>45221</v>
      </c>
      <c r="G58" s="6">
        <v>45222</v>
      </c>
      <c r="H58" s="4">
        <v>1</v>
      </c>
      <c r="I58" s="4">
        <v>1</v>
      </c>
      <c r="J58" s="4">
        <v>1</v>
      </c>
      <c r="K58" s="4" t="s">
        <v>30</v>
      </c>
      <c r="L58" s="4">
        <v>50.5</v>
      </c>
      <c r="M58" s="4">
        <v>50.5</v>
      </c>
      <c r="N58" s="4" t="s">
        <v>274</v>
      </c>
      <c r="O58" s="4" t="s">
        <v>32</v>
      </c>
      <c r="P58" s="4" t="s">
        <v>33</v>
      </c>
      <c r="Q58" s="4">
        <v>0</v>
      </c>
      <c r="R58" s="7">
        <v>45220.0000115741</v>
      </c>
      <c r="S58" s="6">
        <v>45225</v>
      </c>
      <c r="T58" s="4" t="s">
        <v>34</v>
      </c>
      <c r="U58" s="4">
        <v>50.5</v>
      </c>
      <c r="V58" s="4">
        <v>0</v>
      </c>
      <c r="W58" s="4">
        <v>0</v>
      </c>
      <c r="X58" s="4" t="s">
        <v>275</v>
      </c>
      <c r="Y58" s="4" t="s">
        <v>36</v>
      </c>
    </row>
    <row r="59" s="4" customFormat="1" spans="1:25">
      <c r="A59" s="4" t="s">
        <v>276</v>
      </c>
      <c r="B59" s="4" t="s">
        <v>26</v>
      </c>
      <c r="C59" s="4" t="s">
        <v>27</v>
      </c>
      <c r="D59" s="4" t="s">
        <v>277</v>
      </c>
      <c r="E59" s="4" t="s">
        <v>278</v>
      </c>
      <c r="F59" s="6">
        <v>45221</v>
      </c>
      <c r="G59" s="6">
        <v>45222</v>
      </c>
      <c r="H59" s="4">
        <v>1</v>
      </c>
      <c r="I59" s="4">
        <v>1</v>
      </c>
      <c r="J59" s="4">
        <v>1</v>
      </c>
      <c r="K59" s="4" t="s">
        <v>30</v>
      </c>
      <c r="L59" s="4">
        <v>23.02</v>
      </c>
      <c r="M59" s="4">
        <v>23.02</v>
      </c>
      <c r="N59" s="4" t="s">
        <v>279</v>
      </c>
      <c r="O59" s="4" t="s">
        <v>32</v>
      </c>
      <c r="P59" s="4" t="s">
        <v>33</v>
      </c>
      <c r="Q59" s="4">
        <v>0</v>
      </c>
      <c r="R59" s="7">
        <v>45220</v>
      </c>
      <c r="S59" s="6">
        <v>45225</v>
      </c>
      <c r="T59" s="4" t="s">
        <v>34</v>
      </c>
      <c r="U59" s="4">
        <v>23.02</v>
      </c>
      <c r="V59" s="4">
        <v>0</v>
      </c>
      <c r="W59" s="4">
        <v>0</v>
      </c>
      <c r="X59" s="4" t="s">
        <v>280</v>
      </c>
      <c r="Y59" s="4" t="s">
        <v>36</v>
      </c>
    </row>
    <row r="60" s="4" customFormat="1" spans="1:25">
      <c r="A60" s="4" t="s">
        <v>281</v>
      </c>
      <c r="B60" s="4" t="s">
        <v>26</v>
      </c>
      <c r="C60" s="4" t="s">
        <v>27</v>
      </c>
      <c r="D60" s="4" t="s">
        <v>282</v>
      </c>
      <c r="E60" s="4" t="s">
        <v>283</v>
      </c>
      <c r="F60" s="6">
        <v>45221</v>
      </c>
      <c r="G60" s="6">
        <v>45222</v>
      </c>
      <c r="H60" s="4">
        <v>1</v>
      </c>
      <c r="I60" s="4">
        <v>1</v>
      </c>
      <c r="J60" s="4">
        <v>1</v>
      </c>
      <c r="K60" s="4" t="s">
        <v>30</v>
      </c>
      <c r="L60" s="4">
        <v>11.93</v>
      </c>
      <c r="M60" s="4">
        <v>11.93</v>
      </c>
      <c r="N60" s="4" t="s">
        <v>284</v>
      </c>
      <c r="O60" s="4" t="s">
        <v>32</v>
      </c>
      <c r="P60" s="4" t="s">
        <v>33</v>
      </c>
      <c r="Q60" s="4">
        <v>0</v>
      </c>
      <c r="R60" s="7">
        <v>45220</v>
      </c>
      <c r="S60" s="6">
        <v>45225</v>
      </c>
      <c r="T60" s="4" t="s">
        <v>34</v>
      </c>
      <c r="U60" s="4">
        <v>11.93</v>
      </c>
      <c r="V60" s="4">
        <v>0</v>
      </c>
      <c r="W60" s="4">
        <v>0</v>
      </c>
      <c r="X60" s="4" t="s">
        <v>285</v>
      </c>
      <c r="Y60" s="4" t="s">
        <v>36</v>
      </c>
    </row>
    <row r="61" s="4" customFormat="1" spans="1:25">
      <c r="A61" s="4" t="s">
        <v>286</v>
      </c>
      <c r="B61" s="4" t="s">
        <v>26</v>
      </c>
      <c r="C61" s="4" t="s">
        <v>27</v>
      </c>
      <c r="D61" s="4" t="s">
        <v>287</v>
      </c>
      <c r="E61" s="4" t="s">
        <v>288</v>
      </c>
      <c r="F61" s="6">
        <v>45220</v>
      </c>
      <c r="G61" s="6">
        <v>45222</v>
      </c>
      <c r="H61" s="4">
        <v>2</v>
      </c>
      <c r="I61" s="4">
        <v>2</v>
      </c>
      <c r="J61" s="4">
        <v>4</v>
      </c>
      <c r="K61" s="4" t="s">
        <v>30</v>
      </c>
      <c r="L61" s="4">
        <v>158.24</v>
      </c>
      <c r="M61" s="4">
        <v>158.24</v>
      </c>
      <c r="N61" s="4" t="s">
        <v>289</v>
      </c>
      <c r="O61" s="4" t="s">
        <v>32</v>
      </c>
      <c r="P61" s="4" t="s">
        <v>33</v>
      </c>
      <c r="Q61" s="4">
        <v>0</v>
      </c>
      <c r="R61" s="7">
        <v>45220</v>
      </c>
      <c r="S61" s="6">
        <v>45225</v>
      </c>
      <c r="T61" s="4" t="s">
        <v>34</v>
      </c>
      <c r="U61" s="4">
        <v>158.24</v>
      </c>
      <c r="V61" s="4">
        <v>0</v>
      </c>
      <c r="W61" s="4">
        <v>0</v>
      </c>
      <c r="X61" s="4" t="s">
        <v>290</v>
      </c>
      <c r="Y61" s="4" t="s">
        <v>291</v>
      </c>
    </row>
    <row r="62" s="4" customFormat="1" spans="1:25">
      <c r="A62" s="4" t="s">
        <v>292</v>
      </c>
      <c r="B62" s="4" t="s">
        <v>26</v>
      </c>
      <c r="C62" s="4" t="s">
        <v>27</v>
      </c>
      <c r="D62" s="4" t="s">
        <v>293</v>
      </c>
      <c r="E62" s="4" t="s">
        <v>294</v>
      </c>
      <c r="F62" s="6">
        <v>45221</v>
      </c>
      <c r="G62" s="6">
        <v>45222</v>
      </c>
      <c r="H62" s="4">
        <v>1</v>
      </c>
      <c r="I62" s="4">
        <v>1</v>
      </c>
      <c r="J62" s="4">
        <v>1</v>
      </c>
      <c r="K62" s="4" t="s">
        <v>30</v>
      </c>
      <c r="L62" s="4">
        <v>43.09</v>
      </c>
      <c r="M62" s="4">
        <v>43.09</v>
      </c>
      <c r="N62" s="4" t="s">
        <v>295</v>
      </c>
      <c r="O62" s="4" t="s">
        <v>32</v>
      </c>
      <c r="P62" s="4" t="s">
        <v>33</v>
      </c>
      <c r="Q62" s="4">
        <v>0</v>
      </c>
      <c r="R62" s="7">
        <v>45220</v>
      </c>
      <c r="S62" s="6">
        <v>45225</v>
      </c>
      <c r="T62" s="4" t="s">
        <v>34</v>
      </c>
      <c r="U62" s="4">
        <v>43.09</v>
      </c>
      <c r="V62" s="4">
        <v>0</v>
      </c>
      <c r="W62" s="4">
        <v>0</v>
      </c>
      <c r="X62" s="4" t="s">
        <v>296</v>
      </c>
      <c r="Y62" s="4" t="s">
        <v>36</v>
      </c>
    </row>
    <row r="63" s="4" customFormat="1" spans="1:25">
      <c r="A63" s="4" t="s">
        <v>297</v>
      </c>
      <c r="B63" s="4" t="s">
        <v>26</v>
      </c>
      <c r="C63" s="4" t="s">
        <v>27</v>
      </c>
      <c r="D63" s="4" t="s">
        <v>298</v>
      </c>
      <c r="E63" s="4" t="s">
        <v>299</v>
      </c>
      <c r="F63" s="6">
        <v>45221</v>
      </c>
      <c r="G63" s="6">
        <v>45222</v>
      </c>
      <c r="H63" s="4">
        <v>1</v>
      </c>
      <c r="I63" s="4">
        <v>1</v>
      </c>
      <c r="J63" s="4">
        <v>1</v>
      </c>
      <c r="K63" s="4" t="s">
        <v>30</v>
      </c>
      <c r="L63" s="4">
        <v>71.25</v>
      </c>
      <c r="M63" s="4">
        <v>71.25</v>
      </c>
      <c r="N63" s="4" t="s">
        <v>300</v>
      </c>
      <c r="O63" s="4" t="s">
        <v>32</v>
      </c>
      <c r="P63" s="4" t="s">
        <v>33</v>
      </c>
      <c r="Q63" s="4">
        <v>0</v>
      </c>
      <c r="R63" s="7">
        <v>45221.0000115741</v>
      </c>
      <c r="S63" s="6">
        <v>45225</v>
      </c>
      <c r="T63" s="4" t="s">
        <v>34</v>
      </c>
      <c r="U63" s="4">
        <v>71.25</v>
      </c>
      <c r="V63" s="4">
        <v>0</v>
      </c>
      <c r="W63" s="4">
        <v>0</v>
      </c>
      <c r="X63" s="4" t="s">
        <v>301</v>
      </c>
      <c r="Y63" s="4" t="s">
        <v>36</v>
      </c>
    </row>
    <row r="64" s="4" customFormat="1" spans="1:25">
      <c r="A64" s="4" t="s">
        <v>302</v>
      </c>
      <c r="B64" s="4" t="s">
        <v>26</v>
      </c>
      <c r="C64" s="4" t="s">
        <v>27</v>
      </c>
      <c r="D64" s="4" t="s">
        <v>303</v>
      </c>
      <c r="E64" s="4" t="s">
        <v>103</v>
      </c>
      <c r="F64" s="6">
        <v>45221</v>
      </c>
      <c r="G64" s="6">
        <v>45222</v>
      </c>
      <c r="H64" s="4">
        <v>1</v>
      </c>
      <c r="I64" s="4">
        <v>1</v>
      </c>
      <c r="J64" s="4">
        <v>1</v>
      </c>
      <c r="K64" s="4" t="s">
        <v>30</v>
      </c>
      <c r="L64" s="4">
        <v>190.25</v>
      </c>
      <c r="M64" s="4">
        <v>190.25</v>
      </c>
      <c r="N64" s="4" t="s">
        <v>304</v>
      </c>
      <c r="O64" s="4" t="s">
        <v>32</v>
      </c>
      <c r="P64" s="4" t="s">
        <v>33</v>
      </c>
      <c r="Q64" s="4">
        <v>0</v>
      </c>
      <c r="R64" s="7">
        <v>45221.0000115741</v>
      </c>
      <c r="S64" s="6">
        <v>45225</v>
      </c>
      <c r="T64" s="4" t="s">
        <v>34</v>
      </c>
      <c r="U64" s="4">
        <v>190.25</v>
      </c>
      <c r="V64" s="4">
        <v>0</v>
      </c>
      <c r="W64" s="4">
        <v>0</v>
      </c>
      <c r="X64" s="4" t="s">
        <v>305</v>
      </c>
      <c r="Y64" s="4" t="s">
        <v>36</v>
      </c>
    </row>
    <row r="65" s="4" customFormat="1" spans="1:25">
      <c r="A65" s="4" t="s">
        <v>306</v>
      </c>
      <c r="B65" s="4" t="s">
        <v>26</v>
      </c>
      <c r="C65" s="4" t="s">
        <v>27</v>
      </c>
      <c r="D65" s="4" t="s">
        <v>307</v>
      </c>
      <c r="E65" s="4" t="s">
        <v>308</v>
      </c>
      <c r="F65" s="6">
        <v>45221</v>
      </c>
      <c r="G65" s="6">
        <v>45222</v>
      </c>
      <c r="H65" s="4">
        <v>1</v>
      </c>
      <c r="I65" s="4">
        <v>1</v>
      </c>
      <c r="J65" s="4">
        <v>1</v>
      </c>
      <c r="K65" s="4" t="s">
        <v>30</v>
      </c>
      <c r="L65" s="4">
        <v>32.3</v>
      </c>
      <c r="M65" s="4">
        <v>32.3</v>
      </c>
      <c r="N65" s="4" t="s">
        <v>309</v>
      </c>
      <c r="O65" s="4" t="s">
        <v>32</v>
      </c>
      <c r="P65" s="4" t="s">
        <v>33</v>
      </c>
      <c r="Q65" s="4">
        <v>0</v>
      </c>
      <c r="R65" s="7">
        <v>45221.0000115741</v>
      </c>
      <c r="S65" s="6">
        <v>45225</v>
      </c>
      <c r="T65" s="4" t="s">
        <v>34</v>
      </c>
      <c r="U65" s="4">
        <v>32.3</v>
      </c>
      <c r="V65" s="4">
        <v>0</v>
      </c>
      <c r="W65" s="4">
        <v>0</v>
      </c>
      <c r="X65" s="4" t="s">
        <v>310</v>
      </c>
      <c r="Y65" s="4" t="s">
        <v>36</v>
      </c>
    </row>
    <row r="66" s="4" customFormat="1" spans="1:25">
      <c r="A66" s="4" t="s">
        <v>311</v>
      </c>
      <c r="B66" s="4" t="s">
        <v>26</v>
      </c>
      <c r="C66" s="4" t="s">
        <v>27</v>
      </c>
      <c r="D66" s="4" t="s">
        <v>312</v>
      </c>
      <c r="E66" s="4" t="s">
        <v>114</v>
      </c>
      <c r="F66" s="6">
        <v>45221</v>
      </c>
      <c r="G66" s="6">
        <v>45222</v>
      </c>
      <c r="H66" s="4">
        <v>1</v>
      </c>
      <c r="I66" s="4">
        <v>1</v>
      </c>
      <c r="J66" s="4">
        <v>1</v>
      </c>
      <c r="K66" s="4" t="s">
        <v>30</v>
      </c>
      <c r="L66" s="4">
        <v>33.54</v>
      </c>
      <c r="M66" s="4">
        <v>33.54</v>
      </c>
      <c r="N66" s="4" t="s">
        <v>313</v>
      </c>
      <c r="O66" s="4" t="s">
        <v>32</v>
      </c>
      <c r="P66" s="4" t="s">
        <v>33</v>
      </c>
      <c r="Q66" s="4">
        <v>0</v>
      </c>
      <c r="R66" s="7">
        <v>45221.0000115741</v>
      </c>
      <c r="S66" s="6">
        <v>45225</v>
      </c>
      <c r="T66" s="4" t="s">
        <v>34</v>
      </c>
      <c r="U66" s="4">
        <v>33.54</v>
      </c>
      <c r="V66" s="4">
        <v>0</v>
      </c>
      <c r="W66" s="4">
        <v>0</v>
      </c>
      <c r="X66" s="4" t="s">
        <v>314</v>
      </c>
      <c r="Y66" s="4" t="s">
        <v>36</v>
      </c>
    </row>
    <row r="67" s="4" customFormat="1" spans="1:25">
      <c r="A67" s="4" t="s">
        <v>315</v>
      </c>
      <c r="B67" s="4" t="s">
        <v>26</v>
      </c>
      <c r="C67" s="4" t="s">
        <v>27</v>
      </c>
      <c r="D67" s="4" t="s">
        <v>316</v>
      </c>
      <c r="E67" s="4" t="s">
        <v>317</v>
      </c>
      <c r="F67" s="6">
        <v>45221</v>
      </c>
      <c r="G67" s="6">
        <v>45222</v>
      </c>
      <c r="H67" s="4">
        <v>1</v>
      </c>
      <c r="I67" s="4">
        <v>1</v>
      </c>
      <c r="J67" s="4">
        <v>1</v>
      </c>
      <c r="K67" s="4" t="s">
        <v>30</v>
      </c>
      <c r="L67" s="4">
        <v>31.26</v>
      </c>
      <c r="M67" s="4">
        <v>31.26</v>
      </c>
      <c r="N67" s="4" t="s">
        <v>318</v>
      </c>
      <c r="O67" s="4" t="s">
        <v>32</v>
      </c>
      <c r="P67" s="4" t="s">
        <v>33</v>
      </c>
      <c r="Q67" s="4">
        <v>0</v>
      </c>
      <c r="R67" s="7">
        <v>45221</v>
      </c>
      <c r="S67" s="6">
        <v>45225</v>
      </c>
      <c r="T67" s="4" t="s">
        <v>34</v>
      </c>
      <c r="U67" s="4">
        <v>31.26</v>
      </c>
      <c r="V67" s="4">
        <v>0</v>
      </c>
      <c r="W67" s="4">
        <v>0</v>
      </c>
      <c r="X67" s="4" t="s">
        <v>319</v>
      </c>
      <c r="Y67" s="4" t="s">
        <v>36</v>
      </c>
    </row>
    <row r="68" s="4" customFormat="1" spans="1:25">
      <c r="A68" s="4" t="s">
        <v>320</v>
      </c>
      <c r="B68" s="4" t="s">
        <v>26</v>
      </c>
      <c r="C68" s="4" t="s">
        <v>27</v>
      </c>
      <c r="D68" s="4" t="s">
        <v>321</v>
      </c>
      <c r="E68" s="4" t="s">
        <v>322</v>
      </c>
      <c r="F68" s="6">
        <v>45221</v>
      </c>
      <c r="G68" s="6">
        <v>45222</v>
      </c>
      <c r="H68" s="4">
        <v>2</v>
      </c>
      <c r="I68" s="4">
        <v>1</v>
      </c>
      <c r="J68" s="4">
        <v>2</v>
      </c>
      <c r="K68" s="4" t="s">
        <v>30</v>
      </c>
      <c r="L68" s="4">
        <v>72.24</v>
      </c>
      <c r="M68" s="4">
        <v>72.24</v>
      </c>
      <c r="N68" s="4" t="s">
        <v>323</v>
      </c>
      <c r="O68" s="4" t="s">
        <v>32</v>
      </c>
      <c r="P68" s="4" t="s">
        <v>33</v>
      </c>
      <c r="Q68" s="4">
        <v>0</v>
      </c>
      <c r="R68" s="7">
        <v>45221.0000115741</v>
      </c>
      <c r="S68" s="6">
        <v>45225</v>
      </c>
      <c r="T68" s="4" t="s">
        <v>34</v>
      </c>
      <c r="U68" s="4">
        <v>72.24</v>
      </c>
      <c r="V68" s="4">
        <v>0</v>
      </c>
      <c r="W68" s="4">
        <v>0</v>
      </c>
      <c r="X68" s="4" t="s">
        <v>36</v>
      </c>
      <c r="Y68" s="4" t="s">
        <v>36</v>
      </c>
    </row>
    <row r="69" s="4" customFormat="1" spans="1:25">
      <c r="A69" s="4" t="s">
        <v>324</v>
      </c>
      <c r="B69" s="4" t="s">
        <v>26</v>
      </c>
      <c r="C69" s="4" t="s">
        <v>27</v>
      </c>
      <c r="D69" s="4" t="s">
        <v>92</v>
      </c>
      <c r="E69" s="4" t="s">
        <v>325</v>
      </c>
      <c r="F69" s="6">
        <v>45221</v>
      </c>
      <c r="G69" s="6">
        <v>45222</v>
      </c>
      <c r="H69" s="4">
        <v>1</v>
      </c>
      <c r="I69" s="4">
        <v>1</v>
      </c>
      <c r="J69" s="4">
        <v>1</v>
      </c>
      <c r="K69" s="4" t="s">
        <v>30</v>
      </c>
      <c r="L69" s="4">
        <v>84.25</v>
      </c>
      <c r="M69" s="4">
        <v>84.25</v>
      </c>
      <c r="N69" s="4" t="s">
        <v>326</v>
      </c>
      <c r="O69" s="4" t="s">
        <v>32</v>
      </c>
      <c r="P69" s="4" t="s">
        <v>33</v>
      </c>
      <c r="Q69" s="4">
        <v>0</v>
      </c>
      <c r="R69" s="7">
        <v>45221.0000115741</v>
      </c>
      <c r="S69" s="6">
        <v>45225</v>
      </c>
      <c r="T69" s="4" t="s">
        <v>34</v>
      </c>
      <c r="U69" s="4">
        <v>84.25</v>
      </c>
      <c r="V69" s="4">
        <v>0</v>
      </c>
      <c r="W69" s="4">
        <v>0</v>
      </c>
      <c r="X69" s="4" t="s">
        <v>327</v>
      </c>
      <c r="Y69" s="4" t="s">
        <v>36</v>
      </c>
    </row>
    <row r="70" s="4" customFormat="1" spans="1:25">
      <c r="A70" s="4" t="s">
        <v>328</v>
      </c>
      <c r="B70" s="4" t="s">
        <v>26</v>
      </c>
      <c r="C70" s="4" t="s">
        <v>27</v>
      </c>
      <c r="D70" s="4" t="s">
        <v>329</v>
      </c>
      <c r="E70" s="4" t="s">
        <v>330</v>
      </c>
      <c r="F70" s="6">
        <v>45221</v>
      </c>
      <c r="G70" s="6">
        <v>45222</v>
      </c>
      <c r="H70" s="4">
        <v>1</v>
      </c>
      <c r="I70" s="4">
        <v>1</v>
      </c>
      <c r="J70" s="4">
        <v>1</v>
      </c>
      <c r="K70" s="4" t="s">
        <v>30</v>
      </c>
      <c r="L70" s="4">
        <v>22.54</v>
      </c>
      <c r="M70" s="4">
        <v>22.54</v>
      </c>
      <c r="N70" s="4" t="s">
        <v>331</v>
      </c>
      <c r="O70" s="4" t="s">
        <v>32</v>
      </c>
      <c r="P70" s="4" t="s">
        <v>33</v>
      </c>
      <c r="Q70" s="4">
        <v>0</v>
      </c>
      <c r="R70" s="7">
        <v>45221</v>
      </c>
      <c r="S70" s="6">
        <v>45225</v>
      </c>
      <c r="T70" s="4" t="s">
        <v>34</v>
      </c>
      <c r="U70" s="4">
        <v>22.54</v>
      </c>
      <c r="V70" s="4">
        <v>0</v>
      </c>
      <c r="W70" s="4">
        <v>0</v>
      </c>
      <c r="X70" s="4" t="s">
        <v>332</v>
      </c>
      <c r="Y70" s="4" t="s">
        <v>36</v>
      </c>
    </row>
    <row r="71" s="4" customFormat="1" spans="1:25">
      <c r="A71" s="4" t="s">
        <v>333</v>
      </c>
      <c r="B71" s="4" t="s">
        <v>26</v>
      </c>
      <c r="C71" s="4" t="s">
        <v>27</v>
      </c>
      <c r="D71" s="4" t="s">
        <v>334</v>
      </c>
      <c r="E71" s="4" t="s">
        <v>335</v>
      </c>
      <c r="F71" s="6">
        <v>45221</v>
      </c>
      <c r="G71" s="6">
        <v>45222</v>
      </c>
      <c r="H71" s="4">
        <v>1</v>
      </c>
      <c r="I71" s="4">
        <v>1</v>
      </c>
      <c r="J71" s="4">
        <v>1</v>
      </c>
      <c r="K71" s="4" t="s">
        <v>30</v>
      </c>
      <c r="L71" s="4">
        <v>151.41</v>
      </c>
      <c r="M71" s="4">
        <v>151.41</v>
      </c>
      <c r="N71" s="4" t="s">
        <v>336</v>
      </c>
      <c r="O71" s="4" t="s">
        <v>32</v>
      </c>
      <c r="P71" s="4" t="s">
        <v>33</v>
      </c>
      <c r="Q71" s="4">
        <v>0</v>
      </c>
      <c r="R71" s="7">
        <v>45221</v>
      </c>
      <c r="S71" s="6">
        <v>45225</v>
      </c>
      <c r="T71" s="4" t="s">
        <v>34</v>
      </c>
      <c r="U71" s="4">
        <v>151.41</v>
      </c>
      <c r="V71" s="4">
        <v>0</v>
      </c>
      <c r="W71" s="4">
        <v>0</v>
      </c>
      <c r="X71" s="4" t="s">
        <v>337</v>
      </c>
      <c r="Y71" s="4" t="s">
        <v>338</v>
      </c>
    </row>
    <row r="72" s="4" customFormat="1" spans="1:25">
      <c r="A72" s="4" t="s">
        <v>339</v>
      </c>
      <c r="B72" s="4" t="s">
        <v>26</v>
      </c>
      <c r="C72" s="4" t="s">
        <v>27</v>
      </c>
      <c r="D72" s="4" t="s">
        <v>340</v>
      </c>
      <c r="E72" s="4" t="s">
        <v>341</v>
      </c>
      <c r="F72" s="6">
        <v>45221</v>
      </c>
      <c r="G72" s="6">
        <v>45222</v>
      </c>
      <c r="H72" s="4">
        <v>1</v>
      </c>
      <c r="I72" s="4">
        <v>1</v>
      </c>
      <c r="J72" s="4">
        <v>1</v>
      </c>
      <c r="K72" s="4" t="s">
        <v>30</v>
      </c>
      <c r="L72" s="4">
        <v>35.29</v>
      </c>
      <c r="M72" s="4">
        <v>35.29</v>
      </c>
      <c r="N72" s="4" t="s">
        <v>342</v>
      </c>
      <c r="O72" s="4" t="s">
        <v>32</v>
      </c>
      <c r="P72" s="4" t="s">
        <v>33</v>
      </c>
      <c r="Q72" s="4">
        <v>0</v>
      </c>
      <c r="R72" s="7">
        <v>45221</v>
      </c>
      <c r="S72" s="6">
        <v>45225</v>
      </c>
      <c r="T72" s="4" t="s">
        <v>34</v>
      </c>
      <c r="U72" s="4">
        <v>35.29</v>
      </c>
      <c r="V72" s="4">
        <v>0</v>
      </c>
      <c r="W72" s="4">
        <v>0</v>
      </c>
      <c r="X72" s="4" t="s">
        <v>343</v>
      </c>
      <c r="Y72" s="4" t="s">
        <v>36</v>
      </c>
    </row>
    <row r="73" s="4" customFormat="1" spans="1:25">
      <c r="A73" s="4" t="s">
        <v>344</v>
      </c>
      <c r="B73" s="4" t="s">
        <v>26</v>
      </c>
      <c r="C73" s="4" t="s">
        <v>27</v>
      </c>
      <c r="D73" s="4" t="s">
        <v>345</v>
      </c>
      <c r="E73" s="4" t="s">
        <v>346</v>
      </c>
      <c r="F73" s="6">
        <v>45221</v>
      </c>
      <c r="G73" s="6">
        <v>45222</v>
      </c>
      <c r="H73" s="4">
        <v>1</v>
      </c>
      <c r="I73" s="4">
        <v>1</v>
      </c>
      <c r="J73" s="4">
        <v>1</v>
      </c>
      <c r="K73" s="4" t="s">
        <v>30</v>
      </c>
      <c r="L73" s="4">
        <v>23.52</v>
      </c>
      <c r="M73" s="4">
        <v>23.52</v>
      </c>
      <c r="N73" s="4" t="s">
        <v>347</v>
      </c>
      <c r="O73" s="4" t="s">
        <v>32</v>
      </c>
      <c r="P73" s="4" t="s">
        <v>33</v>
      </c>
      <c r="Q73" s="4">
        <v>0</v>
      </c>
      <c r="R73" s="7">
        <v>45221</v>
      </c>
      <c r="S73" s="6">
        <v>45225</v>
      </c>
      <c r="T73" s="4" t="s">
        <v>34</v>
      </c>
      <c r="U73" s="4">
        <v>23.52</v>
      </c>
      <c r="V73" s="4">
        <v>0</v>
      </c>
      <c r="W73" s="4">
        <v>0</v>
      </c>
      <c r="X73" s="4" t="s">
        <v>348</v>
      </c>
      <c r="Y73" s="4" t="s">
        <v>349</v>
      </c>
    </row>
    <row r="74" s="4" customFormat="1" spans="1:25">
      <c r="A74" s="4" t="s">
        <v>350</v>
      </c>
      <c r="B74" s="4" t="s">
        <v>26</v>
      </c>
      <c r="C74" s="4" t="s">
        <v>27</v>
      </c>
      <c r="D74" s="4" t="s">
        <v>351</v>
      </c>
      <c r="E74" s="4" t="s">
        <v>352</v>
      </c>
      <c r="F74" s="6">
        <v>45221</v>
      </c>
      <c r="G74" s="6">
        <v>45222</v>
      </c>
      <c r="H74" s="4">
        <v>1</v>
      </c>
      <c r="I74" s="4">
        <v>1</v>
      </c>
      <c r="J74" s="4">
        <v>1</v>
      </c>
      <c r="K74" s="4" t="s">
        <v>30</v>
      </c>
      <c r="L74" s="4">
        <v>64.23</v>
      </c>
      <c r="M74" s="4">
        <v>64.23</v>
      </c>
      <c r="N74" s="4" t="s">
        <v>353</v>
      </c>
      <c r="O74" s="4" t="s">
        <v>32</v>
      </c>
      <c r="P74" s="4" t="s">
        <v>33</v>
      </c>
      <c r="Q74" s="4">
        <v>0</v>
      </c>
      <c r="R74" s="7">
        <v>45221</v>
      </c>
      <c r="S74" s="6">
        <v>45225</v>
      </c>
      <c r="T74" s="4" t="s">
        <v>34</v>
      </c>
      <c r="U74" s="4">
        <v>64.23</v>
      </c>
      <c r="V74" s="4">
        <v>0</v>
      </c>
      <c r="W74" s="4">
        <v>0</v>
      </c>
      <c r="X74" s="4" t="s">
        <v>354</v>
      </c>
      <c r="Y74" s="4" t="s">
        <v>36</v>
      </c>
    </row>
    <row r="75" s="4" customFormat="1" spans="1:25">
      <c r="A75" s="4" t="s">
        <v>355</v>
      </c>
      <c r="B75" s="4" t="s">
        <v>26</v>
      </c>
      <c r="C75" s="4" t="s">
        <v>27</v>
      </c>
      <c r="D75" s="4" t="s">
        <v>356</v>
      </c>
      <c r="E75" s="4" t="s">
        <v>357</v>
      </c>
      <c r="F75" s="6">
        <v>45221</v>
      </c>
      <c r="G75" s="6">
        <v>45222</v>
      </c>
      <c r="H75" s="4">
        <v>1</v>
      </c>
      <c r="I75" s="4">
        <v>1</v>
      </c>
      <c r="J75" s="4">
        <v>1</v>
      </c>
      <c r="K75" s="4" t="s">
        <v>30</v>
      </c>
      <c r="L75" s="4">
        <v>42.27</v>
      </c>
      <c r="M75" s="4">
        <v>42.27</v>
      </c>
      <c r="N75" s="4" t="s">
        <v>358</v>
      </c>
      <c r="O75" s="4" t="s">
        <v>32</v>
      </c>
      <c r="P75" s="4" t="s">
        <v>33</v>
      </c>
      <c r="Q75" s="4">
        <v>0</v>
      </c>
      <c r="R75" s="7">
        <v>45221.0000115741</v>
      </c>
      <c r="S75" s="6">
        <v>45225</v>
      </c>
      <c r="T75" s="4" t="s">
        <v>34</v>
      </c>
      <c r="U75" s="4">
        <v>42.27</v>
      </c>
      <c r="V75" s="4">
        <v>0</v>
      </c>
      <c r="W75" s="4">
        <v>0</v>
      </c>
      <c r="X75" s="4" t="s">
        <v>359</v>
      </c>
      <c r="Y75" s="4" t="s">
        <v>36</v>
      </c>
    </row>
    <row r="76" s="4" customFormat="1" spans="1:25">
      <c r="A76" s="4" t="s">
        <v>360</v>
      </c>
      <c r="B76" s="4" t="s">
        <v>26</v>
      </c>
      <c r="C76" s="4" t="s">
        <v>27</v>
      </c>
      <c r="D76" s="4" t="s">
        <v>361</v>
      </c>
      <c r="E76" s="4" t="s">
        <v>278</v>
      </c>
      <c r="F76" s="6">
        <v>45221</v>
      </c>
      <c r="G76" s="6">
        <v>45222</v>
      </c>
      <c r="H76" s="4">
        <v>1</v>
      </c>
      <c r="I76" s="4">
        <v>1</v>
      </c>
      <c r="J76" s="4">
        <v>1</v>
      </c>
      <c r="K76" s="4" t="s">
        <v>30</v>
      </c>
      <c r="L76" s="4">
        <v>28.34</v>
      </c>
      <c r="M76" s="4">
        <v>28.34</v>
      </c>
      <c r="N76" s="4" t="s">
        <v>362</v>
      </c>
      <c r="O76" s="4" t="s">
        <v>32</v>
      </c>
      <c r="P76" s="4" t="s">
        <v>33</v>
      </c>
      <c r="Q76" s="4">
        <v>0</v>
      </c>
      <c r="R76" s="7">
        <v>45221</v>
      </c>
      <c r="S76" s="6">
        <v>45225</v>
      </c>
      <c r="T76" s="4" t="s">
        <v>34</v>
      </c>
      <c r="U76" s="4">
        <v>28.34</v>
      </c>
      <c r="V76" s="4">
        <v>0</v>
      </c>
      <c r="W76" s="4">
        <v>0</v>
      </c>
      <c r="X76" s="4" t="s">
        <v>363</v>
      </c>
      <c r="Y76" s="4" t="s">
        <v>36</v>
      </c>
    </row>
    <row r="77" s="4" customFormat="1" spans="1:25">
      <c r="A77" s="4" t="s">
        <v>364</v>
      </c>
      <c r="B77" s="4" t="s">
        <v>26</v>
      </c>
      <c r="C77" s="4" t="s">
        <v>27</v>
      </c>
      <c r="D77" s="4" t="s">
        <v>365</v>
      </c>
      <c r="E77" s="4" t="s">
        <v>366</v>
      </c>
      <c r="F77" s="6">
        <v>45221</v>
      </c>
      <c r="G77" s="6">
        <v>45222</v>
      </c>
      <c r="H77" s="4">
        <v>1</v>
      </c>
      <c r="I77" s="4">
        <v>1</v>
      </c>
      <c r="J77" s="4">
        <v>1</v>
      </c>
      <c r="K77" s="4" t="s">
        <v>30</v>
      </c>
      <c r="L77" s="4">
        <v>66.01</v>
      </c>
      <c r="M77" s="4">
        <v>66.01</v>
      </c>
      <c r="N77" s="4" t="s">
        <v>367</v>
      </c>
      <c r="O77" s="4" t="s">
        <v>32</v>
      </c>
      <c r="P77" s="4" t="s">
        <v>33</v>
      </c>
      <c r="Q77" s="4">
        <v>0</v>
      </c>
      <c r="R77" s="7">
        <v>45221.0000115741</v>
      </c>
      <c r="S77" s="6">
        <v>45225</v>
      </c>
      <c r="T77" s="4" t="s">
        <v>34</v>
      </c>
      <c r="U77" s="4">
        <v>66.01</v>
      </c>
      <c r="V77" s="4">
        <v>0</v>
      </c>
      <c r="W77" s="4">
        <v>0</v>
      </c>
      <c r="X77" s="4" t="s">
        <v>368</v>
      </c>
      <c r="Y77" s="4" t="s">
        <v>36</v>
      </c>
    </row>
    <row r="78" s="4" customFormat="1" spans="1:25">
      <c r="A78" s="4" t="s">
        <v>369</v>
      </c>
      <c r="B78" s="4" t="s">
        <v>26</v>
      </c>
      <c r="C78" s="4" t="s">
        <v>27</v>
      </c>
      <c r="D78" s="4" t="s">
        <v>370</v>
      </c>
      <c r="E78" s="4" t="s">
        <v>371</v>
      </c>
      <c r="F78" s="6">
        <v>45221</v>
      </c>
      <c r="G78" s="6">
        <v>45222</v>
      </c>
      <c r="H78" s="4">
        <v>1</v>
      </c>
      <c r="I78" s="4">
        <v>1</v>
      </c>
      <c r="J78" s="4">
        <v>1</v>
      </c>
      <c r="K78" s="4" t="s">
        <v>30</v>
      </c>
      <c r="L78" s="4">
        <v>56.08</v>
      </c>
      <c r="M78" s="4">
        <v>56.08</v>
      </c>
      <c r="N78" s="4" t="s">
        <v>372</v>
      </c>
      <c r="O78" s="4" t="s">
        <v>32</v>
      </c>
      <c r="P78" s="4" t="s">
        <v>33</v>
      </c>
      <c r="Q78" s="4">
        <v>0</v>
      </c>
      <c r="R78" s="7">
        <v>45221</v>
      </c>
      <c r="S78" s="6">
        <v>45225</v>
      </c>
      <c r="T78" s="4" t="s">
        <v>34</v>
      </c>
      <c r="U78" s="4">
        <v>56.08</v>
      </c>
      <c r="V78" s="4">
        <v>0</v>
      </c>
      <c r="W78" s="4">
        <v>0</v>
      </c>
      <c r="X78" s="4" t="s">
        <v>373</v>
      </c>
      <c r="Y78" s="4" t="s">
        <v>36</v>
      </c>
    </row>
    <row r="79" s="4" customFormat="1" spans="1:25">
      <c r="A79" s="4" t="s">
        <v>374</v>
      </c>
      <c r="B79" s="4" t="s">
        <v>26</v>
      </c>
      <c r="C79" s="4" t="s">
        <v>27</v>
      </c>
      <c r="D79" s="4" t="s">
        <v>375</v>
      </c>
      <c r="E79" s="4" t="s">
        <v>103</v>
      </c>
      <c r="F79" s="6">
        <v>45221</v>
      </c>
      <c r="G79" s="6">
        <v>45222</v>
      </c>
      <c r="H79" s="4">
        <v>1</v>
      </c>
      <c r="I79" s="4">
        <v>1</v>
      </c>
      <c r="J79" s="4">
        <v>1</v>
      </c>
      <c r="K79" s="4" t="s">
        <v>30</v>
      </c>
      <c r="L79" s="4">
        <v>23.08</v>
      </c>
      <c r="M79" s="4">
        <v>23.08</v>
      </c>
      <c r="N79" s="4" t="s">
        <v>376</v>
      </c>
      <c r="O79" s="4" t="s">
        <v>32</v>
      </c>
      <c r="P79" s="4" t="s">
        <v>33</v>
      </c>
      <c r="Q79" s="4">
        <v>0</v>
      </c>
      <c r="R79" s="7">
        <v>45221</v>
      </c>
      <c r="S79" s="6">
        <v>45225</v>
      </c>
      <c r="T79" s="4" t="s">
        <v>34</v>
      </c>
      <c r="U79" s="4">
        <v>23.08</v>
      </c>
      <c r="V79" s="4">
        <v>0</v>
      </c>
      <c r="W79" s="4">
        <v>0</v>
      </c>
      <c r="X79" s="4" t="s">
        <v>377</v>
      </c>
      <c r="Y79" s="4" t="s">
        <v>36</v>
      </c>
    </row>
    <row r="80" s="4" customFormat="1" spans="1:25">
      <c r="A80" s="4" t="s">
        <v>378</v>
      </c>
      <c r="B80" s="4" t="s">
        <v>26</v>
      </c>
      <c r="C80" s="4" t="s">
        <v>27</v>
      </c>
      <c r="D80" s="4" t="s">
        <v>379</v>
      </c>
      <c r="E80" s="4" t="s">
        <v>380</v>
      </c>
      <c r="F80" s="6">
        <v>45221</v>
      </c>
      <c r="G80" s="6">
        <v>45222</v>
      </c>
      <c r="H80" s="4">
        <v>1</v>
      </c>
      <c r="I80" s="4">
        <v>1</v>
      </c>
      <c r="J80" s="4">
        <v>1</v>
      </c>
      <c r="K80" s="4" t="s">
        <v>30</v>
      </c>
      <c r="L80" s="4">
        <v>46.76</v>
      </c>
      <c r="M80" s="4">
        <v>46.76</v>
      </c>
      <c r="N80" s="4" t="s">
        <v>381</v>
      </c>
      <c r="O80" s="4" t="s">
        <v>32</v>
      </c>
      <c r="P80" s="4" t="s">
        <v>33</v>
      </c>
      <c r="Q80" s="4">
        <v>0</v>
      </c>
      <c r="R80" s="7">
        <v>45221</v>
      </c>
      <c r="S80" s="6">
        <v>45225</v>
      </c>
      <c r="T80" s="4" t="s">
        <v>34</v>
      </c>
      <c r="U80" s="4">
        <v>46.76</v>
      </c>
      <c r="V80" s="4">
        <v>0</v>
      </c>
      <c r="W80" s="4">
        <v>0</v>
      </c>
      <c r="X80" s="4" t="s">
        <v>382</v>
      </c>
      <c r="Y80" s="4" t="s">
        <v>36</v>
      </c>
    </row>
    <row r="81" s="4" customFormat="1" spans="1:25">
      <c r="A81" s="4" t="s">
        <v>383</v>
      </c>
      <c r="B81" s="4" t="s">
        <v>26</v>
      </c>
      <c r="C81" s="4" t="s">
        <v>27</v>
      </c>
      <c r="D81" s="4" t="s">
        <v>384</v>
      </c>
      <c r="E81" s="4" t="s">
        <v>385</v>
      </c>
      <c r="F81" s="6">
        <v>45221</v>
      </c>
      <c r="G81" s="6">
        <v>45222</v>
      </c>
      <c r="H81" s="4">
        <v>1</v>
      </c>
      <c r="I81" s="4">
        <v>1</v>
      </c>
      <c r="J81" s="4">
        <v>1</v>
      </c>
      <c r="K81" s="4" t="s">
        <v>30</v>
      </c>
      <c r="L81" s="4">
        <v>49.45</v>
      </c>
      <c r="M81" s="4">
        <v>49.45</v>
      </c>
      <c r="N81" s="4" t="s">
        <v>386</v>
      </c>
      <c r="O81" s="4" t="s">
        <v>32</v>
      </c>
      <c r="P81" s="4" t="s">
        <v>33</v>
      </c>
      <c r="Q81" s="4">
        <v>0</v>
      </c>
      <c r="R81" s="7">
        <v>45221</v>
      </c>
      <c r="S81" s="6">
        <v>45225</v>
      </c>
      <c r="T81" s="4" t="s">
        <v>34</v>
      </c>
      <c r="U81" s="4">
        <v>49.45</v>
      </c>
      <c r="V81" s="4">
        <v>0</v>
      </c>
      <c r="W81" s="4">
        <v>0</v>
      </c>
      <c r="X81" s="4" t="s">
        <v>387</v>
      </c>
      <c r="Y81" s="4" t="s">
        <v>36</v>
      </c>
    </row>
    <row r="82" s="4" customFormat="1" spans="1:25">
      <c r="A82" s="4" t="s">
        <v>388</v>
      </c>
      <c r="B82" s="4" t="s">
        <v>26</v>
      </c>
      <c r="C82" s="4" t="s">
        <v>27</v>
      </c>
      <c r="D82" s="4" t="s">
        <v>389</v>
      </c>
      <c r="E82" s="4" t="s">
        <v>114</v>
      </c>
      <c r="F82" s="6">
        <v>45221</v>
      </c>
      <c r="G82" s="6">
        <v>45222</v>
      </c>
      <c r="H82" s="4">
        <v>1</v>
      </c>
      <c r="I82" s="4">
        <v>1</v>
      </c>
      <c r="J82" s="4">
        <v>1</v>
      </c>
      <c r="K82" s="4" t="s">
        <v>30</v>
      </c>
      <c r="L82" s="4">
        <v>21</v>
      </c>
      <c r="M82" s="4">
        <v>21</v>
      </c>
      <c r="N82" s="4" t="s">
        <v>390</v>
      </c>
      <c r="O82" s="4" t="s">
        <v>32</v>
      </c>
      <c r="P82" s="4" t="s">
        <v>33</v>
      </c>
      <c r="Q82" s="4">
        <v>0</v>
      </c>
      <c r="R82" s="7">
        <v>45221.0000115741</v>
      </c>
      <c r="S82" s="6">
        <v>45225</v>
      </c>
      <c r="T82" s="4" t="s">
        <v>34</v>
      </c>
      <c r="U82" s="4">
        <v>21</v>
      </c>
      <c r="V82" s="4">
        <v>0</v>
      </c>
      <c r="W82" s="4">
        <v>0</v>
      </c>
      <c r="X82" s="4" t="s">
        <v>391</v>
      </c>
      <c r="Y82" s="4" t="s">
        <v>36</v>
      </c>
    </row>
    <row r="83" s="4" customFormat="1" spans="1:25">
      <c r="A83" s="4" t="s">
        <v>392</v>
      </c>
      <c r="B83" s="4" t="s">
        <v>26</v>
      </c>
      <c r="C83" s="4" t="s">
        <v>27</v>
      </c>
      <c r="D83" s="4" t="s">
        <v>393</v>
      </c>
      <c r="E83" s="4" t="s">
        <v>114</v>
      </c>
      <c r="F83" s="6">
        <v>45221</v>
      </c>
      <c r="G83" s="6">
        <v>45222</v>
      </c>
      <c r="H83" s="4">
        <v>1</v>
      </c>
      <c r="I83" s="4">
        <v>1</v>
      </c>
      <c r="J83" s="4">
        <v>1</v>
      </c>
      <c r="K83" s="4" t="s">
        <v>30</v>
      </c>
      <c r="L83" s="4">
        <v>32.13</v>
      </c>
      <c r="M83" s="4">
        <v>32.13</v>
      </c>
      <c r="N83" s="4" t="s">
        <v>394</v>
      </c>
      <c r="O83" s="4" t="s">
        <v>32</v>
      </c>
      <c r="P83" s="4" t="s">
        <v>33</v>
      </c>
      <c r="Q83" s="4">
        <v>0</v>
      </c>
      <c r="R83" s="7">
        <v>45221</v>
      </c>
      <c r="S83" s="6">
        <v>45225</v>
      </c>
      <c r="T83" s="4" t="s">
        <v>34</v>
      </c>
      <c r="U83" s="4">
        <v>32.13</v>
      </c>
      <c r="V83" s="4">
        <v>0</v>
      </c>
      <c r="W83" s="4">
        <v>0</v>
      </c>
      <c r="X83" s="4" t="s">
        <v>395</v>
      </c>
      <c r="Y83" s="4" t="s">
        <v>36</v>
      </c>
    </row>
    <row r="84" s="4" customFormat="1" spans="1:25">
      <c r="A84" s="4" t="s">
        <v>396</v>
      </c>
      <c r="B84" s="4" t="s">
        <v>26</v>
      </c>
      <c r="C84" s="4" t="s">
        <v>27</v>
      </c>
      <c r="D84" s="4" t="s">
        <v>397</v>
      </c>
      <c r="E84" s="4" t="s">
        <v>398</v>
      </c>
      <c r="F84" s="6">
        <v>45221</v>
      </c>
      <c r="G84" s="6">
        <v>45222</v>
      </c>
      <c r="H84" s="4">
        <v>1</v>
      </c>
      <c r="I84" s="4">
        <v>1</v>
      </c>
      <c r="J84" s="4">
        <v>1</v>
      </c>
      <c r="K84" s="4" t="s">
        <v>30</v>
      </c>
      <c r="L84" s="4">
        <v>40.18</v>
      </c>
      <c r="M84" s="4">
        <v>40.18</v>
      </c>
      <c r="N84" s="4" t="s">
        <v>399</v>
      </c>
      <c r="O84" s="4" t="s">
        <v>32</v>
      </c>
      <c r="P84" s="4" t="s">
        <v>33</v>
      </c>
      <c r="Q84" s="4">
        <v>0</v>
      </c>
      <c r="R84" s="7">
        <v>45221.0000115741</v>
      </c>
      <c r="S84" s="6">
        <v>45225</v>
      </c>
      <c r="T84" s="4" t="s">
        <v>34</v>
      </c>
      <c r="U84" s="4">
        <v>40.18</v>
      </c>
      <c r="V84" s="4">
        <v>0</v>
      </c>
      <c r="W84" s="4">
        <v>0</v>
      </c>
      <c r="X84" s="4" t="s">
        <v>400</v>
      </c>
      <c r="Y84" s="4" t="s">
        <v>36</v>
      </c>
    </row>
    <row r="85" s="4" customFormat="1" spans="1:25">
      <c r="A85" s="4" t="s">
        <v>401</v>
      </c>
      <c r="B85" s="4" t="s">
        <v>26</v>
      </c>
      <c r="C85" s="4" t="s">
        <v>27</v>
      </c>
      <c r="D85" s="4" t="s">
        <v>402</v>
      </c>
      <c r="E85" s="4" t="s">
        <v>403</v>
      </c>
      <c r="F85" s="6">
        <v>45221</v>
      </c>
      <c r="G85" s="6">
        <v>45222</v>
      </c>
      <c r="H85" s="4">
        <v>1</v>
      </c>
      <c r="I85" s="4">
        <v>1</v>
      </c>
      <c r="J85" s="4">
        <v>1</v>
      </c>
      <c r="K85" s="4" t="s">
        <v>30</v>
      </c>
      <c r="L85" s="4">
        <v>70.87</v>
      </c>
      <c r="M85" s="4">
        <v>70.87</v>
      </c>
      <c r="N85" s="4" t="s">
        <v>404</v>
      </c>
      <c r="O85" s="4" t="s">
        <v>32</v>
      </c>
      <c r="P85" s="4" t="s">
        <v>33</v>
      </c>
      <c r="Q85" s="4">
        <v>0</v>
      </c>
      <c r="R85" s="7">
        <v>45221.0000115741</v>
      </c>
      <c r="S85" s="6">
        <v>45225</v>
      </c>
      <c r="T85" s="4" t="s">
        <v>34</v>
      </c>
      <c r="U85" s="4">
        <v>70.87</v>
      </c>
      <c r="V85" s="4">
        <v>0</v>
      </c>
      <c r="W85" s="4">
        <v>0</v>
      </c>
      <c r="X85" s="4" t="s">
        <v>405</v>
      </c>
      <c r="Y85" s="4" t="s">
        <v>36</v>
      </c>
    </row>
    <row r="86" s="4" customFormat="1" spans="1:25">
      <c r="A86" s="4" t="s">
        <v>406</v>
      </c>
      <c r="B86" s="4" t="s">
        <v>26</v>
      </c>
      <c r="C86" s="4" t="s">
        <v>27</v>
      </c>
      <c r="D86" s="4" t="s">
        <v>118</v>
      </c>
      <c r="E86" s="4" t="s">
        <v>119</v>
      </c>
      <c r="F86" s="6">
        <v>45221</v>
      </c>
      <c r="G86" s="6">
        <v>45222</v>
      </c>
      <c r="H86" s="4">
        <v>1</v>
      </c>
      <c r="I86" s="4">
        <v>1</v>
      </c>
      <c r="J86" s="4">
        <v>1</v>
      </c>
      <c r="K86" s="4" t="s">
        <v>30</v>
      </c>
      <c r="L86" s="4">
        <v>51.92</v>
      </c>
      <c r="M86" s="4">
        <v>51.92</v>
      </c>
      <c r="N86" s="4" t="s">
        <v>407</v>
      </c>
      <c r="O86" s="4" t="s">
        <v>32</v>
      </c>
      <c r="P86" s="4" t="s">
        <v>33</v>
      </c>
      <c r="Q86" s="4">
        <v>0</v>
      </c>
      <c r="R86" s="7">
        <v>45221.0000115741</v>
      </c>
      <c r="S86" s="6">
        <v>45225</v>
      </c>
      <c r="T86" s="4" t="s">
        <v>34</v>
      </c>
      <c r="U86" s="4">
        <v>51.92</v>
      </c>
      <c r="V86" s="4">
        <v>0</v>
      </c>
      <c r="W86" s="4">
        <v>0</v>
      </c>
      <c r="X86" s="4" t="s">
        <v>408</v>
      </c>
      <c r="Y86" s="4" t="s">
        <v>36</v>
      </c>
    </row>
    <row r="87" s="4" customFormat="1" spans="1:25">
      <c r="A87" s="4" t="s">
        <v>409</v>
      </c>
      <c r="B87" s="4" t="s">
        <v>26</v>
      </c>
      <c r="C87" s="4" t="s">
        <v>27</v>
      </c>
      <c r="D87" s="4" t="s">
        <v>410</v>
      </c>
      <c r="E87" s="4" t="s">
        <v>411</v>
      </c>
      <c r="F87" s="6">
        <v>45221</v>
      </c>
      <c r="G87" s="6">
        <v>45222</v>
      </c>
      <c r="H87" s="4">
        <v>1</v>
      </c>
      <c r="I87" s="4">
        <v>1</v>
      </c>
      <c r="J87" s="4">
        <v>1</v>
      </c>
      <c r="K87" s="4" t="s">
        <v>30</v>
      </c>
      <c r="L87" s="4">
        <v>29.4</v>
      </c>
      <c r="M87" s="4">
        <v>29.4</v>
      </c>
      <c r="N87" s="4" t="s">
        <v>412</v>
      </c>
      <c r="O87" s="4" t="s">
        <v>32</v>
      </c>
      <c r="P87" s="4" t="s">
        <v>33</v>
      </c>
      <c r="Q87" s="4">
        <v>0</v>
      </c>
      <c r="R87" s="7">
        <v>45221.0000115741</v>
      </c>
      <c r="S87" s="6">
        <v>45225</v>
      </c>
      <c r="T87" s="4" t="s">
        <v>34</v>
      </c>
      <c r="U87" s="4">
        <v>29.4</v>
      </c>
      <c r="V87" s="4">
        <v>0</v>
      </c>
      <c r="W87" s="4">
        <v>0</v>
      </c>
      <c r="X87" s="4" t="s">
        <v>413</v>
      </c>
      <c r="Y87" s="4" t="s">
        <v>36</v>
      </c>
    </row>
    <row r="88" s="4" customFormat="1" spans="1:25">
      <c r="A88" s="4" t="s">
        <v>414</v>
      </c>
      <c r="B88" s="4" t="s">
        <v>26</v>
      </c>
      <c r="C88" s="4" t="s">
        <v>27</v>
      </c>
      <c r="D88" s="4" t="s">
        <v>415</v>
      </c>
      <c r="E88" s="4" t="s">
        <v>416</v>
      </c>
      <c r="F88" s="6">
        <v>45221</v>
      </c>
      <c r="G88" s="6">
        <v>45222</v>
      </c>
      <c r="H88" s="4">
        <v>1</v>
      </c>
      <c r="I88" s="4">
        <v>1</v>
      </c>
      <c r="J88" s="4">
        <v>1</v>
      </c>
      <c r="K88" s="4" t="s">
        <v>30</v>
      </c>
      <c r="L88" s="4">
        <v>20.36</v>
      </c>
      <c r="M88" s="4">
        <v>20.36</v>
      </c>
      <c r="N88" s="4" t="s">
        <v>417</v>
      </c>
      <c r="O88" s="4" t="s">
        <v>32</v>
      </c>
      <c r="P88" s="4" t="s">
        <v>33</v>
      </c>
      <c r="Q88" s="4">
        <v>0</v>
      </c>
      <c r="R88" s="7">
        <v>45221</v>
      </c>
      <c r="S88" s="6">
        <v>45225</v>
      </c>
      <c r="T88" s="4" t="s">
        <v>34</v>
      </c>
      <c r="U88" s="4">
        <v>20.36</v>
      </c>
      <c r="V88" s="4">
        <v>0</v>
      </c>
      <c r="W88" s="4">
        <v>0</v>
      </c>
      <c r="X88" s="4" t="s">
        <v>418</v>
      </c>
      <c r="Y88" s="4" t="s">
        <v>36</v>
      </c>
    </row>
    <row r="89" s="4" customFormat="1" spans="1:25">
      <c r="A89" s="4" t="s">
        <v>419</v>
      </c>
      <c r="B89" s="4" t="s">
        <v>26</v>
      </c>
      <c r="C89" s="4" t="s">
        <v>27</v>
      </c>
      <c r="D89" s="4" t="s">
        <v>420</v>
      </c>
      <c r="E89" s="4" t="s">
        <v>421</v>
      </c>
      <c r="F89" s="6">
        <v>45221</v>
      </c>
      <c r="G89" s="6">
        <v>45222</v>
      </c>
      <c r="H89" s="4">
        <v>1</v>
      </c>
      <c r="I89" s="4">
        <v>1</v>
      </c>
      <c r="J89" s="4">
        <v>1</v>
      </c>
      <c r="K89" s="4" t="s">
        <v>30</v>
      </c>
      <c r="L89" s="4">
        <v>13.51</v>
      </c>
      <c r="M89" s="4">
        <v>13.51</v>
      </c>
      <c r="N89" s="4" t="s">
        <v>422</v>
      </c>
      <c r="O89" s="4" t="s">
        <v>32</v>
      </c>
      <c r="P89" s="4" t="s">
        <v>33</v>
      </c>
      <c r="Q89" s="4">
        <v>0</v>
      </c>
      <c r="R89" s="7">
        <v>45221</v>
      </c>
      <c r="S89" s="6">
        <v>45225</v>
      </c>
      <c r="T89" s="4" t="s">
        <v>34</v>
      </c>
      <c r="U89" s="4">
        <v>13.51</v>
      </c>
      <c r="V89" s="4">
        <v>0</v>
      </c>
      <c r="W89" s="4">
        <v>0</v>
      </c>
      <c r="X89" s="4" t="s">
        <v>423</v>
      </c>
      <c r="Y89" s="4" t="s">
        <v>36</v>
      </c>
    </row>
    <row r="90" s="4" customFormat="1" spans="1:25">
      <c r="A90" s="4" t="s">
        <v>424</v>
      </c>
      <c r="B90" s="4" t="s">
        <v>26</v>
      </c>
      <c r="C90" s="4" t="s">
        <v>27</v>
      </c>
      <c r="D90" s="4" t="s">
        <v>397</v>
      </c>
      <c r="E90" s="4" t="s">
        <v>398</v>
      </c>
      <c r="F90" s="6">
        <v>45221</v>
      </c>
      <c r="G90" s="6">
        <v>45222</v>
      </c>
      <c r="H90" s="4">
        <v>1</v>
      </c>
      <c r="I90" s="4">
        <v>1</v>
      </c>
      <c r="J90" s="4">
        <v>1</v>
      </c>
      <c r="K90" s="4" t="s">
        <v>30</v>
      </c>
      <c r="L90" s="4">
        <v>50.63</v>
      </c>
      <c r="M90" s="4">
        <v>50.63</v>
      </c>
      <c r="N90" s="4" t="s">
        <v>425</v>
      </c>
      <c r="O90" s="4" t="s">
        <v>32</v>
      </c>
      <c r="P90" s="4" t="s">
        <v>33</v>
      </c>
      <c r="Q90" s="4">
        <v>0</v>
      </c>
      <c r="R90" s="7">
        <v>45221</v>
      </c>
      <c r="S90" s="6">
        <v>45225</v>
      </c>
      <c r="T90" s="4" t="s">
        <v>34</v>
      </c>
      <c r="U90" s="4">
        <v>50.63</v>
      </c>
      <c r="V90" s="4">
        <v>0</v>
      </c>
      <c r="W90" s="4">
        <v>0</v>
      </c>
      <c r="X90" s="4" t="s">
        <v>426</v>
      </c>
      <c r="Y90" s="4" t="s">
        <v>36</v>
      </c>
    </row>
    <row r="91" s="4" customFormat="1" spans="1:25">
      <c r="A91" s="4" t="s">
        <v>427</v>
      </c>
      <c r="B91" s="4" t="s">
        <v>26</v>
      </c>
      <c r="C91" s="4" t="s">
        <v>27</v>
      </c>
      <c r="D91" s="4" t="s">
        <v>316</v>
      </c>
      <c r="E91" s="4" t="s">
        <v>317</v>
      </c>
      <c r="F91" s="6">
        <v>45221</v>
      </c>
      <c r="G91" s="6">
        <v>45222</v>
      </c>
      <c r="H91" s="4">
        <v>1</v>
      </c>
      <c r="I91" s="4">
        <v>1</v>
      </c>
      <c r="J91" s="4">
        <v>1</v>
      </c>
      <c r="K91" s="4" t="s">
        <v>30</v>
      </c>
      <c r="L91" s="4">
        <v>31.26</v>
      </c>
      <c r="M91" s="4">
        <v>31.26</v>
      </c>
      <c r="N91" s="4" t="s">
        <v>428</v>
      </c>
      <c r="O91" s="4" t="s">
        <v>32</v>
      </c>
      <c r="P91" s="4" t="s">
        <v>33</v>
      </c>
      <c r="Q91" s="4">
        <v>0</v>
      </c>
      <c r="R91" s="7">
        <v>45221</v>
      </c>
      <c r="S91" s="6">
        <v>45225</v>
      </c>
      <c r="T91" s="4" t="s">
        <v>34</v>
      </c>
      <c r="U91" s="4">
        <v>31.26</v>
      </c>
      <c r="V91" s="4">
        <v>0</v>
      </c>
      <c r="W91" s="4">
        <v>0</v>
      </c>
      <c r="X91" s="4" t="s">
        <v>429</v>
      </c>
      <c r="Y91" s="4" t="s">
        <v>36</v>
      </c>
    </row>
    <row r="92" s="4" customFormat="1" spans="1:25">
      <c r="A92" s="4" t="s">
        <v>430</v>
      </c>
      <c r="B92" s="4" t="s">
        <v>26</v>
      </c>
      <c r="C92" s="4" t="s">
        <v>27</v>
      </c>
      <c r="D92" s="4" t="s">
        <v>431</v>
      </c>
      <c r="E92" s="4" t="s">
        <v>432</v>
      </c>
      <c r="F92" s="6">
        <v>45221</v>
      </c>
      <c r="G92" s="6">
        <v>45222</v>
      </c>
      <c r="H92" s="4">
        <v>1</v>
      </c>
      <c r="I92" s="4">
        <v>1</v>
      </c>
      <c r="J92" s="4">
        <v>1</v>
      </c>
      <c r="K92" s="4" t="s">
        <v>30</v>
      </c>
      <c r="L92" s="4">
        <v>35.02</v>
      </c>
      <c r="M92" s="4">
        <v>35.02</v>
      </c>
      <c r="N92" s="4" t="s">
        <v>433</v>
      </c>
      <c r="O92" s="4" t="s">
        <v>32</v>
      </c>
      <c r="P92" s="4" t="s">
        <v>33</v>
      </c>
      <c r="Q92" s="4">
        <v>0</v>
      </c>
      <c r="R92" s="7">
        <v>45221.0000115741</v>
      </c>
      <c r="S92" s="6">
        <v>45225</v>
      </c>
      <c r="T92" s="4" t="s">
        <v>34</v>
      </c>
      <c r="U92" s="4">
        <v>35.02</v>
      </c>
      <c r="V92" s="4">
        <v>0</v>
      </c>
      <c r="W92" s="4">
        <v>0</v>
      </c>
      <c r="X92" s="4" t="s">
        <v>434</v>
      </c>
      <c r="Y92" s="4" t="s">
        <v>36</v>
      </c>
    </row>
    <row r="93" s="4" customFormat="1" spans="1:25">
      <c r="A93" s="4" t="s">
        <v>435</v>
      </c>
      <c r="B93" s="4" t="s">
        <v>26</v>
      </c>
      <c r="C93" s="4" t="s">
        <v>27</v>
      </c>
      <c r="D93" s="4" t="s">
        <v>436</v>
      </c>
      <c r="E93" s="4" t="s">
        <v>437</v>
      </c>
      <c r="F93" s="6">
        <v>45221</v>
      </c>
      <c r="G93" s="6">
        <v>45222</v>
      </c>
      <c r="H93" s="4">
        <v>1</v>
      </c>
      <c r="I93" s="4">
        <v>1</v>
      </c>
      <c r="J93" s="4">
        <v>1</v>
      </c>
      <c r="K93" s="4" t="s">
        <v>30</v>
      </c>
      <c r="L93" s="4">
        <v>33.85</v>
      </c>
      <c r="M93" s="4">
        <v>33.85</v>
      </c>
      <c r="N93" s="4" t="s">
        <v>438</v>
      </c>
      <c r="O93" s="4" t="s">
        <v>32</v>
      </c>
      <c r="P93" s="4" t="s">
        <v>33</v>
      </c>
      <c r="Q93" s="4">
        <v>0</v>
      </c>
      <c r="R93" s="7">
        <v>45221.0000115741</v>
      </c>
      <c r="S93" s="6">
        <v>45225</v>
      </c>
      <c r="T93" s="4" t="s">
        <v>34</v>
      </c>
      <c r="U93" s="4">
        <v>33.85</v>
      </c>
      <c r="V93" s="4">
        <v>0</v>
      </c>
      <c r="W93" s="4">
        <v>0</v>
      </c>
      <c r="X93" s="4" t="s">
        <v>439</v>
      </c>
      <c r="Y93" s="4" t="s">
        <v>36</v>
      </c>
    </row>
    <row r="94" s="4" customFormat="1" spans="1:27">
      <c r="A94" s="4" t="s">
        <v>440</v>
      </c>
      <c r="B94" s="4" t="s">
        <v>26</v>
      </c>
      <c r="C94" s="4" t="s">
        <v>27</v>
      </c>
      <c r="D94" s="4" t="s">
        <v>441</v>
      </c>
      <c r="E94" s="4" t="s">
        <v>442</v>
      </c>
      <c r="F94" s="6">
        <v>45221</v>
      </c>
      <c r="G94" s="6">
        <v>45222</v>
      </c>
      <c r="H94" s="4">
        <v>2</v>
      </c>
      <c r="I94" s="4">
        <v>1</v>
      </c>
      <c r="J94" s="4">
        <v>2</v>
      </c>
      <c r="K94" s="4" t="s">
        <v>30</v>
      </c>
      <c r="L94" s="4">
        <v>35.84</v>
      </c>
      <c r="M94" s="4">
        <v>35.84</v>
      </c>
      <c r="N94" s="4" t="s">
        <v>443</v>
      </c>
      <c r="O94" s="4" t="s">
        <v>32</v>
      </c>
      <c r="P94" s="4" t="s">
        <v>33</v>
      </c>
      <c r="Q94" s="4">
        <v>0</v>
      </c>
      <c r="R94" s="7">
        <v>45221.0000115741</v>
      </c>
      <c r="S94" s="6">
        <v>45225</v>
      </c>
      <c r="T94" s="4" t="s">
        <v>34</v>
      </c>
      <c r="U94" s="4">
        <v>35.84</v>
      </c>
      <c r="V94" s="4">
        <v>0</v>
      </c>
      <c r="W94" s="4">
        <v>0</v>
      </c>
      <c r="X94" s="4" t="s">
        <v>444</v>
      </c>
      <c r="Y94" s="4" t="s">
        <v>445</v>
      </c>
      <c r="Z94" s="4" t="s">
        <v>446</v>
      </c>
      <c r="AA94" s="4" t="s">
        <v>447</v>
      </c>
    </row>
    <row r="95" s="4" customFormat="1" spans="1:25">
      <c r="A95" s="4" t="s">
        <v>448</v>
      </c>
      <c r="B95" s="4" t="s">
        <v>26</v>
      </c>
      <c r="C95" s="4" t="s">
        <v>27</v>
      </c>
      <c r="D95" s="4" t="s">
        <v>282</v>
      </c>
      <c r="E95" s="4" t="s">
        <v>283</v>
      </c>
      <c r="F95" s="6">
        <v>45221</v>
      </c>
      <c r="G95" s="6">
        <v>45222</v>
      </c>
      <c r="H95" s="4">
        <v>1</v>
      </c>
      <c r="I95" s="4">
        <v>1</v>
      </c>
      <c r="J95" s="4">
        <v>1</v>
      </c>
      <c r="K95" s="4" t="s">
        <v>30</v>
      </c>
      <c r="L95" s="4">
        <v>11.6</v>
      </c>
      <c r="M95" s="4">
        <v>11.6</v>
      </c>
      <c r="N95" s="4" t="s">
        <v>449</v>
      </c>
      <c r="O95" s="4" t="s">
        <v>32</v>
      </c>
      <c r="P95" s="4" t="s">
        <v>33</v>
      </c>
      <c r="Q95" s="4">
        <v>0</v>
      </c>
      <c r="R95" s="7">
        <v>45221</v>
      </c>
      <c r="S95" s="6">
        <v>45225</v>
      </c>
      <c r="T95" s="4" t="s">
        <v>34</v>
      </c>
      <c r="U95" s="4">
        <v>11.6</v>
      </c>
      <c r="V95" s="4">
        <v>0</v>
      </c>
      <c r="W95" s="4">
        <v>0</v>
      </c>
      <c r="X95" s="4" t="s">
        <v>450</v>
      </c>
      <c r="Y95" s="4" t="s">
        <v>36</v>
      </c>
    </row>
    <row r="96" s="4" customFormat="1" spans="1:25">
      <c r="A96" s="4" t="s">
        <v>451</v>
      </c>
      <c r="B96" s="4" t="s">
        <v>26</v>
      </c>
      <c r="C96" s="4" t="s">
        <v>27</v>
      </c>
      <c r="D96" s="4" t="s">
        <v>345</v>
      </c>
      <c r="E96" s="4" t="s">
        <v>452</v>
      </c>
      <c r="F96" s="6">
        <v>45221</v>
      </c>
      <c r="G96" s="6">
        <v>45222</v>
      </c>
      <c r="H96" s="4">
        <v>1</v>
      </c>
      <c r="I96" s="4">
        <v>1</v>
      </c>
      <c r="J96" s="4">
        <v>1</v>
      </c>
      <c r="K96" s="4" t="s">
        <v>30</v>
      </c>
      <c r="L96" s="4">
        <v>23.52</v>
      </c>
      <c r="M96" s="4">
        <v>23.52</v>
      </c>
      <c r="N96" s="4" t="s">
        <v>453</v>
      </c>
      <c r="O96" s="4" t="s">
        <v>32</v>
      </c>
      <c r="P96" s="4" t="s">
        <v>33</v>
      </c>
      <c r="Q96" s="4">
        <v>0</v>
      </c>
      <c r="R96" s="7">
        <v>45221.0000115741</v>
      </c>
      <c r="S96" s="6">
        <v>45225</v>
      </c>
      <c r="T96" s="4" t="s">
        <v>34</v>
      </c>
      <c r="U96" s="4">
        <v>23.52</v>
      </c>
      <c r="V96" s="4">
        <v>0</v>
      </c>
      <c r="W96" s="4">
        <v>0</v>
      </c>
      <c r="X96" s="4" t="s">
        <v>454</v>
      </c>
      <c r="Y96" s="4" t="s">
        <v>455</v>
      </c>
    </row>
    <row r="97" s="4" customFormat="1" spans="1:25">
      <c r="A97" s="4" t="s">
        <v>456</v>
      </c>
      <c r="B97" s="4" t="s">
        <v>26</v>
      </c>
      <c r="C97" s="4" t="s">
        <v>27</v>
      </c>
      <c r="D97" s="4" t="s">
        <v>457</v>
      </c>
      <c r="E97" s="4" t="s">
        <v>458</v>
      </c>
      <c r="F97" s="6">
        <v>45221</v>
      </c>
      <c r="G97" s="6">
        <v>45222</v>
      </c>
      <c r="H97" s="4">
        <v>1</v>
      </c>
      <c r="I97" s="4">
        <v>1</v>
      </c>
      <c r="J97" s="4">
        <v>1</v>
      </c>
      <c r="K97" s="4" t="s">
        <v>30</v>
      </c>
      <c r="L97" s="4">
        <v>46.17</v>
      </c>
      <c r="M97" s="4">
        <v>46.17</v>
      </c>
      <c r="N97" s="4" t="s">
        <v>459</v>
      </c>
      <c r="O97" s="4" t="s">
        <v>32</v>
      </c>
      <c r="P97" s="4" t="s">
        <v>33</v>
      </c>
      <c r="Q97" s="4">
        <v>0</v>
      </c>
      <c r="R97" s="7">
        <v>45221</v>
      </c>
      <c r="S97" s="6">
        <v>45225</v>
      </c>
      <c r="T97" s="4" t="s">
        <v>34</v>
      </c>
      <c r="U97" s="4">
        <v>46.17</v>
      </c>
      <c r="V97" s="4">
        <v>0</v>
      </c>
      <c r="W97" s="4">
        <v>0</v>
      </c>
      <c r="X97" s="4" t="s">
        <v>460</v>
      </c>
      <c r="Y97" s="4" t="s">
        <v>36</v>
      </c>
    </row>
    <row r="98" s="4" customFormat="1" spans="1:25">
      <c r="A98" s="4" t="s">
        <v>461</v>
      </c>
      <c r="B98" s="4" t="s">
        <v>26</v>
      </c>
      <c r="C98" s="4" t="s">
        <v>27</v>
      </c>
      <c r="D98" s="4" t="s">
        <v>191</v>
      </c>
      <c r="E98" s="4" t="s">
        <v>114</v>
      </c>
      <c r="F98" s="6">
        <v>45221</v>
      </c>
      <c r="G98" s="6">
        <v>45222</v>
      </c>
      <c r="H98" s="4">
        <v>1</v>
      </c>
      <c r="I98" s="4">
        <v>1</v>
      </c>
      <c r="J98" s="4">
        <v>1</v>
      </c>
      <c r="K98" s="4" t="s">
        <v>30</v>
      </c>
      <c r="L98" s="4">
        <v>31.73</v>
      </c>
      <c r="M98" s="4">
        <v>31.73</v>
      </c>
      <c r="N98" s="4" t="s">
        <v>462</v>
      </c>
      <c r="O98" s="4" t="s">
        <v>32</v>
      </c>
      <c r="P98" s="4" t="s">
        <v>33</v>
      </c>
      <c r="Q98" s="4">
        <v>0</v>
      </c>
      <c r="R98" s="7">
        <v>45221.0000115741</v>
      </c>
      <c r="S98" s="6">
        <v>45225</v>
      </c>
      <c r="T98" s="4" t="s">
        <v>34</v>
      </c>
      <c r="U98" s="4">
        <v>31.73</v>
      </c>
      <c r="V98" s="4">
        <v>0</v>
      </c>
      <c r="W98" s="4">
        <v>0</v>
      </c>
      <c r="X98" s="4" t="s">
        <v>463</v>
      </c>
      <c r="Y98" s="4" t="s">
        <v>36</v>
      </c>
    </row>
    <row r="99" s="4" customFormat="1" spans="1:25">
      <c r="A99" s="4" t="s">
        <v>464</v>
      </c>
      <c r="B99" s="4" t="s">
        <v>26</v>
      </c>
      <c r="C99" s="4" t="s">
        <v>27</v>
      </c>
      <c r="D99" s="4" t="s">
        <v>465</v>
      </c>
      <c r="E99" s="4" t="s">
        <v>466</v>
      </c>
      <c r="F99" s="6">
        <v>45221</v>
      </c>
      <c r="G99" s="6">
        <v>45222</v>
      </c>
      <c r="H99" s="4">
        <v>1</v>
      </c>
      <c r="I99" s="4">
        <v>1</v>
      </c>
      <c r="J99" s="4">
        <v>1</v>
      </c>
      <c r="K99" s="4" t="s">
        <v>30</v>
      </c>
      <c r="L99" s="4">
        <v>16.04</v>
      </c>
      <c r="M99" s="4">
        <v>16.04</v>
      </c>
      <c r="N99" s="4" t="s">
        <v>467</v>
      </c>
      <c r="O99" s="4" t="s">
        <v>32</v>
      </c>
      <c r="P99" s="4" t="s">
        <v>33</v>
      </c>
      <c r="Q99" s="4">
        <v>0</v>
      </c>
      <c r="R99" s="7">
        <v>45221</v>
      </c>
      <c r="S99" s="6">
        <v>45225</v>
      </c>
      <c r="T99" s="4" t="s">
        <v>34</v>
      </c>
      <c r="U99" s="4">
        <v>16.04</v>
      </c>
      <c r="V99" s="4">
        <v>0</v>
      </c>
      <c r="W99" s="4">
        <v>0</v>
      </c>
      <c r="X99" s="4" t="s">
        <v>468</v>
      </c>
      <c r="Y99" s="4" t="s">
        <v>469</v>
      </c>
    </row>
    <row r="100" s="4" customFormat="1" spans="1:25">
      <c r="A100" s="4" t="s">
        <v>470</v>
      </c>
      <c r="B100" s="4" t="s">
        <v>26</v>
      </c>
      <c r="C100" s="4" t="s">
        <v>27</v>
      </c>
      <c r="D100" s="4" t="s">
        <v>269</v>
      </c>
      <c r="E100" s="4" t="s">
        <v>270</v>
      </c>
      <c r="F100" s="6">
        <v>45221</v>
      </c>
      <c r="G100" s="6">
        <v>45222</v>
      </c>
      <c r="H100" s="4">
        <v>1</v>
      </c>
      <c r="I100" s="4">
        <v>1</v>
      </c>
      <c r="J100" s="4">
        <v>1</v>
      </c>
      <c r="K100" s="4" t="s">
        <v>30</v>
      </c>
      <c r="L100" s="4">
        <v>22.81</v>
      </c>
      <c r="M100" s="4">
        <v>22.81</v>
      </c>
      <c r="N100" s="4" t="s">
        <v>471</v>
      </c>
      <c r="O100" s="4" t="s">
        <v>32</v>
      </c>
      <c r="P100" s="4" t="s">
        <v>33</v>
      </c>
      <c r="Q100" s="4">
        <v>0</v>
      </c>
      <c r="R100" s="7">
        <v>45221.0000115741</v>
      </c>
      <c r="S100" s="6">
        <v>45225</v>
      </c>
      <c r="T100" s="4" t="s">
        <v>34</v>
      </c>
      <c r="U100" s="4">
        <v>22.81</v>
      </c>
      <c r="V100" s="4">
        <v>0</v>
      </c>
      <c r="W100" s="4">
        <v>0</v>
      </c>
      <c r="X100" s="4" t="s">
        <v>472</v>
      </c>
      <c r="Y100" s="4" t="s">
        <v>36</v>
      </c>
    </row>
    <row r="101" s="4" customFormat="1" spans="1:25">
      <c r="A101" s="4" t="s">
        <v>473</v>
      </c>
      <c r="B101" s="4" t="s">
        <v>26</v>
      </c>
      <c r="C101" s="4" t="s">
        <v>27</v>
      </c>
      <c r="D101" s="4" t="s">
        <v>474</v>
      </c>
      <c r="E101" s="4" t="s">
        <v>156</v>
      </c>
      <c r="F101" s="6">
        <v>45221</v>
      </c>
      <c r="G101" s="6">
        <v>45222</v>
      </c>
      <c r="H101" s="4">
        <v>1</v>
      </c>
      <c r="I101" s="4">
        <v>1</v>
      </c>
      <c r="J101" s="4">
        <v>1</v>
      </c>
      <c r="K101" s="4" t="s">
        <v>30</v>
      </c>
      <c r="L101" s="4">
        <v>34.41</v>
      </c>
      <c r="M101" s="4">
        <v>34.41</v>
      </c>
      <c r="N101" s="4" t="s">
        <v>475</v>
      </c>
      <c r="O101" s="4" t="s">
        <v>32</v>
      </c>
      <c r="P101" s="4" t="s">
        <v>33</v>
      </c>
      <c r="Q101" s="4">
        <v>0</v>
      </c>
      <c r="R101" s="7">
        <v>45221.0000115741</v>
      </c>
      <c r="S101" s="6">
        <v>45225</v>
      </c>
      <c r="T101" s="4" t="s">
        <v>34</v>
      </c>
      <c r="U101" s="4">
        <v>34.41</v>
      </c>
      <c r="V101" s="4">
        <v>0</v>
      </c>
      <c r="W101" s="4">
        <v>0</v>
      </c>
      <c r="X101" s="4" t="s">
        <v>476</v>
      </c>
      <c r="Y101" s="4" t="s">
        <v>36</v>
      </c>
    </row>
    <row r="102" s="4" customFormat="1" spans="1:25">
      <c r="A102" s="4" t="s">
        <v>477</v>
      </c>
      <c r="B102" s="4" t="s">
        <v>26</v>
      </c>
      <c r="C102" s="4" t="s">
        <v>27</v>
      </c>
      <c r="D102" s="4" t="s">
        <v>478</v>
      </c>
      <c r="E102" s="4" t="s">
        <v>317</v>
      </c>
      <c r="F102" s="6">
        <v>45221</v>
      </c>
      <c r="G102" s="6">
        <v>45222</v>
      </c>
      <c r="H102" s="4">
        <v>1</v>
      </c>
      <c r="I102" s="4">
        <v>1</v>
      </c>
      <c r="J102" s="4">
        <v>1</v>
      </c>
      <c r="K102" s="4" t="s">
        <v>30</v>
      </c>
      <c r="L102" s="4">
        <v>18.74</v>
      </c>
      <c r="M102" s="4">
        <v>18.74</v>
      </c>
      <c r="N102" s="4" t="s">
        <v>479</v>
      </c>
      <c r="O102" s="4" t="s">
        <v>32</v>
      </c>
      <c r="P102" s="4" t="s">
        <v>33</v>
      </c>
      <c r="Q102" s="4">
        <v>0</v>
      </c>
      <c r="R102" s="7">
        <v>45221</v>
      </c>
      <c r="S102" s="6">
        <v>45225</v>
      </c>
      <c r="T102" s="4" t="s">
        <v>34</v>
      </c>
      <c r="U102" s="4">
        <v>18.74</v>
      </c>
      <c r="V102" s="4">
        <v>0</v>
      </c>
      <c r="W102" s="4">
        <v>0</v>
      </c>
      <c r="X102" s="4" t="s">
        <v>480</v>
      </c>
      <c r="Y102" s="4" t="s">
        <v>36</v>
      </c>
    </row>
    <row r="103" s="4" customFormat="1" spans="1:25">
      <c r="A103" s="4" t="s">
        <v>481</v>
      </c>
      <c r="B103" s="4" t="s">
        <v>26</v>
      </c>
      <c r="C103" s="4" t="s">
        <v>27</v>
      </c>
      <c r="D103" s="4" t="s">
        <v>482</v>
      </c>
      <c r="E103" s="4" t="s">
        <v>483</v>
      </c>
      <c r="F103" s="6">
        <v>45221</v>
      </c>
      <c r="G103" s="6">
        <v>45222</v>
      </c>
      <c r="H103" s="4">
        <v>1</v>
      </c>
      <c r="I103" s="4">
        <v>1</v>
      </c>
      <c r="J103" s="4">
        <v>1</v>
      </c>
      <c r="K103" s="4" t="s">
        <v>30</v>
      </c>
      <c r="L103" s="4">
        <v>52.01</v>
      </c>
      <c r="M103" s="4">
        <v>52.01</v>
      </c>
      <c r="N103" s="4" t="s">
        <v>484</v>
      </c>
      <c r="O103" s="4" t="s">
        <v>32</v>
      </c>
      <c r="P103" s="4" t="s">
        <v>33</v>
      </c>
      <c r="Q103" s="4">
        <v>0</v>
      </c>
      <c r="R103" s="7">
        <v>45221.0000115741</v>
      </c>
      <c r="S103" s="6">
        <v>45225</v>
      </c>
      <c r="T103" s="4" t="s">
        <v>34</v>
      </c>
      <c r="U103" s="4">
        <v>52.01</v>
      </c>
      <c r="V103" s="4">
        <v>0</v>
      </c>
      <c r="W103" s="4">
        <v>0</v>
      </c>
      <c r="X103" s="4" t="s">
        <v>485</v>
      </c>
      <c r="Y103" s="4" t="s">
        <v>36</v>
      </c>
    </row>
    <row r="104" s="4" customFormat="1" spans="1:25">
      <c r="A104" s="4" t="s">
        <v>486</v>
      </c>
      <c r="B104" s="4" t="s">
        <v>26</v>
      </c>
      <c r="C104" s="4" t="s">
        <v>27</v>
      </c>
      <c r="D104" s="4" t="s">
        <v>487</v>
      </c>
      <c r="E104" s="4" t="s">
        <v>488</v>
      </c>
      <c r="F104" s="6">
        <v>45221</v>
      </c>
      <c r="G104" s="6">
        <v>45222</v>
      </c>
      <c r="H104" s="4">
        <v>1</v>
      </c>
      <c r="I104" s="4">
        <v>1</v>
      </c>
      <c r="J104" s="4">
        <v>1</v>
      </c>
      <c r="K104" s="4" t="s">
        <v>30</v>
      </c>
      <c r="L104" s="4">
        <v>9.26</v>
      </c>
      <c r="M104" s="4">
        <v>9.26</v>
      </c>
      <c r="N104" s="4" t="s">
        <v>489</v>
      </c>
      <c r="O104" s="4" t="s">
        <v>32</v>
      </c>
      <c r="P104" s="4" t="s">
        <v>33</v>
      </c>
      <c r="Q104" s="4">
        <v>0</v>
      </c>
      <c r="R104" s="7">
        <v>45221.0000115741</v>
      </c>
      <c r="S104" s="6">
        <v>45225</v>
      </c>
      <c r="T104" s="4" t="s">
        <v>34</v>
      </c>
      <c r="U104" s="4">
        <v>9.26</v>
      </c>
      <c r="V104" s="4">
        <v>0</v>
      </c>
      <c r="W104" s="4">
        <v>0</v>
      </c>
      <c r="X104" s="4" t="s">
        <v>490</v>
      </c>
      <c r="Y104" s="4" t="s">
        <v>491</v>
      </c>
    </row>
    <row r="105" s="4" customFormat="1" spans="1:25">
      <c r="A105" s="4" t="s">
        <v>492</v>
      </c>
      <c r="B105" s="4" t="s">
        <v>26</v>
      </c>
      <c r="C105" s="4" t="s">
        <v>27</v>
      </c>
      <c r="D105" s="4" t="s">
        <v>493</v>
      </c>
      <c r="E105" s="4" t="s">
        <v>494</v>
      </c>
      <c r="F105" s="6">
        <v>45221</v>
      </c>
      <c r="G105" s="6">
        <v>45222</v>
      </c>
      <c r="H105" s="4">
        <v>1</v>
      </c>
      <c r="I105" s="4">
        <v>1</v>
      </c>
      <c r="J105" s="4">
        <v>1</v>
      </c>
      <c r="K105" s="4" t="s">
        <v>30</v>
      </c>
      <c r="L105" s="4">
        <v>14.92</v>
      </c>
      <c r="M105" s="4">
        <v>14.92</v>
      </c>
      <c r="N105" s="4" t="s">
        <v>495</v>
      </c>
      <c r="O105" s="4" t="s">
        <v>32</v>
      </c>
      <c r="P105" s="4" t="s">
        <v>33</v>
      </c>
      <c r="Q105" s="4">
        <v>0</v>
      </c>
      <c r="R105" s="7">
        <v>45221.0000115741</v>
      </c>
      <c r="S105" s="6">
        <v>45225</v>
      </c>
      <c r="T105" s="4" t="s">
        <v>34</v>
      </c>
      <c r="U105" s="4">
        <v>14.92</v>
      </c>
      <c r="V105" s="4">
        <v>0</v>
      </c>
      <c r="W105" s="4">
        <v>136.62</v>
      </c>
      <c r="X105" s="4" t="s">
        <v>496</v>
      </c>
      <c r="Y105" s="4" t="s">
        <v>36</v>
      </c>
    </row>
    <row r="106" s="4" customFormat="1" spans="1:25">
      <c r="A106" s="4" t="s">
        <v>497</v>
      </c>
      <c r="B106" s="4" t="s">
        <v>26</v>
      </c>
      <c r="C106" s="4" t="s">
        <v>27</v>
      </c>
      <c r="D106" s="4" t="s">
        <v>282</v>
      </c>
      <c r="E106" s="4" t="s">
        <v>498</v>
      </c>
      <c r="F106" s="6">
        <v>45221</v>
      </c>
      <c r="G106" s="6">
        <v>45222</v>
      </c>
      <c r="H106" s="4">
        <v>1</v>
      </c>
      <c r="I106" s="4">
        <v>1</v>
      </c>
      <c r="J106" s="4">
        <v>1</v>
      </c>
      <c r="K106" s="4" t="s">
        <v>30</v>
      </c>
      <c r="L106" s="4">
        <v>11.6</v>
      </c>
      <c r="M106" s="4">
        <v>11.6</v>
      </c>
      <c r="N106" s="4" t="s">
        <v>499</v>
      </c>
      <c r="O106" s="4" t="s">
        <v>32</v>
      </c>
      <c r="P106" s="4" t="s">
        <v>33</v>
      </c>
      <c r="Q106" s="4">
        <v>0</v>
      </c>
      <c r="R106" s="7">
        <v>45221</v>
      </c>
      <c r="S106" s="6">
        <v>45225</v>
      </c>
      <c r="T106" s="4" t="s">
        <v>34</v>
      </c>
      <c r="U106" s="4">
        <v>11.6</v>
      </c>
      <c r="V106" s="4">
        <v>0</v>
      </c>
      <c r="W106" s="4">
        <v>0</v>
      </c>
      <c r="X106" s="4" t="s">
        <v>500</v>
      </c>
      <c r="Y106" s="4" t="s">
        <v>36</v>
      </c>
    </row>
    <row r="107" s="4" customFormat="1" spans="1:25">
      <c r="A107" s="4" t="s">
        <v>501</v>
      </c>
      <c r="B107" s="4" t="s">
        <v>26</v>
      </c>
      <c r="C107" s="4" t="s">
        <v>27</v>
      </c>
      <c r="D107" s="4" t="s">
        <v>298</v>
      </c>
      <c r="E107" s="4" t="s">
        <v>502</v>
      </c>
      <c r="F107" s="6">
        <v>45221</v>
      </c>
      <c r="G107" s="6">
        <v>45222</v>
      </c>
      <c r="H107" s="4">
        <v>1</v>
      </c>
      <c r="I107" s="4">
        <v>1</v>
      </c>
      <c r="J107" s="4">
        <v>1</v>
      </c>
      <c r="K107" s="4" t="s">
        <v>30</v>
      </c>
      <c r="L107" s="4">
        <v>31.85</v>
      </c>
      <c r="M107" s="4">
        <v>31.85</v>
      </c>
      <c r="N107" s="4" t="s">
        <v>503</v>
      </c>
      <c r="O107" s="4" t="s">
        <v>32</v>
      </c>
      <c r="P107" s="4" t="s">
        <v>33</v>
      </c>
      <c r="Q107" s="4">
        <v>0</v>
      </c>
      <c r="R107" s="7">
        <v>45221.0000115741</v>
      </c>
      <c r="S107" s="6">
        <v>45225</v>
      </c>
      <c r="T107" s="4" t="s">
        <v>34</v>
      </c>
      <c r="U107" s="4">
        <v>31.85</v>
      </c>
      <c r="V107" s="4">
        <v>0</v>
      </c>
      <c r="W107" s="4">
        <v>0</v>
      </c>
      <c r="X107" s="4" t="s">
        <v>504</v>
      </c>
      <c r="Y107" s="4" t="s">
        <v>36</v>
      </c>
    </row>
    <row r="108" s="4" customFormat="1" spans="1:25">
      <c r="A108" s="4" t="s">
        <v>505</v>
      </c>
      <c r="B108" s="4" t="s">
        <v>26</v>
      </c>
      <c r="C108" s="4" t="s">
        <v>27</v>
      </c>
      <c r="D108" s="4" t="s">
        <v>506</v>
      </c>
      <c r="E108" s="4" t="s">
        <v>507</v>
      </c>
      <c r="F108" s="6">
        <v>45221</v>
      </c>
      <c r="G108" s="6">
        <v>45222</v>
      </c>
      <c r="H108" s="4">
        <v>1</v>
      </c>
      <c r="I108" s="4">
        <v>1</v>
      </c>
      <c r="J108" s="4">
        <v>1</v>
      </c>
      <c r="K108" s="4" t="s">
        <v>30</v>
      </c>
      <c r="L108" s="4">
        <v>30.98</v>
      </c>
      <c r="M108" s="4">
        <v>30.98</v>
      </c>
      <c r="N108" s="4" t="s">
        <v>508</v>
      </c>
      <c r="O108" s="4" t="s">
        <v>32</v>
      </c>
      <c r="P108" s="4" t="s">
        <v>33</v>
      </c>
      <c r="Q108" s="4">
        <v>0</v>
      </c>
      <c r="R108" s="7">
        <v>45221</v>
      </c>
      <c r="S108" s="6">
        <v>45225</v>
      </c>
      <c r="T108" s="4" t="s">
        <v>34</v>
      </c>
      <c r="U108" s="4">
        <v>30.98</v>
      </c>
      <c r="V108" s="4">
        <v>0</v>
      </c>
      <c r="W108" s="4">
        <v>0</v>
      </c>
      <c r="X108" s="4" t="s">
        <v>509</v>
      </c>
      <c r="Y108" s="4" t="s">
        <v>36</v>
      </c>
    </row>
    <row r="109" s="4" customFormat="1" spans="1:25">
      <c r="A109" s="4" t="s">
        <v>505</v>
      </c>
      <c r="B109" s="4" t="s">
        <v>26</v>
      </c>
      <c r="C109" s="4" t="s">
        <v>72</v>
      </c>
      <c r="D109" s="4" t="s">
        <v>506</v>
      </c>
      <c r="E109" s="4" t="s">
        <v>507</v>
      </c>
      <c r="F109" s="6">
        <v>45221</v>
      </c>
      <c r="G109" s="6">
        <v>45222</v>
      </c>
      <c r="H109" s="4">
        <v>1</v>
      </c>
      <c r="I109" s="4">
        <v>1</v>
      </c>
      <c r="J109" s="4">
        <v>1</v>
      </c>
      <c r="K109" s="4" t="s">
        <v>30</v>
      </c>
      <c r="L109" s="4">
        <v>-30.98</v>
      </c>
      <c r="M109" s="4">
        <v>-30.98</v>
      </c>
      <c r="N109" s="4" t="s">
        <v>508</v>
      </c>
      <c r="O109" s="4" t="s">
        <v>32</v>
      </c>
      <c r="P109" s="4" t="s">
        <v>33</v>
      </c>
      <c r="Q109" s="4">
        <v>0</v>
      </c>
      <c r="R109" s="7">
        <v>45221</v>
      </c>
      <c r="S109" s="6">
        <v>45225</v>
      </c>
      <c r="T109" s="4" t="s">
        <v>34</v>
      </c>
      <c r="U109" s="4">
        <v>-30.98</v>
      </c>
      <c r="V109" s="4">
        <v>0</v>
      </c>
      <c r="W109" s="4">
        <v>0</v>
      </c>
      <c r="X109" s="4" t="s">
        <v>509</v>
      </c>
      <c r="Y109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14"/>
  <sheetViews>
    <sheetView tabSelected="1" workbookViewId="0">
      <selection activeCell="Q119" sqref="Q119"/>
    </sheetView>
  </sheetViews>
  <sheetFormatPr defaultColWidth="9" defaultRowHeight="13.5"/>
  <cols>
    <col min="1" max="1" width="12.625" style="4"/>
    <col min="2" max="3" width="11.5" style="4"/>
    <col min="4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510</v>
      </c>
    </row>
    <row r="2" s="4" customFormat="1" hidden="1" spans="1:9">
      <c r="A2" s="5">
        <v>999226757834081</v>
      </c>
      <c r="B2" s="6">
        <v>45221</v>
      </c>
      <c r="C2" s="6">
        <v>45222</v>
      </c>
      <c r="D2" s="4">
        <v>35.62</v>
      </c>
      <c r="E2" s="4" t="str">
        <f>VLOOKUP(A2,HOP!A:L,12,0)</f>
        <v>35.62</v>
      </c>
      <c r="F2" s="4" t="str">
        <f>VLOOKUP(A2,HOP!A:C,3,0)</f>
        <v>3919125</v>
      </c>
      <c r="G2" s="4">
        <f>D2-E2</f>
        <v>0</v>
      </c>
      <c r="H2" s="4" t="str">
        <f>$H$1&amp;F2</f>
        <v>，3919125</v>
      </c>
      <c r="I2" s="4" t="str">
        <f>VLOOKUP(A2,HOP!A:U,21,0)</f>
        <v>直连</v>
      </c>
    </row>
    <row r="3" s="4" customFormat="1" hidden="1" spans="1:9">
      <c r="A3" s="5">
        <v>999226925489728</v>
      </c>
      <c r="B3" s="6">
        <v>45221</v>
      </c>
      <c r="C3" s="6">
        <v>45222</v>
      </c>
      <c r="D3" s="4">
        <v>114.66</v>
      </c>
      <c r="E3" s="4" t="str">
        <f>VLOOKUP(A3,HOP!A:L,12,0)</f>
        <v>114.66</v>
      </c>
      <c r="F3" s="4" t="str">
        <f>VLOOKUP(A3,HOP!A:C,3,0)</f>
        <v>3974249</v>
      </c>
      <c r="G3" s="4">
        <f t="shared" ref="G3:G34" si="0">D3-E3</f>
        <v>0</v>
      </c>
      <c r="H3" s="4" t="str">
        <f t="shared" ref="H3:H34" si="1">$H$1&amp;F3</f>
        <v>，3974249</v>
      </c>
      <c r="I3" s="4" t="str">
        <f>VLOOKUP(A3,HOP!A:U,21,0)</f>
        <v>直连</v>
      </c>
    </row>
    <row r="4" s="4" customFormat="1" hidden="1" spans="1:9">
      <c r="A4" s="5">
        <v>999227060460512</v>
      </c>
      <c r="B4" s="6">
        <v>45220</v>
      </c>
      <c r="C4" s="6">
        <v>45222</v>
      </c>
      <c r="D4" s="4">
        <v>75.14</v>
      </c>
      <c r="E4" s="4" t="str">
        <f>VLOOKUP(A4,HOP!A:L,12,0)</f>
        <v>75.14</v>
      </c>
      <c r="F4" s="4" t="str">
        <f>VLOOKUP(A4,HOP!A:C,3,0)</f>
        <v>3994142</v>
      </c>
      <c r="G4" s="4">
        <f t="shared" si="0"/>
        <v>0</v>
      </c>
      <c r="H4" s="4" t="str">
        <f t="shared" si="1"/>
        <v>，3994142</v>
      </c>
      <c r="I4" s="4" t="str">
        <f>VLOOKUP(A4,HOP!A:U,21,0)</f>
        <v>直连</v>
      </c>
    </row>
    <row r="5" s="4" customFormat="1" hidden="1" spans="1:9">
      <c r="A5" s="5">
        <v>999227090531692</v>
      </c>
      <c r="B5" s="6">
        <v>45219</v>
      </c>
      <c r="C5" s="6">
        <v>45222</v>
      </c>
      <c r="D5" s="4">
        <v>90</v>
      </c>
      <c r="E5" s="4" t="str">
        <f>VLOOKUP(A5,HOP!A:L,12,0)</f>
        <v>90.00</v>
      </c>
      <c r="F5" s="4" t="str">
        <f>VLOOKUP(A5,HOP!A:C,3,0)</f>
        <v>3997348</v>
      </c>
      <c r="G5" s="4">
        <f t="shared" si="0"/>
        <v>0</v>
      </c>
      <c r="H5" s="4" t="str">
        <f t="shared" si="1"/>
        <v>，3997348</v>
      </c>
      <c r="I5" s="4" t="str">
        <f>VLOOKUP(A5,HOP!A:U,21,0)</f>
        <v>直连</v>
      </c>
    </row>
    <row r="6" s="4" customFormat="1" hidden="1" spans="1:9">
      <c r="A6" s="5">
        <v>999227099877476</v>
      </c>
      <c r="B6" s="6">
        <v>45218</v>
      </c>
      <c r="C6" s="6">
        <v>45222</v>
      </c>
      <c r="D6" s="4">
        <v>177.78</v>
      </c>
      <c r="E6" s="4" t="str">
        <f>VLOOKUP(A6,HOP!A:L,12,0)</f>
        <v>177.78</v>
      </c>
      <c r="F6" s="4" t="str">
        <f>VLOOKUP(A6,HOP!A:C,3,0)</f>
        <v>4001935</v>
      </c>
      <c r="G6" s="4">
        <f t="shared" si="0"/>
        <v>0</v>
      </c>
      <c r="H6" s="4" t="str">
        <f t="shared" si="1"/>
        <v>，4001935</v>
      </c>
      <c r="I6" s="4" t="str">
        <f>VLOOKUP(A6,HOP!A:U,21,0)</f>
        <v>直连</v>
      </c>
    </row>
    <row r="7" s="4" customFormat="1" hidden="1" spans="1:9">
      <c r="A7" s="5">
        <v>999227189573451</v>
      </c>
      <c r="B7" s="6">
        <v>45219</v>
      </c>
      <c r="C7" s="6">
        <v>45222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9">
      <c r="A8" s="5">
        <v>999227194245817</v>
      </c>
      <c r="B8" s="6">
        <v>45220</v>
      </c>
      <c r="C8" s="6">
        <v>45222</v>
      </c>
      <c r="D8" s="4">
        <v>98.5</v>
      </c>
      <c r="E8" s="4" t="str">
        <f>VLOOKUP(A8,HOP!A:L,12,0)</f>
        <v>98.50</v>
      </c>
      <c r="F8" s="4" t="str">
        <f>VLOOKUP(A8,HOP!A:C,3,0)</f>
        <v>4026046</v>
      </c>
      <c r="G8" s="4">
        <f t="shared" si="0"/>
        <v>0</v>
      </c>
      <c r="H8" s="4" t="str">
        <f t="shared" si="1"/>
        <v>，4026046</v>
      </c>
      <c r="I8" s="4" t="str">
        <f>VLOOKUP(A8,HOP!A:U,21,0)</f>
        <v>直连</v>
      </c>
    </row>
    <row r="9" s="4" customFormat="1" hidden="1" spans="1:9">
      <c r="A9" s="5">
        <v>999227284604182</v>
      </c>
      <c r="B9" s="6">
        <v>45219</v>
      </c>
      <c r="C9" s="6">
        <v>45222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hidden="1" spans="1:9">
      <c r="A10" s="5">
        <v>27287033065</v>
      </c>
      <c r="B10" s="6">
        <v>45219</v>
      </c>
      <c r="C10" s="6">
        <v>45222</v>
      </c>
      <c r="D10" s="4">
        <v>123.09</v>
      </c>
      <c r="E10" s="4" t="str">
        <f>VLOOKUP(A10,HOP!A:L,12,0)</f>
        <v>123.09</v>
      </c>
      <c r="F10" s="4" t="str">
        <f>VLOOKUP(A10,HOP!A:C,3,0)</f>
        <v>4034116</v>
      </c>
      <c r="G10" s="4">
        <f t="shared" si="0"/>
        <v>0</v>
      </c>
      <c r="H10" s="4" t="str">
        <f t="shared" si="1"/>
        <v>，4034116</v>
      </c>
      <c r="I10" s="4" t="str">
        <f>VLOOKUP(A10,HOP!A:U,21,0)</f>
        <v>直连</v>
      </c>
    </row>
    <row r="11" s="4" customFormat="1" hidden="1" spans="1:9">
      <c r="A11" s="5">
        <v>999227287424271</v>
      </c>
      <c r="B11" s="6">
        <v>45221</v>
      </c>
      <c r="C11" s="6">
        <v>45222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hidden="1" spans="1:9">
      <c r="A12" s="5">
        <v>999227287629247</v>
      </c>
      <c r="B12" s="6">
        <v>45221</v>
      </c>
      <c r="C12" s="6">
        <v>45222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hidden="1" spans="1:9">
      <c r="A13" s="5">
        <v>999227290562677</v>
      </c>
      <c r="B13" s="6">
        <v>45221</v>
      </c>
      <c r="C13" s="6">
        <v>45222</v>
      </c>
      <c r="D13" s="4">
        <v>86.09</v>
      </c>
      <c r="E13" s="4" t="str">
        <f>VLOOKUP(A13,HOP!A:L,12,0)</f>
        <v>86.09</v>
      </c>
      <c r="F13" s="4" t="str">
        <f>VLOOKUP(A13,HOP!A:C,3,0)</f>
        <v>4036410</v>
      </c>
      <c r="G13" s="4">
        <f t="shared" si="0"/>
        <v>0</v>
      </c>
      <c r="H13" s="4" t="str">
        <f t="shared" si="1"/>
        <v>，4036410</v>
      </c>
      <c r="I13" s="4" t="str">
        <f>VLOOKUP(A13,HOP!A:U,21,0)</f>
        <v>直连</v>
      </c>
    </row>
    <row r="14" s="4" customFormat="1" hidden="1" spans="1:9">
      <c r="A14" s="5">
        <v>999227300996608</v>
      </c>
      <c r="B14" s="6">
        <v>45217</v>
      </c>
      <c r="C14" s="6">
        <v>45222</v>
      </c>
      <c r="D14" s="4">
        <v>309.99</v>
      </c>
      <c r="E14" s="4" t="str">
        <f>VLOOKUP(A14,HOP!A:L,12,0)</f>
        <v>309.99</v>
      </c>
      <c r="F14" s="4" t="str">
        <f>VLOOKUP(A14,HOP!A:C,3,0)</f>
        <v>4040248</v>
      </c>
      <c r="G14" s="4">
        <f t="shared" si="0"/>
        <v>0</v>
      </c>
      <c r="H14" s="4" t="str">
        <f t="shared" si="1"/>
        <v>，4040248</v>
      </c>
      <c r="I14" s="4" t="str">
        <f>VLOOKUP(A14,HOP!A:U,21,0)</f>
        <v>直连</v>
      </c>
    </row>
    <row r="15" s="4" customFormat="1" hidden="1" spans="1:9">
      <c r="A15" s="5">
        <v>999227328374503</v>
      </c>
      <c r="B15" s="6">
        <v>45220</v>
      </c>
      <c r="C15" s="6">
        <v>45222</v>
      </c>
      <c r="D15" s="4">
        <v>73.4</v>
      </c>
      <c r="E15" s="4" t="str">
        <f>VLOOKUP(A15,HOP!A:L,12,0)</f>
        <v>73.40</v>
      </c>
      <c r="F15" s="4" t="str">
        <f>VLOOKUP(A15,HOP!A:C,3,0)</f>
        <v>4049337</v>
      </c>
      <c r="G15" s="4">
        <f t="shared" si="0"/>
        <v>0</v>
      </c>
      <c r="H15" s="4" t="str">
        <f t="shared" si="1"/>
        <v>，4049337</v>
      </c>
      <c r="I15" s="4" t="str">
        <f>VLOOKUP(A15,HOP!A:U,21,0)</f>
        <v>直连</v>
      </c>
    </row>
    <row r="16" s="4" customFormat="1" hidden="1" spans="1:9">
      <c r="A16" s="5">
        <v>999227344227579</v>
      </c>
      <c r="B16" s="6">
        <v>45221</v>
      </c>
      <c r="C16" s="6">
        <v>45222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hidden="1" spans="1:9">
      <c r="A17" s="5">
        <v>999227345321733</v>
      </c>
      <c r="B17" s="6">
        <v>45221</v>
      </c>
      <c r="C17" s="6">
        <v>45222</v>
      </c>
      <c r="D17" s="4">
        <v>39.65</v>
      </c>
      <c r="E17" s="4" t="str">
        <f>VLOOKUP(A17,HOP!A:L,12,0)</f>
        <v>39.65</v>
      </c>
      <c r="F17" s="4" t="str">
        <f>VLOOKUP(A17,HOP!A:C,3,0)</f>
        <v>4057670</v>
      </c>
      <c r="G17" s="4">
        <f t="shared" si="0"/>
        <v>0</v>
      </c>
      <c r="H17" s="4" t="str">
        <f t="shared" si="1"/>
        <v>，4057670</v>
      </c>
      <c r="I17" s="4" t="str">
        <f>VLOOKUP(A17,HOP!A:U,21,0)</f>
        <v>直连</v>
      </c>
    </row>
    <row r="18" s="4" customFormat="1" hidden="1" spans="1:9">
      <c r="A18" s="5">
        <v>999227404303035</v>
      </c>
      <c r="B18" s="6">
        <v>45220</v>
      </c>
      <c r="C18" s="6">
        <v>45222</v>
      </c>
      <c r="D18" s="4">
        <v>118.6</v>
      </c>
      <c r="E18" s="4" t="str">
        <f>VLOOKUP(A18,HOP!A:L,12,0)</f>
        <v>118.60</v>
      </c>
      <c r="F18" s="4" t="str">
        <f>VLOOKUP(A18,HOP!A:C,3,0)</f>
        <v>4070653</v>
      </c>
      <c r="G18" s="4">
        <f t="shared" si="0"/>
        <v>0</v>
      </c>
      <c r="H18" s="4" t="str">
        <f t="shared" si="1"/>
        <v>，4070653</v>
      </c>
      <c r="I18" s="4" t="str">
        <f>VLOOKUP(A18,HOP!A:U,21,0)</f>
        <v>直连</v>
      </c>
    </row>
    <row r="19" s="4" customFormat="1" hidden="1" spans="1:9">
      <c r="A19" s="5">
        <v>999227436780340</v>
      </c>
      <c r="B19" s="6">
        <v>45220</v>
      </c>
      <c r="C19" s="6">
        <v>45222</v>
      </c>
      <c r="D19" s="4">
        <v>120.44</v>
      </c>
      <c r="E19" s="4" t="str">
        <f>VLOOKUP(A19,HOP!A:L,12,0)</f>
        <v>120.44</v>
      </c>
      <c r="F19" s="4" t="str">
        <f>VLOOKUP(A19,HOP!A:C,3,0)</f>
        <v>4075167</v>
      </c>
      <c r="G19" s="4">
        <f t="shared" si="0"/>
        <v>0</v>
      </c>
      <c r="H19" s="4" t="str">
        <f t="shared" si="1"/>
        <v>，4075167</v>
      </c>
      <c r="I19" s="4" t="str">
        <f>VLOOKUP(A19,HOP!A:U,21,0)</f>
        <v>直连</v>
      </c>
    </row>
    <row r="20" s="4" customFormat="1" hidden="1" spans="1:9">
      <c r="A20" s="5">
        <v>999227438875537</v>
      </c>
      <c r="B20" s="6">
        <v>45221</v>
      </c>
      <c r="C20" s="6">
        <v>45222</v>
      </c>
      <c r="D20" s="4">
        <v>23.37</v>
      </c>
      <c r="E20" s="4" t="str">
        <f>VLOOKUP(A20,HOP!A:L,12,0)</f>
        <v>23.37</v>
      </c>
      <c r="F20" s="4" t="str">
        <f>VLOOKUP(A20,HOP!A:C,3,0)</f>
        <v>4075818</v>
      </c>
      <c r="G20" s="4">
        <f t="shared" si="0"/>
        <v>0</v>
      </c>
      <c r="H20" s="4" t="str">
        <f t="shared" si="1"/>
        <v>，4075818</v>
      </c>
      <c r="I20" s="4" t="str">
        <f>VLOOKUP(A20,HOP!A:U,21,0)</f>
        <v>直连</v>
      </c>
    </row>
    <row r="21" s="4" customFormat="1" hidden="1" spans="1:9">
      <c r="A21" s="5">
        <v>999227946375042</v>
      </c>
      <c r="B21" s="6">
        <v>45218</v>
      </c>
      <c r="C21" s="6">
        <v>45222</v>
      </c>
      <c r="D21" s="4">
        <v>204.86</v>
      </c>
      <c r="E21" s="4" t="str">
        <f>VLOOKUP(A21,HOP!A:L,12,0)</f>
        <v>204.86</v>
      </c>
      <c r="F21" s="4" t="str">
        <f>VLOOKUP(A21,HOP!A:C,3,0)</f>
        <v>4081853</v>
      </c>
      <c r="G21" s="4">
        <f t="shared" si="0"/>
        <v>0</v>
      </c>
      <c r="H21" s="4" t="str">
        <f t="shared" si="1"/>
        <v>，4081853</v>
      </c>
      <c r="I21" s="4" t="str">
        <f>VLOOKUP(A21,HOP!A:U,21,0)</f>
        <v>直连</v>
      </c>
    </row>
    <row r="22" s="4" customFormat="1" hidden="1" spans="1:9">
      <c r="A22" s="5">
        <v>999227964146391</v>
      </c>
      <c r="B22" s="6">
        <v>45220</v>
      </c>
      <c r="C22" s="6">
        <v>45222</v>
      </c>
      <c r="D22" s="4">
        <v>154.64</v>
      </c>
      <c r="E22" s="4" t="str">
        <f>VLOOKUP(A22,HOP!A:L,12,0)</f>
        <v>154.64</v>
      </c>
      <c r="F22" s="4" t="str">
        <f>VLOOKUP(A22,HOP!A:C,3,0)</f>
        <v>4088276</v>
      </c>
      <c r="G22" s="4">
        <f t="shared" si="0"/>
        <v>0</v>
      </c>
      <c r="H22" s="4" t="str">
        <f t="shared" si="1"/>
        <v>，4088276</v>
      </c>
      <c r="I22" s="4" t="str">
        <f>VLOOKUP(A22,HOP!A:U,21,0)</f>
        <v>直连</v>
      </c>
    </row>
    <row r="23" s="4" customFormat="1" hidden="1" spans="1:9">
      <c r="A23" s="5">
        <v>999227964627282</v>
      </c>
      <c r="B23" s="6">
        <v>45221</v>
      </c>
      <c r="C23" s="6">
        <v>45222</v>
      </c>
      <c r="D23" s="4">
        <v>28.88</v>
      </c>
      <c r="E23" s="4" t="str">
        <f>VLOOKUP(A23,HOP!A:L,12,0)</f>
        <v>28.88</v>
      </c>
      <c r="F23" s="4" t="str">
        <f>VLOOKUP(A23,HOP!A:C,3,0)</f>
        <v>4088439</v>
      </c>
      <c r="G23" s="4">
        <f t="shared" si="0"/>
        <v>0</v>
      </c>
      <c r="H23" s="4" t="str">
        <f t="shared" si="1"/>
        <v>，4088439</v>
      </c>
      <c r="I23" s="4" t="str">
        <f>VLOOKUP(A23,HOP!A:U,21,0)</f>
        <v>直连</v>
      </c>
    </row>
    <row r="24" s="4" customFormat="1" hidden="1" spans="1:9">
      <c r="A24" s="5">
        <v>999227965396639</v>
      </c>
      <c r="B24" s="6">
        <v>45219</v>
      </c>
      <c r="C24" s="6">
        <v>45222</v>
      </c>
      <c r="D24" s="4">
        <v>172.97</v>
      </c>
      <c r="E24" s="4" t="str">
        <f>VLOOKUP(A24,HOP!A:L,12,0)</f>
        <v>172.97</v>
      </c>
      <c r="F24" s="4" t="str">
        <f>VLOOKUP(A24,HOP!A:C,3,0)</f>
        <v>4088825</v>
      </c>
      <c r="G24" s="4">
        <f t="shared" si="0"/>
        <v>0</v>
      </c>
      <c r="H24" s="4" t="str">
        <f t="shared" si="1"/>
        <v>，4088825</v>
      </c>
      <c r="I24" s="4" t="str">
        <f>VLOOKUP(A24,HOP!A:U,21,0)</f>
        <v>直连</v>
      </c>
    </row>
    <row r="25" s="4" customFormat="1" hidden="1" spans="1:9">
      <c r="A25" s="5">
        <v>999227967344664</v>
      </c>
      <c r="B25" s="6">
        <v>45221</v>
      </c>
      <c r="C25" s="6">
        <v>45222</v>
      </c>
      <c r="D25" s="4">
        <v>47.65</v>
      </c>
      <c r="E25" s="4" t="str">
        <f>VLOOKUP(A25,HOP!A:L,12,0)</f>
        <v>47.65</v>
      </c>
      <c r="F25" s="4" t="str">
        <f>VLOOKUP(A25,HOP!A:C,3,0)</f>
        <v>4089807</v>
      </c>
      <c r="G25" s="4">
        <f t="shared" si="0"/>
        <v>0</v>
      </c>
      <c r="H25" s="4" t="str">
        <f t="shared" si="1"/>
        <v>，4089807</v>
      </c>
      <c r="I25" s="4" t="str">
        <f>VLOOKUP(A25,HOP!A:U,21,0)</f>
        <v>直连</v>
      </c>
    </row>
    <row r="26" s="4" customFormat="1" hidden="1" spans="1:9">
      <c r="A26" s="5">
        <v>999227967435611</v>
      </c>
      <c r="B26" s="6">
        <v>45221</v>
      </c>
      <c r="C26" s="6">
        <v>45222</v>
      </c>
      <c r="D26" s="4">
        <v>17.47</v>
      </c>
      <c r="E26" s="4" t="str">
        <f>VLOOKUP(A26,HOP!A:L,12,0)</f>
        <v>17.47</v>
      </c>
      <c r="F26" s="4" t="str">
        <f>VLOOKUP(A26,HOP!A:C,3,0)</f>
        <v>4089834</v>
      </c>
      <c r="G26" s="4">
        <f t="shared" si="0"/>
        <v>0</v>
      </c>
      <c r="H26" s="4" t="str">
        <f t="shared" si="1"/>
        <v>，4089834</v>
      </c>
      <c r="I26" s="4" t="str">
        <f>VLOOKUP(A26,HOP!A:U,21,0)</f>
        <v>直连</v>
      </c>
    </row>
    <row r="27" s="4" customFormat="1" hidden="1" spans="1:9">
      <c r="A27" s="5">
        <v>999227968263359</v>
      </c>
      <c r="B27" s="6">
        <v>45218</v>
      </c>
      <c r="C27" s="6">
        <v>45222</v>
      </c>
      <c r="D27" s="4">
        <v>71.4</v>
      </c>
      <c r="E27" s="4" t="str">
        <f>VLOOKUP(A27,HOP!A:L,12,0)</f>
        <v>71.40</v>
      </c>
      <c r="F27" s="4" t="str">
        <f>VLOOKUP(A27,HOP!A:C,3,0)</f>
        <v>4090149</v>
      </c>
      <c r="G27" s="4">
        <f t="shared" si="0"/>
        <v>0</v>
      </c>
      <c r="H27" s="4" t="str">
        <f t="shared" si="1"/>
        <v>，4090149</v>
      </c>
      <c r="I27" s="4" t="str">
        <f>VLOOKUP(A27,HOP!A:U,21,0)</f>
        <v>直连</v>
      </c>
    </row>
    <row r="28" s="4" customFormat="1" hidden="1" spans="1:9">
      <c r="A28" s="5">
        <v>27970971081</v>
      </c>
      <c r="B28" s="6">
        <v>45221</v>
      </c>
      <c r="C28" s="6">
        <v>45222</v>
      </c>
      <c r="D28" s="4">
        <v>34.1</v>
      </c>
      <c r="E28" s="4" t="str">
        <f>VLOOKUP(A28,HOP!A:L,12,0)</f>
        <v>34.10</v>
      </c>
      <c r="F28" s="4" t="str">
        <f>VLOOKUP(A28,HOP!A:C,3,0)</f>
        <v>4091410</v>
      </c>
      <c r="G28" s="4">
        <f t="shared" si="0"/>
        <v>0</v>
      </c>
      <c r="H28" s="4" t="str">
        <f t="shared" si="1"/>
        <v>，4091410</v>
      </c>
      <c r="I28" s="4" t="str">
        <f>VLOOKUP(A28,HOP!A:U,21,0)</f>
        <v>直连</v>
      </c>
    </row>
    <row r="29" s="4" customFormat="1" hidden="1" spans="1:9">
      <c r="A29" s="5">
        <v>999227981188221</v>
      </c>
      <c r="B29" s="6">
        <v>45218</v>
      </c>
      <c r="C29" s="6">
        <v>45222</v>
      </c>
      <c r="D29" s="4">
        <v>79.76</v>
      </c>
      <c r="E29" s="4" t="str">
        <f>VLOOKUP(A29,HOP!A:L,12,0)</f>
        <v>79.76</v>
      </c>
      <c r="F29" s="4" t="str">
        <f>VLOOKUP(A29,HOP!A:C,3,0)</f>
        <v>4093962</v>
      </c>
      <c r="G29" s="4">
        <f t="shared" si="0"/>
        <v>0</v>
      </c>
      <c r="H29" s="4" t="str">
        <f t="shared" si="1"/>
        <v>，4093962</v>
      </c>
      <c r="I29" s="4" t="str">
        <f>VLOOKUP(A29,HOP!A:U,21,0)</f>
        <v>直连</v>
      </c>
    </row>
    <row r="30" s="4" customFormat="1" hidden="1" spans="1:9">
      <c r="A30" s="5">
        <v>999227983820885</v>
      </c>
      <c r="B30" s="6">
        <v>45218</v>
      </c>
      <c r="C30" s="6">
        <v>45222</v>
      </c>
      <c r="D30" s="4">
        <v>190.34</v>
      </c>
      <c r="E30" s="4" t="str">
        <f>VLOOKUP(A30,HOP!A:L,12,0)</f>
        <v>190.34</v>
      </c>
      <c r="F30" s="4" t="str">
        <f>VLOOKUP(A30,HOP!A:C,3,0)</f>
        <v>4095125</v>
      </c>
      <c r="G30" s="4">
        <f t="shared" si="0"/>
        <v>0</v>
      </c>
      <c r="H30" s="4" t="str">
        <f t="shared" si="1"/>
        <v>，4095125</v>
      </c>
      <c r="I30" s="4" t="str">
        <f>VLOOKUP(A30,HOP!A:U,21,0)</f>
        <v>直连</v>
      </c>
    </row>
    <row r="31" s="4" customFormat="1" hidden="1" spans="1:9">
      <c r="A31" s="5">
        <v>999227985470325</v>
      </c>
      <c r="B31" s="6">
        <v>45219</v>
      </c>
      <c r="C31" s="6">
        <v>45222</v>
      </c>
      <c r="D31" s="4">
        <v>54.78</v>
      </c>
      <c r="E31" s="4" t="str">
        <f>VLOOKUP(A31,HOP!A:L,12,0)</f>
        <v>54.78</v>
      </c>
      <c r="F31" s="4" t="str">
        <f>VLOOKUP(A31,HOP!A:C,3,0)</f>
        <v>4095721</v>
      </c>
      <c r="G31" s="4">
        <f t="shared" si="0"/>
        <v>0</v>
      </c>
      <c r="H31" s="4" t="str">
        <f t="shared" si="1"/>
        <v>，4095721</v>
      </c>
      <c r="I31" s="4" t="str">
        <f>VLOOKUP(A31,HOP!A:U,21,0)</f>
        <v>直连</v>
      </c>
    </row>
    <row r="32" s="4" customFormat="1" hidden="1" spans="1:9">
      <c r="A32" s="5">
        <v>999227989871352</v>
      </c>
      <c r="B32" s="6">
        <v>45220</v>
      </c>
      <c r="C32" s="6">
        <v>45222</v>
      </c>
      <c r="D32" s="4">
        <v>104.96</v>
      </c>
      <c r="E32" s="4" t="str">
        <f>VLOOKUP(A32,HOP!A:L,12,0)</f>
        <v>104.96</v>
      </c>
      <c r="F32" s="4" t="str">
        <f>VLOOKUP(A32,HOP!A:C,3,0)</f>
        <v>4097199</v>
      </c>
      <c r="G32" s="4">
        <f t="shared" si="0"/>
        <v>0</v>
      </c>
      <c r="H32" s="4" t="str">
        <f t="shared" si="1"/>
        <v>，4097199</v>
      </c>
      <c r="I32" s="4" t="str">
        <f>VLOOKUP(A32,HOP!A:U,21,0)</f>
        <v>直连</v>
      </c>
    </row>
    <row r="33" s="4" customFormat="1" hidden="1" spans="1:9">
      <c r="A33" s="5">
        <v>999227991031875</v>
      </c>
      <c r="B33" s="6">
        <v>45219</v>
      </c>
      <c r="C33" s="6">
        <v>45222</v>
      </c>
      <c r="D33" s="4">
        <v>107.4</v>
      </c>
      <c r="E33" s="4" t="str">
        <f>VLOOKUP(A33,HOP!A:L,12,0)</f>
        <v>107.40</v>
      </c>
      <c r="F33" s="4" t="str">
        <f>VLOOKUP(A33,HOP!A:C,3,0)</f>
        <v>4097597</v>
      </c>
      <c r="G33" s="4">
        <f t="shared" si="0"/>
        <v>0</v>
      </c>
      <c r="H33" s="4" t="str">
        <f t="shared" si="1"/>
        <v>，4097597</v>
      </c>
      <c r="I33" s="4" t="str">
        <f>VLOOKUP(A33,HOP!A:U,21,0)</f>
        <v>直连</v>
      </c>
    </row>
    <row r="34" s="4" customFormat="1" hidden="1" spans="1:9">
      <c r="A34" s="5">
        <v>999227995315614</v>
      </c>
      <c r="B34" s="6">
        <v>45219</v>
      </c>
      <c r="C34" s="6">
        <v>45222</v>
      </c>
      <c r="D34" s="4">
        <v>85.89</v>
      </c>
      <c r="E34" s="4" t="str">
        <f>VLOOKUP(A34,HOP!A:L,12,0)</f>
        <v>85.89</v>
      </c>
      <c r="F34" s="4" t="str">
        <f>VLOOKUP(A34,HOP!A:C,3,0)</f>
        <v>4099222</v>
      </c>
      <c r="G34" s="4">
        <f t="shared" si="0"/>
        <v>0</v>
      </c>
      <c r="H34" s="4" t="str">
        <f t="shared" si="1"/>
        <v>，4099222</v>
      </c>
      <c r="I34" s="4" t="str">
        <f>VLOOKUP(A34,HOP!A:U,21,0)</f>
        <v>直连</v>
      </c>
    </row>
    <row r="35" s="4" customFormat="1" hidden="1" spans="1:9">
      <c r="A35" s="5">
        <v>999227996588229</v>
      </c>
      <c r="B35" s="6">
        <v>45220</v>
      </c>
      <c r="C35" s="6">
        <v>45222</v>
      </c>
      <c r="D35" s="4">
        <v>135.76</v>
      </c>
      <c r="E35" s="4" t="str">
        <f>VLOOKUP(A35,HOP!A:L,12,0)</f>
        <v>135.76</v>
      </c>
      <c r="F35" s="4" t="str">
        <f>VLOOKUP(A35,HOP!A:C,3,0)</f>
        <v>4099603</v>
      </c>
      <c r="G35" s="4">
        <f t="shared" ref="G35:G66" si="2">D35-E35</f>
        <v>0</v>
      </c>
      <c r="H35" s="4" t="str">
        <f t="shared" ref="H35:H66" si="3">$H$1&amp;F35</f>
        <v>，4099603</v>
      </c>
      <c r="I35" s="4" t="str">
        <f>VLOOKUP(A35,HOP!A:U,21,0)</f>
        <v>直连</v>
      </c>
    </row>
    <row r="36" s="4" customFormat="1" spans="1:9">
      <c r="A36" s="5">
        <v>999228004474406</v>
      </c>
      <c r="B36" s="6">
        <v>45220</v>
      </c>
      <c r="C36" s="6">
        <v>45222</v>
      </c>
      <c r="D36" s="4">
        <v>165.3</v>
      </c>
      <c r="E36" s="4" t="str">
        <f>VLOOKUP(A36,HOP!A:L,12,0)</f>
        <v>165.32</v>
      </c>
      <c r="F36" s="4" t="str">
        <f>VLOOKUP(A36,HOP!A:C,3,0)</f>
        <v>4100777</v>
      </c>
      <c r="G36" s="4">
        <f t="shared" si="2"/>
        <v>-0.0199999999999818</v>
      </c>
      <c r="H36" s="4" t="str">
        <f t="shared" si="3"/>
        <v>，4100777</v>
      </c>
      <c r="I36" s="4" t="str">
        <f>VLOOKUP(A36,HOP!A:U,21,0)</f>
        <v>直连</v>
      </c>
    </row>
    <row r="37" s="4" customFormat="1" hidden="1" spans="1:9">
      <c r="A37" s="5">
        <v>999228006769381</v>
      </c>
      <c r="B37" s="6">
        <v>45221</v>
      </c>
      <c r="C37" s="6">
        <v>45222</v>
      </c>
      <c r="D37" s="4">
        <v>71.3</v>
      </c>
      <c r="E37" s="4" t="str">
        <f>VLOOKUP(A37,HOP!A:L,12,0)</f>
        <v>71.30</v>
      </c>
      <c r="F37" s="4" t="str">
        <f>VLOOKUP(A37,HOP!A:C,3,0)</f>
        <v>4101701</v>
      </c>
      <c r="G37" s="4">
        <f t="shared" si="2"/>
        <v>0</v>
      </c>
      <c r="H37" s="4" t="str">
        <f t="shared" si="3"/>
        <v>，4101701</v>
      </c>
      <c r="I37" s="4" t="str">
        <f>VLOOKUP(A37,HOP!A:U,21,0)</f>
        <v>直连</v>
      </c>
    </row>
    <row r="38" s="4" customFormat="1" hidden="1" spans="1:9">
      <c r="A38" s="5">
        <v>999228006780364</v>
      </c>
      <c r="B38" s="6">
        <v>45220</v>
      </c>
      <c r="C38" s="6">
        <v>45222</v>
      </c>
      <c r="D38" s="4">
        <v>38.3</v>
      </c>
      <c r="E38" s="4" t="str">
        <f>VLOOKUP(A38,HOP!A:L,12,0)</f>
        <v>38.30</v>
      </c>
      <c r="F38" s="4" t="str">
        <f>VLOOKUP(A38,HOP!A:C,3,0)</f>
        <v>4101703</v>
      </c>
      <c r="G38" s="4">
        <f t="shared" si="2"/>
        <v>0</v>
      </c>
      <c r="H38" s="4" t="str">
        <f t="shared" si="3"/>
        <v>，4101703</v>
      </c>
      <c r="I38" s="4" t="str">
        <f>VLOOKUP(A38,HOP!A:U,21,0)</f>
        <v>直连</v>
      </c>
    </row>
    <row r="39" s="4" customFormat="1" hidden="1" spans="1:9">
      <c r="A39" s="5">
        <v>999228007581485</v>
      </c>
      <c r="B39" s="6">
        <v>45221</v>
      </c>
      <c r="C39" s="6">
        <v>45222</v>
      </c>
      <c r="D39" s="4">
        <v>33.41</v>
      </c>
      <c r="E39" s="4" t="str">
        <f>VLOOKUP(A39,HOP!A:L,12,0)</f>
        <v>33.41</v>
      </c>
      <c r="F39" s="4" t="str">
        <f>VLOOKUP(A39,HOP!A:C,3,0)</f>
        <v>4102011</v>
      </c>
      <c r="G39" s="4">
        <f t="shared" si="2"/>
        <v>0</v>
      </c>
      <c r="H39" s="4" t="str">
        <f t="shared" si="3"/>
        <v>，4102011</v>
      </c>
      <c r="I39" s="4" t="str">
        <f>VLOOKUP(A39,HOP!A:U,21,0)</f>
        <v>直连</v>
      </c>
    </row>
    <row r="40" s="4" customFormat="1" hidden="1" spans="1:9">
      <c r="A40" s="5">
        <v>999228010486392</v>
      </c>
      <c r="B40" s="6">
        <v>45220</v>
      </c>
      <c r="C40" s="6">
        <v>45222</v>
      </c>
      <c r="D40" s="4">
        <v>138.87</v>
      </c>
      <c r="E40" s="4" t="str">
        <f>VLOOKUP(A40,HOP!A:L,12,0)</f>
        <v>138.87</v>
      </c>
      <c r="F40" s="4" t="str">
        <f>VLOOKUP(A40,HOP!A:C,3,0)</f>
        <v>4102810</v>
      </c>
      <c r="G40" s="4">
        <f t="shared" si="2"/>
        <v>0</v>
      </c>
      <c r="H40" s="4" t="str">
        <f t="shared" si="3"/>
        <v>，4102810</v>
      </c>
      <c r="I40" s="4" t="str">
        <f>VLOOKUP(A40,HOP!A:U,21,0)</f>
        <v>直连</v>
      </c>
    </row>
    <row r="41" s="4" customFormat="1" hidden="1" spans="1:9">
      <c r="A41" s="5">
        <v>999228010883984</v>
      </c>
      <c r="B41" s="6">
        <v>45219</v>
      </c>
      <c r="C41" s="6">
        <v>45222</v>
      </c>
      <c r="D41" s="4">
        <v>146.76</v>
      </c>
      <c r="E41" s="4" t="str">
        <f>VLOOKUP(A41,HOP!A:L,12,0)</f>
        <v>146.76</v>
      </c>
      <c r="F41" s="4" t="str">
        <f>VLOOKUP(A41,HOP!A:C,3,0)</f>
        <v>4102994</v>
      </c>
      <c r="G41" s="4">
        <f t="shared" si="2"/>
        <v>0</v>
      </c>
      <c r="H41" s="4" t="str">
        <f t="shared" si="3"/>
        <v>，4102994</v>
      </c>
      <c r="I41" s="4" t="str">
        <f>VLOOKUP(A41,HOP!A:U,21,0)</f>
        <v>直连</v>
      </c>
    </row>
    <row r="42" s="4" customFormat="1" hidden="1" spans="1:9">
      <c r="A42" s="5">
        <v>999228013698917</v>
      </c>
      <c r="B42" s="6">
        <v>45221</v>
      </c>
      <c r="C42" s="6">
        <v>45222</v>
      </c>
      <c r="D42" s="4">
        <v>31.79</v>
      </c>
      <c r="E42" s="4" t="str">
        <f>VLOOKUP(A42,HOP!A:L,12,0)</f>
        <v>31.79</v>
      </c>
      <c r="F42" s="4" t="str">
        <f>VLOOKUP(A42,HOP!A:C,3,0)</f>
        <v>4103854</v>
      </c>
      <c r="G42" s="4">
        <f t="shared" si="2"/>
        <v>0</v>
      </c>
      <c r="H42" s="4" t="str">
        <f t="shared" si="3"/>
        <v>，4103854</v>
      </c>
      <c r="I42" s="4" t="str">
        <f>VLOOKUP(A42,HOP!A:U,21,0)</f>
        <v>直连</v>
      </c>
    </row>
    <row r="43" s="4" customFormat="1" hidden="1" spans="1:9">
      <c r="A43" s="5">
        <v>999228014578321</v>
      </c>
      <c r="B43" s="6">
        <v>45221</v>
      </c>
      <c r="C43" s="6">
        <v>45222</v>
      </c>
      <c r="D43" s="4">
        <v>23.04</v>
      </c>
      <c r="E43" s="4" t="str">
        <f>VLOOKUP(A43,HOP!A:L,12,0)</f>
        <v>23.04</v>
      </c>
      <c r="F43" s="4" t="str">
        <f>VLOOKUP(A43,HOP!A:C,3,0)</f>
        <v>4104138</v>
      </c>
      <c r="G43" s="4">
        <f t="shared" si="2"/>
        <v>0</v>
      </c>
      <c r="H43" s="4" t="str">
        <f t="shared" si="3"/>
        <v>，4104138</v>
      </c>
      <c r="I43" s="4" t="str">
        <f>VLOOKUP(A43,HOP!A:U,21,0)</f>
        <v>直连</v>
      </c>
    </row>
    <row r="44" s="4" customFormat="1" hidden="1" spans="1:9">
      <c r="A44" s="5">
        <v>999228016282917</v>
      </c>
      <c r="B44" s="6">
        <v>45221</v>
      </c>
      <c r="C44" s="6">
        <v>45222</v>
      </c>
      <c r="D44" s="4">
        <v>13.17</v>
      </c>
      <c r="E44" s="4" t="str">
        <f>VLOOKUP(A44,HOP!A:L,12,0)</f>
        <v>13.17</v>
      </c>
      <c r="F44" s="4" t="str">
        <f>VLOOKUP(A44,HOP!A:C,3,0)</f>
        <v>4104772</v>
      </c>
      <c r="G44" s="4">
        <f t="shared" si="2"/>
        <v>0</v>
      </c>
      <c r="H44" s="4" t="str">
        <f t="shared" si="3"/>
        <v>，4104772</v>
      </c>
      <c r="I44" s="4" t="str">
        <f>VLOOKUP(A44,HOP!A:U,21,0)</f>
        <v>直连</v>
      </c>
    </row>
    <row r="45" s="4" customFormat="1" hidden="1" spans="1:9">
      <c r="A45" s="5">
        <v>999228018127500</v>
      </c>
      <c r="B45" s="6">
        <v>45220</v>
      </c>
      <c r="C45" s="6">
        <v>45222</v>
      </c>
      <c r="D45" s="4">
        <v>112.96</v>
      </c>
      <c r="E45" s="4" t="str">
        <f>VLOOKUP(A45,HOP!A:L,12,0)</f>
        <v>112.96</v>
      </c>
      <c r="F45" s="4" t="str">
        <f>VLOOKUP(A45,HOP!A:C,3,0)</f>
        <v>4105338</v>
      </c>
      <c r="G45" s="4">
        <f t="shared" si="2"/>
        <v>0</v>
      </c>
      <c r="H45" s="4" t="str">
        <f t="shared" si="3"/>
        <v>，4105338</v>
      </c>
      <c r="I45" s="4" t="str">
        <f>VLOOKUP(A45,HOP!A:U,21,0)</f>
        <v>直连</v>
      </c>
    </row>
    <row r="46" s="4" customFormat="1" hidden="1" spans="1:9">
      <c r="A46" s="5">
        <v>999228019361278</v>
      </c>
      <c r="B46" s="6">
        <v>45221</v>
      </c>
      <c r="C46" s="6">
        <v>45222</v>
      </c>
      <c r="D46" s="4">
        <v>87.04</v>
      </c>
      <c r="E46" s="4" t="str">
        <f>VLOOKUP(A46,HOP!A:L,12,0)</f>
        <v>87.04</v>
      </c>
      <c r="F46" s="4" t="str">
        <f>VLOOKUP(A46,HOP!A:C,3,0)</f>
        <v>4105894</v>
      </c>
      <c r="G46" s="4">
        <f t="shared" si="2"/>
        <v>0</v>
      </c>
      <c r="H46" s="4" t="str">
        <f t="shared" si="3"/>
        <v>，4105894</v>
      </c>
      <c r="I46" s="4" t="str">
        <f>VLOOKUP(A46,HOP!A:U,21,0)</f>
        <v>直连</v>
      </c>
    </row>
    <row r="47" s="4" customFormat="1" hidden="1" spans="1:9">
      <c r="A47" s="5">
        <v>999228026507722</v>
      </c>
      <c r="B47" s="6">
        <v>45221</v>
      </c>
      <c r="C47" s="6">
        <v>45222</v>
      </c>
      <c r="D47" s="4">
        <v>42.46</v>
      </c>
      <c r="E47" s="4" t="str">
        <f>VLOOKUP(A47,HOP!A:L,12,0)</f>
        <v>42.46</v>
      </c>
      <c r="F47" s="4" t="str">
        <f>VLOOKUP(A47,HOP!A:C,3,0)</f>
        <v>4106121</v>
      </c>
      <c r="G47" s="4">
        <f t="shared" si="2"/>
        <v>0</v>
      </c>
      <c r="H47" s="4" t="str">
        <f t="shared" si="3"/>
        <v>，4106121</v>
      </c>
      <c r="I47" s="4" t="str">
        <f>VLOOKUP(A47,HOP!A:U,21,0)</f>
        <v>直连</v>
      </c>
    </row>
    <row r="48" s="4" customFormat="1" hidden="1" spans="1:9">
      <c r="A48" s="5">
        <v>999228026578099</v>
      </c>
      <c r="B48" s="6">
        <v>45221</v>
      </c>
      <c r="C48" s="6">
        <v>45222</v>
      </c>
      <c r="D48" s="4">
        <v>31.44</v>
      </c>
      <c r="E48" s="4" t="str">
        <f>VLOOKUP(A48,HOP!A:L,12,0)</f>
        <v>31.44</v>
      </c>
      <c r="F48" s="4" t="str">
        <f>VLOOKUP(A48,HOP!A:C,3,0)</f>
        <v>4106130</v>
      </c>
      <c r="G48" s="4">
        <f t="shared" si="2"/>
        <v>0</v>
      </c>
      <c r="H48" s="4" t="str">
        <f t="shared" si="3"/>
        <v>，4106130</v>
      </c>
      <c r="I48" s="4" t="str">
        <f>VLOOKUP(A48,HOP!A:U,21,0)</f>
        <v>直连</v>
      </c>
    </row>
    <row r="49" s="4" customFormat="1" hidden="1" spans="1:9">
      <c r="A49" s="5">
        <v>999228026729165</v>
      </c>
      <c r="B49" s="6">
        <v>45220</v>
      </c>
      <c r="C49" s="6">
        <v>45222</v>
      </c>
      <c r="D49" s="4">
        <v>60.9</v>
      </c>
      <c r="E49" s="4" t="str">
        <f>VLOOKUP(A49,HOP!A:L,12,0)</f>
        <v>60.90</v>
      </c>
      <c r="F49" s="4" t="str">
        <f>VLOOKUP(A49,HOP!A:C,3,0)</f>
        <v>4106144</v>
      </c>
      <c r="G49" s="4">
        <f t="shared" si="2"/>
        <v>0</v>
      </c>
      <c r="H49" s="4" t="str">
        <f t="shared" si="3"/>
        <v>，4106144</v>
      </c>
      <c r="I49" s="4" t="str">
        <f>VLOOKUP(A49,HOP!A:U,21,0)</f>
        <v>直连</v>
      </c>
    </row>
    <row r="50" s="4" customFormat="1" hidden="1" spans="1:9">
      <c r="A50" s="5">
        <v>999228027938589</v>
      </c>
      <c r="B50" s="6">
        <v>45221</v>
      </c>
      <c r="C50" s="6">
        <v>45222</v>
      </c>
      <c r="D50" s="4">
        <v>50.08</v>
      </c>
      <c r="E50" s="4" t="str">
        <f>VLOOKUP(A50,HOP!A:L,12,0)</f>
        <v>50.08</v>
      </c>
      <c r="F50" s="4" t="str">
        <f>VLOOKUP(A50,HOP!A:C,3,0)</f>
        <v>4106446</v>
      </c>
      <c r="G50" s="4">
        <f t="shared" si="2"/>
        <v>0</v>
      </c>
      <c r="H50" s="4" t="str">
        <f t="shared" si="3"/>
        <v>，4106446</v>
      </c>
      <c r="I50" s="4" t="str">
        <f>VLOOKUP(A50,HOP!A:U,21,0)</f>
        <v>直连</v>
      </c>
    </row>
    <row r="51" s="4" customFormat="1" hidden="1" spans="1:9">
      <c r="A51" s="5">
        <v>999228030774499</v>
      </c>
      <c r="B51" s="6">
        <v>45221</v>
      </c>
      <c r="C51" s="6">
        <v>45222</v>
      </c>
      <c r="D51" s="4">
        <v>92.71</v>
      </c>
      <c r="E51" s="4" t="str">
        <f>VLOOKUP(A51,HOP!A:L,12,0)</f>
        <v>92.71</v>
      </c>
      <c r="F51" s="4" t="str">
        <f>VLOOKUP(A51,HOP!A:C,3,0)</f>
        <v>4107393</v>
      </c>
      <c r="G51" s="4">
        <f t="shared" si="2"/>
        <v>0</v>
      </c>
      <c r="H51" s="4" t="str">
        <f t="shared" si="3"/>
        <v>，4107393</v>
      </c>
      <c r="I51" s="4" t="str">
        <f>VLOOKUP(A51,HOP!A:U,21,0)</f>
        <v>直连</v>
      </c>
    </row>
    <row r="52" s="4" customFormat="1" hidden="1" spans="1:9">
      <c r="A52" s="5">
        <v>999228031022027</v>
      </c>
      <c r="B52" s="6">
        <v>45220</v>
      </c>
      <c r="C52" s="6">
        <v>45222</v>
      </c>
      <c r="D52" s="4">
        <v>42.54</v>
      </c>
      <c r="E52" s="4" t="str">
        <f>VLOOKUP(A52,HOP!A:L,12,0)</f>
        <v>42.54</v>
      </c>
      <c r="F52" s="4" t="str">
        <f>VLOOKUP(A52,HOP!A:C,3,0)</f>
        <v>4107456</v>
      </c>
      <c r="G52" s="4">
        <f t="shared" si="2"/>
        <v>0</v>
      </c>
      <c r="H52" s="4" t="str">
        <f t="shared" si="3"/>
        <v>，4107456</v>
      </c>
      <c r="I52" s="4" t="str">
        <f>VLOOKUP(A52,HOP!A:U,21,0)</f>
        <v>直连</v>
      </c>
    </row>
    <row r="53" s="4" customFormat="1" hidden="1" spans="1:9">
      <c r="A53" s="5">
        <v>999228032608032</v>
      </c>
      <c r="B53" s="6">
        <v>45221</v>
      </c>
      <c r="C53" s="6">
        <v>45222</v>
      </c>
      <c r="D53" s="4">
        <v>50.5</v>
      </c>
      <c r="E53" s="4" t="str">
        <f>VLOOKUP(A53,HOP!A:L,12,0)</f>
        <v>50.50</v>
      </c>
      <c r="F53" s="4" t="str">
        <f>VLOOKUP(A53,HOP!A:C,3,0)</f>
        <v>4108015</v>
      </c>
      <c r="G53" s="4">
        <f t="shared" si="2"/>
        <v>0</v>
      </c>
      <c r="H53" s="4" t="str">
        <f t="shared" si="3"/>
        <v>，4108015</v>
      </c>
      <c r="I53" s="4" t="str">
        <f>VLOOKUP(A53,HOP!A:U,21,0)</f>
        <v>直连</v>
      </c>
    </row>
    <row r="54" s="4" customFormat="1" hidden="1" spans="1:9">
      <c r="A54" s="5">
        <v>999228033914484</v>
      </c>
      <c r="B54" s="6">
        <v>45221</v>
      </c>
      <c r="C54" s="6">
        <v>45222</v>
      </c>
      <c r="D54" s="4">
        <v>23.02</v>
      </c>
      <c r="E54" s="4" t="str">
        <f>VLOOKUP(A54,HOP!A:L,12,0)</f>
        <v>23.02</v>
      </c>
      <c r="F54" s="4" t="str">
        <f>VLOOKUP(A54,HOP!A:C,3,0)</f>
        <v>4108445</v>
      </c>
      <c r="G54" s="4">
        <f t="shared" si="2"/>
        <v>0</v>
      </c>
      <c r="H54" s="4" t="str">
        <f t="shared" si="3"/>
        <v>，4108445</v>
      </c>
      <c r="I54" s="4" t="str">
        <f>VLOOKUP(A54,HOP!A:U,21,0)</f>
        <v>直连</v>
      </c>
    </row>
    <row r="55" s="4" customFormat="1" hidden="1" spans="1:9">
      <c r="A55" s="5">
        <v>999228035138435</v>
      </c>
      <c r="B55" s="6">
        <v>45221</v>
      </c>
      <c r="C55" s="6">
        <v>45222</v>
      </c>
      <c r="D55" s="4">
        <v>11.93</v>
      </c>
      <c r="E55" s="4" t="str">
        <f>VLOOKUP(A55,HOP!A:L,12,0)</f>
        <v>11.93</v>
      </c>
      <c r="F55" s="4" t="str">
        <f>VLOOKUP(A55,HOP!A:C,3,0)</f>
        <v>4108671</v>
      </c>
      <c r="G55" s="4">
        <f t="shared" si="2"/>
        <v>0</v>
      </c>
      <c r="H55" s="4" t="str">
        <f t="shared" si="3"/>
        <v>，4108671</v>
      </c>
      <c r="I55" s="4" t="str">
        <f>VLOOKUP(A55,HOP!A:U,21,0)</f>
        <v>直连</v>
      </c>
    </row>
    <row r="56" s="4" customFormat="1" hidden="1" spans="1:9">
      <c r="A56" s="5">
        <v>999228037043587</v>
      </c>
      <c r="B56" s="6">
        <v>45220</v>
      </c>
      <c r="C56" s="6">
        <v>45222</v>
      </c>
      <c r="D56" s="4">
        <v>158.24</v>
      </c>
      <c r="E56" s="4" t="str">
        <f>VLOOKUP(A56,HOP!A:L,12,0)</f>
        <v>158.24</v>
      </c>
      <c r="F56" s="4" t="str">
        <f>VLOOKUP(A56,HOP!A:C,3,0)</f>
        <v>4109622</v>
      </c>
      <c r="G56" s="4">
        <f t="shared" si="2"/>
        <v>0</v>
      </c>
      <c r="H56" s="4" t="str">
        <f t="shared" si="3"/>
        <v>，4109622</v>
      </c>
      <c r="I56" s="4" t="str">
        <f>VLOOKUP(A56,HOP!A:U,21,0)</f>
        <v>直连</v>
      </c>
    </row>
    <row r="57" s="4" customFormat="1" hidden="1" spans="1:9">
      <c r="A57" s="5">
        <v>999228037912731</v>
      </c>
      <c r="B57" s="6">
        <v>45221</v>
      </c>
      <c r="C57" s="6">
        <v>45222</v>
      </c>
      <c r="D57" s="4">
        <v>43.09</v>
      </c>
      <c r="E57" s="4" t="str">
        <f>VLOOKUP(A57,HOP!A:L,12,0)</f>
        <v>43.09</v>
      </c>
      <c r="F57" s="4" t="str">
        <f>VLOOKUP(A57,HOP!A:C,3,0)</f>
        <v>4109808</v>
      </c>
      <c r="G57" s="4">
        <f t="shared" si="2"/>
        <v>0</v>
      </c>
      <c r="H57" s="4" t="str">
        <f t="shared" si="3"/>
        <v>，4109808</v>
      </c>
      <c r="I57" s="4" t="str">
        <f>VLOOKUP(A57,HOP!A:U,21,0)</f>
        <v>直连</v>
      </c>
    </row>
    <row r="58" s="4" customFormat="1" hidden="1" spans="1:9">
      <c r="A58" s="5">
        <v>999228038859697</v>
      </c>
      <c r="B58" s="6">
        <v>45221</v>
      </c>
      <c r="C58" s="6">
        <v>45222</v>
      </c>
      <c r="D58" s="4">
        <v>71.25</v>
      </c>
      <c r="E58" s="4" t="str">
        <f>VLOOKUP(A58,HOP!A:L,12,0)</f>
        <v>71.25</v>
      </c>
      <c r="F58" s="4" t="str">
        <f>VLOOKUP(A58,HOP!A:C,3,0)</f>
        <v>4110259</v>
      </c>
      <c r="G58" s="4">
        <f t="shared" si="2"/>
        <v>0</v>
      </c>
      <c r="H58" s="4" t="str">
        <f t="shared" si="3"/>
        <v>，4110259</v>
      </c>
      <c r="I58" s="4" t="str">
        <f>VLOOKUP(A58,HOP!A:U,21,0)</f>
        <v>直连</v>
      </c>
    </row>
    <row r="59" s="4" customFormat="1" hidden="1" spans="1:9">
      <c r="A59" s="5">
        <v>999228039014966</v>
      </c>
      <c r="B59" s="6">
        <v>45221</v>
      </c>
      <c r="C59" s="6">
        <v>45222</v>
      </c>
      <c r="D59" s="4">
        <v>190.25</v>
      </c>
      <c r="E59" s="4" t="str">
        <f>VLOOKUP(A59,HOP!A:L,12,0)</f>
        <v>190.25</v>
      </c>
      <c r="F59" s="4" t="str">
        <f>VLOOKUP(A59,HOP!A:C,3,0)</f>
        <v>4110306</v>
      </c>
      <c r="G59" s="4">
        <f t="shared" si="2"/>
        <v>0</v>
      </c>
      <c r="H59" s="4" t="str">
        <f t="shared" si="3"/>
        <v>，4110306</v>
      </c>
      <c r="I59" s="4" t="str">
        <f>VLOOKUP(A59,HOP!A:U,21,0)</f>
        <v>直连</v>
      </c>
    </row>
    <row r="60" s="4" customFormat="1" hidden="1" spans="1:9">
      <c r="A60" s="5">
        <v>999228039431050</v>
      </c>
      <c r="B60" s="6">
        <v>45221</v>
      </c>
      <c r="C60" s="6">
        <v>45222</v>
      </c>
      <c r="D60" s="4">
        <v>32.3</v>
      </c>
      <c r="E60" s="4" t="str">
        <f>VLOOKUP(A60,HOP!A:L,12,0)</f>
        <v>32.30</v>
      </c>
      <c r="F60" s="4" t="str">
        <f>VLOOKUP(A60,HOP!A:C,3,0)</f>
        <v>4110435</v>
      </c>
      <c r="G60" s="4">
        <f t="shared" si="2"/>
        <v>0</v>
      </c>
      <c r="H60" s="4" t="str">
        <f t="shared" si="3"/>
        <v>，4110435</v>
      </c>
      <c r="I60" s="4" t="str">
        <f>VLOOKUP(A60,HOP!A:U,21,0)</f>
        <v>直连</v>
      </c>
    </row>
    <row r="61" s="4" customFormat="1" hidden="1" spans="1:9">
      <c r="A61" s="5">
        <v>999228040224250</v>
      </c>
      <c r="B61" s="6">
        <v>45221</v>
      </c>
      <c r="C61" s="6">
        <v>45222</v>
      </c>
      <c r="D61" s="4">
        <v>33.54</v>
      </c>
      <c r="E61" s="4" t="str">
        <f>VLOOKUP(A61,HOP!A:L,12,0)</f>
        <v>33.54</v>
      </c>
      <c r="F61" s="4" t="str">
        <f>VLOOKUP(A61,HOP!A:C,3,0)</f>
        <v>4110771</v>
      </c>
      <c r="G61" s="4">
        <f t="shared" si="2"/>
        <v>0</v>
      </c>
      <c r="H61" s="4" t="str">
        <f t="shared" si="3"/>
        <v>，4110771</v>
      </c>
      <c r="I61" s="4" t="str">
        <f>VLOOKUP(A61,HOP!A:U,21,0)</f>
        <v>直连</v>
      </c>
    </row>
    <row r="62" s="4" customFormat="1" hidden="1" spans="1:9">
      <c r="A62" s="5">
        <v>999228041610541</v>
      </c>
      <c r="B62" s="6">
        <v>45221</v>
      </c>
      <c r="C62" s="6">
        <v>45222</v>
      </c>
      <c r="D62" s="4">
        <v>31.26</v>
      </c>
      <c r="E62" s="4" t="str">
        <f>VLOOKUP(A62,HOP!A:L,12,0)</f>
        <v>31.26</v>
      </c>
      <c r="F62" s="4" t="str">
        <f>VLOOKUP(A62,HOP!A:C,3,0)</f>
        <v>4111193</v>
      </c>
      <c r="G62" s="4">
        <f t="shared" si="2"/>
        <v>0</v>
      </c>
      <c r="H62" s="4" t="str">
        <f t="shared" si="3"/>
        <v>，4111193</v>
      </c>
      <c r="I62" s="4" t="str">
        <f>VLOOKUP(A62,HOP!A:U,21,0)</f>
        <v>直连</v>
      </c>
    </row>
    <row r="63" s="4" customFormat="1" hidden="1" spans="1:9">
      <c r="A63" s="5">
        <v>999228041661047</v>
      </c>
      <c r="B63" s="6">
        <v>45221</v>
      </c>
      <c r="C63" s="6">
        <v>45222</v>
      </c>
      <c r="D63" s="4">
        <v>72.24</v>
      </c>
      <c r="E63" s="4" t="str">
        <f>VLOOKUP(A63,HOP!A:L,12,0)</f>
        <v>72.24</v>
      </c>
      <c r="F63" s="4" t="str">
        <f>VLOOKUP(A63,HOP!A:C,3,0)</f>
        <v>4111206</v>
      </c>
      <c r="G63" s="4">
        <f t="shared" si="2"/>
        <v>0</v>
      </c>
      <c r="H63" s="4" t="str">
        <f t="shared" si="3"/>
        <v>，4111206</v>
      </c>
      <c r="I63" s="4" t="str">
        <f>VLOOKUP(A63,HOP!A:U,21,0)</f>
        <v>直连</v>
      </c>
    </row>
    <row r="64" s="4" customFormat="1" hidden="1" spans="1:9">
      <c r="A64" s="5">
        <v>999228042103000</v>
      </c>
      <c r="B64" s="6">
        <v>45221</v>
      </c>
      <c r="C64" s="6">
        <v>45222</v>
      </c>
      <c r="D64" s="4">
        <v>84.25</v>
      </c>
      <c r="E64" s="4" t="str">
        <f>VLOOKUP(A64,HOP!A:L,12,0)</f>
        <v>84.25</v>
      </c>
      <c r="F64" s="4" t="str">
        <f>VLOOKUP(A64,HOP!A:C,3,0)</f>
        <v>4111344</v>
      </c>
      <c r="G64" s="4">
        <f t="shared" si="2"/>
        <v>0</v>
      </c>
      <c r="H64" s="4" t="str">
        <f t="shared" si="3"/>
        <v>，4111344</v>
      </c>
      <c r="I64" s="4" t="str">
        <f>VLOOKUP(A64,HOP!A:U,21,0)</f>
        <v>直连</v>
      </c>
    </row>
    <row r="65" s="4" customFormat="1" hidden="1" spans="1:9">
      <c r="A65" s="5">
        <v>999228042269649</v>
      </c>
      <c r="B65" s="6">
        <v>45221</v>
      </c>
      <c r="C65" s="6">
        <v>45222</v>
      </c>
      <c r="D65" s="4">
        <v>22.54</v>
      </c>
      <c r="E65" s="4" t="str">
        <f>VLOOKUP(A65,HOP!A:L,12,0)</f>
        <v>22.54</v>
      </c>
      <c r="F65" s="4" t="str">
        <f>VLOOKUP(A65,HOP!A:C,3,0)</f>
        <v>4111367</v>
      </c>
      <c r="G65" s="4">
        <f t="shared" si="2"/>
        <v>0</v>
      </c>
      <c r="H65" s="4" t="str">
        <f t="shared" si="3"/>
        <v>，4111367</v>
      </c>
      <c r="I65" s="4" t="str">
        <f>VLOOKUP(A65,HOP!A:U,21,0)</f>
        <v>直连</v>
      </c>
    </row>
    <row r="66" s="4" customFormat="1" hidden="1" spans="1:9">
      <c r="A66" s="5">
        <v>999228042287253</v>
      </c>
      <c r="B66" s="6">
        <v>45221</v>
      </c>
      <c r="C66" s="6">
        <v>45222</v>
      </c>
      <c r="D66" s="4">
        <v>151.41</v>
      </c>
      <c r="E66" s="4" t="str">
        <f>VLOOKUP(A66,HOP!A:L,12,0)</f>
        <v>151.41</v>
      </c>
      <c r="F66" s="4" t="str">
        <f>VLOOKUP(A66,HOP!A:C,3,0)</f>
        <v>4111368</v>
      </c>
      <c r="G66" s="4">
        <f t="shared" si="2"/>
        <v>0</v>
      </c>
      <c r="H66" s="4" t="str">
        <f t="shared" si="3"/>
        <v>，4111368</v>
      </c>
      <c r="I66" s="4" t="str">
        <f>VLOOKUP(A66,HOP!A:U,21,0)</f>
        <v>直连</v>
      </c>
    </row>
    <row r="67" s="4" customFormat="1" hidden="1" spans="1:9">
      <c r="A67" s="5">
        <v>999228042441590</v>
      </c>
      <c r="B67" s="6">
        <v>45221</v>
      </c>
      <c r="C67" s="6">
        <v>45222</v>
      </c>
      <c r="D67" s="4">
        <v>35.29</v>
      </c>
      <c r="E67" s="4" t="str">
        <f>VLOOKUP(A67,HOP!A:L,12,0)</f>
        <v>35.29</v>
      </c>
      <c r="F67" s="4" t="str">
        <f>VLOOKUP(A67,HOP!A:C,3,0)</f>
        <v>4111389</v>
      </c>
      <c r="G67" s="4">
        <f t="shared" ref="G67:G98" si="4">D67-E67</f>
        <v>0</v>
      </c>
      <c r="H67" s="4" t="str">
        <f t="shared" ref="H67:H98" si="5">$H$1&amp;F67</f>
        <v>，4111389</v>
      </c>
      <c r="I67" s="4" t="str">
        <f>VLOOKUP(A67,HOP!A:U,21,0)</f>
        <v>直连</v>
      </c>
    </row>
    <row r="68" s="4" customFormat="1" hidden="1" spans="1:9">
      <c r="A68" s="5">
        <v>999228042463839</v>
      </c>
      <c r="B68" s="6">
        <v>45221</v>
      </c>
      <c r="C68" s="6">
        <v>45222</v>
      </c>
      <c r="D68" s="4">
        <v>23.52</v>
      </c>
      <c r="E68" s="4" t="str">
        <f>VLOOKUP(A68,HOP!A:L,12,0)</f>
        <v>23.52</v>
      </c>
      <c r="F68" s="4" t="str">
        <f>VLOOKUP(A68,HOP!A:C,3,0)</f>
        <v>4111394</v>
      </c>
      <c r="G68" s="4">
        <f t="shared" si="4"/>
        <v>0</v>
      </c>
      <c r="H68" s="4" t="str">
        <f t="shared" si="5"/>
        <v>，4111394</v>
      </c>
      <c r="I68" s="4" t="str">
        <f>VLOOKUP(A68,HOP!A:U,21,0)</f>
        <v>直连</v>
      </c>
    </row>
    <row r="69" s="4" customFormat="1" hidden="1" spans="1:9">
      <c r="A69" s="5">
        <v>999228042576883</v>
      </c>
      <c r="B69" s="6">
        <v>45221</v>
      </c>
      <c r="C69" s="6">
        <v>45222</v>
      </c>
      <c r="D69" s="4">
        <v>64.23</v>
      </c>
      <c r="E69" s="4" t="str">
        <f>VLOOKUP(A69,HOP!A:L,12,0)</f>
        <v>64.23</v>
      </c>
      <c r="F69" s="4" t="str">
        <f>VLOOKUP(A69,HOP!A:C,3,0)</f>
        <v>4111406</v>
      </c>
      <c r="G69" s="4">
        <f t="shared" si="4"/>
        <v>0</v>
      </c>
      <c r="H69" s="4" t="str">
        <f t="shared" si="5"/>
        <v>，4111406</v>
      </c>
      <c r="I69" s="4" t="str">
        <f>VLOOKUP(A69,HOP!A:U,21,0)</f>
        <v>直连</v>
      </c>
    </row>
    <row r="70" s="4" customFormat="1" hidden="1" spans="1:9">
      <c r="A70" s="5">
        <v>999228042763141</v>
      </c>
      <c r="B70" s="6">
        <v>45221</v>
      </c>
      <c r="C70" s="6">
        <v>45222</v>
      </c>
      <c r="D70" s="4">
        <v>42.27</v>
      </c>
      <c r="E70" s="4" t="str">
        <f>VLOOKUP(A70,HOP!A:L,12,0)</f>
        <v>42.27</v>
      </c>
      <c r="F70" s="4" t="str">
        <f>VLOOKUP(A70,HOP!A:C,3,0)</f>
        <v>4111429</v>
      </c>
      <c r="G70" s="4">
        <f t="shared" si="4"/>
        <v>0</v>
      </c>
      <c r="H70" s="4" t="str">
        <f t="shared" si="5"/>
        <v>，4111429</v>
      </c>
      <c r="I70" s="4" t="str">
        <f>VLOOKUP(A70,HOP!A:U,21,0)</f>
        <v>直连</v>
      </c>
    </row>
    <row r="71" s="4" customFormat="1" hidden="1" spans="1:9">
      <c r="A71" s="5">
        <v>999228042966466</v>
      </c>
      <c r="B71" s="6">
        <v>45221</v>
      </c>
      <c r="C71" s="6">
        <v>45222</v>
      </c>
      <c r="D71" s="4">
        <v>28.34</v>
      </c>
      <c r="E71" s="4" t="str">
        <f>VLOOKUP(A71,HOP!A:L,12,0)</f>
        <v>28.34</v>
      </c>
      <c r="F71" s="4" t="str">
        <f>VLOOKUP(A71,HOP!A:C,3,0)</f>
        <v>4111590</v>
      </c>
      <c r="G71" s="4">
        <f t="shared" si="4"/>
        <v>0</v>
      </c>
      <c r="H71" s="4" t="str">
        <f t="shared" si="5"/>
        <v>，4111590</v>
      </c>
      <c r="I71" s="4" t="str">
        <f>VLOOKUP(A71,HOP!A:U,21,0)</f>
        <v>直连</v>
      </c>
    </row>
    <row r="72" s="4" customFormat="1" hidden="1" spans="1:9">
      <c r="A72" s="5">
        <v>999228043027776</v>
      </c>
      <c r="B72" s="6">
        <v>45221</v>
      </c>
      <c r="C72" s="6">
        <v>45222</v>
      </c>
      <c r="D72" s="4">
        <v>66.01</v>
      </c>
      <c r="E72" s="4" t="str">
        <f>VLOOKUP(A72,HOP!A:L,12,0)</f>
        <v>66.01</v>
      </c>
      <c r="F72" s="4" t="str">
        <f>VLOOKUP(A72,HOP!A:C,3,0)</f>
        <v>4111605</v>
      </c>
      <c r="G72" s="4">
        <f t="shared" si="4"/>
        <v>0</v>
      </c>
      <c r="H72" s="4" t="str">
        <f t="shared" si="5"/>
        <v>，4111605</v>
      </c>
      <c r="I72" s="4" t="str">
        <f>VLOOKUP(A72,HOP!A:U,21,0)</f>
        <v>直连</v>
      </c>
    </row>
    <row r="73" s="4" customFormat="1" hidden="1" spans="1:9">
      <c r="A73" s="5">
        <v>999228043095237</v>
      </c>
      <c r="B73" s="6">
        <v>45221</v>
      </c>
      <c r="C73" s="6">
        <v>45222</v>
      </c>
      <c r="D73" s="4">
        <v>56.08</v>
      </c>
      <c r="E73" s="4" t="str">
        <f>VLOOKUP(A73,HOP!A:L,12,0)</f>
        <v>56.08</v>
      </c>
      <c r="F73" s="4" t="str">
        <f>VLOOKUP(A73,HOP!A:C,3,0)</f>
        <v>4111618</v>
      </c>
      <c r="G73" s="4">
        <f t="shared" si="4"/>
        <v>0</v>
      </c>
      <c r="H73" s="4" t="str">
        <f t="shared" si="5"/>
        <v>，4111618</v>
      </c>
      <c r="I73" s="4" t="str">
        <f>VLOOKUP(A73,HOP!A:U,21,0)</f>
        <v>直连</v>
      </c>
    </row>
    <row r="74" s="4" customFormat="1" hidden="1" spans="1:9">
      <c r="A74" s="5">
        <v>999228043285232</v>
      </c>
      <c r="B74" s="6">
        <v>45221</v>
      </c>
      <c r="C74" s="6">
        <v>45222</v>
      </c>
      <c r="D74" s="4">
        <v>23.08</v>
      </c>
      <c r="E74" s="4" t="str">
        <f>VLOOKUP(A74,HOP!A:L,12,0)</f>
        <v>23.08</v>
      </c>
      <c r="F74" s="4" t="str">
        <f>VLOOKUP(A74,HOP!A:C,3,0)</f>
        <v>4111653</v>
      </c>
      <c r="G74" s="4">
        <f t="shared" si="4"/>
        <v>0</v>
      </c>
      <c r="H74" s="4" t="str">
        <f t="shared" si="5"/>
        <v>，4111653</v>
      </c>
      <c r="I74" s="4" t="str">
        <f>VLOOKUP(A74,HOP!A:U,21,0)</f>
        <v>直连</v>
      </c>
    </row>
    <row r="75" s="4" customFormat="1" hidden="1" spans="1:9">
      <c r="A75" s="5">
        <v>999228043292084</v>
      </c>
      <c r="B75" s="6">
        <v>45221</v>
      </c>
      <c r="C75" s="6">
        <v>45222</v>
      </c>
      <c r="D75" s="4">
        <v>46.76</v>
      </c>
      <c r="E75" s="4" t="str">
        <f>VLOOKUP(A75,HOP!A:L,12,0)</f>
        <v>46.76</v>
      </c>
      <c r="F75" s="4" t="str">
        <f>VLOOKUP(A75,HOP!A:C,3,0)</f>
        <v>4111654</v>
      </c>
      <c r="G75" s="4">
        <f t="shared" si="4"/>
        <v>0</v>
      </c>
      <c r="H75" s="4" t="str">
        <f t="shared" si="5"/>
        <v>，4111654</v>
      </c>
      <c r="I75" s="4" t="str">
        <f>VLOOKUP(A75,HOP!A:U,21,0)</f>
        <v>直连</v>
      </c>
    </row>
    <row r="76" s="4" customFormat="1" hidden="1" spans="1:9">
      <c r="A76" s="5">
        <v>999228043678362</v>
      </c>
      <c r="B76" s="6">
        <v>45221</v>
      </c>
      <c r="C76" s="6">
        <v>45222</v>
      </c>
      <c r="D76" s="4">
        <v>49.45</v>
      </c>
      <c r="E76" s="4" t="str">
        <f>VLOOKUP(A76,HOP!A:L,12,0)</f>
        <v>49.45</v>
      </c>
      <c r="F76" s="4" t="str">
        <f>VLOOKUP(A76,HOP!A:C,3,0)</f>
        <v>4111837</v>
      </c>
      <c r="G76" s="4">
        <f t="shared" si="4"/>
        <v>0</v>
      </c>
      <c r="H76" s="4" t="str">
        <f t="shared" si="5"/>
        <v>，4111837</v>
      </c>
      <c r="I76" s="4" t="str">
        <f>VLOOKUP(A76,HOP!A:U,21,0)</f>
        <v>直连</v>
      </c>
    </row>
    <row r="77" s="4" customFormat="1" hidden="1" spans="1:9">
      <c r="A77" s="5">
        <v>999228043917781</v>
      </c>
      <c r="B77" s="6">
        <v>45221</v>
      </c>
      <c r="C77" s="6">
        <v>45222</v>
      </c>
      <c r="D77" s="4">
        <v>21</v>
      </c>
      <c r="E77" s="4" t="str">
        <f>VLOOKUP(A77,HOP!A:L,12,0)</f>
        <v>21.00</v>
      </c>
      <c r="F77" s="4" t="str">
        <f>VLOOKUP(A77,HOP!A:C,3,0)</f>
        <v>4111893</v>
      </c>
      <c r="G77" s="4">
        <f t="shared" si="4"/>
        <v>0</v>
      </c>
      <c r="H77" s="4" t="str">
        <f t="shared" si="5"/>
        <v>，4111893</v>
      </c>
      <c r="I77" s="4" t="str">
        <f>VLOOKUP(A77,HOP!A:U,21,0)</f>
        <v>直连</v>
      </c>
    </row>
    <row r="78" s="4" customFormat="1" hidden="1" spans="1:9">
      <c r="A78" s="5">
        <v>999228043985944</v>
      </c>
      <c r="B78" s="6">
        <v>45221</v>
      </c>
      <c r="C78" s="6">
        <v>45222</v>
      </c>
      <c r="D78" s="4">
        <v>32.13</v>
      </c>
      <c r="E78" s="4" t="str">
        <f>VLOOKUP(A78,HOP!A:L,12,0)</f>
        <v>32.13</v>
      </c>
      <c r="F78" s="4" t="str">
        <f>VLOOKUP(A78,HOP!A:C,3,0)</f>
        <v>4111908</v>
      </c>
      <c r="G78" s="4">
        <f t="shared" si="4"/>
        <v>0</v>
      </c>
      <c r="H78" s="4" t="str">
        <f t="shared" si="5"/>
        <v>，4111908</v>
      </c>
      <c r="I78" s="4" t="str">
        <f>VLOOKUP(A78,HOP!A:U,21,0)</f>
        <v>直连</v>
      </c>
    </row>
    <row r="79" s="4" customFormat="1" hidden="1" spans="1:9">
      <c r="A79" s="5">
        <v>999228043993627</v>
      </c>
      <c r="B79" s="6">
        <v>45221</v>
      </c>
      <c r="C79" s="6">
        <v>45222</v>
      </c>
      <c r="D79" s="4">
        <v>40.18</v>
      </c>
      <c r="E79" s="4" t="str">
        <f>VLOOKUP(A79,HOP!A:L,12,0)</f>
        <v>40.18</v>
      </c>
      <c r="F79" s="4" t="str">
        <f>VLOOKUP(A79,HOP!A:C,3,0)</f>
        <v>4111911</v>
      </c>
      <c r="G79" s="4">
        <f t="shared" si="4"/>
        <v>0</v>
      </c>
      <c r="H79" s="4" t="str">
        <f t="shared" si="5"/>
        <v>，4111911</v>
      </c>
      <c r="I79" s="4" t="str">
        <f>VLOOKUP(A79,HOP!A:U,21,0)</f>
        <v>直连</v>
      </c>
    </row>
    <row r="80" s="4" customFormat="1" hidden="1" spans="1:9">
      <c r="A80" s="5">
        <v>999228044107436</v>
      </c>
      <c r="B80" s="6">
        <v>45221</v>
      </c>
      <c r="C80" s="6">
        <v>45222</v>
      </c>
      <c r="D80" s="4">
        <v>70.87</v>
      </c>
      <c r="E80" s="4" t="str">
        <f>VLOOKUP(A80,HOP!A:L,12,0)</f>
        <v>70.87</v>
      </c>
      <c r="F80" s="4" t="str">
        <f>VLOOKUP(A80,HOP!A:C,3,0)</f>
        <v>4111939</v>
      </c>
      <c r="G80" s="4">
        <f t="shared" si="4"/>
        <v>0</v>
      </c>
      <c r="H80" s="4" t="str">
        <f t="shared" si="5"/>
        <v>，4111939</v>
      </c>
      <c r="I80" s="4" t="str">
        <f>VLOOKUP(A80,HOP!A:U,21,0)</f>
        <v>直连</v>
      </c>
    </row>
    <row r="81" s="4" customFormat="1" hidden="1" spans="1:9">
      <c r="A81" s="5">
        <v>999228044124753</v>
      </c>
      <c r="B81" s="6">
        <v>45221</v>
      </c>
      <c r="C81" s="6">
        <v>45222</v>
      </c>
      <c r="D81" s="4">
        <v>51.92</v>
      </c>
      <c r="E81" s="4" t="str">
        <f>VLOOKUP(A81,HOP!A:L,12,0)</f>
        <v>51.92</v>
      </c>
      <c r="F81" s="4" t="str">
        <f>VLOOKUP(A81,HOP!A:C,3,0)</f>
        <v>4111944</v>
      </c>
      <c r="G81" s="4">
        <f t="shared" si="4"/>
        <v>0</v>
      </c>
      <c r="H81" s="4" t="str">
        <f t="shared" si="5"/>
        <v>，4111944</v>
      </c>
      <c r="I81" s="4" t="str">
        <f>VLOOKUP(A81,HOP!A:U,21,0)</f>
        <v>直连</v>
      </c>
    </row>
    <row r="82" s="4" customFormat="1" hidden="1" spans="1:9">
      <c r="A82" s="5">
        <v>999228044228475</v>
      </c>
      <c r="B82" s="6">
        <v>45221</v>
      </c>
      <c r="C82" s="6">
        <v>45222</v>
      </c>
      <c r="D82" s="4">
        <v>29.4</v>
      </c>
      <c r="E82" s="4" t="str">
        <f>VLOOKUP(A82,HOP!A:L,12,0)</f>
        <v>29.40</v>
      </c>
      <c r="F82" s="4" t="str">
        <f>VLOOKUP(A82,HOP!A:C,3,0)</f>
        <v>4111976</v>
      </c>
      <c r="G82" s="4">
        <f t="shared" si="4"/>
        <v>0</v>
      </c>
      <c r="H82" s="4" t="str">
        <f t="shared" si="5"/>
        <v>，4111976</v>
      </c>
      <c r="I82" s="4" t="str">
        <f>VLOOKUP(A82,HOP!A:U,21,0)</f>
        <v>直连</v>
      </c>
    </row>
    <row r="83" s="4" customFormat="1" hidden="1" spans="1:9">
      <c r="A83" s="5">
        <v>999228044236419</v>
      </c>
      <c r="B83" s="6">
        <v>45221</v>
      </c>
      <c r="C83" s="6">
        <v>45222</v>
      </c>
      <c r="D83" s="4">
        <v>20.36</v>
      </c>
      <c r="E83" s="4" t="str">
        <f>VLOOKUP(A83,HOP!A:L,12,0)</f>
        <v>20.36</v>
      </c>
      <c r="F83" s="4" t="str">
        <f>VLOOKUP(A83,HOP!A:C,3,0)</f>
        <v>4111979</v>
      </c>
      <c r="G83" s="4">
        <f t="shared" si="4"/>
        <v>0</v>
      </c>
      <c r="H83" s="4" t="str">
        <f t="shared" si="5"/>
        <v>，4111979</v>
      </c>
      <c r="I83" s="4" t="str">
        <f>VLOOKUP(A83,HOP!A:U,21,0)</f>
        <v>直连</v>
      </c>
    </row>
    <row r="84" s="4" customFormat="1" hidden="1" spans="1:9">
      <c r="A84" s="5">
        <v>999228044260014</v>
      </c>
      <c r="B84" s="6">
        <v>45221</v>
      </c>
      <c r="C84" s="6">
        <v>45222</v>
      </c>
      <c r="D84" s="4">
        <v>13.51</v>
      </c>
      <c r="E84" s="4" t="str">
        <f>VLOOKUP(A84,HOP!A:L,12,0)</f>
        <v>13.51</v>
      </c>
      <c r="F84" s="4" t="str">
        <f>VLOOKUP(A84,HOP!A:C,3,0)</f>
        <v>4111983</v>
      </c>
      <c r="G84" s="4">
        <f t="shared" si="4"/>
        <v>0</v>
      </c>
      <c r="H84" s="4" t="str">
        <f t="shared" si="5"/>
        <v>，4111983</v>
      </c>
      <c r="I84" s="4" t="str">
        <f>VLOOKUP(A84,HOP!A:U,21,0)</f>
        <v>直连</v>
      </c>
    </row>
    <row r="85" s="4" customFormat="1" hidden="1" spans="1:9">
      <c r="A85" s="5">
        <v>999228045106539</v>
      </c>
      <c r="B85" s="6">
        <v>45221</v>
      </c>
      <c r="C85" s="6">
        <v>45222</v>
      </c>
      <c r="D85" s="4">
        <v>50.63</v>
      </c>
      <c r="E85" s="4" t="str">
        <f>VLOOKUP(A85,HOP!A:L,12,0)</f>
        <v>50.63</v>
      </c>
      <c r="F85" s="4" t="str">
        <f>VLOOKUP(A85,HOP!A:C,3,0)</f>
        <v>4112379</v>
      </c>
      <c r="G85" s="4">
        <f t="shared" si="4"/>
        <v>0</v>
      </c>
      <c r="H85" s="4" t="str">
        <f t="shared" si="5"/>
        <v>，4112379</v>
      </c>
      <c r="I85" s="4" t="str">
        <f>VLOOKUP(A85,HOP!A:U,21,0)</f>
        <v>直连</v>
      </c>
    </row>
    <row r="86" s="4" customFormat="1" hidden="1" spans="1:9">
      <c r="A86" s="5">
        <v>999228045775967</v>
      </c>
      <c r="B86" s="6">
        <v>45221</v>
      </c>
      <c r="C86" s="6">
        <v>45222</v>
      </c>
      <c r="D86" s="4">
        <v>31.26</v>
      </c>
      <c r="E86" s="4" t="str">
        <f>VLOOKUP(A86,HOP!A:L,12,0)</f>
        <v>31.26</v>
      </c>
      <c r="F86" s="4" t="str">
        <f>VLOOKUP(A86,HOP!A:C,3,0)</f>
        <v>4112688</v>
      </c>
      <c r="G86" s="4">
        <f t="shared" si="4"/>
        <v>0</v>
      </c>
      <c r="H86" s="4" t="str">
        <f t="shared" si="5"/>
        <v>，4112688</v>
      </c>
      <c r="I86" s="4" t="str">
        <f>VLOOKUP(A86,HOP!A:U,21,0)</f>
        <v>直连</v>
      </c>
    </row>
    <row r="87" s="4" customFormat="1" hidden="1" spans="1:9">
      <c r="A87" s="5">
        <v>999228045806063</v>
      </c>
      <c r="B87" s="6">
        <v>45221</v>
      </c>
      <c r="C87" s="6">
        <v>45222</v>
      </c>
      <c r="D87" s="4">
        <v>35.02</v>
      </c>
      <c r="E87" s="4" t="str">
        <f>VLOOKUP(A87,HOP!A:L,12,0)</f>
        <v>35.02</v>
      </c>
      <c r="F87" s="4" t="str">
        <f>VLOOKUP(A87,HOP!A:C,3,0)</f>
        <v>4112695</v>
      </c>
      <c r="G87" s="4">
        <f t="shared" si="4"/>
        <v>0</v>
      </c>
      <c r="H87" s="4" t="str">
        <f t="shared" si="5"/>
        <v>，4112695</v>
      </c>
      <c r="I87" s="4" t="str">
        <f>VLOOKUP(A87,HOP!A:U,21,0)</f>
        <v>直连</v>
      </c>
    </row>
    <row r="88" s="4" customFormat="1" hidden="1" spans="1:9">
      <c r="A88" s="5">
        <v>999228045997524</v>
      </c>
      <c r="B88" s="6">
        <v>45221</v>
      </c>
      <c r="C88" s="6">
        <v>45222</v>
      </c>
      <c r="D88" s="4">
        <v>33.85</v>
      </c>
      <c r="E88" s="4" t="str">
        <f>VLOOKUP(A88,HOP!A:L,12,0)</f>
        <v>33.85</v>
      </c>
      <c r="F88" s="4" t="str">
        <f>VLOOKUP(A88,HOP!A:C,3,0)</f>
        <v>4112738</v>
      </c>
      <c r="G88" s="4">
        <f t="shared" si="4"/>
        <v>0</v>
      </c>
      <c r="H88" s="4" t="str">
        <f t="shared" si="5"/>
        <v>，4112738</v>
      </c>
      <c r="I88" s="4" t="str">
        <f>VLOOKUP(A88,HOP!A:U,21,0)</f>
        <v>直连</v>
      </c>
    </row>
    <row r="89" s="4" customFormat="1" hidden="1" spans="1:9">
      <c r="A89" s="5">
        <v>999228046081600</v>
      </c>
      <c r="B89" s="6">
        <v>45221</v>
      </c>
      <c r="C89" s="6">
        <v>45222</v>
      </c>
      <c r="D89" s="4">
        <v>35.84</v>
      </c>
      <c r="E89" s="4" t="str">
        <f>VLOOKUP(A89,HOP!A:L,12,0)</f>
        <v>35.84</v>
      </c>
      <c r="F89" s="4" t="str">
        <f>VLOOKUP(A89,HOP!A:C,3,0)</f>
        <v>4112757</v>
      </c>
      <c r="G89" s="4">
        <f t="shared" si="4"/>
        <v>0</v>
      </c>
      <c r="H89" s="4" t="str">
        <f t="shared" si="5"/>
        <v>，4112757</v>
      </c>
      <c r="I89" s="4" t="str">
        <f>VLOOKUP(A89,HOP!A:U,21,0)</f>
        <v>直连</v>
      </c>
    </row>
    <row r="90" s="4" customFormat="1" hidden="1" spans="1:9">
      <c r="A90" s="5">
        <v>999228046303838</v>
      </c>
      <c r="B90" s="6">
        <v>45221</v>
      </c>
      <c r="C90" s="6">
        <v>45222</v>
      </c>
      <c r="D90" s="4">
        <v>11.6</v>
      </c>
      <c r="E90" s="4" t="str">
        <f>VLOOKUP(A90,HOP!A:L,12,0)</f>
        <v>11.60</v>
      </c>
      <c r="F90" s="4" t="str">
        <f>VLOOKUP(A90,HOP!A:C,3,0)</f>
        <v>4112811</v>
      </c>
      <c r="G90" s="4">
        <f t="shared" si="4"/>
        <v>0</v>
      </c>
      <c r="H90" s="4" t="str">
        <f t="shared" si="5"/>
        <v>，4112811</v>
      </c>
      <c r="I90" s="4" t="str">
        <f>VLOOKUP(A90,HOP!A:U,21,0)</f>
        <v>直连</v>
      </c>
    </row>
    <row r="91" s="4" customFormat="1" hidden="1" spans="1:9">
      <c r="A91" s="5">
        <v>999228046543480</v>
      </c>
      <c r="B91" s="6">
        <v>45221</v>
      </c>
      <c r="C91" s="6">
        <v>45222</v>
      </c>
      <c r="D91" s="4">
        <v>23.52</v>
      </c>
      <c r="E91" s="4" t="str">
        <f>VLOOKUP(A91,HOP!A:L,12,0)</f>
        <v>23.52</v>
      </c>
      <c r="F91" s="4" t="str">
        <f>VLOOKUP(A91,HOP!A:C,3,0)</f>
        <v>4113065</v>
      </c>
      <c r="G91" s="4">
        <f t="shared" si="4"/>
        <v>0</v>
      </c>
      <c r="H91" s="4" t="str">
        <f t="shared" si="5"/>
        <v>，4113065</v>
      </c>
      <c r="I91" s="4" t="str">
        <f>VLOOKUP(A91,HOP!A:U,21,0)</f>
        <v>直连</v>
      </c>
    </row>
    <row r="92" s="4" customFormat="1" hidden="1" spans="1:9">
      <c r="A92" s="5">
        <v>999228046786129</v>
      </c>
      <c r="B92" s="6">
        <v>45221</v>
      </c>
      <c r="C92" s="6">
        <v>45222</v>
      </c>
      <c r="D92" s="4">
        <v>46.17</v>
      </c>
      <c r="E92" s="4" t="str">
        <f>VLOOKUP(A92,HOP!A:L,12,0)</f>
        <v>46.17</v>
      </c>
      <c r="F92" s="4" t="str">
        <f>VLOOKUP(A92,HOP!A:C,3,0)</f>
        <v>4113120</v>
      </c>
      <c r="G92" s="4">
        <f t="shared" si="4"/>
        <v>0</v>
      </c>
      <c r="H92" s="4" t="str">
        <f t="shared" si="5"/>
        <v>，4113120</v>
      </c>
      <c r="I92" s="4" t="str">
        <f>VLOOKUP(A92,HOP!A:U,21,0)</f>
        <v>直连</v>
      </c>
    </row>
    <row r="93" s="4" customFormat="1" hidden="1" spans="1:9">
      <c r="A93" s="5">
        <v>999228046989157</v>
      </c>
      <c r="B93" s="6">
        <v>45221</v>
      </c>
      <c r="C93" s="6">
        <v>45222</v>
      </c>
      <c r="D93" s="4">
        <v>31.73</v>
      </c>
      <c r="E93" s="4" t="str">
        <f>VLOOKUP(A93,HOP!A:L,12,0)</f>
        <v>31.73</v>
      </c>
      <c r="F93" s="4" t="str">
        <f>VLOOKUP(A93,HOP!A:C,3,0)</f>
        <v>4113152</v>
      </c>
      <c r="G93" s="4">
        <f t="shared" si="4"/>
        <v>0</v>
      </c>
      <c r="H93" s="4" t="str">
        <f t="shared" si="5"/>
        <v>，4113152</v>
      </c>
      <c r="I93" s="4" t="str">
        <f>VLOOKUP(A93,HOP!A:U,21,0)</f>
        <v>直连</v>
      </c>
    </row>
    <row r="94" s="4" customFormat="1" hidden="1" spans="1:9">
      <c r="A94" s="5">
        <v>999228047026666</v>
      </c>
      <c r="B94" s="6">
        <v>45221</v>
      </c>
      <c r="C94" s="6">
        <v>45222</v>
      </c>
      <c r="D94" s="4">
        <v>16.04</v>
      </c>
      <c r="E94" s="4" t="str">
        <f>VLOOKUP(A94,HOP!A:L,12,0)</f>
        <v>16.04</v>
      </c>
      <c r="F94" s="4" t="str">
        <f>VLOOKUP(A94,HOP!A:C,3,0)</f>
        <v>4113158</v>
      </c>
      <c r="G94" s="4">
        <f t="shared" si="4"/>
        <v>0</v>
      </c>
      <c r="H94" s="4" t="str">
        <f t="shared" si="5"/>
        <v>，4113158</v>
      </c>
      <c r="I94" s="4" t="str">
        <f>VLOOKUP(A94,HOP!A:U,21,0)</f>
        <v>直连</v>
      </c>
    </row>
    <row r="95" s="4" customFormat="1" hidden="1" spans="1:9">
      <c r="A95" s="5">
        <v>999228047063880</v>
      </c>
      <c r="B95" s="6">
        <v>45221</v>
      </c>
      <c r="C95" s="6">
        <v>45222</v>
      </c>
      <c r="D95" s="4">
        <v>22.81</v>
      </c>
      <c r="E95" s="4" t="str">
        <f>VLOOKUP(A95,HOP!A:L,12,0)</f>
        <v>22.81</v>
      </c>
      <c r="F95" s="4" t="str">
        <f>VLOOKUP(A95,HOP!A:C,3,0)</f>
        <v>4113163</v>
      </c>
      <c r="G95" s="4">
        <f t="shared" si="4"/>
        <v>0</v>
      </c>
      <c r="H95" s="4" t="str">
        <f t="shared" si="5"/>
        <v>，4113163</v>
      </c>
      <c r="I95" s="4" t="str">
        <f>VLOOKUP(A95,HOP!A:U,21,0)</f>
        <v>直连</v>
      </c>
    </row>
    <row r="96" s="4" customFormat="1" hidden="1" spans="1:9">
      <c r="A96" s="5">
        <v>999228047230530</v>
      </c>
      <c r="B96" s="6">
        <v>45221</v>
      </c>
      <c r="C96" s="6">
        <v>45222</v>
      </c>
      <c r="D96" s="4">
        <v>34.41</v>
      </c>
      <c r="E96" s="4" t="str">
        <f>VLOOKUP(A96,HOP!A:L,12,0)</f>
        <v>34.41</v>
      </c>
      <c r="F96" s="4" t="str">
        <f>VLOOKUP(A96,HOP!A:C,3,0)</f>
        <v>4113429</v>
      </c>
      <c r="G96" s="4">
        <f t="shared" si="4"/>
        <v>0</v>
      </c>
      <c r="H96" s="4" t="str">
        <f t="shared" si="5"/>
        <v>，4113429</v>
      </c>
      <c r="I96" s="4" t="str">
        <f>VLOOKUP(A96,HOP!A:U,21,0)</f>
        <v>直连</v>
      </c>
    </row>
    <row r="97" s="4" customFormat="1" hidden="1" spans="1:9">
      <c r="A97" s="5">
        <v>999228047310574</v>
      </c>
      <c r="B97" s="6">
        <v>45221</v>
      </c>
      <c r="C97" s="6">
        <v>45222</v>
      </c>
      <c r="D97" s="4">
        <v>18.74</v>
      </c>
      <c r="E97" s="4" t="str">
        <f>VLOOKUP(A97,HOP!A:L,12,0)</f>
        <v>18.74</v>
      </c>
      <c r="F97" s="4" t="str">
        <f>VLOOKUP(A97,HOP!A:C,3,0)</f>
        <v>4113453</v>
      </c>
      <c r="G97" s="4">
        <f t="shared" si="4"/>
        <v>0</v>
      </c>
      <c r="H97" s="4" t="str">
        <f t="shared" si="5"/>
        <v>，4113453</v>
      </c>
      <c r="I97" s="4" t="str">
        <f>VLOOKUP(A97,HOP!A:U,21,0)</f>
        <v>直连</v>
      </c>
    </row>
    <row r="98" s="4" customFormat="1" hidden="1" spans="1:9">
      <c r="A98" s="5">
        <v>999228047339389</v>
      </c>
      <c r="B98" s="6">
        <v>45221</v>
      </c>
      <c r="C98" s="6">
        <v>45222</v>
      </c>
      <c r="D98" s="4">
        <v>52.01</v>
      </c>
      <c r="E98" s="4" t="str">
        <f>VLOOKUP(A98,HOP!A:L,12,0)</f>
        <v>52.01</v>
      </c>
      <c r="F98" s="4" t="str">
        <f>VLOOKUP(A98,HOP!A:C,3,0)</f>
        <v>4113462</v>
      </c>
      <c r="G98" s="4">
        <f t="shared" si="4"/>
        <v>0</v>
      </c>
      <c r="H98" s="4" t="str">
        <f t="shared" si="5"/>
        <v>，4113462</v>
      </c>
      <c r="I98" s="4" t="str">
        <f>VLOOKUP(A98,HOP!A:U,21,0)</f>
        <v>直连</v>
      </c>
    </row>
    <row r="99" s="4" customFormat="1" hidden="1" spans="1:9">
      <c r="A99" s="5">
        <v>999228060713981</v>
      </c>
      <c r="B99" s="6">
        <v>45221</v>
      </c>
      <c r="C99" s="6">
        <v>45222</v>
      </c>
      <c r="D99" s="4">
        <v>9.26</v>
      </c>
      <c r="E99" s="4" t="str">
        <f>VLOOKUP(A99,HOP!A:L,12,0)</f>
        <v>9.26</v>
      </c>
      <c r="F99" s="4" t="str">
        <f>VLOOKUP(A99,HOP!A:C,3,0)</f>
        <v>4113590</v>
      </c>
      <c r="G99" s="4">
        <f>D99-E99</f>
        <v>0</v>
      </c>
      <c r="H99" s="4" t="str">
        <f>$H$1&amp;F99</f>
        <v>，4113590</v>
      </c>
      <c r="I99" s="4" t="str">
        <f>VLOOKUP(A99,HOP!A:U,21,0)</f>
        <v>直连</v>
      </c>
    </row>
    <row r="100" s="4" customFormat="1" hidden="1" spans="1:9">
      <c r="A100" s="5">
        <v>999228061217173</v>
      </c>
      <c r="B100" s="6">
        <v>45221</v>
      </c>
      <c r="C100" s="6">
        <v>45222</v>
      </c>
      <c r="D100" s="4">
        <v>14.92</v>
      </c>
      <c r="E100" s="4" t="str">
        <f>VLOOKUP(A100,HOP!A:L,12,0)</f>
        <v>14.92</v>
      </c>
      <c r="F100" s="4" t="str">
        <f>VLOOKUP(A100,HOP!A:C,3,0)</f>
        <v>4113871</v>
      </c>
      <c r="G100" s="4">
        <f>D100-E100</f>
        <v>0</v>
      </c>
      <c r="H100" s="4" t="str">
        <f>$H$1&amp;F100</f>
        <v>，4113871</v>
      </c>
      <c r="I100" s="4" t="str">
        <f>VLOOKUP(A100,HOP!A:U,21,0)</f>
        <v>直连</v>
      </c>
    </row>
    <row r="101" s="4" customFormat="1" hidden="1" spans="1:9">
      <c r="A101" s="5">
        <v>999228061484626</v>
      </c>
      <c r="B101" s="6">
        <v>45221</v>
      </c>
      <c r="C101" s="6">
        <v>45222</v>
      </c>
      <c r="D101" s="4">
        <v>11.6</v>
      </c>
      <c r="E101" s="4" t="str">
        <f>VLOOKUP(A101,HOP!A:L,12,0)</f>
        <v>11.60</v>
      </c>
      <c r="F101" s="4" t="str">
        <f>VLOOKUP(A101,HOP!A:C,3,0)</f>
        <v>4113894</v>
      </c>
      <c r="G101" s="4">
        <f>D101-E101</f>
        <v>0</v>
      </c>
      <c r="H101" s="4" t="str">
        <f>$H$1&amp;F101</f>
        <v>，4113894</v>
      </c>
      <c r="I101" s="4" t="str">
        <f>VLOOKUP(A101,HOP!A:U,21,0)</f>
        <v>直连</v>
      </c>
    </row>
    <row r="102" s="4" customFormat="1" hidden="1" spans="1:9">
      <c r="A102" s="5">
        <v>999228062662743</v>
      </c>
      <c r="B102" s="6">
        <v>45221</v>
      </c>
      <c r="C102" s="6">
        <v>45222</v>
      </c>
      <c r="D102" s="4">
        <v>31.85</v>
      </c>
      <c r="E102" s="4" t="str">
        <f>VLOOKUP(A102,HOP!A:L,12,0)</f>
        <v>31.85</v>
      </c>
      <c r="F102" s="4" t="str">
        <f>VLOOKUP(A102,HOP!A:C,3,0)</f>
        <v>4114120</v>
      </c>
      <c r="G102" s="4">
        <f>D102-E102</f>
        <v>0</v>
      </c>
      <c r="H102" s="4" t="str">
        <f>$H$1&amp;F102</f>
        <v>，4114120</v>
      </c>
      <c r="I102" s="4" t="str">
        <f>VLOOKUP(A102,HOP!A:U,21,0)</f>
        <v>直连</v>
      </c>
    </row>
    <row r="103" s="4" customFormat="1" hidden="1" spans="1:9">
      <c r="A103" s="5">
        <v>999228063839269</v>
      </c>
      <c r="B103" s="6">
        <v>45221</v>
      </c>
      <c r="C103" s="6">
        <v>45222</v>
      </c>
      <c r="D103" s="4">
        <v>0</v>
      </c>
      <c r="E103" s="4" t="e">
        <f>VLOOKUP(A103,HOP!A:L,12,0)</f>
        <v>#N/A</v>
      </c>
      <c r="F103" s="4" t="e">
        <f>VLOOKUP(A103,HOP!A:C,3,0)</f>
        <v>#N/A</v>
      </c>
      <c r="G103" s="4" t="e">
        <f>D103-E103</f>
        <v>#N/A</v>
      </c>
      <c r="H103" s="4" t="e">
        <f>$H$1&amp;F103</f>
        <v>#N/A</v>
      </c>
      <c r="I103" s="4" t="e">
        <f>VLOOKUP(A103,HOP!A:U,21,0)</f>
        <v>#N/A</v>
      </c>
    </row>
    <row r="105" spans="4:4">
      <c r="D105" s="4">
        <f>SUM(D2:D104)</f>
        <v>6360.74000000001</v>
      </c>
    </row>
    <row r="112" spans="1:1">
      <c r="A112" s="4" t="s">
        <v>511</v>
      </c>
    </row>
    <row r="113" spans="1:1">
      <c r="A113" s="4" t="s">
        <v>512</v>
      </c>
    </row>
    <row r="114" spans="1:1">
      <c r="A114" s="4" t="s">
        <v>513</v>
      </c>
    </row>
  </sheetData>
  <autoFilter ref="A1:XFD105">
    <filterColumn colId="3">
      <filters blank="1">
        <filter val="34.1"/>
        <filter val="32.3"/>
        <filter val="38.3"/>
        <filter val="71.3"/>
        <filter val="165.3"/>
        <filter val="29.4"/>
        <filter val="71.4"/>
        <filter val="73.4"/>
        <filter val="107.4"/>
        <filter val="50.5"/>
        <filter val="98.5"/>
        <filter val="11.6"/>
        <filter val="118.6"/>
        <filter val="60.9"/>
        <filter val="52.01"/>
        <filter val="66.01"/>
        <filter val="23.02"/>
        <filter val="35.02"/>
        <filter val="16.04"/>
        <filter val="23.04"/>
        <filter val="87.04"/>
        <filter val="23.08"/>
        <filter val="50.08"/>
        <filter val="56.08"/>
        <filter val="43.09"/>
        <filter val="86.09"/>
        <filter val="123.09"/>
        <filter val="32.13"/>
        <filter val="75.14"/>
        <filter val="13.17"/>
        <filter val="46.17"/>
        <filter val="40.18"/>
        <filter val="21"/>
        <filter val="64.23"/>
        <filter val="72.24"/>
        <filter val="158.24"/>
        <filter val="71.25"/>
        <filter val="84.25"/>
        <filter val="190.25"/>
        <filter val="9.26"/>
        <filter val="31.26"/>
        <filter val="42.27"/>
        <filter val="35.29"/>
        <filter val="28.34"/>
        <filter val="190.34"/>
        <filter val="20.36"/>
        <filter val="23.37"/>
        <filter val="33.41"/>
        <filter val="34.41"/>
        <filter val="151.41"/>
        <filter val="31.44"/>
        <filter val="120.44"/>
        <filter val="49.45"/>
        <filter val="42.46"/>
        <filter val="17.47"/>
        <filter val="13.51"/>
        <filter val="23.52"/>
        <filter val="22.54"/>
        <filter val="33.54"/>
        <filter val="42.54"/>
        <filter val="35.62"/>
        <filter val="50.63"/>
        <filter val="154.64"/>
        <filter val="6360.74"/>
        <filter val="39.65"/>
        <filter val="47.65"/>
        <filter val="114.66"/>
        <filter val="92.71"/>
        <filter val="31.73"/>
        <filter val="18.74"/>
        <filter val="46.76"/>
        <filter val="79.76"/>
        <filter val="135.76"/>
        <filter val="146.76"/>
        <filter val="54.78"/>
        <filter val="177.78"/>
        <filter val="31.79"/>
        <filter val="22.81"/>
        <filter val="35.84"/>
        <filter val="31.85"/>
        <filter val="33.85"/>
        <filter val="204.86"/>
        <filter val="70.87"/>
        <filter val="138.87"/>
        <filter val="28.88"/>
        <filter val="85.89"/>
        <filter val="90"/>
        <filter val="14.92"/>
        <filter val="51.92"/>
        <filter val="11.93"/>
        <filter val="104.96"/>
        <filter val="112.96"/>
        <filter val="172.97"/>
        <filter val="309.99"/>
      </filters>
    </filterColumn>
    <filterColumn colId="6">
      <filters blank="1">
        <filter val="-0.02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7"/>
  <sheetViews>
    <sheetView workbookViewId="0">
      <selection activeCell="G41" sqref="G41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514</v>
      </c>
      <c r="B1" s="2" t="s">
        <v>515</v>
      </c>
      <c r="C1" s="2" t="s">
        <v>516</v>
      </c>
      <c r="D1" s="2" t="s">
        <v>517</v>
      </c>
      <c r="E1" s="2" t="s">
        <v>13</v>
      </c>
      <c r="F1" s="2" t="s">
        <v>5</v>
      </c>
      <c r="G1" s="2" t="s">
        <v>6</v>
      </c>
      <c r="H1" s="2" t="s">
        <v>518</v>
      </c>
      <c r="I1" s="2" t="s">
        <v>519</v>
      </c>
      <c r="J1" s="2" t="s">
        <v>520</v>
      </c>
      <c r="K1" s="2" t="s">
        <v>521</v>
      </c>
      <c r="L1" s="2" t="s">
        <v>522</v>
      </c>
      <c r="M1" s="2" t="s">
        <v>523</v>
      </c>
      <c r="N1" s="2" t="s">
        <v>524</v>
      </c>
      <c r="O1" s="2" t="s">
        <v>525</v>
      </c>
      <c r="P1" s="2" t="s">
        <v>526</v>
      </c>
      <c r="Q1" s="2" t="s">
        <v>527</v>
      </c>
      <c r="R1" s="2" t="s">
        <v>528</v>
      </c>
      <c r="S1" s="2" t="s">
        <v>529</v>
      </c>
      <c r="T1" s="2" t="s">
        <v>530</v>
      </c>
      <c r="U1" s="2" t="s">
        <v>531</v>
      </c>
      <c r="V1" s="2" t="s">
        <v>532</v>
      </c>
    </row>
    <row r="2" s="1" customFormat="1" spans="1:22">
      <c r="A2" s="3">
        <v>999228062662743</v>
      </c>
      <c r="B2" s="1" t="s">
        <v>533</v>
      </c>
      <c r="C2" s="1" t="s">
        <v>534</v>
      </c>
      <c r="D2" s="1" t="s">
        <v>535</v>
      </c>
      <c r="E2" s="1" t="s">
        <v>536</v>
      </c>
      <c r="F2" s="1" t="s">
        <v>533</v>
      </c>
      <c r="G2" s="1" t="s">
        <v>537</v>
      </c>
      <c r="H2" s="1" t="s">
        <v>538</v>
      </c>
      <c r="I2" s="1" t="s">
        <v>539</v>
      </c>
      <c r="J2" s="1" t="s">
        <v>30</v>
      </c>
      <c r="K2" s="1" t="s">
        <v>540</v>
      </c>
      <c r="L2" s="1" t="s">
        <v>540</v>
      </c>
      <c r="M2" s="1" t="s">
        <v>541</v>
      </c>
      <c r="N2" s="1" t="s">
        <v>541</v>
      </c>
      <c r="O2" s="1" t="s">
        <v>542</v>
      </c>
      <c r="P2" s="1" t="s">
        <v>543</v>
      </c>
      <c r="Q2" s="1" t="s">
        <v>544</v>
      </c>
      <c r="R2" s="1" t="s">
        <v>545</v>
      </c>
      <c r="S2" s="1" t="s">
        <v>546</v>
      </c>
      <c r="T2" s="1" t="s">
        <v>547</v>
      </c>
      <c r="U2" s="1" t="s">
        <v>548</v>
      </c>
      <c r="V2" s="1" t="s">
        <v>549</v>
      </c>
    </row>
    <row r="3" s="1" customFormat="1" spans="1:22">
      <c r="A3" s="3">
        <v>999228061484626</v>
      </c>
      <c r="B3" s="1" t="s">
        <v>533</v>
      </c>
      <c r="C3" s="1" t="s">
        <v>550</v>
      </c>
      <c r="D3" s="1" t="s">
        <v>551</v>
      </c>
      <c r="E3" s="1" t="s">
        <v>552</v>
      </c>
      <c r="F3" s="1" t="s">
        <v>533</v>
      </c>
      <c r="G3" s="1" t="s">
        <v>537</v>
      </c>
      <c r="H3" s="1" t="s">
        <v>538</v>
      </c>
      <c r="I3" s="1" t="s">
        <v>553</v>
      </c>
      <c r="J3" s="1" t="s">
        <v>30</v>
      </c>
      <c r="K3" s="1" t="s">
        <v>554</v>
      </c>
      <c r="L3" s="1" t="s">
        <v>554</v>
      </c>
      <c r="M3" s="1" t="s">
        <v>541</v>
      </c>
      <c r="N3" s="1" t="s">
        <v>541</v>
      </c>
      <c r="O3" s="1" t="s">
        <v>542</v>
      </c>
      <c r="P3" s="1" t="s">
        <v>543</v>
      </c>
      <c r="Q3" s="1" t="s">
        <v>544</v>
      </c>
      <c r="R3" s="1" t="s">
        <v>555</v>
      </c>
      <c r="S3" s="1" t="s">
        <v>546</v>
      </c>
      <c r="T3" s="1" t="s">
        <v>547</v>
      </c>
      <c r="U3" s="1" t="s">
        <v>548</v>
      </c>
      <c r="V3" s="1" t="s">
        <v>549</v>
      </c>
    </row>
    <row r="4" s="1" customFormat="1" spans="1:22">
      <c r="A4" s="3">
        <v>999228061217173</v>
      </c>
      <c r="B4" s="1" t="s">
        <v>533</v>
      </c>
      <c r="C4" s="1" t="s">
        <v>556</v>
      </c>
      <c r="D4" s="1" t="s">
        <v>557</v>
      </c>
      <c r="E4" s="1" t="s">
        <v>558</v>
      </c>
      <c r="F4" s="1" t="s">
        <v>533</v>
      </c>
      <c r="G4" s="1" t="s">
        <v>537</v>
      </c>
      <c r="H4" s="1" t="s">
        <v>538</v>
      </c>
      <c r="I4" s="1" t="s">
        <v>559</v>
      </c>
      <c r="J4" s="1" t="s">
        <v>30</v>
      </c>
      <c r="K4" s="1" t="s">
        <v>560</v>
      </c>
      <c r="L4" s="1" t="s">
        <v>560</v>
      </c>
      <c r="M4" s="1" t="s">
        <v>541</v>
      </c>
      <c r="N4" s="1" t="s">
        <v>541</v>
      </c>
      <c r="O4" s="1" t="s">
        <v>542</v>
      </c>
      <c r="P4" s="1" t="s">
        <v>543</v>
      </c>
      <c r="Q4" s="1" t="s">
        <v>544</v>
      </c>
      <c r="R4" s="1" t="s">
        <v>561</v>
      </c>
      <c r="S4" s="1" t="s">
        <v>546</v>
      </c>
      <c r="T4" s="1" t="s">
        <v>547</v>
      </c>
      <c r="U4" s="1" t="s">
        <v>548</v>
      </c>
      <c r="V4" s="1" t="s">
        <v>549</v>
      </c>
    </row>
    <row r="5" s="1" customFormat="1" spans="1:22">
      <c r="A5" s="3">
        <v>999228060713981</v>
      </c>
      <c r="B5" s="1" t="s">
        <v>533</v>
      </c>
      <c r="C5" s="1" t="s">
        <v>562</v>
      </c>
      <c r="D5" s="1" t="s">
        <v>563</v>
      </c>
      <c r="E5" s="1" t="s">
        <v>564</v>
      </c>
      <c r="F5" s="1" t="s">
        <v>533</v>
      </c>
      <c r="G5" s="1" t="s">
        <v>537</v>
      </c>
      <c r="H5" s="1" t="s">
        <v>538</v>
      </c>
      <c r="I5" s="1" t="s">
        <v>565</v>
      </c>
      <c r="J5" s="1" t="s">
        <v>30</v>
      </c>
      <c r="K5" s="1" t="s">
        <v>566</v>
      </c>
      <c r="L5" s="1" t="s">
        <v>566</v>
      </c>
      <c r="M5" s="1" t="s">
        <v>541</v>
      </c>
      <c r="N5" s="1" t="s">
        <v>541</v>
      </c>
      <c r="O5" s="1" t="s">
        <v>542</v>
      </c>
      <c r="P5" s="1" t="s">
        <v>543</v>
      </c>
      <c r="Q5" s="1" t="s">
        <v>544</v>
      </c>
      <c r="R5" s="1" t="s">
        <v>567</v>
      </c>
      <c r="S5" s="1" t="s">
        <v>546</v>
      </c>
      <c r="T5" s="1" t="s">
        <v>547</v>
      </c>
      <c r="U5" s="1" t="s">
        <v>548</v>
      </c>
      <c r="V5" s="1" t="s">
        <v>568</v>
      </c>
    </row>
    <row r="6" s="1" customFormat="1" spans="1:22">
      <c r="A6" s="3">
        <v>999228047339389</v>
      </c>
      <c r="B6" s="1" t="s">
        <v>533</v>
      </c>
      <c r="C6" s="1" t="s">
        <v>569</v>
      </c>
      <c r="D6" s="1" t="s">
        <v>570</v>
      </c>
      <c r="E6" s="1" t="s">
        <v>571</v>
      </c>
      <c r="F6" s="1" t="s">
        <v>533</v>
      </c>
      <c r="G6" s="1" t="s">
        <v>537</v>
      </c>
      <c r="H6" s="1" t="s">
        <v>538</v>
      </c>
      <c r="I6" s="1" t="s">
        <v>572</v>
      </c>
      <c r="J6" s="1" t="s">
        <v>30</v>
      </c>
      <c r="K6" s="1" t="s">
        <v>573</v>
      </c>
      <c r="L6" s="1" t="s">
        <v>573</v>
      </c>
      <c r="M6" s="1" t="s">
        <v>541</v>
      </c>
      <c r="N6" s="1" t="s">
        <v>541</v>
      </c>
      <c r="O6" s="1" t="s">
        <v>542</v>
      </c>
      <c r="P6" s="1" t="s">
        <v>543</v>
      </c>
      <c r="Q6" s="1" t="s">
        <v>544</v>
      </c>
      <c r="R6" s="1" t="s">
        <v>574</v>
      </c>
      <c r="S6" s="1" t="s">
        <v>546</v>
      </c>
      <c r="T6" s="1" t="s">
        <v>547</v>
      </c>
      <c r="U6" s="1" t="s">
        <v>548</v>
      </c>
      <c r="V6" s="1" t="s">
        <v>549</v>
      </c>
    </row>
    <row r="7" s="1" customFormat="1" spans="1:22">
      <c r="A7" s="3">
        <v>999228047310574</v>
      </c>
      <c r="B7" s="1" t="s">
        <v>533</v>
      </c>
      <c r="C7" s="1" t="s">
        <v>575</v>
      </c>
      <c r="D7" s="1" t="s">
        <v>576</v>
      </c>
      <c r="E7" s="1" t="s">
        <v>577</v>
      </c>
      <c r="F7" s="1" t="s">
        <v>533</v>
      </c>
      <c r="G7" s="1" t="s">
        <v>537</v>
      </c>
      <c r="H7" s="1" t="s">
        <v>538</v>
      </c>
      <c r="I7" s="1" t="s">
        <v>578</v>
      </c>
      <c r="J7" s="1" t="s">
        <v>30</v>
      </c>
      <c r="K7" s="1" t="s">
        <v>579</v>
      </c>
      <c r="L7" s="1" t="s">
        <v>579</v>
      </c>
      <c r="M7" s="1" t="s">
        <v>541</v>
      </c>
      <c r="N7" s="1" t="s">
        <v>541</v>
      </c>
      <c r="O7" s="1" t="s">
        <v>542</v>
      </c>
      <c r="P7" s="1" t="s">
        <v>543</v>
      </c>
      <c r="Q7" s="1" t="s">
        <v>544</v>
      </c>
      <c r="R7" s="1" t="s">
        <v>580</v>
      </c>
      <c r="S7" s="1" t="s">
        <v>546</v>
      </c>
      <c r="T7" s="1" t="s">
        <v>547</v>
      </c>
      <c r="U7" s="1" t="s">
        <v>548</v>
      </c>
      <c r="V7" s="1" t="s">
        <v>581</v>
      </c>
    </row>
    <row r="8" s="1" customFormat="1" spans="1:22">
      <c r="A8" s="3">
        <v>999228047230530</v>
      </c>
      <c r="B8" s="1" t="s">
        <v>533</v>
      </c>
      <c r="C8" s="1" t="s">
        <v>582</v>
      </c>
      <c r="D8" s="1" t="s">
        <v>583</v>
      </c>
      <c r="E8" s="1" t="s">
        <v>584</v>
      </c>
      <c r="F8" s="1" t="s">
        <v>533</v>
      </c>
      <c r="G8" s="1" t="s">
        <v>537</v>
      </c>
      <c r="H8" s="1" t="s">
        <v>538</v>
      </c>
      <c r="I8" s="1" t="s">
        <v>585</v>
      </c>
      <c r="J8" s="1" t="s">
        <v>30</v>
      </c>
      <c r="K8" s="1" t="s">
        <v>586</v>
      </c>
      <c r="L8" s="1" t="s">
        <v>586</v>
      </c>
      <c r="M8" s="1" t="s">
        <v>541</v>
      </c>
      <c r="N8" s="1" t="s">
        <v>541</v>
      </c>
      <c r="O8" s="1" t="s">
        <v>542</v>
      </c>
      <c r="P8" s="1" t="s">
        <v>543</v>
      </c>
      <c r="Q8" s="1" t="s">
        <v>544</v>
      </c>
      <c r="R8" s="1" t="s">
        <v>587</v>
      </c>
      <c r="S8" s="1" t="s">
        <v>546</v>
      </c>
      <c r="T8" s="1" t="s">
        <v>547</v>
      </c>
      <c r="U8" s="1" t="s">
        <v>548</v>
      </c>
      <c r="V8" s="1" t="s">
        <v>581</v>
      </c>
    </row>
    <row r="9" s="1" customFormat="1" spans="1:22">
      <c r="A9" s="3">
        <v>999228047063880</v>
      </c>
      <c r="B9" s="1" t="s">
        <v>533</v>
      </c>
      <c r="C9" s="1" t="s">
        <v>588</v>
      </c>
      <c r="D9" s="1" t="s">
        <v>589</v>
      </c>
      <c r="E9" s="1" t="s">
        <v>590</v>
      </c>
      <c r="F9" s="1" t="s">
        <v>533</v>
      </c>
      <c r="G9" s="1" t="s">
        <v>537</v>
      </c>
      <c r="H9" s="1" t="s">
        <v>538</v>
      </c>
      <c r="I9" s="1" t="s">
        <v>591</v>
      </c>
      <c r="J9" s="1" t="s">
        <v>30</v>
      </c>
      <c r="K9" s="1" t="s">
        <v>592</v>
      </c>
      <c r="L9" s="1" t="s">
        <v>592</v>
      </c>
      <c r="M9" s="1" t="s">
        <v>541</v>
      </c>
      <c r="N9" s="1" t="s">
        <v>541</v>
      </c>
      <c r="O9" s="1" t="s">
        <v>542</v>
      </c>
      <c r="P9" s="1" t="s">
        <v>543</v>
      </c>
      <c r="Q9" s="1" t="s">
        <v>544</v>
      </c>
      <c r="R9" s="1" t="s">
        <v>593</v>
      </c>
      <c r="S9" s="1" t="s">
        <v>546</v>
      </c>
      <c r="T9" s="1" t="s">
        <v>547</v>
      </c>
      <c r="U9" s="1" t="s">
        <v>548</v>
      </c>
      <c r="V9" s="1" t="s">
        <v>581</v>
      </c>
    </row>
    <row r="10" s="1" customFormat="1" spans="1:22">
      <c r="A10" s="3">
        <v>999228047026666</v>
      </c>
      <c r="B10" s="1" t="s">
        <v>533</v>
      </c>
      <c r="C10" s="1" t="s">
        <v>594</v>
      </c>
      <c r="D10" s="1" t="s">
        <v>595</v>
      </c>
      <c r="E10" s="1" t="s">
        <v>596</v>
      </c>
      <c r="F10" s="1" t="s">
        <v>533</v>
      </c>
      <c r="G10" s="1" t="s">
        <v>537</v>
      </c>
      <c r="H10" s="1" t="s">
        <v>538</v>
      </c>
      <c r="I10" s="1" t="s">
        <v>597</v>
      </c>
      <c r="J10" s="1" t="s">
        <v>30</v>
      </c>
      <c r="K10" s="1" t="s">
        <v>598</v>
      </c>
      <c r="L10" s="1" t="s">
        <v>598</v>
      </c>
      <c r="M10" s="1" t="s">
        <v>541</v>
      </c>
      <c r="N10" s="1" t="s">
        <v>541</v>
      </c>
      <c r="O10" s="1" t="s">
        <v>542</v>
      </c>
      <c r="P10" s="1" t="s">
        <v>543</v>
      </c>
      <c r="Q10" s="1" t="s">
        <v>544</v>
      </c>
      <c r="R10" s="1" t="s">
        <v>599</v>
      </c>
      <c r="S10" s="1" t="s">
        <v>546</v>
      </c>
      <c r="T10" s="1" t="s">
        <v>547</v>
      </c>
      <c r="U10" s="1" t="s">
        <v>548</v>
      </c>
      <c r="V10" s="1" t="s">
        <v>581</v>
      </c>
    </row>
    <row r="11" s="1" customFormat="1" spans="1:22">
      <c r="A11" s="3">
        <v>999228046989157</v>
      </c>
      <c r="B11" s="1" t="s">
        <v>533</v>
      </c>
      <c r="C11" s="1" t="s">
        <v>600</v>
      </c>
      <c r="D11" s="1" t="s">
        <v>601</v>
      </c>
      <c r="E11" s="1" t="s">
        <v>602</v>
      </c>
      <c r="F11" s="1" t="s">
        <v>533</v>
      </c>
      <c r="G11" s="1" t="s">
        <v>537</v>
      </c>
      <c r="H11" s="1" t="s">
        <v>538</v>
      </c>
      <c r="I11" s="1" t="s">
        <v>603</v>
      </c>
      <c r="J11" s="1" t="s">
        <v>30</v>
      </c>
      <c r="K11" s="1" t="s">
        <v>604</v>
      </c>
      <c r="L11" s="1" t="s">
        <v>604</v>
      </c>
      <c r="M11" s="1" t="s">
        <v>541</v>
      </c>
      <c r="N11" s="1" t="s">
        <v>541</v>
      </c>
      <c r="O11" s="1" t="s">
        <v>542</v>
      </c>
      <c r="P11" s="1" t="s">
        <v>543</v>
      </c>
      <c r="Q11" s="1" t="s">
        <v>544</v>
      </c>
      <c r="R11" s="1" t="s">
        <v>605</v>
      </c>
      <c r="S11" s="1" t="s">
        <v>546</v>
      </c>
      <c r="T11" s="1" t="s">
        <v>547</v>
      </c>
      <c r="U11" s="1" t="s">
        <v>548</v>
      </c>
      <c r="V11" s="1" t="s">
        <v>581</v>
      </c>
    </row>
    <row r="12" s="1" customFormat="1" spans="1:22">
      <c r="A12" s="3">
        <v>999228046786129</v>
      </c>
      <c r="B12" s="1" t="s">
        <v>533</v>
      </c>
      <c r="C12" s="1" t="s">
        <v>606</v>
      </c>
      <c r="D12" s="1" t="s">
        <v>607</v>
      </c>
      <c r="E12" s="1" t="s">
        <v>608</v>
      </c>
      <c r="F12" s="1" t="s">
        <v>533</v>
      </c>
      <c r="G12" s="1" t="s">
        <v>537</v>
      </c>
      <c r="H12" s="1" t="s">
        <v>538</v>
      </c>
      <c r="I12" s="1" t="s">
        <v>609</v>
      </c>
      <c r="J12" s="1" t="s">
        <v>30</v>
      </c>
      <c r="K12" s="1" t="s">
        <v>610</v>
      </c>
      <c r="L12" s="1" t="s">
        <v>610</v>
      </c>
      <c r="M12" s="1" t="s">
        <v>541</v>
      </c>
      <c r="N12" s="1" t="s">
        <v>541</v>
      </c>
      <c r="O12" s="1" t="s">
        <v>542</v>
      </c>
      <c r="P12" s="1" t="s">
        <v>543</v>
      </c>
      <c r="Q12" s="1" t="s">
        <v>544</v>
      </c>
      <c r="R12" s="1" t="s">
        <v>611</v>
      </c>
      <c r="S12" s="1" t="s">
        <v>546</v>
      </c>
      <c r="T12" s="1" t="s">
        <v>547</v>
      </c>
      <c r="U12" s="1" t="s">
        <v>548</v>
      </c>
      <c r="V12" s="1" t="s">
        <v>581</v>
      </c>
    </row>
    <row r="13" s="1" customFormat="1" spans="1:22">
      <c r="A13" s="3">
        <v>999228046543480</v>
      </c>
      <c r="B13" s="1" t="s">
        <v>533</v>
      </c>
      <c r="C13" s="1" t="s">
        <v>612</v>
      </c>
      <c r="D13" s="1" t="s">
        <v>613</v>
      </c>
      <c r="E13" s="1" t="s">
        <v>614</v>
      </c>
      <c r="F13" s="1" t="s">
        <v>533</v>
      </c>
      <c r="G13" s="1" t="s">
        <v>537</v>
      </c>
      <c r="H13" s="1" t="s">
        <v>538</v>
      </c>
      <c r="I13" s="1" t="s">
        <v>615</v>
      </c>
      <c r="J13" s="1" t="s">
        <v>30</v>
      </c>
      <c r="K13" s="1" t="s">
        <v>616</v>
      </c>
      <c r="L13" s="1" t="s">
        <v>616</v>
      </c>
      <c r="M13" s="1" t="s">
        <v>541</v>
      </c>
      <c r="N13" s="1" t="s">
        <v>541</v>
      </c>
      <c r="O13" s="1" t="s">
        <v>542</v>
      </c>
      <c r="P13" s="1" t="s">
        <v>543</v>
      </c>
      <c r="Q13" s="1" t="s">
        <v>544</v>
      </c>
      <c r="R13" s="1" t="s">
        <v>617</v>
      </c>
      <c r="S13" s="1" t="s">
        <v>546</v>
      </c>
      <c r="T13" s="1" t="s">
        <v>547</v>
      </c>
      <c r="U13" s="1" t="s">
        <v>548</v>
      </c>
      <c r="V13" s="1" t="s">
        <v>581</v>
      </c>
    </row>
    <row r="14" s="1" customFormat="1" spans="1:22">
      <c r="A14" s="3">
        <v>999228046303838</v>
      </c>
      <c r="B14" s="1" t="s">
        <v>533</v>
      </c>
      <c r="C14" s="1" t="s">
        <v>618</v>
      </c>
      <c r="D14" s="1" t="s">
        <v>551</v>
      </c>
      <c r="E14" s="1" t="s">
        <v>619</v>
      </c>
      <c r="F14" s="1" t="s">
        <v>533</v>
      </c>
      <c r="G14" s="1" t="s">
        <v>537</v>
      </c>
      <c r="H14" s="1" t="s">
        <v>538</v>
      </c>
      <c r="I14" s="1" t="s">
        <v>553</v>
      </c>
      <c r="J14" s="1" t="s">
        <v>30</v>
      </c>
      <c r="K14" s="1" t="s">
        <v>554</v>
      </c>
      <c r="L14" s="1" t="s">
        <v>554</v>
      </c>
      <c r="M14" s="1" t="s">
        <v>541</v>
      </c>
      <c r="N14" s="1" t="s">
        <v>541</v>
      </c>
      <c r="O14" s="1" t="s">
        <v>542</v>
      </c>
      <c r="P14" s="1" t="s">
        <v>543</v>
      </c>
      <c r="Q14" s="1" t="s">
        <v>544</v>
      </c>
      <c r="R14" s="1" t="s">
        <v>620</v>
      </c>
      <c r="S14" s="1" t="s">
        <v>546</v>
      </c>
      <c r="T14" s="1" t="s">
        <v>547</v>
      </c>
      <c r="U14" s="1" t="s">
        <v>548</v>
      </c>
      <c r="V14" s="1" t="s">
        <v>549</v>
      </c>
    </row>
    <row r="15" s="1" customFormat="1" spans="1:22">
      <c r="A15" s="3">
        <v>999228046081600</v>
      </c>
      <c r="B15" s="1" t="s">
        <v>533</v>
      </c>
      <c r="C15" s="1" t="s">
        <v>621</v>
      </c>
      <c r="D15" s="1" t="s">
        <v>622</v>
      </c>
      <c r="E15" s="1" t="s">
        <v>623</v>
      </c>
      <c r="F15" s="1" t="s">
        <v>533</v>
      </c>
      <c r="G15" s="1" t="s">
        <v>537</v>
      </c>
      <c r="H15" s="1" t="s">
        <v>538</v>
      </c>
      <c r="I15" s="1" t="s">
        <v>624</v>
      </c>
      <c r="J15" s="1" t="s">
        <v>30</v>
      </c>
      <c r="K15" s="1" t="s">
        <v>625</v>
      </c>
      <c r="L15" s="1" t="s">
        <v>625</v>
      </c>
      <c r="M15" s="1" t="s">
        <v>541</v>
      </c>
      <c r="N15" s="1" t="s">
        <v>541</v>
      </c>
      <c r="O15" s="1" t="s">
        <v>542</v>
      </c>
      <c r="P15" s="1" t="s">
        <v>543</v>
      </c>
      <c r="Q15" s="1" t="s">
        <v>544</v>
      </c>
      <c r="R15" s="1" t="s">
        <v>626</v>
      </c>
      <c r="S15" s="1" t="s">
        <v>546</v>
      </c>
      <c r="T15" s="1" t="s">
        <v>547</v>
      </c>
      <c r="U15" s="1" t="s">
        <v>548</v>
      </c>
      <c r="V15" s="1" t="s">
        <v>581</v>
      </c>
    </row>
    <row r="16" s="1" customFormat="1" spans="1:22">
      <c r="A16" s="3">
        <v>999228045997524</v>
      </c>
      <c r="B16" s="1" t="s">
        <v>533</v>
      </c>
      <c r="C16" s="1" t="s">
        <v>627</v>
      </c>
      <c r="D16" s="1" t="s">
        <v>628</v>
      </c>
      <c r="E16" s="1" t="s">
        <v>629</v>
      </c>
      <c r="F16" s="1" t="s">
        <v>533</v>
      </c>
      <c r="G16" s="1" t="s">
        <v>537</v>
      </c>
      <c r="H16" s="1" t="s">
        <v>538</v>
      </c>
      <c r="I16" s="1" t="s">
        <v>630</v>
      </c>
      <c r="J16" s="1" t="s">
        <v>30</v>
      </c>
      <c r="K16" s="1" t="s">
        <v>631</v>
      </c>
      <c r="L16" s="1" t="s">
        <v>631</v>
      </c>
      <c r="M16" s="1" t="s">
        <v>541</v>
      </c>
      <c r="N16" s="1" t="s">
        <v>541</v>
      </c>
      <c r="O16" s="1" t="s">
        <v>542</v>
      </c>
      <c r="P16" s="1" t="s">
        <v>543</v>
      </c>
      <c r="Q16" s="1" t="s">
        <v>544</v>
      </c>
      <c r="R16" s="1" t="s">
        <v>632</v>
      </c>
      <c r="S16" s="1" t="s">
        <v>546</v>
      </c>
      <c r="T16" s="1" t="s">
        <v>547</v>
      </c>
      <c r="U16" s="1" t="s">
        <v>548</v>
      </c>
      <c r="V16" s="1" t="s">
        <v>549</v>
      </c>
    </row>
    <row r="17" s="1" customFormat="1" spans="1:22">
      <c r="A17" s="3">
        <v>999228045806063</v>
      </c>
      <c r="B17" s="1" t="s">
        <v>533</v>
      </c>
      <c r="C17" s="1" t="s">
        <v>633</v>
      </c>
      <c r="D17" s="1" t="s">
        <v>634</v>
      </c>
      <c r="E17" s="1" t="s">
        <v>635</v>
      </c>
      <c r="F17" s="1" t="s">
        <v>533</v>
      </c>
      <c r="G17" s="1" t="s">
        <v>537</v>
      </c>
      <c r="H17" s="1" t="s">
        <v>538</v>
      </c>
      <c r="I17" s="1" t="s">
        <v>636</v>
      </c>
      <c r="J17" s="1" t="s">
        <v>30</v>
      </c>
      <c r="K17" s="1" t="s">
        <v>637</v>
      </c>
      <c r="L17" s="1" t="s">
        <v>637</v>
      </c>
      <c r="M17" s="1" t="s">
        <v>541</v>
      </c>
      <c r="N17" s="1" t="s">
        <v>541</v>
      </c>
      <c r="O17" s="1" t="s">
        <v>542</v>
      </c>
      <c r="P17" s="1" t="s">
        <v>543</v>
      </c>
      <c r="Q17" s="1" t="s">
        <v>544</v>
      </c>
      <c r="R17" s="1" t="s">
        <v>638</v>
      </c>
      <c r="S17" s="1" t="s">
        <v>546</v>
      </c>
      <c r="T17" s="1" t="s">
        <v>547</v>
      </c>
      <c r="U17" s="1" t="s">
        <v>548</v>
      </c>
      <c r="V17" s="1" t="s">
        <v>568</v>
      </c>
    </row>
    <row r="18" s="1" customFormat="1" spans="1:22">
      <c r="A18" s="3">
        <v>999228045775967</v>
      </c>
      <c r="B18" s="1" t="s">
        <v>533</v>
      </c>
      <c r="C18" s="1" t="s">
        <v>639</v>
      </c>
      <c r="D18" s="1" t="s">
        <v>640</v>
      </c>
      <c r="E18" s="1" t="s">
        <v>641</v>
      </c>
      <c r="F18" s="1" t="s">
        <v>533</v>
      </c>
      <c r="G18" s="1" t="s">
        <v>537</v>
      </c>
      <c r="H18" s="1" t="s">
        <v>538</v>
      </c>
      <c r="I18" s="1" t="s">
        <v>642</v>
      </c>
      <c r="J18" s="1" t="s">
        <v>30</v>
      </c>
      <c r="K18" s="1" t="s">
        <v>643</v>
      </c>
      <c r="L18" s="1" t="s">
        <v>643</v>
      </c>
      <c r="M18" s="1" t="s">
        <v>541</v>
      </c>
      <c r="N18" s="1" t="s">
        <v>541</v>
      </c>
      <c r="O18" s="1" t="s">
        <v>542</v>
      </c>
      <c r="P18" s="1" t="s">
        <v>543</v>
      </c>
      <c r="Q18" s="1" t="s">
        <v>544</v>
      </c>
      <c r="R18" s="1" t="s">
        <v>644</v>
      </c>
      <c r="S18" s="1" t="s">
        <v>546</v>
      </c>
      <c r="T18" s="1" t="s">
        <v>547</v>
      </c>
      <c r="U18" s="1" t="s">
        <v>548</v>
      </c>
      <c r="V18" s="1" t="s">
        <v>549</v>
      </c>
    </row>
    <row r="19" s="1" customFormat="1" spans="1:22">
      <c r="A19" s="3">
        <v>999228045106539</v>
      </c>
      <c r="B19" s="1" t="s">
        <v>533</v>
      </c>
      <c r="C19" s="1" t="s">
        <v>645</v>
      </c>
      <c r="D19" s="1" t="s">
        <v>646</v>
      </c>
      <c r="E19" s="1" t="s">
        <v>647</v>
      </c>
      <c r="F19" s="1" t="s">
        <v>533</v>
      </c>
      <c r="G19" s="1" t="s">
        <v>537</v>
      </c>
      <c r="H19" s="1" t="s">
        <v>538</v>
      </c>
      <c r="I19" s="1" t="s">
        <v>648</v>
      </c>
      <c r="J19" s="1" t="s">
        <v>30</v>
      </c>
      <c r="K19" s="1" t="s">
        <v>649</v>
      </c>
      <c r="L19" s="1" t="s">
        <v>649</v>
      </c>
      <c r="M19" s="1" t="s">
        <v>541</v>
      </c>
      <c r="N19" s="1" t="s">
        <v>541</v>
      </c>
      <c r="O19" s="1" t="s">
        <v>542</v>
      </c>
      <c r="P19" s="1" t="s">
        <v>543</v>
      </c>
      <c r="Q19" s="1" t="s">
        <v>544</v>
      </c>
      <c r="R19" s="1" t="s">
        <v>650</v>
      </c>
      <c r="S19" s="1" t="s">
        <v>546</v>
      </c>
      <c r="T19" s="1" t="s">
        <v>547</v>
      </c>
      <c r="U19" s="1" t="s">
        <v>548</v>
      </c>
      <c r="V19" s="1" t="s">
        <v>568</v>
      </c>
    </row>
    <row r="20" s="1" customFormat="1" spans="1:22">
      <c r="A20" s="3">
        <v>999228044260014</v>
      </c>
      <c r="B20" s="1" t="s">
        <v>533</v>
      </c>
      <c r="C20" s="1" t="s">
        <v>651</v>
      </c>
      <c r="D20" s="1" t="s">
        <v>652</v>
      </c>
      <c r="E20" s="1" t="s">
        <v>653</v>
      </c>
      <c r="F20" s="1" t="s">
        <v>533</v>
      </c>
      <c r="G20" s="1" t="s">
        <v>537</v>
      </c>
      <c r="H20" s="1" t="s">
        <v>538</v>
      </c>
      <c r="I20" s="1" t="s">
        <v>654</v>
      </c>
      <c r="J20" s="1" t="s">
        <v>30</v>
      </c>
      <c r="K20" s="1" t="s">
        <v>655</v>
      </c>
      <c r="L20" s="1" t="s">
        <v>655</v>
      </c>
      <c r="M20" s="1" t="s">
        <v>541</v>
      </c>
      <c r="N20" s="1" t="s">
        <v>541</v>
      </c>
      <c r="O20" s="1" t="s">
        <v>542</v>
      </c>
      <c r="P20" s="1" t="s">
        <v>543</v>
      </c>
      <c r="Q20" s="1" t="s">
        <v>544</v>
      </c>
      <c r="R20" s="1" t="s">
        <v>656</v>
      </c>
      <c r="S20" s="1" t="s">
        <v>546</v>
      </c>
      <c r="T20" s="1" t="s">
        <v>547</v>
      </c>
      <c r="U20" s="1" t="s">
        <v>548</v>
      </c>
      <c r="V20" s="1" t="s">
        <v>549</v>
      </c>
    </row>
    <row r="21" s="1" customFormat="1" spans="1:22">
      <c r="A21" s="3">
        <v>999228044236419</v>
      </c>
      <c r="B21" s="1" t="s">
        <v>533</v>
      </c>
      <c r="C21" s="1" t="s">
        <v>657</v>
      </c>
      <c r="D21" s="1" t="s">
        <v>658</v>
      </c>
      <c r="E21" s="1" t="s">
        <v>659</v>
      </c>
      <c r="F21" s="1" t="s">
        <v>533</v>
      </c>
      <c r="G21" s="1" t="s">
        <v>537</v>
      </c>
      <c r="H21" s="1" t="s">
        <v>538</v>
      </c>
      <c r="I21" s="1" t="s">
        <v>660</v>
      </c>
      <c r="J21" s="1" t="s">
        <v>30</v>
      </c>
      <c r="K21" s="1" t="s">
        <v>661</v>
      </c>
      <c r="L21" s="1" t="s">
        <v>661</v>
      </c>
      <c r="M21" s="1" t="s">
        <v>541</v>
      </c>
      <c r="N21" s="1" t="s">
        <v>541</v>
      </c>
      <c r="O21" s="1" t="s">
        <v>542</v>
      </c>
      <c r="P21" s="1" t="s">
        <v>543</v>
      </c>
      <c r="Q21" s="1" t="s">
        <v>544</v>
      </c>
      <c r="R21" s="1" t="s">
        <v>662</v>
      </c>
      <c r="S21" s="1" t="s">
        <v>546</v>
      </c>
      <c r="T21" s="1" t="s">
        <v>547</v>
      </c>
      <c r="U21" s="1" t="s">
        <v>548</v>
      </c>
      <c r="V21" s="1" t="s">
        <v>581</v>
      </c>
    </row>
    <row r="22" s="1" customFormat="1" spans="1:22">
      <c r="A22" s="3">
        <v>999228044228475</v>
      </c>
      <c r="B22" s="1" t="s">
        <v>533</v>
      </c>
      <c r="C22" s="1" t="s">
        <v>663</v>
      </c>
      <c r="D22" s="1" t="s">
        <v>664</v>
      </c>
      <c r="E22" s="1" t="s">
        <v>665</v>
      </c>
      <c r="F22" s="1" t="s">
        <v>533</v>
      </c>
      <c r="G22" s="1" t="s">
        <v>537</v>
      </c>
      <c r="H22" s="1" t="s">
        <v>538</v>
      </c>
      <c r="I22" s="1" t="s">
        <v>666</v>
      </c>
      <c r="J22" s="1" t="s">
        <v>30</v>
      </c>
      <c r="K22" s="1" t="s">
        <v>667</v>
      </c>
      <c r="L22" s="1" t="s">
        <v>667</v>
      </c>
      <c r="M22" s="1" t="s">
        <v>541</v>
      </c>
      <c r="N22" s="1" t="s">
        <v>541</v>
      </c>
      <c r="O22" s="1" t="s">
        <v>542</v>
      </c>
      <c r="P22" s="1" t="s">
        <v>543</v>
      </c>
      <c r="Q22" s="1" t="s">
        <v>544</v>
      </c>
      <c r="R22" s="1" t="s">
        <v>668</v>
      </c>
      <c r="S22" s="1" t="s">
        <v>546</v>
      </c>
      <c r="T22" s="1" t="s">
        <v>547</v>
      </c>
      <c r="U22" s="1" t="s">
        <v>548</v>
      </c>
      <c r="V22" s="1" t="s">
        <v>581</v>
      </c>
    </row>
    <row r="23" s="1" customFormat="1" spans="1:22">
      <c r="A23" s="3">
        <v>999228044124753</v>
      </c>
      <c r="B23" s="1" t="s">
        <v>533</v>
      </c>
      <c r="C23" s="1" t="s">
        <v>669</v>
      </c>
      <c r="D23" s="1" t="s">
        <v>670</v>
      </c>
      <c r="E23" s="1" t="s">
        <v>671</v>
      </c>
      <c r="F23" s="1" t="s">
        <v>533</v>
      </c>
      <c r="G23" s="1" t="s">
        <v>537</v>
      </c>
      <c r="H23" s="1" t="s">
        <v>538</v>
      </c>
      <c r="I23" s="1" t="s">
        <v>672</v>
      </c>
      <c r="J23" s="1" t="s">
        <v>30</v>
      </c>
      <c r="K23" s="1" t="s">
        <v>673</v>
      </c>
      <c r="L23" s="1" t="s">
        <v>673</v>
      </c>
      <c r="M23" s="1" t="s">
        <v>541</v>
      </c>
      <c r="N23" s="1" t="s">
        <v>541</v>
      </c>
      <c r="O23" s="1" t="s">
        <v>542</v>
      </c>
      <c r="P23" s="1" t="s">
        <v>543</v>
      </c>
      <c r="Q23" s="1" t="s">
        <v>544</v>
      </c>
      <c r="R23" s="1" t="s">
        <v>674</v>
      </c>
      <c r="S23" s="1" t="s">
        <v>546</v>
      </c>
      <c r="T23" s="1" t="s">
        <v>547</v>
      </c>
      <c r="U23" s="1" t="s">
        <v>548</v>
      </c>
      <c r="V23" s="1" t="s">
        <v>549</v>
      </c>
    </row>
    <row r="24" s="1" customFormat="1" spans="1:22">
      <c r="A24" s="3">
        <v>999228044107436</v>
      </c>
      <c r="B24" s="1" t="s">
        <v>533</v>
      </c>
      <c r="C24" s="1" t="s">
        <v>675</v>
      </c>
      <c r="D24" s="1" t="s">
        <v>676</v>
      </c>
      <c r="E24" s="1" t="s">
        <v>677</v>
      </c>
      <c r="F24" s="1" t="s">
        <v>533</v>
      </c>
      <c r="G24" s="1" t="s">
        <v>537</v>
      </c>
      <c r="H24" s="1" t="s">
        <v>538</v>
      </c>
      <c r="I24" s="1" t="s">
        <v>678</v>
      </c>
      <c r="J24" s="1" t="s">
        <v>30</v>
      </c>
      <c r="K24" s="1" t="s">
        <v>679</v>
      </c>
      <c r="L24" s="1" t="s">
        <v>679</v>
      </c>
      <c r="M24" s="1" t="s">
        <v>541</v>
      </c>
      <c r="N24" s="1" t="s">
        <v>541</v>
      </c>
      <c r="O24" s="1" t="s">
        <v>542</v>
      </c>
      <c r="P24" s="1" t="s">
        <v>543</v>
      </c>
      <c r="Q24" s="1" t="s">
        <v>544</v>
      </c>
      <c r="R24" s="1" t="s">
        <v>680</v>
      </c>
      <c r="S24" s="1" t="s">
        <v>546</v>
      </c>
      <c r="T24" s="1" t="s">
        <v>547</v>
      </c>
      <c r="U24" s="1" t="s">
        <v>548</v>
      </c>
      <c r="V24" s="1" t="s">
        <v>681</v>
      </c>
    </row>
    <row r="25" s="1" customFormat="1" spans="1:22">
      <c r="A25" s="3">
        <v>999228043993627</v>
      </c>
      <c r="B25" s="1" t="s">
        <v>533</v>
      </c>
      <c r="C25" s="1" t="s">
        <v>682</v>
      </c>
      <c r="D25" s="1" t="s">
        <v>646</v>
      </c>
      <c r="E25" s="1" t="s">
        <v>683</v>
      </c>
      <c r="F25" s="1" t="s">
        <v>533</v>
      </c>
      <c r="G25" s="1" t="s">
        <v>537</v>
      </c>
      <c r="H25" s="1" t="s">
        <v>538</v>
      </c>
      <c r="I25" s="1" t="s">
        <v>684</v>
      </c>
      <c r="J25" s="1" t="s">
        <v>30</v>
      </c>
      <c r="K25" s="1" t="s">
        <v>685</v>
      </c>
      <c r="L25" s="1" t="s">
        <v>685</v>
      </c>
      <c r="M25" s="1" t="s">
        <v>541</v>
      </c>
      <c r="N25" s="1" t="s">
        <v>541</v>
      </c>
      <c r="O25" s="1" t="s">
        <v>542</v>
      </c>
      <c r="P25" s="1" t="s">
        <v>543</v>
      </c>
      <c r="Q25" s="1" t="s">
        <v>544</v>
      </c>
      <c r="R25" s="1" t="s">
        <v>686</v>
      </c>
      <c r="S25" s="1" t="s">
        <v>546</v>
      </c>
      <c r="T25" s="1" t="s">
        <v>547</v>
      </c>
      <c r="U25" s="1" t="s">
        <v>548</v>
      </c>
      <c r="V25" s="1" t="s">
        <v>568</v>
      </c>
    </row>
    <row r="26" s="1" customFormat="1" spans="1:22">
      <c r="A26" s="3">
        <v>999228043985944</v>
      </c>
      <c r="B26" s="1" t="s">
        <v>533</v>
      </c>
      <c r="C26" s="1" t="s">
        <v>687</v>
      </c>
      <c r="D26" s="1" t="s">
        <v>688</v>
      </c>
      <c r="E26" s="1" t="s">
        <v>689</v>
      </c>
      <c r="F26" s="1" t="s">
        <v>533</v>
      </c>
      <c r="G26" s="1" t="s">
        <v>537</v>
      </c>
      <c r="H26" s="1" t="s">
        <v>538</v>
      </c>
      <c r="I26" s="1" t="s">
        <v>690</v>
      </c>
      <c r="J26" s="1" t="s">
        <v>30</v>
      </c>
      <c r="K26" s="1" t="s">
        <v>691</v>
      </c>
      <c r="L26" s="1" t="s">
        <v>691</v>
      </c>
      <c r="M26" s="1" t="s">
        <v>541</v>
      </c>
      <c r="N26" s="1" t="s">
        <v>541</v>
      </c>
      <c r="O26" s="1" t="s">
        <v>542</v>
      </c>
      <c r="P26" s="1" t="s">
        <v>543</v>
      </c>
      <c r="Q26" s="1" t="s">
        <v>544</v>
      </c>
      <c r="R26" s="1" t="s">
        <v>692</v>
      </c>
      <c r="S26" s="1" t="s">
        <v>546</v>
      </c>
      <c r="T26" s="1" t="s">
        <v>547</v>
      </c>
      <c r="U26" s="1" t="s">
        <v>548</v>
      </c>
      <c r="V26" s="1" t="s">
        <v>581</v>
      </c>
    </row>
    <row r="27" s="1" customFormat="1" spans="1:22">
      <c r="A27" s="3">
        <v>999228043917781</v>
      </c>
      <c r="B27" s="1" t="s">
        <v>533</v>
      </c>
      <c r="C27" s="1" t="s">
        <v>693</v>
      </c>
      <c r="D27" s="1" t="s">
        <v>694</v>
      </c>
      <c r="E27" s="1" t="s">
        <v>695</v>
      </c>
      <c r="F27" s="1" t="s">
        <v>533</v>
      </c>
      <c r="G27" s="1" t="s">
        <v>537</v>
      </c>
      <c r="H27" s="1" t="s">
        <v>538</v>
      </c>
      <c r="I27" s="1" t="s">
        <v>696</v>
      </c>
      <c r="J27" s="1" t="s">
        <v>30</v>
      </c>
      <c r="K27" s="1" t="s">
        <v>697</v>
      </c>
      <c r="L27" s="1" t="s">
        <v>697</v>
      </c>
      <c r="M27" s="1" t="s">
        <v>541</v>
      </c>
      <c r="N27" s="1" t="s">
        <v>541</v>
      </c>
      <c r="O27" s="1" t="s">
        <v>542</v>
      </c>
      <c r="P27" s="1" t="s">
        <v>543</v>
      </c>
      <c r="Q27" s="1" t="s">
        <v>544</v>
      </c>
      <c r="R27" s="1" t="s">
        <v>698</v>
      </c>
      <c r="S27" s="1" t="s">
        <v>546</v>
      </c>
      <c r="T27" s="1" t="s">
        <v>547</v>
      </c>
      <c r="U27" s="1" t="s">
        <v>548</v>
      </c>
      <c r="V27" s="1" t="s">
        <v>568</v>
      </c>
    </row>
    <row r="28" s="1" customFormat="1" spans="1:22">
      <c r="A28" s="3">
        <v>999228043678362</v>
      </c>
      <c r="B28" s="1" t="s">
        <v>533</v>
      </c>
      <c r="C28" s="1" t="s">
        <v>699</v>
      </c>
      <c r="D28" s="1" t="s">
        <v>700</v>
      </c>
      <c r="E28" s="1" t="s">
        <v>701</v>
      </c>
      <c r="F28" s="1" t="s">
        <v>533</v>
      </c>
      <c r="G28" s="1" t="s">
        <v>537</v>
      </c>
      <c r="H28" s="1" t="s">
        <v>538</v>
      </c>
      <c r="I28" s="1" t="s">
        <v>702</v>
      </c>
      <c r="J28" s="1" t="s">
        <v>30</v>
      </c>
      <c r="K28" s="1" t="s">
        <v>703</v>
      </c>
      <c r="L28" s="1" t="s">
        <v>703</v>
      </c>
      <c r="M28" s="1" t="s">
        <v>541</v>
      </c>
      <c r="N28" s="1" t="s">
        <v>541</v>
      </c>
      <c r="O28" s="1" t="s">
        <v>542</v>
      </c>
      <c r="P28" s="1" t="s">
        <v>543</v>
      </c>
      <c r="Q28" s="1" t="s">
        <v>544</v>
      </c>
      <c r="R28" s="1" t="s">
        <v>704</v>
      </c>
      <c r="S28" s="1" t="s">
        <v>546</v>
      </c>
      <c r="T28" s="1" t="s">
        <v>547</v>
      </c>
      <c r="U28" s="1" t="s">
        <v>548</v>
      </c>
      <c r="V28" s="1" t="s">
        <v>581</v>
      </c>
    </row>
    <row r="29" s="1" customFormat="1" spans="1:22">
      <c r="A29" s="3">
        <v>999228043292084</v>
      </c>
      <c r="B29" s="1" t="s">
        <v>533</v>
      </c>
      <c r="C29" s="1" t="s">
        <v>705</v>
      </c>
      <c r="D29" s="1" t="s">
        <v>706</v>
      </c>
      <c r="E29" s="1" t="s">
        <v>707</v>
      </c>
      <c r="F29" s="1" t="s">
        <v>533</v>
      </c>
      <c r="G29" s="1" t="s">
        <v>537</v>
      </c>
      <c r="H29" s="1" t="s">
        <v>538</v>
      </c>
      <c r="I29" s="1" t="s">
        <v>708</v>
      </c>
      <c r="J29" s="1" t="s">
        <v>30</v>
      </c>
      <c r="K29" s="1" t="s">
        <v>709</v>
      </c>
      <c r="L29" s="1" t="s">
        <v>709</v>
      </c>
      <c r="M29" s="1" t="s">
        <v>541</v>
      </c>
      <c r="N29" s="1" t="s">
        <v>541</v>
      </c>
      <c r="O29" s="1" t="s">
        <v>542</v>
      </c>
      <c r="P29" s="1" t="s">
        <v>543</v>
      </c>
      <c r="Q29" s="1" t="s">
        <v>544</v>
      </c>
      <c r="R29" s="1" t="s">
        <v>710</v>
      </c>
      <c r="S29" s="1" t="s">
        <v>546</v>
      </c>
      <c r="T29" s="1" t="s">
        <v>547</v>
      </c>
      <c r="U29" s="1" t="s">
        <v>548</v>
      </c>
      <c r="V29" s="1" t="s">
        <v>581</v>
      </c>
    </row>
    <row r="30" s="1" customFormat="1" spans="1:22">
      <c r="A30" s="3">
        <v>999228043285232</v>
      </c>
      <c r="B30" s="1" t="s">
        <v>533</v>
      </c>
      <c r="C30" s="1" t="s">
        <v>711</v>
      </c>
      <c r="D30" s="1" t="s">
        <v>712</v>
      </c>
      <c r="E30" s="1" t="s">
        <v>713</v>
      </c>
      <c r="F30" s="1" t="s">
        <v>533</v>
      </c>
      <c r="G30" s="1" t="s">
        <v>537</v>
      </c>
      <c r="H30" s="1" t="s">
        <v>538</v>
      </c>
      <c r="I30" s="1" t="s">
        <v>714</v>
      </c>
      <c r="J30" s="1" t="s">
        <v>30</v>
      </c>
      <c r="K30" s="1" t="s">
        <v>715</v>
      </c>
      <c r="L30" s="1" t="s">
        <v>715</v>
      </c>
      <c r="M30" s="1" t="s">
        <v>541</v>
      </c>
      <c r="N30" s="1" t="s">
        <v>541</v>
      </c>
      <c r="O30" s="1" t="s">
        <v>542</v>
      </c>
      <c r="P30" s="1" t="s">
        <v>543</v>
      </c>
      <c r="Q30" s="1" t="s">
        <v>544</v>
      </c>
      <c r="R30" s="1" t="s">
        <v>716</v>
      </c>
      <c r="S30" s="1" t="s">
        <v>546</v>
      </c>
      <c r="T30" s="1" t="s">
        <v>547</v>
      </c>
      <c r="U30" s="1" t="s">
        <v>548</v>
      </c>
      <c r="V30" s="1" t="s">
        <v>581</v>
      </c>
    </row>
    <row r="31" s="1" customFormat="1" spans="1:22">
      <c r="A31" s="3">
        <v>999228043095237</v>
      </c>
      <c r="B31" s="1" t="s">
        <v>533</v>
      </c>
      <c r="C31" s="1" t="s">
        <v>717</v>
      </c>
      <c r="D31" s="1" t="s">
        <v>718</v>
      </c>
      <c r="E31" s="1" t="s">
        <v>719</v>
      </c>
      <c r="F31" s="1" t="s">
        <v>533</v>
      </c>
      <c r="G31" s="1" t="s">
        <v>537</v>
      </c>
      <c r="H31" s="1" t="s">
        <v>538</v>
      </c>
      <c r="I31" s="1" t="s">
        <v>720</v>
      </c>
      <c r="J31" s="1" t="s">
        <v>30</v>
      </c>
      <c r="K31" s="1" t="s">
        <v>721</v>
      </c>
      <c r="L31" s="1" t="s">
        <v>721</v>
      </c>
      <c r="M31" s="1" t="s">
        <v>541</v>
      </c>
      <c r="N31" s="1" t="s">
        <v>541</v>
      </c>
      <c r="O31" s="1" t="s">
        <v>542</v>
      </c>
      <c r="P31" s="1" t="s">
        <v>543</v>
      </c>
      <c r="Q31" s="1" t="s">
        <v>544</v>
      </c>
      <c r="R31" s="1" t="s">
        <v>722</v>
      </c>
      <c r="S31" s="1" t="s">
        <v>546</v>
      </c>
      <c r="T31" s="1" t="s">
        <v>547</v>
      </c>
      <c r="U31" s="1" t="s">
        <v>548</v>
      </c>
      <c r="V31" s="1" t="s">
        <v>581</v>
      </c>
    </row>
    <row r="32" s="1" customFormat="1" spans="1:22">
      <c r="A32" s="3">
        <v>999228043027776</v>
      </c>
      <c r="B32" s="1" t="s">
        <v>533</v>
      </c>
      <c r="C32" s="1" t="s">
        <v>723</v>
      </c>
      <c r="D32" s="1" t="s">
        <v>724</v>
      </c>
      <c r="E32" s="1" t="s">
        <v>725</v>
      </c>
      <c r="F32" s="1" t="s">
        <v>533</v>
      </c>
      <c r="G32" s="1" t="s">
        <v>537</v>
      </c>
      <c r="H32" s="1" t="s">
        <v>538</v>
      </c>
      <c r="I32" s="1" t="s">
        <v>726</v>
      </c>
      <c r="J32" s="1" t="s">
        <v>30</v>
      </c>
      <c r="K32" s="1" t="s">
        <v>727</v>
      </c>
      <c r="L32" s="1" t="s">
        <v>727</v>
      </c>
      <c r="M32" s="1" t="s">
        <v>541</v>
      </c>
      <c r="N32" s="1" t="s">
        <v>541</v>
      </c>
      <c r="O32" s="1" t="s">
        <v>542</v>
      </c>
      <c r="P32" s="1" t="s">
        <v>543</v>
      </c>
      <c r="Q32" s="1" t="s">
        <v>544</v>
      </c>
      <c r="R32" s="1" t="s">
        <v>728</v>
      </c>
      <c r="S32" s="1" t="s">
        <v>546</v>
      </c>
      <c r="T32" s="1" t="s">
        <v>547</v>
      </c>
      <c r="U32" s="1" t="s">
        <v>548</v>
      </c>
      <c r="V32" s="1" t="s">
        <v>581</v>
      </c>
    </row>
    <row r="33" s="1" customFormat="1" spans="1:22">
      <c r="A33" s="3">
        <v>999228042966466</v>
      </c>
      <c r="B33" s="1" t="s">
        <v>533</v>
      </c>
      <c r="C33" s="1" t="s">
        <v>729</v>
      </c>
      <c r="D33" s="1" t="s">
        <v>730</v>
      </c>
      <c r="E33" s="1" t="s">
        <v>731</v>
      </c>
      <c r="F33" s="1" t="s">
        <v>533</v>
      </c>
      <c r="G33" s="1" t="s">
        <v>537</v>
      </c>
      <c r="H33" s="1" t="s">
        <v>538</v>
      </c>
      <c r="I33" s="1" t="s">
        <v>732</v>
      </c>
      <c r="J33" s="1" t="s">
        <v>30</v>
      </c>
      <c r="K33" s="1" t="s">
        <v>733</v>
      </c>
      <c r="L33" s="1" t="s">
        <v>733</v>
      </c>
      <c r="M33" s="1" t="s">
        <v>541</v>
      </c>
      <c r="N33" s="1" t="s">
        <v>541</v>
      </c>
      <c r="O33" s="1" t="s">
        <v>542</v>
      </c>
      <c r="P33" s="1" t="s">
        <v>543</v>
      </c>
      <c r="Q33" s="1" t="s">
        <v>544</v>
      </c>
      <c r="R33" s="1" t="s">
        <v>734</v>
      </c>
      <c r="S33" s="1" t="s">
        <v>546</v>
      </c>
      <c r="T33" s="1" t="s">
        <v>547</v>
      </c>
      <c r="U33" s="1" t="s">
        <v>548</v>
      </c>
      <c r="V33" s="1" t="s">
        <v>549</v>
      </c>
    </row>
    <row r="34" s="1" customFormat="1" spans="1:22">
      <c r="A34" s="3">
        <v>999228042763141</v>
      </c>
      <c r="B34" s="1" t="s">
        <v>533</v>
      </c>
      <c r="C34" s="1" t="s">
        <v>735</v>
      </c>
      <c r="D34" s="1" t="s">
        <v>736</v>
      </c>
      <c r="E34" s="1" t="s">
        <v>737</v>
      </c>
      <c r="F34" s="1" t="s">
        <v>533</v>
      </c>
      <c r="G34" s="1" t="s">
        <v>537</v>
      </c>
      <c r="H34" s="1" t="s">
        <v>538</v>
      </c>
      <c r="I34" s="1" t="s">
        <v>738</v>
      </c>
      <c r="J34" s="1" t="s">
        <v>30</v>
      </c>
      <c r="K34" s="1" t="s">
        <v>739</v>
      </c>
      <c r="L34" s="1" t="s">
        <v>739</v>
      </c>
      <c r="M34" s="1" t="s">
        <v>541</v>
      </c>
      <c r="N34" s="1" t="s">
        <v>541</v>
      </c>
      <c r="O34" s="1" t="s">
        <v>542</v>
      </c>
      <c r="P34" s="1" t="s">
        <v>543</v>
      </c>
      <c r="Q34" s="1" t="s">
        <v>544</v>
      </c>
      <c r="R34" s="1" t="s">
        <v>740</v>
      </c>
      <c r="S34" s="1" t="s">
        <v>546</v>
      </c>
      <c r="T34" s="1" t="s">
        <v>547</v>
      </c>
      <c r="U34" s="1" t="s">
        <v>548</v>
      </c>
      <c r="V34" s="1" t="s">
        <v>581</v>
      </c>
    </row>
    <row r="35" s="1" customFormat="1" spans="1:22">
      <c r="A35" s="3">
        <v>999228042576883</v>
      </c>
      <c r="B35" s="1" t="s">
        <v>533</v>
      </c>
      <c r="C35" s="1" t="s">
        <v>741</v>
      </c>
      <c r="D35" s="1" t="s">
        <v>742</v>
      </c>
      <c r="E35" s="1" t="s">
        <v>743</v>
      </c>
      <c r="F35" s="1" t="s">
        <v>533</v>
      </c>
      <c r="G35" s="1" t="s">
        <v>537</v>
      </c>
      <c r="H35" s="1" t="s">
        <v>538</v>
      </c>
      <c r="I35" s="1" t="s">
        <v>744</v>
      </c>
      <c r="J35" s="1" t="s">
        <v>30</v>
      </c>
      <c r="K35" s="1" t="s">
        <v>745</v>
      </c>
      <c r="L35" s="1" t="s">
        <v>745</v>
      </c>
      <c r="M35" s="1" t="s">
        <v>541</v>
      </c>
      <c r="N35" s="1" t="s">
        <v>541</v>
      </c>
      <c r="O35" s="1" t="s">
        <v>542</v>
      </c>
      <c r="P35" s="1" t="s">
        <v>543</v>
      </c>
      <c r="Q35" s="1" t="s">
        <v>544</v>
      </c>
      <c r="R35" s="1" t="s">
        <v>746</v>
      </c>
      <c r="S35" s="1" t="s">
        <v>546</v>
      </c>
      <c r="T35" s="1" t="s">
        <v>547</v>
      </c>
      <c r="U35" s="1" t="s">
        <v>548</v>
      </c>
      <c r="V35" s="1" t="s">
        <v>568</v>
      </c>
    </row>
    <row r="36" s="1" customFormat="1" spans="1:22">
      <c r="A36" s="3">
        <v>999228042463839</v>
      </c>
      <c r="B36" s="1" t="s">
        <v>533</v>
      </c>
      <c r="C36" s="1" t="s">
        <v>747</v>
      </c>
      <c r="D36" s="1" t="s">
        <v>613</v>
      </c>
      <c r="E36" s="1" t="s">
        <v>748</v>
      </c>
      <c r="F36" s="1" t="s">
        <v>533</v>
      </c>
      <c r="G36" s="1" t="s">
        <v>537</v>
      </c>
      <c r="H36" s="1" t="s">
        <v>538</v>
      </c>
      <c r="I36" s="1" t="s">
        <v>615</v>
      </c>
      <c r="J36" s="1" t="s">
        <v>30</v>
      </c>
      <c r="K36" s="1" t="s">
        <v>616</v>
      </c>
      <c r="L36" s="1" t="s">
        <v>616</v>
      </c>
      <c r="M36" s="1" t="s">
        <v>541</v>
      </c>
      <c r="N36" s="1" t="s">
        <v>541</v>
      </c>
      <c r="O36" s="1" t="s">
        <v>542</v>
      </c>
      <c r="P36" s="1" t="s">
        <v>543</v>
      </c>
      <c r="Q36" s="1" t="s">
        <v>544</v>
      </c>
      <c r="R36" s="1" t="s">
        <v>749</v>
      </c>
      <c r="S36" s="1" t="s">
        <v>546</v>
      </c>
      <c r="T36" s="1" t="s">
        <v>547</v>
      </c>
      <c r="U36" s="1" t="s">
        <v>548</v>
      </c>
      <c r="V36" s="1" t="s">
        <v>581</v>
      </c>
    </row>
    <row r="37" s="1" customFormat="1" spans="1:22">
      <c r="A37" s="3">
        <v>999228042441590</v>
      </c>
      <c r="B37" s="1" t="s">
        <v>533</v>
      </c>
      <c r="C37" s="1" t="s">
        <v>750</v>
      </c>
      <c r="D37" s="1" t="s">
        <v>751</v>
      </c>
      <c r="E37" s="1" t="s">
        <v>752</v>
      </c>
      <c r="F37" s="1" t="s">
        <v>533</v>
      </c>
      <c r="G37" s="1" t="s">
        <v>537</v>
      </c>
      <c r="H37" s="1" t="s">
        <v>538</v>
      </c>
      <c r="I37" s="1" t="s">
        <v>753</v>
      </c>
      <c r="J37" s="1" t="s">
        <v>30</v>
      </c>
      <c r="K37" s="1" t="s">
        <v>754</v>
      </c>
      <c r="L37" s="1" t="s">
        <v>754</v>
      </c>
      <c r="M37" s="1" t="s">
        <v>541</v>
      </c>
      <c r="N37" s="1" t="s">
        <v>541</v>
      </c>
      <c r="O37" s="1" t="s">
        <v>542</v>
      </c>
      <c r="P37" s="1" t="s">
        <v>543</v>
      </c>
      <c r="Q37" s="1" t="s">
        <v>544</v>
      </c>
      <c r="R37" s="1" t="s">
        <v>755</v>
      </c>
      <c r="S37" s="1" t="s">
        <v>546</v>
      </c>
      <c r="T37" s="1" t="s">
        <v>547</v>
      </c>
      <c r="U37" s="1" t="s">
        <v>548</v>
      </c>
      <c r="V37" s="1" t="s">
        <v>549</v>
      </c>
    </row>
    <row r="38" s="1" customFormat="1" spans="1:22">
      <c r="A38" s="3">
        <v>999228042287253</v>
      </c>
      <c r="B38" s="1" t="s">
        <v>533</v>
      </c>
      <c r="C38" s="1" t="s">
        <v>756</v>
      </c>
      <c r="D38" s="1" t="s">
        <v>757</v>
      </c>
      <c r="E38" s="1" t="s">
        <v>758</v>
      </c>
      <c r="F38" s="1" t="s">
        <v>533</v>
      </c>
      <c r="G38" s="1" t="s">
        <v>537</v>
      </c>
      <c r="H38" s="1" t="s">
        <v>538</v>
      </c>
      <c r="I38" s="1" t="s">
        <v>759</v>
      </c>
      <c r="J38" s="1" t="s">
        <v>30</v>
      </c>
      <c r="K38" s="1" t="s">
        <v>760</v>
      </c>
      <c r="L38" s="1" t="s">
        <v>760</v>
      </c>
      <c r="M38" s="1" t="s">
        <v>541</v>
      </c>
      <c r="N38" s="1" t="s">
        <v>541</v>
      </c>
      <c r="O38" s="1" t="s">
        <v>542</v>
      </c>
      <c r="P38" s="1" t="s">
        <v>543</v>
      </c>
      <c r="Q38" s="1" t="s">
        <v>544</v>
      </c>
      <c r="R38" s="1" t="s">
        <v>761</v>
      </c>
      <c r="S38" s="1" t="s">
        <v>546</v>
      </c>
      <c r="T38" s="1" t="s">
        <v>547</v>
      </c>
      <c r="U38" s="1" t="s">
        <v>548</v>
      </c>
      <c r="V38" s="1" t="s">
        <v>762</v>
      </c>
    </row>
    <row r="39" s="1" customFormat="1" spans="1:22">
      <c r="A39" s="3">
        <v>999228042269649</v>
      </c>
      <c r="B39" s="1" t="s">
        <v>533</v>
      </c>
      <c r="C39" s="1" t="s">
        <v>763</v>
      </c>
      <c r="D39" s="1" t="s">
        <v>764</v>
      </c>
      <c r="E39" s="1" t="s">
        <v>765</v>
      </c>
      <c r="F39" s="1" t="s">
        <v>533</v>
      </c>
      <c r="G39" s="1" t="s">
        <v>537</v>
      </c>
      <c r="H39" s="1" t="s">
        <v>538</v>
      </c>
      <c r="I39" s="1" t="s">
        <v>766</v>
      </c>
      <c r="J39" s="1" t="s">
        <v>30</v>
      </c>
      <c r="K39" s="1" t="s">
        <v>767</v>
      </c>
      <c r="L39" s="1" t="s">
        <v>767</v>
      </c>
      <c r="M39" s="1" t="s">
        <v>541</v>
      </c>
      <c r="N39" s="1" t="s">
        <v>541</v>
      </c>
      <c r="O39" s="1" t="s">
        <v>542</v>
      </c>
      <c r="P39" s="1" t="s">
        <v>543</v>
      </c>
      <c r="Q39" s="1" t="s">
        <v>544</v>
      </c>
      <c r="R39" s="1" t="s">
        <v>768</v>
      </c>
      <c r="S39" s="1" t="s">
        <v>546</v>
      </c>
      <c r="T39" s="1" t="s">
        <v>547</v>
      </c>
      <c r="U39" s="1" t="s">
        <v>548</v>
      </c>
      <c r="V39" s="1" t="s">
        <v>568</v>
      </c>
    </row>
    <row r="40" s="1" customFormat="1" spans="1:22">
      <c r="A40" s="3">
        <v>999228042103000</v>
      </c>
      <c r="B40" s="1" t="s">
        <v>533</v>
      </c>
      <c r="C40" s="1" t="s">
        <v>769</v>
      </c>
      <c r="D40" s="1" t="s">
        <v>770</v>
      </c>
      <c r="E40" s="1" t="s">
        <v>771</v>
      </c>
      <c r="F40" s="1" t="s">
        <v>533</v>
      </c>
      <c r="G40" s="1" t="s">
        <v>537</v>
      </c>
      <c r="H40" s="1" t="s">
        <v>538</v>
      </c>
      <c r="I40" s="1" t="s">
        <v>772</v>
      </c>
      <c r="J40" s="1" t="s">
        <v>30</v>
      </c>
      <c r="K40" s="1" t="s">
        <v>773</v>
      </c>
      <c r="L40" s="1" t="s">
        <v>773</v>
      </c>
      <c r="M40" s="1" t="s">
        <v>541</v>
      </c>
      <c r="N40" s="1" t="s">
        <v>541</v>
      </c>
      <c r="O40" s="1" t="s">
        <v>542</v>
      </c>
      <c r="P40" s="1" t="s">
        <v>543</v>
      </c>
      <c r="Q40" s="1" t="s">
        <v>544</v>
      </c>
      <c r="R40" s="1" t="s">
        <v>774</v>
      </c>
      <c r="S40" s="1" t="s">
        <v>546</v>
      </c>
      <c r="T40" s="1" t="s">
        <v>547</v>
      </c>
      <c r="U40" s="1" t="s">
        <v>548</v>
      </c>
      <c r="V40" s="1" t="s">
        <v>549</v>
      </c>
    </row>
    <row r="41" s="1" customFormat="1" spans="1:22">
      <c r="A41" s="3">
        <v>999228041661047</v>
      </c>
      <c r="B41" s="1" t="s">
        <v>533</v>
      </c>
      <c r="C41" s="1" t="s">
        <v>775</v>
      </c>
      <c r="D41" s="1" t="s">
        <v>776</v>
      </c>
      <c r="E41" s="1" t="s">
        <v>777</v>
      </c>
      <c r="F41" s="1" t="s">
        <v>533</v>
      </c>
      <c r="G41" s="1" t="s">
        <v>537</v>
      </c>
      <c r="H41" s="1" t="s">
        <v>538</v>
      </c>
      <c r="I41" s="1" t="s">
        <v>778</v>
      </c>
      <c r="J41" s="1" t="s">
        <v>30</v>
      </c>
      <c r="K41" s="1" t="s">
        <v>779</v>
      </c>
      <c r="L41" s="1" t="s">
        <v>779</v>
      </c>
      <c r="M41" s="1" t="s">
        <v>541</v>
      </c>
      <c r="N41" s="1" t="s">
        <v>541</v>
      </c>
      <c r="O41" s="1" t="s">
        <v>542</v>
      </c>
      <c r="P41" s="1" t="s">
        <v>543</v>
      </c>
      <c r="Q41" s="1" t="s">
        <v>544</v>
      </c>
      <c r="R41" s="1" t="s">
        <v>780</v>
      </c>
      <c r="S41" s="1" t="s">
        <v>546</v>
      </c>
      <c r="T41" s="1" t="s">
        <v>547</v>
      </c>
      <c r="U41" s="1" t="s">
        <v>548</v>
      </c>
      <c r="V41" s="1" t="s">
        <v>581</v>
      </c>
    </row>
    <row r="42" s="1" customFormat="1" spans="1:22">
      <c r="A42" s="3">
        <v>999228041610541</v>
      </c>
      <c r="B42" s="1" t="s">
        <v>533</v>
      </c>
      <c r="C42" s="1" t="s">
        <v>781</v>
      </c>
      <c r="D42" s="1" t="s">
        <v>640</v>
      </c>
      <c r="E42" s="1" t="s">
        <v>782</v>
      </c>
      <c r="F42" s="1" t="s">
        <v>533</v>
      </c>
      <c r="G42" s="1" t="s">
        <v>537</v>
      </c>
      <c r="H42" s="1" t="s">
        <v>538</v>
      </c>
      <c r="I42" s="1" t="s">
        <v>642</v>
      </c>
      <c r="J42" s="1" t="s">
        <v>30</v>
      </c>
      <c r="K42" s="1" t="s">
        <v>643</v>
      </c>
      <c r="L42" s="1" t="s">
        <v>643</v>
      </c>
      <c r="M42" s="1" t="s">
        <v>541</v>
      </c>
      <c r="N42" s="1" t="s">
        <v>541</v>
      </c>
      <c r="O42" s="1" t="s">
        <v>542</v>
      </c>
      <c r="P42" s="1" t="s">
        <v>543</v>
      </c>
      <c r="Q42" s="1" t="s">
        <v>544</v>
      </c>
      <c r="R42" s="1" t="s">
        <v>783</v>
      </c>
      <c r="S42" s="1" t="s">
        <v>546</v>
      </c>
      <c r="T42" s="1" t="s">
        <v>547</v>
      </c>
      <c r="U42" s="1" t="s">
        <v>548</v>
      </c>
      <c r="V42" s="1" t="s">
        <v>549</v>
      </c>
    </row>
    <row r="43" s="1" customFormat="1" spans="1:22">
      <c r="A43" s="3">
        <v>999228040224250</v>
      </c>
      <c r="B43" s="1" t="s">
        <v>533</v>
      </c>
      <c r="C43" s="1" t="s">
        <v>784</v>
      </c>
      <c r="D43" s="1" t="s">
        <v>785</v>
      </c>
      <c r="E43" s="1" t="s">
        <v>786</v>
      </c>
      <c r="F43" s="1" t="s">
        <v>533</v>
      </c>
      <c r="G43" s="1" t="s">
        <v>537</v>
      </c>
      <c r="H43" s="1" t="s">
        <v>538</v>
      </c>
      <c r="I43" s="1" t="s">
        <v>787</v>
      </c>
      <c r="J43" s="1" t="s">
        <v>30</v>
      </c>
      <c r="K43" s="1" t="s">
        <v>788</v>
      </c>
      <c r="L43" s="1" t="s">
        <v>788</v>
      </c>
      <c r="M43" s="1" t="s">
        <v>541</v>
      </c>
      <c r="N43" s="1" t="s">
        <v>541</v>
      </c>
      <c r="O43" s="1" t="s">
        <v>542</v>
      </c>
      <c r="P43" s="1" t="s">
        <v>543</v>
      </c>
      <c r="Q43" s="1" t="s">
        <v>544</v>
      </c>
      <c r="R43" s="1" t="s">
        <v>789</v>
      </c>
      <c r="S43" s="1" t="s">
        <v>546</v>
      </c>
      <c r="T43" s="1" t="s">
        <v>547</v>
      </c>
      <c r="U43" s="1" t="s">
        <v>548</v>
      </c>
      <c r="V43" s="1" t="s">
        <v>568</v>
      </c>
    </row>
    <row r="44" s="1" customFormat="1" spans="1:22">
      <c r="A44" s="3">
        <v>999228039431050</v>
      </c>
      <c r="B44" s="1" t="s">
        <v>533</v>
      </c>
      <c r="C44" s="1" t="s">
        <v>790</v>
      </c>
      <c r="D44" s="1" t="s">
        <v>791</v>
      </c>
      <c r="E44" s="1" t="s">
        <v>792</v>
      </c>
      <c r="F44" s="1" t="s">
        <v>533</v>
      </c>
      <c r="G44" s="1" t="s">
        <v>537</v>
      </c>
      <c r="H44" s="1" t="s">
        <v>538</v>
      </c>
      <c r="I44" s="1" t="s">
        <v>793</v>
      </c>
      <c r="J44" s="1" t="s">
        <v>30</v>
      </c>
      <c r="K44" s="1" t="s">
        <v>794</v>
      </c>
      <c r="L44" s="1" t="s">
        <v>794</v>
      </c>
      <c r="M44" s="1" t="s">
        <v>541</v>
      </c>
      <c r="N44" s="1" t="s">
        <v>541</v>
      </c>
      <c r="O44" s="1" t="s">
        <v>542</v>
      </c>
      <c r="P44" s="1" t="s">
        <v>543</v>
      </c>
      <c r="Q44" s="1" t="s">
        <v>544</v>
      </c>
      <c r="R44" s="1" t="s">
        <v>795</v>
      </c>
      <c r="S44" s="1" t="s">
        <v>546</v>
      </c>
      <c r="T44" s="1" t="s">
        <v>547</v>
      </c>
      <c r="U44" s="1" t="s">
        <v>548</v>
      </c>
      <c r="V44" s="1" t="s">
        <v>549</v>
      </c>
    </row>
    <row r="45" s="1" customFormat="1" spans="1:22">
      <c r="A45" s="3">
        <v>999228039014966</v>
      </c>
      <c r="B45" s="1" t="s">
        <v>533</v>
      </c>
      <c r="C45" s="1" t="s">
        <v>796</v>
      </c>
      <c r="D45" s="1" t="s">
        <v>797</v>
      </c>
      <c r="E45" s="1" t="s">
        <v>798</v>
      </c>
      <c r="F45" s="1" t="s">
        <v>533</v>
      </c>
      <c r="G45" s="1" t="s">
        <v>537</v>
      </c>
      <c r="H45" s="1" t="s">
        <v>538</v>
      </c>
      <c r="I45" s="1" t="s">
        <v>799</v>
      </c>
      <c r="J45" s="1" t="s">
        <v>30</v>
      </c>
      <c r="K45" s="1" t="s">
        <v>800</v>
      </c>
      <c r="L45" s="1" t="s">
        <v>800</v>
      </c>
      <c r="M45" s="1" t="s">
        <v>541</v>
      </c>
      <c r="N45" s="1" t="s">
        <v>541</v>
      </c>
      <c r="O45" s="1" t="s">
        <v>542</v>
      </c>
      <c r="P45" s="1" t="s">
        <v>543</v>
      </c>
      <c r="Q45" s="1" t="s">
        <v>544</v>
      </c>
      <c r="R45" s="1" t="s">
        <v>801</v>
      </c>
      <c r="S45" s="1" t="s">
        <v>546</v>
      </c>
      <c r="T45" s="1" t="s">
        <v>547</v>
      </c>
      <c r="U45" s="1" t="s">
        <v>548</v>
      </c>
      <c r="V45" s="1" t="s">
        <v>762</v>
      </c>
    </row>
    <row r="46" s="1" customFormat="1" spans="1:22">
      <c r="A46" s="3">
        <v>999228038859697</v>
      </c>
      <c r="B46" s="1" t="s">
        <v>533</v>
      </c>
      <c r="C46" s="1" t="s">
        <v>802</v>
      </c>
      <c r="D46" s="1" t="s">
        <v>535</v>
      </c>
      <c r="E46" s="1" t="s">
        <v>803</v>
      </c>
      <c r="F46" s="1" t="s">
        <v>533</v>
      </c>
      <c r="G46" s="1" t="s">
        <v>537</v>
      </c>
      <c r="H46" s="1" t="s">
        <v>538</v>
      </c>
      <c r="I46" s="1" t="s">
        <v>804</v>
      </c>
      <c r="J46" s="1" t="s">
        <v>30</v>
      </c>
      <c r="K46" s="1" t="s">
        <v>805</v>
      </c>
      <c r="L46" s="1" t="s">
        <v>805</v>
      </c>
      <c r="M46" s="1" t="s">
        <v>541</v>
      </c>
      <c r="N46" s="1" t="s">
        <v>541</v>
      </c>
      <c r="O46" s="1" t="s">
        <v>542</v>
      </c>
      <c r="P46" s="1" t="s">
        <v>543</v>
      </c>
      <c r="Q46" s="1" t="s">
        <v>544</v>
      </c>
      <c r="R46" s="1" t="s">
        <v>806</v>
      </c>
      <c r="S46" s="1" t="s">
        <v>546</v>
      </c>
      <c r="T46" s="1" t="s">
        <v>547</v>
      </c>
      <c r="U46" s="1" t="s">
        <v>548</v>
      </c>
      <c r="V46" s="1" t="s">
        <v>549</v>
      </c>
    </row>
    <row r="47" s="1" customFormat="1" spans="1:22">
      <c r="A47" s="3">
        <v>999228037912731</v>
      </c>
      <c r="B47" s="1" t="s">
        <v>807</v>
      </c>
      <c r="C47" s="1" t="s">
        <v>808</v>
      </c>
      <c r="D47" s="1" t="s">
        <v>809</v>
      </c>
      <c r="E47" s="1" t="s">
        <v>810</v>
      </c>
      <c r="F47" s="1" t="s">
        <v>533</v>
      </c>
      <c r="G47" s="1" t="s">
        <v>537</v>
      </c>
      <c r="H47" s="1" t="s">
        <v>538</v>
      </c>
      <c r="I47" s="1" t="s">
        <v>811</v>
      </c>
      <c r="J47" s="1" t="s">
        <v>30</v>
      </c>
      <c r="K47" s="1" t="s">
        <v>812</v>
      </c>
      <c r="L47" s="1" t="s">
        <v>812</v>
      </c>
      <c r="M47" s="1" t="s">
        <v>541</v>
      </c>
      <c r="N47" s="1" t="s">
        <v>541</v>
      </c>
      <c r="O47" s="1" t="s">
        <v>542</v>
      </c>
      <c r="P47" s="1" t="s">
        <v>543</v>
      </c>
      <c r="Q47" s="1" t="s">
        <v>544</v>
      </c>
      <c r="R47" s="1" t="s">
        <v>813</v>
      </c>
      <c r="S47" s="1" t="s">
        <v>546</v>
      </c>
      <c r="T47" s="1" t="s">
        <v>547</v>
      </c>
      <c r="U47" s="1" t="s">
        <v>548</v>
      </c>
      <c r="V47" s="1" t="s">
        <v>581</v>
      </c>
    </row>
    <row r="48" s="1" customFormat="1" spans="1:22">
      <c r="A48" s="3">
        <v>999228037043587</v>
      </c>
      <c r="B48" s="1" t="s">
        <v>807</v>
      </c>
      <c r="C48" s="1" t="s">
        <v>814</v>
      </c>
      <c r="D48" s="1" t="s">
        <v>815</v>
      </c>
      <c r="E48" s="1" t="s">
        <v>816</v>
      </c>
      <c r="F48" s="1" t="s">
        <v>807</v>
      </c>
      <c r="G48" s="1" t="s">
        <v>537</v>
      </c>
      <c r="H48" s="1" t="s">
        <v>538</v>
      </c>
      <c r="I48" s="1" t="s">
        <v>817</v>
      </c>
      <c r="J48" s="1" t="s">
        <v>30</v>
      </c>
      <c r="K48" s="1" t="s">
        <v>818</v>
      </c>
      <c r="L48" s="1" t="s">
        <v>818</v>
      </c>
      <c r="M48" s="1" t="s">
        <v>541</v>
      </c>
      <c r="N48" s="1" t="s">
        <v>541</v>
      </c>
      <c r="O48" s="1" t="s">
        <v>542</v>
      </c>
      <c r="P48" s="1" t="s">
        <v>543</v>
      </c>
      <c r="Q48" s="1" t="s">
        <v>544</v>
      </c>
      <c r="R48" s="1" t="s">
        <v>819</v>
      </c>
      <c r="S48" s="1" t="s">
        <v>546</v>
      </c>
      <c r="T48" s="1" t="s">
        <v>547</v>
      </c>
      <c r="U48" s="1" t="s">
        <v>548</v>
      </c>
      <c r="V48" s="1" t="s">
        <v>549</v>
      </c>
    </row>
    <row r="49" s="1" customFormat="1" spans="1:22">
      <c r="A49" s="3">
        <v>999228035138435</v>
      </c>
      <c r="B49" s="1" t="s">
        <v>807</v>
      </c>
      <c r="C49" s="1" t="s">
        <v>820</v>
      </c>
      <c r="D49" s="1" t="s">
        <v>551</v>
      </c>
      <c r="E49" s="1" t="s">
        <v>821</v>
      </c>
      <c r="F49" s="1" t="s">
        <v>533</v>
      </c>
      <c r="G49" s="1" t="s">
        <v>537</v>
      </c>
      <c r="H49" s="1" t="s">
        <v>538</v>
      </c>
      <c r="I49" s="1" t="s">
        <v>822</v>
      </c>
      <c r="J49" s="1" t="s">
        <v>30</v>
      </c>
      <c r="K49" s="1" t="s">
        <v>823</v>
      </c>
      <c r="L49" s="1" t="s">
        <v>823</v>
      </c>
      <c r="M49" s="1" t="s">
        <v>541</v>
      </c>
      <c r="N49" s="1" t="s">
        <v>541</v>
      </c>
      <c r="O49" s="1" t="s">
        <v>542</v>
      </c>
      <c r="P49" s="1" t="s">
        <v>543</v>
      </c>
      <c r="Q49" s="1" t="s">
        <v>544</v>
      </c>
      <c r="R49" s="1" t="s">
        <v>824</v>
      </c>
      <c r="S49" s="1" t="s">
        <v>546</v>
      </c>
      <c r="T49" s="1" t="s">
        <v>547</v>
      </c>
      <c r="U49" s="1" t="s">
        <v>548</v>
      </c>
      <c r="V49" s="1" t="s">
        <v>549</v>
      </c>
    </row>
    <row r="50" s="1" customFormat="1" spans="1:22">
      <c r="A50" s="3">
        <v>999228033914484</v>
      </c>
      <c r="B50" s="1" t="s">
        <v>807</v>
      </c>
      <c r="C50" s="1" t="s">
        <v>825</v>
      </c>
      <c r="D50" s="1" t="s">
        <v>826</v>
      </c>
      <c r="E50" s="1" t="s">
        <v>827</v>
      </c>
      <c r="F50" s="1" t="s">
        <v>533</v>
      </c>
      <c r="G50" s="1" t="s">
        <v>537</v>
      </c>
      <c r="H50" s="1" t="s">
        <v>538</v>
      </c>
      <c r="I50" s="1" t="s">
        <v>828</v>
      </c>
      <c r="J50" s="1" t="s">
        <v>30</v>
      </c>
      <c r="K50" s="1" t="s">
        <v>829</v>
      </c>
      <c r="L50" s="1" t="s">
        <v>829</v>
      </c>
      <c r="M50" s="1" t="s">
        <v>541</v>
      </c>
      <c r="N50" s="1" t="s">
        <v>541</v>
      </c>
      <c r="O50" s="1" t="s">
        <v>542</v>
      </c>
      <c r="P50" s="1" t="s">
        <v>543</v>
      </c>
      <c r="Q50" s="1" t="s">
        <v>544</v>
      </c>
      <c r="R50" s="1" t="s">
        <v>830</v>
      </c>
      <c r="S50" s="1" t="s">
        <v>546</v>
      </c>
      <c r="T50" s="1" t="s">
        <v>547</v>
      </c>
      <c r="U50" s="1" t="s">
        <v>548</v>
      </c>
      <c r="V50" s="1" t="s">
        <v>581</v>
      </c>
    </row>
    <row r="51" s="1" customFormat="1" spans="1:22">
      <c r="A51" s="3">
        <v>999228032608032</v>
      </c>
      <c r="B51" s="1" t="s">
        <v>807</v>
      </c>
      <c r="C51" s="1" t="s">
        <v>831</v>
      </c>
      <c r="D51" s="1" t="s">
        <v>832</v>
      </c>
      <c r="E51" s="1" t="s">
        <v>833</v>
      </c>
      <c r="F51" s="1" t="s">
        <v>533</v>
      </c>
      <c r="G51" s="1" t="s">
        <v>537</v>
      </c>
      <c r="H51" s="1" t="s">
        <v>538</v>
      </c>
      <c r="I51" s="1" t="s">
        <v>834</v>
      </c>
      <c r="J51" s="1" t="s">
        <v>30</v>
      </c>
      <c r="K51" s="1" t="s">
        <v>835</v>
      </c>
      <c r="L51" s="1" t="s">
        <v>835</v>
      </c>
      <c r="M51" s="1" t="s">
        <v>541</v>
      </c>
      <c r="N51" s="1" t="s">
        <v>541</v>
      </c>
      <c r="O51" s="1" t="s">
        <v>542</v>
      </c>
      <c r="P51" s="1" t="s">
        <v>543</v>
      </c>
      <c r="Q51" s="1" t="s">
        <v>544</v>
      </c>
      <c r="R51" s="1" t="s">
        <v>836</v>
      </c>
      <c r="S51" s="1" t="s">
        <v>546</v>
      </c>
      <c r="T51" s="1" t="s">
        <v>547</v>
      </c>
      <c r="U51" s="1" t="s">
        <v>548</v>
      </c>
      <c r="V51" s="1" t="s">
        <v>581</v>
      </c>
    </row>
    <row r="52" s="1" customFormat="1" spans="1:22">
      <c r="A52" s="3">
        <v>999228031022027</v>
      </c>
      <c r="B52" s="1" t="s">
        <v>807</v>
      </c>
      <c r="C52" s="1" t="s">
        <v>837</v>
      </c>
      <c r="D52" s="1" t="s">
        <v>589</v>
      </c>
      <c r="E52" s="1" t="s">
        <v>838</v>
      </c>
      <c r="F52" s="1" t="s">
        <v>807</v>
      </c>
      <c r="G52" s="1" t="s">
        <v>537</v>
      </c>
      <c r="H52" s="1" t="s">
        <v>538</v>
      </c>
      <c r="I52" s="1" t="s">
        <v>839</v>
      </c>
      <c r="J52" s="1" t="s">
        <v>30</v>
      </c>
      <c r="K52" s="1" t="s">
        <v>840</v>
      </c>
      <c r="L52" s="1" t="s">
        <v>840</v>
      </c>
      <c r="M52" s="1" t="s">
        <v>541</v>
      </c>
      <c r="N52" s="1" t="s">
        <v>541</v>
      </c>
      <c r="O52" s="1" t="s">
        <v>542</v>
      </c>
      <c r="P52" s="1" t="s">
        <v>543</v>
      </c>
      <c r="Q52" s="1" t="s">
        <v>544</v>
      </c>
      <c r="R52" s="1" t="s">
        <v>841</v>
      </c>
      <c r="S52" s="1" t="s">
        <v>546</v>
      </c>
      <c r="T52" s="1" t="s">
        <v>547</v>
      </c>
      <c r="U52" s="1" t="s">
        <v>548</v>
      </c>
      <c r="V52" s="1" t="s">
        <v>581</v>
      </c>
    </row>
    <row r="53" s="1" customFormat="1" spans="1:22">
      <c r="A53" s="3">
        <v>999228030774499</v>
      </c>
      <c r="B53" s="1" t="s">
        <v>807</v>
      </c>
      <c r="C53" s="1" t="s">
        <v>842</v>
      </c>
      <c r="D53" s="1" t="s">
        <v>843</v>
      </c>
      <c r="E53" s="1" t="s">
        <v>844</v>
      </c>
      <c r="F53" s="1" t="s">
        <v>533</v>
      </c>
      <c r="G53" s="1" t="s">
        <v>537</v>
      </c>
      <c r="H53" s="1" t="s">
        <v>538</v>
      </c>
      <c r="I53" s="1" t="s">
        <v>845</v>
      </c>
      <c r="J53" s="1" t="s">
        <v>30</v>
      </c>
      <c r="K53" s="1" t="s">
        <v>846</v>
      </c>
      <c r="L53" s="1" t="s">
        <v>846</v>
      </c>
      <c r="M53" s="1" t="s">
        <v>541</v>
      </c>
      <c r="N53" s="1" t="s">
        <v>541</v>
      </c>
      <c r="O53" s="1" t="s">
        <v>542</v>
      </c>
      <c r="P53" s="1" t="s">
        <v>543</v>
      </c>
      <c r="Q53" s="1" t="s">
        <v>544</v>
      </c>
      <c r="R53" s="1" t="s">
        <v>847</v>
      </c>
      <c r="S53" s="1" t="s">
        <v>546</v>
      </c>
      <c r="T53" s="1" t="s">
        <v>547</v>
      </c>
      <c r="U53" s="1" t="s">
        <v>548</v>
      </c>
      <c r="V53" s="1" t="s">
        <v>581</v>
      </c>
    </row>
    <row r="54" s="1" customFormat="1" spans="1:22">
      <c r="A54" s="3">
        <v>999228027938589</v>
      </c>
      <c r="B54" s="1" t="s">
        <v>807</v>
      </c>
      <c r="C54" s="1" t="s">
        <v>848</v>
      </c>
      <c r="D54" s="1" t="s">
        <v>849</v>
      </c>
      <c r="E54" s="1" t="s">
        <v>850</v>
      </c>
      <c r="F54" s="1" t="s">
        <v>533</v>
      </c>
      <c r="G54" s="1" t="s">
        <v>537</v>
      </c>
      <c r="H54" s="1" t="s">
        <v>538</v>
      </c>
      <c r="I54" s="1" t="s">
        <v>851</v>
      </c>
      <c r="J54" s="1" t="s">
        <v>30</v>
      </c>
      <c r="K54" s="1" t="s">
        <v>852</v>
      </c>
      <c r="L54" s="1" t="s">
        <v>852</v>
      </c>
      <c r="M54" s="1" t="s">
        <v>541</v>
      </c>
      <c r="N54" s="1" t="s">
        <v>541</v>
      </c>
      <c r="O54" s="1" t="s">
        <v>542</v>
      </c>
      <c r="P54" s="1" t="s">
        <v>543</v>
      </c>
      <c r="Q54" s="1" t="s">
        <v>544</v>
      </c>
      <c r="R54" s="1" t="s">
        <v>853</v>
      </c>
      <c r="S54" s="1" t="s">
        <v>546</v>
      </c>
      <c r="T54" s="1" t="s">
        <v>547</v>
      </c>
      <c r="U54" s="1" t="s">
        <v>548</v>
      </c>
      <c r="V54" s="1" t="s">
        <v>581</v>
      </c>
    </row>
    <row r="55" s="1" customFormat="1" spans="1:22">
      <c r="A55" s="3">
        <v>999228026729165</v>
      </c>
      <c r="B55" s="1" t="s">
        <v>807</v>
      </c>
      <c r="C55" s="1" t="s">
        <v>854</v>
      </c>
      <c r="D55" s="1" t="s">
        <v>855</v>
      </c>
      <c r="E55" s="1" t="s">
        <v>856</v>
      </c>
      <c r="F55" s="1" t="s">
        <v>807</v>
      </c>
      <c r="G55" s="1" t="s">
        <v>537</v>
      </c>
      <c r="H55" s="1" t="s">
        <v>538</v>
      </c>
      <c r="I55" s="1" t="s">
        <v>857</v>
      </c>
      <c r="J55" s="1" t="s">
        <v>30</v>
      </c>
      <c r="K55" s="1" t="s">
        <v>858</v>
      </c>
      <c r="L55" s="1" t="s">
        <v>858</v>
      </c>
      <c r="M55" s="1" t="s">
        <v>541</v>
      </c>
      <c r="N55" s="1" t="s">
        <v>541</v>
      </c>
      <c r="O55" s="1" t="s">
        <v>542</v>
      </c>
      <c r="P55" s="1" t="s">
        <v>543</v>
      </c>
      <c r="Q55" s="1" t="s">
        <v>544</v>
      </c>
      <c r="R55" s="1" t="s">
        <v>859</v>
      </c>
      <c r="S55" s="1" t="s">
        <v>546</v>
      </c>
      <c r="T55" s="1" t="s">
        <v>547</v>
      </c>
      <c r="U55" s="1" t="s">
        <v>548</v>
      </c>
      <c r="V55" s="1" t="s">
        <v>681</v>
      </c>
    </row>
    <row r="56" s="1" customFormat="1" spans="1:22">
      <c r="A56" s="3">
        <v>999228026578099</v>
      </c>
      <c r="B56" s="1" t="s">
        <v>807</v>
      </c>
      <c r="C56" s="1" t="s">
        <v>860</v>
      </c>
      <c r="D56" s="1" t="s">
        <v>861</v>
      </c>
      <c r="E56" s="1" t="s">
        <v>862</v>
      </c>
      <c r="F56" s="1" t="s">
        <v>533</v>
      </c>
      <c r="G56" s="1" t="s">
        <v>537</v>
      </c>
      <c r="H56" s="1" t="s">
        <v>538</v>
      </c>
      <c r="I56" s="1" t="s">
        <v>863</v>
      </c>
      <c r="J56" s="1" t="s">
        <v>30</v>
      </c>
      <c r="K56" s="1" t="s">
        <v>864</v>
      </c>
      <c r="L56" s="1" t="s">
        <v>864</v>
      </c>
      <c r="M56" s="1" t="s">
        <v>541</v>
      </c>
      <c r="N56" s="1" t="s">
        <v>541</v>
      </c>
      <c r="O56" s="1" t="s">
        <v>542</v>
      </c>
      <c r="P56" s="1" t="s">
        <v>543</v>
      </c>
      <c r="Q56" s="1" t="s">
        <v>544</v>
      </c>
      <c r="R56" s="1" t="s">
        <v>865</v>
      </c>
      <c r="S56" s="1" t="s">
        <v>546</v>
      </c>
      <c r="T56" s="1" t="s">
        <v>547</v>
      </c>
      <c r="U56" s="1" t="s">
        <v>548</v>
      </c>
      <c r="V56" s="1" t="s">
        <v>581</v>
      </c>
    </row>
    <row r="57" s="1" customFormat="1" spans="1:22">
      <c r="A57" s="3">
        <v>999228026507722</v>
      </c>
      <c r="B57" s="1" t="s">
        <v>807</v>
      </c>
      <c r="C57" s="1" t="s">
        <v>866</v>
      </c>
      <c r="D57" s="1" t="s">
        <v>867</v>
      </c>
      <c r="E57" s="1" t="s">
        <v>868</v>
      </c>
      <c r="F57" s="1" t="s">
        <v>533</v>
      </c>
      <c r="G57" s="1" t="s">
        <v>537</v>
      </c>
      <c r="H57" s="1" t="s">
        <v>538</v>
      </c>
      <c r="I57" s="1" t="s">
        <v>869</v>
      </c>
      <c r="J57" s="1" t="s">
        <v>30</v>
      </c>
      <c r="K57" s="1" t="s">
        <v>870</v>
      </c>
      <c r="L57" s="1" t="s">
        <v>870</v>
      </c>
      <c r="M57" s="1" t="s">
        <v>541</v>
      </c>
      <c r="N57" s="1" t="s">
        <v>541</v>
      </c>
      <c r="O57" s="1" t="s">
        <v>542</v>
      </c>
      <c r="P57" s="1" t="s">
        <v>543</v>
      </c>
      <c r="Q57" s="1" t="s">
        <v>544</v>
      </c>
      <c r="R57" s="1" t="s">
        <v>871</v>
      </c>
      <c r="S57" s="1" t="s">
        <v>546</v>
      </c>
      <c r="T57" s="1" t="s">
        <v>547</v>
      </c>
      <c r="U57" s="1" t="s">
        <v>548</v>
      </c>
      <c r="V57" s="1" t="s">
        <v>581</v>
      </c>
    </row>
    <row r="58" s="1" customFormat="1" spans="1:22">
      <c r="A58" s="3">
        <v>999228019361278</v>
      </c>
      <c r="B58" s="1" t="s">
        <v>807</v>
      </c>
      <c r="C58" s="1" t="s">
        <v>872</v>
      </c>
      <c r="D58" s="1" t="s">
        <v>873</v>
      </c>
      <c r="E58" s="1" t="s">
        <v>874</v>
      </c>
      <c r="F58" s="1" t="s">
        <v>533</v>
      </c>
      <c r="G58" s="1" t="s">
        <v>537</v>
      </c>
      <c r="H58" s="1" t="s">
        <v>538</v>
      </c>
      <c r="I58" s="1" t="s">
        <v>875</v>
      </c>
      <c r="J58" s="1" t="s">
        <v>30</v>
      </c>
      <c r="K58" s="1" t="s">
        <v>876</v>
      </c>
      <c r="L58" s="1" t="s">
        <v>876</v>
      </c>
      <c r="M58" s="1" t="s">
        <v>541</v>
      </c>
      <c r="N58" s="1" t="s">
        <v>541</v>
      </c>
      <c r="O58" s="1" t="s">
        <v>542</v>
      </c>
      <c r="P58" s="1" t="s">
        <v>543</v>
      </c>
      <c r="Q58" s="1" t="s">
        <v>544</v>
      </c>
      <c r="R58" s="1" t="s">
        <v>877</v>
      </c>
      <c r="S58" s="1" t="s">
        <v>546</v>
      </c>
      <c r="T58" s="1" t="s">
        <v>547</v>
      </c>
      <c r="U58" s="1" t="s">
        <v>548</v>
      </c>
      <c r="V58" s="1" t="s">
        <v>581</v>
      </c>
    </row>
    <row r="59" s="1" customFormat="1" spans="1:22">
      <c r="A59" s="3">
        <v>999228018127500</v>
      </c>
      <c r="B59" s="1" t="s">
        <v>807</v>
      </c>
      <c r="C59" s="1" t="s">
        <v>878</v>
      </c>
      <c r="D59" s="1" t="s">
        <v>879</v>
      </c>
      <c r="E59" s="1" t="s">
        <v>880</v>
      </c>
      <c r="F59" s="1" t="s">
        <v>807</v>
      </c>
      <c r="G59" s="1" t="s">
        <v>537</v>
      </c>
      <c r="H59" s="1" t="s">
        <v>538</v>
      </c>
      <c r="I59" s="1" t="s">
        <v>881</v>
      </c>
      <c r="J59" s="1" t="s">
        <v>30</v>
      </c>
      <c r="K59" s="1" t="s">
        <v>882</v>
      </c>
      <c r="L59" s="1" t="s">
        <v>882</v>
      </c>
      <c r="M59" s="1" t="s">
        <v>541</v>
      </c>
      <c r="N59" s="1" t="s">
        <v>541</v>
      </c>
      <c r="O59" s="1" t="s">
        <v>542</v>
      </c>
      <c r="P59" s="1" t="s">
        <v>543</v>
      </c>
      <c r="Q59" s="1" t="s">
        <v>544</v>
      </c>
      <c r="R59" s="1" t="s">
        <v>883</v>
      </c>
      <c r="S59" s="1" t="s">
        <v>546</v>
      </c>
      <c r="T59" s="1" t="s">
        <v>547</v>
      </c>
      <c r="U59" s="1" t="s">
        <v>548</v>
      </c>
      <c r="V59" s="1" t="s">
        <v>581</v>
      </c>
    </row>
    <row r="60" s="1" customFormat="1" spans="1:22">
      <c r="A60" s="3">
        <v>999228016282917</v>
      </c>
      <c r="B60" s="1" t="s">
        <v>884</v>
      </c>
      <c r="C60" s="1" t="s">
        <v>885</v>
      </c>
      <c r="D60" s="1" t="s">
        <v>886</v>
      </c>
      <c r="E60" s="1" t="s">
        <v>887</v>
      </c>
      <c r="F60" s="1" t="s">
        <v>533</v>
      </c>
      <c r="G60" s="1" t="s">
        <v>537</v>
      </c>
      <c r="H60" s="1" t="s">
        <v>538</v>
      </c>
      <c r="I60" s="1" t="s">
        <v>888</v>
      </c>
      <c r="J60" s="1" t="s">
        <v>30</v>
      </c>
      <c r="K60" s="1" t="s">
        <v>889</v>
      </c>
      <c r="L60" s="1" t="s">
        <v>889</v>
      </c>
      <c r="M60" s="1" t="s">
        <v>541</v>
      </c>
      <c r="N60" s="1" t="s">
        <v>541</v>
      </c>
      <c r="O60" s="1" t="s">
        <v>542</v>
      </c>
      <c r="P60" s="1" t="s">
        <v>543</v>
      </c>
      <c r="Q60" s="1" t="s">
        <v>544</v>
      </c>
      <c r="R60" s="1" t="s">
        <v>890</v>
      </c>
      <c r="S60" s="1" t="s">
        <v>546</v>
      </c>
      <c r="T60" s="1" t="s">
        <v>547</v>
      </c>
      <c r="U60" s="1" t="s">
        <v>548</v>
      </c>
      <c r="V60" s="1" t="s">
        <v>581</v>
      </c>
    </row>
    <row r="61" s="1" customFormat="1" spans="1:22">
      <c r="A61" s="3">
        <v>999228014578321</v>
      </c>
      <c r="B61" s="1" t="s">
        <v>884</v>
      </c>
      <c r="C61" s="1" t="s">
        <v>891</v>
      </c>
      <c r="D61" s="1" t="s">
        <v>892</v>
      </c>
      <c r="E61" s="1" t="s">
        <v>893</v>
      </c>
      <c r="F61" s="1" t="s">
        <v>533</v>
      </c>
      <c r="G61" s="1" t="s">
        <v>537</v>
      </c>
      <c r="H61" s="1" t="s">
        <v>538</v>
      </c>
      <c r="I61" s="1" t="s">
        <v>894</v>
      </c>
      <c r="J61" s="1" t="s">
        <v>30</v>
      </c>
      <c r="K61" s="1" t="s">
        <v>895</v>
      </c>
      <c r="L61" s="1" t="s">
        <v>895</v>
      </c>
      <c r="M61" s="1" t="s">
        <v>541</v>
      </c>
      <c r="N61" s="1" t="s">
        <v>541</v>
      </c>
      <c r="O61" s="1" t="s">
        <v>542</v>
      </c>
      <c r="P61" s="1" t="s">
        <v>543</v>
      </c>
      <c r="Q61" s="1" t="s">
        <v>544</v>
      </c>
      <c r="R61" s="1" t="s">
        <v>896</v>
      </c>
      <c r="S61" s="1" t="s">
        <v>546</v>
      </c>
      <c r="T61" s="1" t="s">
        <v>547</v>
      </c>
      <c r="U61" s="1" t="s">
        <v>548</v>
      </c>
      <c r="V61" s="1" t="s">
        <v>549</v>
      </c>
    </row>
    <row r="62" s="1" customFormat="1" spans="1:22">
      <c r="A62" s="3">
        <v>999228013698917</v>
      </c>
      <c r="B62" s="1" t="s">
        <v>884</v>
      </c>
      <c r="C62" s="1" t="s">
        <v>897</v>
      </c>
      <c r="D62" s="1" t="s">
        <v>898</v>
      </c>
      <c r="E62" s="1" t="s">
        <v>899</v>
      </c>
      <c r="F62" s="1" t="s">
        <v>533</v>
      </c>
      <c r="G62" s="1" t="s">
        <v>537</v>
      </c>
      <c r="H62" s="1" t="s">
        <v>538</v>
      </c>
      <c r="I62" s="1" t="s">
        <v>900</v>
      </c>
      <c r="J62" s="1" t="s">
        <v>30</v>
      </c>
      <c r="K62" s="1" t="s">
        <v>901</v>
      </c>
      <c r="L62" s="1" t="s">
        <v>901</v>
      </c>
      <c r="M62" s="1" t="s">
        <v>541</v>
      </c>
      <c r="N62" s="1" t="s">
        <v>541</v>
      </c>
      <c r="O62" s="1" t="s">
        <v>542</v>
      </c>
      <c r="P62" s="1" t="s">
        <v>543</v>
      </c>
      <c r="Q62" s="1" t="s">
        <v>544</v>
      </c>
      <c r="R62" s="1" t="s">
        <v>902</v>
      </c>
      <c r="S62" s="1" t="s">
        <v>546</v>
      </c>
      <c r="T62" s="1" t="s">
        <v>547</v>
      </c>
      <c r="U62" s="1" t="s">
        <v>548</v>
      </c>
      <c r="V62" s="1" t="s">
        <v>581</v>
      </c>
    </row>
    <row r="63" s="1" customFormat="1" spans="1:22">
      <c r="A63" s="3">
        <v>999228010883984</v>
      </c>
      <c r="B63" s="1" t="s">
        <v>884</v>
      </c>
      <c r="C63" s="1" t="s">
        <v>903</v>
      </c>
      <c r="D63" s="1" t="s">
        <v>904</v>
      </c>
      <c r="E63" s="1" t="s">
        <v>905</v>
      </c>
      <c r="F63" s="1" t="s">
        <v>884</v>
      </c>
      <c r="G63" s="1" t="s">
        <v>537</v>
      </c>
      <c r="H63" s="1" t="s">
        <v>538</v>
      </c>
      <c r="I63" s="1" t="s">
        <v>906</v>
      </c>
      <c r="J63" s="1" t="s">
        <v>30</v>
      </c>
      <c r="K63" s="1" t="s">
        <v>907</v>
      </c>
      <c r="L63" s="1" t="s">
        <v>907</v>
      </c>
      <c r="M63" s="1" t="s">
        <v>541</v>
      </c>
      <c r="N63" s="1" t="s">
        <v>541</v>
      </c>
      <c r="O63" s="1" t="s">
        <v>542</v>
      </c>
      <c r="P63" s="1" t="s">
        <v>543</v>
      </c>
      <c r="Q63" s="1" t="s">
        <v>544</v>
      </c>
      <c r="R63" s="1" t="s">
        <v>908</v>
      </c>
      <c r="S63" s="1" t="s">
        <v>546</v>
      </c>
      <c r="T63" s="1" t="s">
        <v>547</v>
      </c>
      <c r="U63" s="1" t="s">
        <v>548</v>
      </c>
      <c r="V63" s="1" t="s">
        <v>581</v>
      </c>
    </row>
    <row r="64" s="1" customFormat="1" spans="1:22">
      <c r="A64" s="3">
        <v>999228010486392</v>
      </c>
      <c r="B64" s="1" t="s">
        <v>884</v>
      </c>
      <c r="C64" s="1" t="s">
        <v>909</v>
      </c>
      <c r="D64" s="1" t="s">
        <v>910</v>
      </c>
      <c r="E64" s="1" t="s">
        <v>911</v>
      </c>
      <c r="F64" s="1" t="s">
        <v>807</v>
      </c>
      <c r="G64" s="1" t="s">
        <v>537</v>
      </c>
      <c r="H64" s="1" t="s">
        <v>538</v>
      </c>
      <c r="I64" s="1" t="s">
        <v>912</v>
      </c>
      <c r="J64" s="1" t="s">
        <v>30</v>
      </c>
      <c r="K64" s="1" t="s">
        <v>913</v>
      </c>
      <c r="L64" s="1" t="s">
        <v>913</v>
      </c>
      <c r="M64" s="1" t="s">
        <v>541</v>
      </c>
      <c r="N64" s="1" t="s">
        <v>541</v>
      </c>
      <c r="O64" s="1" t="s">
        <v>542</v>
      </c>
      <c r="P64" s="1" t="s">
        <v>543</v>
      </c>
      <c r="Q64" s="1" t="s">
        <v>544</v>
      </c>
      <c r="R64" s="1" t="s">
        <v>914</v>
      </c>
      <c r="S64" s="1" t="s">
        <v>546</v>
      </c>
      <c r="T64" s="1" t="s">
        <v>547</v>
      </c>
      <c r="U64" s="1" t="s">
        <v>548</v>
      </c>
      <c r="V64" s="1" t="s">
        <v>568</v>
      </c>
    </row>
    <row r="65" s="1" customFormat="1" spans="1:22">
      <c r="A65" s="3">
        <v>999228007581485</v>
      </c>
      <c r="B65" s="1" t="s">
        <v>884</v>
      </c>
      <c r="C65" s="1" t="s">
        <v>915</v>
      </c>
      <c r="D65" s="1" t="s">
        <v>916</v>
      </c>
      <c r="E65" s="1" t="s">
        <v>917</v>
      </c>
      <c r="F65" s="1" t="s">
        <v>533</v>
      </c>
      <c r="G65" s="1" t="s">
        <v>537</v>
      </c>
      <c r="H65" s="1" t="s">
        <v>538</v>
      </c>
      <c r="I65" s="1" t="s">
        <v>918</v>
      </c>
      <c r="J65" s="1" t="s">
        <v>30</v>
      </c>
      <c r="K65" s="1" t="s">
        <v>919</v>
      </c>
      <c r="L65" s="1" t="s">
        <v>919</v>
      </c>
      <c r="M65" s="1" t="s">
        <v>541</v>
      </c>
      <c r="N65" s="1" t="s">
        <v>541</v>
      </c>
      <c r="O65" s="1" t="s">
        <v>542</v>
      </c>
      <c r="P65" s="1" t="s">
        <v>543</v>
      </c>
      <c r="Q65" s="1" t="s">
        <v>544</v>
      </c>
      <c r="R65" s="1" t="s">
        <v>920</v>
      </c>
      <c r="S65" s="1" t="s">
        <v>546</v>
      </c>
      <c r="T65" s="1" t="s">
        <v>547</v>
      </c>
      <c r="U65" s="1" t="s">
        <v>548</v>
      </c>
      <c r="V65" s="1" t="s">
        <v>921</v>
      </c>
    </row>
    <row r="66" s="1" customFormat="1" spans="1:22">
      <c r="A66" s="3">
        <v>999228006780364</v>
      </c>
      <c r="B66" s="1" t="s">
        <v>884</v>
      </c>
      <c r="C66" s="1" t="s">
        <v>922</v>
      </c>
      <c r="D66" s="1" t="s">
        <v>923</v>
      </c>
      <c r="E66" s="1" t="s">
        <v>924</v>
      </c>
      <c r="F66" s="1" t="s">
        <v>807</v>
      </c>
      <c r="G66" s="1" t="s">
        <v>537</v>
      </c>
      <c r="H66" s="1" t="s">
        <v>538</v>
      </c>
      <c r="I66" s="1" t="s">
        <v>925</v>
      </c>
      <c r="J66" s="1" t="s">
        <v>30</v>
      </c>
      <c r="K66" s="1" t="s">
        <v>926</v>
      </c>
      <c r="L66" s="1" t="s">
        <v>926</v>
      </c>
      <c r="M66" s="1" t="s">
        <v>541</v>
      </c>
      <c r="N66" s="1" t="s">
        <v>541</v>
      </c>
      <c r="O66" s="1" t="s">
        <v>542</v>
      </c>
      <c r="P66" s="1" t="s">
        <v>543</v>
      </c>
      <c r="Q66" s="1" t="s">
        <v>544</v>
      </c>
      <c r="R66" s="1" t="s">
        <v>927</v>
      </c>
      <c r="S66" s="1" t="s">
        <v>546</v>
      </c>
      <c r="T66" s="1" t="s">
        <v>547</v>
      </c>
      <c r="U66" s="1" t="s">
        <v>548</v>
      </c>
      <c r="V66" s="1" t="s">
        <v>581</v>
      </c>
    </row>
    <row r="67" s="1" customFormat="1" spans="1:22">
      <c r="A67" s="3">
        <v>999228006769381</v>
      </c>
      <c r="B67" s="1" t="s">
        <v>884</v>
      </c>
      <c r="C67" s="1" t="s">
        <v>928</v>
      </c>
      <c r="D67" s="1" t="s">
        <v>929</v>
      </c>
      <c r="E67" s="1" t="s">
        <v>930</v>
      </c>
      <c r="F67" s="1" t="s">
        <v>533</v>
      </c>
      <c r="G67" s="1" t="s">
        <v>537</v>
      </c>
      <c r="H67" s="1" t="s">
        <v>538</v>
      </c>
      <c r="I67" s="1" t="s">
        <v>931</v>
      </c>
      <c r="J67" s="1" t="s">
        <v>30</v>
      </c>
      <c r="K67" s="1" t="s">
        <v>932</v>
      </c>
      <c r="L67" s="1" t="s">
        <v>932</v>
      </c>
      <c r="M67" s="1" t="s">
        <v>541</v>
      </c>
      <c r="N67" s="1" t="s">
        <v>541</v>
      </c>
      <c r="O67" s="1" t="s">
        <v>542</v>
      </c>
      <c r="P67" s="1" t="s">
        <v>543</v>
      </c>
      <c r="Q67" s="1" t="s">
        <v>544</v>
      </c>
      <c r="R67" s="1" t="s">
        <v>933</v>
      </c>
      <c r="S67" s="1" t="s">
        <v>546</v>
      </c>
      <c r="T67" s="1" t="s">
        <v>547</v>
      </c>
      <c r="U67" s="1" t="s">
        <v>548</v>
      </c>
      <c r="V67" s="1" t="s">
        <v>581</v>
      </c>
    </row>
    <row r="68" s="1" customFormat="1" spans="1:22">
      <c r="A68" s="3">
        <v>999228004474406</v>
      </c>
      <c r="B68" s="1" t="s">
        <v>884</v>
      </c>
      <c r="C68" s="1" t="s">
        <v>934</v>
      </c>
      <c r="D68" s="1" t="s">
        <v>935</v>
      </c>
      <c r="E68" s="1" t="s">
        <v>936</v>
      </c>
      <c r="F68" s="1" t="s">
        <v>807</v>
      </c>
      <c r="G68" s="1" t="s">
        <v>537</v>
      </c>
      <c r="H68" s="1" t="s">
        <v>538</v>
      </c>
      <c r="I68" s="1" t="s">
        <v>937</v>
      </c>
      <c r="J68" s="1" t="s">
        <v>30</v>
      </c>
      <c r="K68" s="1" t="s">
        <v>938</v>
      </c>
      <c r="L68" s="1" t="s">
        <v>938</v>
      </c>
      <c r="M68" s="1" t="s">
        <v>541</v>
      </c>
      <c r="N68" s="1" t="s">
        <v>541</v>
      </c>
      <c r="O68" s="1" t="s">
        <v>542</v>
      </c>
      <c r="P68" s="1" t="s">
        <v>543</v>
      </c>
      <c r="Q68" s="1" t="s">
        <v>544</v>
      </c>
      <c r="R68" s="1" t="s">
        <v>939</v>
      </c>
      <c r="S68" s="1" t="s">
        <v>546</v>
      </c>
      <c r="T68" s="1" t="s">
        <v>547</v>
      </c>
      <c r="U68" s="1" t="s">
        <v>548</v>
      </c>
      <c r="V68" s="1" t="s">
        <v>581</v>
      </c>
    </row>
    <row r="69" s="1" customFormat="1" spans="1:22">
      <c r="A69" s="3">
        <v>999227996588229</v>
      </c>
      <c r="B69" s="1" t="s">
        <v>884</v>
      </c>
      <c r="C69" s="1" t="s">
        <v>940</v>
      </c>
      <c r="D69" s="1" t="s">
        <v>941</v>
      </c>
      <c r="E69" s="1" t="s">
        <v>942</v>
      </c>
      <c r="F69" s="1" t="s">
        <v>807</v>
      </c>
      <c r="G69" s="1" t="s">
        <v>537</v>
      </c>
      <c r="H69" s="1" t="s">
        <v>538</v>
      </c>
      <c r="I69" s="1" t="s">
        <v>943</v>
      </c>
      <c r="J69" s="1" t="s">
        <v>30</v>
      </c>
      <c r="K69" s="1" t="s">
        <v>944</v>
      </c>
      <c r="L69" s="1" t="s">
        <v>944</v>
      </c>
      <c r="M69" s="1" t="s">
        <v>541</v>
      </c>
      <c r="N69" s="1" t="s">
        <v>541</v>
      </c>
      <c r="O69" s="1" t="s">
        <v>542</v>
      </c>
      <c r="P69" s="1" t="s">
        <v>543</v>
      </c>
      <c r="Q69" s="1" t="s">
        <v>544</v>
      </c>
      <c r="R69" s="1" t="s">
        <v>945</v>
      </c>
      <c r="S69" s="1" t="s">
        <v>546</v>
      </c>
      <c r="T69" s="1" t="s">
        <v>547</v>
      </c>
      <c r="U69" s="1" t="s">
        <v>548</v>
      </c>
      <c r="V69" s="1" t="s">
        <v>581</v>
      </c>
    </row>
    <row r="70" s="1" customFormat="1" spans="1:22">
      <c r="A70" s="3">
        <v>999227995315614</v>
      </c>
      <c r="B70" s="1" t="s">
        <v>946</v>
      </c>
      <c r="C70" s="1" t="s">
        <v>947</v>
      </c>
      <c r="D70" s="1" t="s">
        <v>601</v>
      </c>
      <c r="E70" s="1" t="s">
        <v>948</v>
      </c>
      <c r="F70" s="1" t="s">
        <v>884</v>
      </c>
      <c r="G70" s="1" t="s">
        <v>537</v>
      </c>
      <c r="H70" s="1" t="s">
        <v>538</v>
      </c>
      <c r="I70" s="1" t="s">
        <v>949</v>
      </c>
      <c r="J70" s="1" t="s">
        <v>30</v>
      </c>
      <c r="K70" s="1" t="s">
        <v>950</v>
      </c>
      <c r="L70" s="1" t="s">
        <v>950</v>
      </c>
      <c r="M70" s="1" t="s">
        <v>541</v>
      </c>
      <c r="N70" s="1" t="s">
        <v>541</v>
      </c>
      <c r="O70" s="1" t="s">
        <v>542</v>
      </c>
      <c r="P70" s="1" t="s">
        <v>543</v>
      </c>
      <c r="Q70" s="1" t="s">
        <v>544</v>
      </c>
      <c r="R70" s="1" t="s">
        <v>951</v>
      </c>
      <c r="S70" s="1" t="s">
        <v>546</v>
      </c>
      <c r="T70" s="1" t="s">
        <v>547</v>
      </c>
      <c r="U70" s="1" t="s">
        <v>548</v>
      </c>
      <c r="V70" s="1" t="s">
        <v>581</v>
      </c>
    </row>
    <row r="71" s="1" customFormat="1" spans="1:22">
      <c r="A71" s="3">
        <v>999227991031875</v>
      </c>
      <c r="B71" s="1" t="s">
        <v>946</v>
      </c>
      <c r="C71" s="1" t="s">
        <v>952</v>
      </c>
      <c r="D71" s="1" t="s">
        <v>953</v>
      </c>
      <c r="E71" s="1" t="s">
        <v>954</v>
      </c>
      <c r="F71" s="1" t="s">
        <v>884</v>
      </c>
      <c r="G71" s="1" t="s">
        <v>537</v>
      </c>
      <c r="H71" s="1" t="s">
        <v>538</v>
      </c>
      <c r="I71" s="1" t="s">
        <v>955</v>
      </c>
      <c r="J71" s="1" t="s">
        <v>30</v>
      </c>
      <c r="K71" s="1" t="s">
        <v>956</v>
      </c>
      <c r="L71" s="1" t="s">
        <v>956</v>
      </c>
      <c r="M71" s="1" t="s">
        <v>541</v>
      </c>
      <c r="N71" s="1" t="s">
        <v>541</v>
      </c>
      <c r="O71" s="1" t="s">
        <v>542</v>
      </c>
      <c r="P71" s="1" t="s">
        <v>543</v>
      </c>
      <c r="Q71" s="1" t="s">
        <v>544</v>
      </c>
      <c r="R71" s="1" t="s">
        <v>957</v>
      </c>
      <c r="S71" s="1" t="s">
        <v>546</v>
      </c>
      <c r="T71" s="1" t="s">
        <v>547</v>
      </c>
      <c r="U71" s="1" t="s">
        <v>548</v>
      </c>
      <c r="V71" s="1" t="s">
        <v>568</v>
      </c>
    </row>
    <row r="72" s="1" customFormat="1" spans="1:22">
      <c r="A72" s="3">
        <v>999227989871352</v>
      </c>
      <c r="B72" s="1" t="s">
        <v>946</v>
      </c>
      <c r="C72" s="1" t="s">
        <v>958</v>
      </c>
      <c r="D72" s="1" t="s">
        <v>959</v>
      </c>
      <c r="E72" s="1" t="s">
        <v>960</v>
      </c>
      <c r="F72" s="1" t="s">
        <v>807</v>
      </c>
      <c r="G72" s="1" t="s">
        <v>537</v>
      </c>
      <c r="H72" s="1" t="s">
        <v>538</v>
      </c>
      <c r="I72" s="1" t="s">
        <v>961</v>
      </c>
      <c r="J72" s="1" t="s">
        <v>30</v>
      </c>
      <c r="K72" s="1" t="s">
        <v>962</v>
      </c>
      <c r="L72" s="1" t="s">
        <v>962</v>
      </c>
      <c r="M72" s="1" t="s">
        <v>541</v>
      </c>
      <c r="N72" s="1" t="s">
        <v>541</v>
      </c>
      <c r="O72" s="1" t="s">
        <v>542</v>
      </c>
      <c r="P72" s="1" t="s">
        <v>543</v>
      </c>
      <c r="Q72" s="1" t="s">
        <v>544</v>
      </c>
      <c r="R72" s="1" t="s">
        <v>963</v>
      </c>
      <c r="S72" s="1" t="s">
        <v>546</v>
      </c>
      <c r="T72" s="1" t="s">
        <v>547</v>
      </c>
      <c r="U72" s="1" t="s">
        <v>548</v>
      </c>
      <c r="V72" s="1" t="s">
        <v>681</v>
      </c>
    </row>
    <row r="73" s="1" customFormat="1" spans="1:22">
      <c r="A73" s="3">
        <v>999227985470325</v>
      </c>
      <c r="B73" s="1" t="s">
        <v>946</v>
      </c>
      <c r="C73" s="1" t="s">
        <v>964</v>
      </c>
      <c r="D73" s="1" t="s">
        <v>965</v>
      </c>
      <c r="E73" s="1" t="s">
        <v>966</v>
      </c>
      <c r="F73" s="1" t="s">
        <v>884</v>
      </c>
      <c r="G73" s="1" t="s">
        <v>537</v>
      </c>
      <c r="H73" s="1" t="s">
        <v>538</v>
      </c>
      <c r="I73" s="1" t="s">
        <v>967</v>
      </c>
      <c r="J73" s="1" t="s">
        <v>30</v>
      </c>
      <c r="K73" s="1" t="s">
        <v>968</v>
      </c>
      <c r="L73" s="1" t="s">
        <v>968</v>
      </c>
      <c r="M73" s="1" t="s">
        <v>541</v>
      </c>
      <c r="N73" s="1" t="s">
        <v>541</v>
      </c>
      <c r="O73" s="1" t="s">
        <v>542</v>
      </c>
      <c r="P73" s="1" t="s">
        <v>543</v>
      </c>
      <c r="Q73" s="1" t="s">
        <v>544</v>
      </c>
      <c r="R73" s="1" t="s">
        <v>969</v>
      </c>
      <c r="S73" s="1" t="s">
        <v>546</v>
      </c>
      <c r="T73" s="1" t="s">
        <v>547</v>
      </c>
      <c r="U73" s="1" t="s">
        <v>548</v>
      </c>
      <c r="V73" s="1" t="s">
        <v>581</v>
      </c>
    </row>
    <row r="74" s="1" customFormat="1" spans="1:22">
      <c r="A74" s="3">
        <v>999227983820885</v>
      </c>
      <c r="B74" s="1" t="s">
        <v>946</v>
      </c>
      <c r="C74" s="1" t="s">
        <v>970</v>
      </c>
      <c r="D74" s="1" t="s">
        <v>832</v>
      </c>
      <c r="E74" s="1" t="s">
        <v>971</v>
      </c>
      <c r="F74" s="1" t="s">
        <v>946</v>
      </c>
      <c r="G74" s="1" t="s">
        <v>537</v>
      </c>
      <c r="H74" s="1" t="s">
        <v>538</v>
      </c>
      <c r="I74" s="1" t="s">
        <v>972</v>
      </c>
      <c r="J74" s="1" t="s">
        <v>30</v>
      </c>
      <c r="K74" s="1" t="s">
        <v>973</v>
      </c>
      <c r="L74" s="1" t="s">
        <v>973</v>
      </c>
      <c r="M74" s="1" t="s">
        <v>541</v>
      </c>
      <c r="N74" s="1" t="s">
        <v>541</v>
      </c>
      <c r="O74" s="1" t="s">
        <v>542</v>
      </c>
      <c r="P74" s="1" t="s">
        <v>543</v>
      </c>
      <c r="Q74" s="1" t="s">
        <v>544</v>
      </c>
      <c r="R74" s="1" t="s">
        <v>974</v>
      </c>
      <c r="S74" s="1" t="s">
        <v>546</v>
      </c>
      <c r="T74" s="1" t="s">
        <v>547</v>
      </c>
      <c r="U74" s="1" t="s">
        <v>548</v>
      </c>
      <c r="V74" s="1" t="s">
        <v>581</v>
      </c>
    </row>
    <row r="75" s="1" customFormat="1" spans="1:22">
      <c r="A75" s="3">
        <v>999227981188221</v>
      </c>
      <c r="B75" s="1" t="s">
        <v>946</v>
      </c>
      <c r="C75" s="1" t="s">
        <v>975</v>
      </c>
      <c r="D75" s="1" t="s">
        <v>976</v>
      </c>
      <c r="E75" s="1" t="s">
        <v>977</v>
      </c>
      <c r="F75" s="1" t="s">
        <v>946</v>
      </c>
      <c r="G75" s="1" t="s">
        <v>537</v>
      </c>
      <c r="H75" s="1" t="s">
        <v>538</v>
      </c>
      <c r="I75" s="1" t="s">
        <v>978</v>
      </c>
      <c r="J75" s="1" t="s">
        <v>30</v>
      </c>
      <c r="K75" s="1" t="s">
        <v>979</v>
      </c>
      <c r="L75" s="1" t="s">
        <v>979</v>
      </c>
      <c r="M75" s="1" t="s">
        <v>541</v>
      </c>
      <c r="N75" s="1" t="s">
        <v>541</v>
      </c>
      <c r="O75" s="1" t="s">
        <v>542</v>
      </c>
      <c r="P75" s="1" t="s">
        <v>543</v>
      </c>
      <c r="Q75" s="1" t="s">
        <v>544</v>
      </c>
      <c r="R75" s="1" t="s">
        <v>980</v>
      </c>
      <c r="S75" s="1" t="s">
        <v>546</v>
      </c>
      <c r="T75" s="1" t="s">
        <v>547</v>
      </c>
      <c r="U75" s="1" t="s">
        <v>548</v>
      </c>
      <c r="V75" s="1" t="s">
        <v>568</v>
      </c>
    </row>
    <row r="76" s="1" customFormat="1" spans="1:22">
      <c r="A76" s="3">
        <v>27970971081</v>
      </c>
      <c r="B76" s="1" t="s">
        <v>981</v>
      </c>
      <c r="C76" s="1" t="s">
        <v>982</v>
      </c>
      <c r="D76" s="1" t="s">
        <v>916</v>
      </c>
      <c r="E76" s="1" t="s">
        <v>983</v>
      </c>
      <c r="F76" s="1" t="s">
        <v>533</v>
      </c>
      <c r="G76" s="1" t="s">
        <v>537</v>
      </c>
      <c r="H76" s="1" t="s">
        <v>538</v>
      </c>
      <c r="I76" s="1" t="s">
        <v>984</v>
      </c>
      <c r="J76" s="1" t="s">
        <v>30</v>
      </c>
      <c r="K76" s="1" t="s">
        <v>985</v>
      </c>
      <c r="L76" s="1" t="s">
        <v>985</v>
      </c>
      <c r="M76" s="1" t="s">
        <v>541</v>
      </c>
      <c r="N76" s="1" t="s">
        <v>541</v>
      </c>
      <c r="O76" s="1" t="s">
        <v>542</v>
      </c>
      <c r="P76" s="1" t="s">
        <v>543</v>
      </c>
      <c r="Q76" s="1" t="s">
        <v>544</v>
      </c>
      <c r="R76" s="1" t="s">
        <v>986</v>
      </c>
      <c r="S76" s="1" t="s">
        <v>546</v>
      </c>
      <c r="T76" s="1" t="s">
        <v>547</v>
      </c>
      <c r="U76" s="1" t="s">
        <v>548</v>
      </c>
      <c r="V76" s="1" t="s">
        <v>921</v>
      </c>
    </row>
    <row r="77" s="1" customFormat="1" spans="1:22">
      <c r="A77" s="3">
        <v>999227968263359</v>
      </c>
      <c r="B77" s="1" t="s">
        <v>981</v>
      </c>
      <c r="C77" s="1" t="s">
        <v>987</v>
      </c>
      <c r="D77" s="1" t="s">
        <v>923</v>
      </c>
      <c r="E77" s="1" t="s">
        <v>988</v>
      </c>
      <c r="F77" s="1" t="s">
        <v>946</v>
      </c>
      <c r="G77" s="1" t="s">
        <v>537</v>
      </c>
      <c r="H77" s="1" t="s">
        <v>538</v>
      </c>
      <c r="I77" s="1" t="s">
        <v>989</v>
      </c>
      <c r="J77" s="1" t="s">
        <v>30</v>
      </c>
      <c r="K77" s="1" t="s">
        <v>990</v>
      </c>
      <c r="L77" s="1" t="s">
        <v>990</v>
      </c>
      <c r="M77" s="1" t="s">
        <v>541</v>
      </c>
      <c r="N77" s="1" t="s">
        <v>541</v>
      </c>
      <c r="O77" s="1" t="s">
        <v>542</v>
      </c>
      <c r="P77" s="1" t="s">
        <v>543</v>
      </c>
      <c r="Q77" s="1" t="s">
        <v>544</v>
      </c>
      <c r="R77" s="1" t="s">
        <v>991</v>
      </c>
      <c r="S77" s="1" t="s">
        <v>546</v>
      </c>
      <c r="T77" s="1" t="s">
        <v>547</v>
      </c>
      <c r="U77" s="1" t="s">
        <v>548</v>
      </c>
      <c r="V77" s="1" t="s">
        <v>581</v>
      </c>
    </row>
    <row r="78" s="1" customFormat="1" spans="1:22">
      <c r="A78" s="3">
        <v>999227967435611</v>
      </c>
      <c r="B78" s="1" t="s">
        <v>981</v>
      </c>
      <c r="C78" s="1" t="s">
        <v>992</v>
      </c>
      <c r="D78" s="1" t="s">
        <v>993</v>
      </c>
      <c r="E78" s="1" t="s">
        <v>994</v>
      </c>
      <c r="F78" s="1" t="s">
        <v>533</v>
      </c>
      <c r="G78" s="1" t="s">
        <v>537</v>
      </c>
      <c r="H78" s="1" t="s">
        <v>538</v>
      </c>
      <c r="I78" s="1" t="s">
        <v>995</v>
      </c>
      <c r="J78" s="1" t="s">
        <v>30</v>
      </c>
      <c r="K78" s="1" t="s">
        <v>996</v>
      </c>
      <c r="L78" s="1" t="s">
        <v>996</v>
      </c>
      <c r="M78" s="1" t="s">
        <v>541</v>
      </c>
      <c r="N78" s="1" t="s">
        <v>541</v>
      </c>
      <c r="O78" s="1" t="s">
        <v>542</v>
      </c>
      <c r="P78" s="1" t="s">
        <v>543</v>
      </c>
      <c r="Q78" s="1" t="s">
        <v>544</v>
      </c>
      <c r="R78" s="1" t="s">
        <v>997</v>
      </c>
      <c r="S78" s="1" t="s">
        <v>546</v>
      </c>
      <c r="T78" s="1" t="s">
        <v>547</v>
      </c>
      <c r="U78" s="1" t="s">
        <v>548</v>
      </c>
      <c r="V78" s="1" t="s">
        <v>581</v>
      </c>
    </row>
    <row r="79" s="1" customFormat="1" spans="1:22">
      <c r="A79" s="3">
        <v>999227967344664</v>
      </c>
      <c r="B79" s="1" t="s">
        <v>981</v>
      </c>
      <c r="C79" s="1" t="s">
        <v>998</v>
      </c>
      <c r="D79" s="1" t="s">
        <v>770</v>
      </c>
      <c r="E79" s="1" t="s">
        <v>999</v>
      </c>
      <c r="F79" s="1" t="s">
        <v>533</v>
      </c>
      <c r="G79" s="1" t="s">
        <v>537</v>
      </c>
      <c r="H79" s="1" t="s">
        <v>538</v>
      </c>
      <c r="I79" s="1" t="s">
        <v>1000</v>
      </c>
      <c r="J79" s="1" t="s">
        <v>30</v>
      </c>
      <c r="K79" s="1" t="s">
        <v>1001</v>
      </c>
      <c r="L79" s="1" t="s">
        <v>1001</v>
      </c>
      <c r="M79" s="1" t="s">
        <v>541</v>
      </c>
      <c r="N79" s="1" t="s">
        <v>541</v>
      </c>
      <c r="O79" s="1" t="s">
        <v>542</v>
      </c>
      <c r="P79" s="1" t="s">
        <v>543</v>
      </c>
      <c r="Q79" s="1" t="s">
        <v>544</v>
      </c>
      <c r="R79" s="1" t="s">
        <v>1002</v>
      </c>
      <c r="S79" s="1" t="s">
        <v>546</v>
      </c>
      <c r="T79" s="1" t="s">
        <v>547</v>
      </c>
      <c r="U79" s="1" t="s">
        <v>548</v>
      </c>
      <c r="V79" s="1" t="s">
        <v>549</v>
      </c>
    </row>
    <row r="80" s="1" customFormat="1" spans="1:22">
      <c r="A80" s="3">
        <v>999227965396639</v>
      </c>
      <c r="B80" s="1" t="s">
        <v>981</v>
      </c>
      <c r="C80" s="1" t="s">
        <v>1003</v>
      </c>
      <c r="D80" s="1" t="s">
        <v>879</v>
      </c>
      <c r="E80" s="1" t="s">
        <v>1004</v>
      </c>
      <c r="F80" s="1" t="s">
        <v>884</v>
      </c>
      <c r="G80" s="1" t="s">
        <v>537</v>
      </c>
      <c r="H80" s="1" t="s">
        <v>538</v>
      </c>
      <c r="I80" s="1" t="s">
        <v>1005</v>
      </c>
      <c r="J80" s="1" t="s">
        <v>30</v>
      </c>
      <c r="K80" s="1" t="s">
        <v>1006</v>
      </c>
      <c r="L80" s="1" t="s">
        <v>1006</v>
      </c>
      <c r="M80" s="1" t="s">
        <v>541</v>
      </c>
      <c r="N80" s="1" t="s">
        <v>541</v>
      </c>
      <c r="O80" s="1" t="s">
        <v>542</v>
      </c>
      <c r="P80" s="1" t="s">
        <v>543</v>
      </c>
      <c r="Q80" s="1" t="s">
        <v>544</v>
      </c>
      <c r="R80" s="1" t="s">
        <v>1007</v>
      </c>
      <c r="S80" s="1" t="s">
        <v>546</v>
      </c>
      <c r="T80" s="1" t="s">
        <v>547</v>
      </c>
      <c r="U80" s="1" t="s">
        <v>548</v>
      </c>
      <c r="V80" s="1" t="s">
        <v>581</v>
      </c>
    </row>
    <row r="81" s="1" customFormat="1" spans="1:22">
      <c r="A81" s="3">
        <v>999227964627282</v>
      </c>
      <c r="B81" s="1" t="s">
        <v>1008</v>
      </c>
      <c r="C81" s="1" t="s">
        <v>1009</v>
      </c>
      <c r="D81" s="1" t="s">
        <v>1010</v>
      </c>
      <c r="E81" s="1" t="s">
        <v>1011</v>
      </c>
      <c r="F81" s="1" t="s">
        <v>533</v>
      </c>
      <c r="G81" s="1" t="s">
        <v>537</v>
      </c>
      <c r="H81" s="1" t="s">
        <v>538</v>
      </c>
      <c r="I81" s="1" t="s">
        <v>1012</v>
      </c>
      <c r="J81" s="1" t="s">
        <v>30</v>
      </c>
      <c r="K81" s="1" t="s">
        <v>1013</v>
      </c>
      <c r="L81" s="1" t="s">
        <v>1013</v>
      </c>
      <c r="M81" s="1" t="s">
        <v>541</v>
      </c>
      <c r="N81" s="1" t="s">
        <v>541</v>
      </c>
      <c r="O81" s="1" t="s">
        <v>542</v>
      </c>
      <c r="P81" s="1" t="s">
        <v>543</v>
      </c>
      <c r="Q81" s="1" t="s">
        <v>544</v>
      </c>
      <c r="R81" s="1" t="s">
        <v>1014</v>
      </c>
      <c r="S81" s="1" t="s">
        <v>546</v>
      </c>
      <c r="T81" s="1" t="s">
        <v>547</v>
      </c>
      <c r="U81" s="1" t="s">
        <v>548</v>
      </c>
      <c r="V81" s="1" t="s">
        <v>581</v>
      </c>
    </row>
    <row r="82" s="1" customFormat="1" spans="1:22">
      <c r="A82" s="3">
        <v>999227964146391</v>
      </c>
      <c r="B82" s="1" t="s">
        <v>1008</v>
      </c>
      <c r="C82" s="1" t="s">
        <v>1015</v>
      </c>
      <c r="D82" s="1" t="s">
        <v>1016</v>
      </c>
      <c r="E82" s="1" t="s">
        <v>1017</v>
      </c>
      <c r="F82" s="1" t="s">
        <v>807</v>
      </c>
      <c r="G82" s="1" t="s">
        <v>537</v>
      </c>
      <c r="H82" s="1" t="s">
        <v>538</v>
      </c>
      <c r="I82" s="1" t="s">
        <v>1018</v>
      </c>
      <c r="J82" s="1" t="s">
        <v>30</v>
      </c>
      <c r="K82" s="1" t="s">
        <v>1019</v>
      </c>
      <c r="L82" s="1" t="s">
        <v>1019</v>
      </c>
      <c r="M82" s="1" t="s">
        <v>541</v>
      </c>
      <c r="N82" s="1" t="s">
        <v>541</v>
      </c>
      <c r="O82" s="1" t="s">
        <v>542</v>
      </c>
      <c r="P82" s="1" t="s">
        <v>543</v>
      </c>
      <c r="Q82" s="1" t="s">
        <v>544</v>
      </c>
      <c r="R82" s="1" t="s">
        <v>1020</v>
      </c>
      <c r="S82" s="1" t="s">
        <v>546</v>
      </c>
      <c r="T82" s="1" t="s">
        <v>547</v>
      </c>
      <c r="U82" s="1" t="s">
        <v>548</v>
      </c>
      <c r="V82" s="1" t="s">
        <v>581</v>
      </c>
    </row>
    <row r="83" s="1" customFormat="1" spans="1:22">
      <c r="A83" s="3">
        <v>999227946375042</v>
      </c>
      <c r="B83" s="1" t="s">
        <v>1021</v>
      </c>
      <c r="C83" s="1" t="s">
        <v>1022</v>
      </c>
      <c r="D83" s="1" t="s">
        <v>959</v>
      </c>
      <c r="E83" s="1" t="s">
        <v>1023</v>
      </c>
      <c r="F83" s="1" t="s">
        <v>946</v>
      </c>
      <c r="G83" s="1" t="s">
        <v>537</v>
      </c>
      <c r="H83" s="1" t="s">
        <v>538</v>
      </c>
      <c r="I83" s="1" t="s">
        <v>1024</v>
      </c>
      <c r="J83" s="1" t="s">
        <v>30</v>
      </c>
      <c r="K83" s="1" t="s">
        <v>1025</v>
      </c>
      <c r="L83" s="1" t="s">
        <v>1025</v>
      </c>
      <c r="M83" s="1" t="s">
        <v>541</v>
      </c>
      <c r="N83" s="1" t="s">
        <v>541</v>
      </c>
      <c r="O83" s="1" t="s">
        <v>542</v>
      </c>
      <c r="P83" s="1" t="s">
        <v>543</v>
      </c>
      <c r="Q83" s="1" t="s">
        <v>544</v>
      </c>
      <c r="R83" s="1" t="s">
        <v>1026</v>
      </c>
      <c r="S83" s="1" t="s">
        <v>546</v>
      </c>
      <c r="T83" s="1" t="s">
        <v>547</v>
      </c>
      <c r="U83" s="1" t="s">
        <v>548</v>
      </c>
      <c r="V83" s="1" t="s">
        <v>681</v>
      </c>
    </row>
    <row r="84" s="1" customFormat="1" spans="1:22">
      <c r="A84" s="3">
        <v>999227438875537</v>
      </c>
      <c r="B84" s="1" t="s">
        <v>1027</v>
      </c>
      <c r="C84" s="1" t="s">
        <v>1028</v>
      </c>
      <c r="D84" s="1" t="s">
        <v>1029</v>
      </c>
      <c r="E84" s="1" t="s">
        <v>1030</v>
      </c>
      <c r="F84" s="1" t="s">
        <v>533</v>
      </c>
      <c r="G84" s="1" t="s">
        <v>537</v>
      </c>
      <c r="H84" s="1" t="s">
        <v>538</v>
      </c>
      <c r="I84" s="1" t="s">
        <v>1031</v>
      </c>
      <c r="J84" s="1" t="s">
        <v>30</v>
      </c>
      <c r="K84" s="1" t="s">
        <v>1032</v>
      </c>
      <c r="L84" s="1" t="s">
        <v>1032</v>
      </c>
      <c r="M84" s="1" t="s">
        <v>541</v>
      </c>
      <c r="N84" s="1" t="s">
        <v>541</v>
      </c>
      <c r="O84" s="1" t="s">
        <v>542</v>
      </c>
      <c r="P84" s="1" t="s">
        <v>543</v>
      </c>
      <c r="Q84" s="1" t="s">
        <v>544</v>
      </c>
      <c r="R84" s="1" t="s">
        <v>1033</v>
      </c>
      <c r="S84" s="1" t="s">
        <v>546</v>
      </c>
      <c r="T84" s="1" t="s">
        <v>547</v>
      </c>
      <c r="U84" s="1" t="s">
        <v>548</v>
      </c>
      <c r="V84" s="1" t="s">
        <v>581</v>
      </c>
    </row>
    <row r="85" s="1" customFormat="1" spans="1:22">
      <c r="A85" s="3">
        <v>999227436780340</v>
      </c>
      <c r="B85" s="1" t="s">
        <v>1027</v>
      </c>
      <c r="C85" s="1" t="s">
        <v>1034</v>
      </c>
      <c r="D85" s="1" t="s">
        <v>670</v>
      </c>
      <c r="E85" s="1" t="s">
        <v>1035</v>
      </c>
      <c r="F85" s="1" t="s">
        <v>807</v>
      </c>
      <c r="G85" s="1" t="s">
        <v>537</v>
      </c>
      <c r="H85" s="1" t="s">
        <v>538</v>
      </c>
      <c r="I85" s="1" t="s">
        <v>1036</v>
      </c>
      <c r="J85" s="1" t="s">
        <v>30</v>
      </c>
      <c r="K85" s="1" t="s">
        <v>1037</v>
      </c>
      <c r="L85" s="1" t="s">
        <v>1037</v>
      </c>
      <c r="M85" s="1" t="s">
        <v>541</v>
      </c>
      <c r="N85" s="1" t="s">
        <v>541</v>
      </c>
      <c r="O85" s="1" t="s">
        <v>542</v>
      </c>
      <c r="P85" s="1" t="s">
        <v>543</v>
      </c>
      <c r="Q85" s="1" t="s">
        <v>544</v>
      </c>
      <c r="R85" s="1" t="s">
        <v>1038</v>
      </c>
      <c r="S85" s="1" t="s">
        <v>546</v>
      </c>
      <c r="T85" s="1" t="s">
        <v>547</v>
      </c>
      <c r="U85" s="1" t="s">
        <v>548</v>
      </c>
      <c r="V85" s="1" t="s">
        <v>549</v>
      </c>
    </row>
    <row r="86" s="1" customFormat="1" spans="1:22">
      <c r="A86" s="3">
        <v>999227404303035</v>
      </c>
      <c r="B86" s="1" t="s">
        <v>1039</v>
      </c>
      <c r="C86" s="1" t="s">
        <v>1040</v>
      </c>
      <c r="D86" s="1" t="s">
        <v>1041</v>
      </c>
      <c r="E86" s="1" t="s">
        <v>1042</v>
      </c>
      <c r="F86" s="1" t="s">
        <v>807</v>
      </c>
      <c r="G86" s="1" t="s">
        <v>537</v>
      </c>
      <c r="H86" s="1" t="s">
        <v>538</v>
      </c>
      <c r="I86" s="1" t="s">
        <v>1043</v>
      </c>
      <c r="J86" s="1" t="s">
        <v>30</v>
      </c>
      <c r="K86" s="1" t="s">
        <v>1044</v>
      </c>
      <c r="L86" s="1" t="s">
        <v>1044</v>
      </c>
      <c r="M86" s="1" t="s">
        <v>541</v>
      </c>
      <c r="N86" s="1" t="s">
        <v>541</v>
      </c>
      <c r="O86" s="1" t="s">
        <v>542</v>
      </c>
      <c r="P86" s="1" t="s">
        <v>543</v>
      </c>
      <c r="Q86" s="1" t="s">
        <v>544</v>
      </c>
      <c r="R86" s="1" t="s">
        <v>1045</v>
      </c>
      <c r="S86" s="1" t="s">
        <v>546</v>
      </c>
      <c r="T86" s="1" t="s">
        <v>547</v>
      </c>
      <c r="U86" s="1" t="s">
        <v>548</v>
      </c>
      <c r="V86" s="1" t="s">
        <v>568</v>
      </c>
    </row>
    <row r="87" s="1" customFormat="1" spans="1:22">
      <c r="A87" s="3">
        <v>999227345321733</v>
      </c>
      <c r="B87" s="1" t="s">
        <v>1046</v>
      </c>
      <c r="C87" s="1" t="s">
        <v>1047</v>
      </c>
      <c r="D87" s="1" t="s">
        <v>1048</v>
      </c>
      <c r="E87" s="1" t="s">
        <v>1049</v>
      </c>
      <c r="F87" s="1" t="s">
        <v>533</v>
      </c>
      <c r="G87" s="1" t="s">
        <v>537</v>
      </c>
      <c r="H87" s="1" t="s">
        <v>538</v>
      </c>
      <c r="I87" s="1" t="s">
        <v>1050</v>
      </c>
      <c r="J87" s="1" t="s">
        <v>30</v>
      </c>
      <c r="K87" s="1" t="s">
        <v>1051</v>
      </c>
      <c r="L87" s="1" t="s">
        <v>1051</v>
      </c>
      <c r="M87" s="1" t="s">
        <v>541</v>
      </c>
      <c r="N87" s="1" t="s">
        <v>541</v>
      </c>
      <c r="O87" s="1" t="s">
        <v>542</v>
      </c>
      <c r="P87" s="1" t="s">
        <v>543</v>
      </c>
      <c r="Q87" s="1" t="s">
        <v>544</v>
      </c>
      <c r="R87" s="1" t="s">
        <v>1052</v>
      </c>
      <c r="S87" s="1" t="s">
        <v>546</v>
      </c>
      <c r="T87" s="1" t="s">
        <v>547</v>
      </c>
      <c r="U87" s="1" t="s">
        <v>548</v>
      </c>
      <c r="V87" s="1" t="s">
        <v>568</v>
      </c>
    </row>
    <row r="88" s="1" customFormat="1" spans="1:22">
      <c r="A88" s="3">
        <v>999227328374503</v>
      </c>
      <c r="B88" s="1" t="s">
        <v>1053</v>
      </c>
      <c r="C88" s="1" t="s">
        <v>1054</v>
      </c>
      <c r="D88" s="1" t="s">
        <v>898</v>
      </c>
      <c r="E88" s="1" t="s">
        <v>1055</v>
      </c>
      <c r="F88" s="1" t="s">
        <v>807</v>
      </c>
      <c r="G88" s="1" t="s">
        <v>537</v>
      </c>
      <c r="H88" s="1" t="s">
        <v>538</v>
      </c>
      <c r="I88" s="1" t="s">
        <v>1056</v>
      </c>
      <c r="J88" s="1" t="s">
        <v>30</v>
      </c>
      <c r="K88" s="1" t="s">
        <v>1057</v>
      </c>
      <c r="L88" s="1" t="s">
        <v>1057</v>
      </c>
      <c r="M88" s="1" t="s">
        <v>541</v>
      </c>
      <c r="N88" s="1" t="s">
        <v>541</v>
      </c>
      <c r="O88" s="1" t="s">
        <v>542</v>
      </c>
      <c r="P88" s="1" t="s">
        <v>543</v>
      </c>
      <c r="Q88" s="1" t="s">
        <v>544</v>
      </c>
      <c r="R88" s="1" t="s">
        <v>1058</v>
      </c>
      <c r="S88" s="1" t="s">
        <v>546</v>
      </c>
      <c r="T88" s="1" t="s">
        <v>547</v>
      </c>
      <c r="U88" s="1" t="s">
        <v>548</v>
      </c>
      <c r="V88" s="1" t="s">
        <v>581</v>
      </c>
    </row>
    <row r="89" s="1" customFormat="1" spans="1:22">
      <c r="A89" s="3">
        <v>999227300996608</v>
      </c>
      <c r="B89" s="1" t="s">
        <v>1059</v>
      </c>
      <c r="C89" s="1" t="s">
        <v>1060</v>
      </c>
      <c r="D89" s="1" t="s">
        <v>770</v>
      </c>
      <c r="E89" s="1" t="s">
        <v>1061</v>
      </c>
      <c r="F89" s="1" t="s">
        <v>981</v>
      </c>
      <c r="G89" s="1" t="s">
        <v>537</v>
      </c>
      <c r="H89" s="1" t="s">
        <v>538</v>
      </c>
      <c r="I89" s="1" t="s">
        <v>1062</v>
      </c>
      <c r="J89" s="1" t="s">
        <v>30</v>
      </c>
      <c r="K89" s="1" t="s">
        <v>1063</v>
      </c>
      <c r="L89" s="1" t="s">
        <v>1063</v>
      </c>
      <c r="M89" s="1" t="s">
        <v>541</v>
      </c>
      <c r="N89" s="1" t="s">
        <v>541</v>
      </c>
      <c r="O89" s="1" t="s">
        <v>542</v>
      </c>
      <c r="P89" s="1" t="s">
        <v>543</v>
      </c>
      <c r="Q89" s="1" t="s">
        <v>544</v>
      </c>
      <c r="R89" s="1" t="s">
        <v>1064</v>
      </c>
      <c r="S89" s="1" t="s">
        <v>546</v>
      </c>
      <c r="T89" s="1" t="s">
        <v>547</v>
      </c>
      <c r="U89" s="1" t="s">
        <v>548</v>
      </c>
      <c r="V89" s="1" t="s">
        <v>549</v>
      </c>
    </row>
    <row r="90" s="1" customFormat="1" spans="1:22">
      <c r="A90" s="3">
        <v>999227290562677</v>
      </c>
      <c r="B90" s="1" t="s">
        <v>1065</v>
      </c>
      <c r="C90" s="1" t="s">
        <v>1066</v>
      </c>
      <c r="D90" s="1" t="s">
        <v>1067</v>
      </c>
      <c r="E90" s="1" t="s">
        <v>1068</v>
      </c>
      <c r="F90" s="1" t="s">
        <v>533</v>
      </c>
      <c r="G90" s="1" t="s">
        <v>537</v>
      </c>
      <c r="H90" s="1" t="s">
        <v>538</v>
      </c>
      <c r="I90" s="1" t="s">
        <v>1069</v>
      </c>
      <c r="J90" s="1" t="s">
        <v>30</v>
      </c>
      <c r="K90" s="1" t="s">
        <v>1070</v>
      </c>
      <c r="L90" s="1" t="s">
        <v>1070</v>
      </c>
      <c r="M90" s="1" t="s">
        <v>541</v>
      </c>
      <c r="N90" s="1" t="s">
        <v>541</v>
      </c>
      <c r="O90" s="1" t="s">
        <v>542</v>
      </c>
      <c r="P90" s="1" t="s">
        <v>543</v>
      </c>
      <c r="Q90" s="1" t="s">
        <v>544</v>
      </c>
      <c r="R90" s="1" t="s">
        <v>1071</v>
      </c>
      <c r="S90" s="1" t="s">
        <v>546</v>
      </c>
      <c r="T90" s="1" t="s">
        <v>547</v>
      </c>
      <c r="U90" s="1" t="s">
        <v>548</v>
      </c>
      <c r="V90" s="1" t="s">
        <v>581</v>
      </c>
    </row>
    <row r="91" s="1" customFormat="1" spans="1:22">
      <c r="A91" s="3">
        <v>27287033065</v>
      </c>
      <c r="B91" s="1" t="s">
        <v>1065</v>
      </c>
      <c r="C91" s="1" t="s">
        <v>1072</v>
      </c>
      <c r="D91" s="1" t="s">
        <v>1073</v>
      </c>
      <c r="E91" s="1" t="s">
        <v>1074</v>
      </c>
      <c r="F91" s="1" t="s">
        <v>884</v>
      </c>
      <c r="G91" s="1" t="s">
        <v>537</v>
      </c>
      <c r="H91" s="1" t="s">
        <v>538</v>
      </c>
      <c r="I91" s="1" t="s">
        <v>1075</v>
      </c>
      <c r="J91" s="1" t="s">
        <v>30</v>
      </c>
      <c r="K91" s="1" t="s">
        <v>1076</v>
      </c>
      <c r="L91" s="1" t="s">
        <v>1076</v>
      </c>
      <c r="M91" s="1" t="s">
        <v>541</v>
      </c>
      <c r="N91" s="1" t="s">
        <v>541</v>
      </c>
      <c r="O91" s="1" t="s">
        <v>542</v>
      </c>
      <c r="P91" s="1" t="s">
        <v>543</v>
      </c>
      <c r="Q91" s="1" t="s">
        <v>544</v>
      </c>
      <c r="R91" s="1" t="s">
        <v>1077</v>
      </c>
      <c r="S91" s="1" t="s">
        <v>546</v>
      </c>
      <c r="T91" s="1" t="s">
        <v>547</v>
      </c>
      <c r="U91" s="1" t="s">
        <v>548</v>
      </c>
      <c r="V91" s="1" t="s">
        <v>568</v>
      </c>
    </row>
    <row r="92" s="1" customFormat="1" spans="1:22">
      <c r="A92" s="3">
        <v>999227194245817</v>
      </c>
      <c r="B92" s="1" t="s">
        <v>1078</v>
      </c>
      <c r="C92" s="1" t="s">
        <v>1079</v>
      </c>
      <c r="D92" s="1" t="s">
        <v>1080</v>
      </c>
      <c r="E92" s="1" t="s">
        <v>1081</v>
      </c>
      <c r="F92" s="1" t="s">
        <v>807</v>
      </c>
      <c r="G92" s="1" t="s">
        <v>537</v>
      </c>
      <c r="H92" s="1" t="s">
        <v>538</v>
      </c>
      <c r="I92" s="1" t="s">
        <v>1082</v>
      </c>
      <c r="J92" s="1" t="s">
        <v>30</v>
      </c>
      <c r="K92" s="1" t="s">
        <v>1083</v>
      </c>
      <c r="L92" s="1" t="s">
        <v>1083</v>
      </c>
      <c r="M92" s="1" t="s">
        <v>541</v>
      </c>
      <c r="N92" s="1" t="s">
        <v>541</v>
      </c>
      <c r="O92" s="1" t="s">
        <v>542</v>
      </c>
      <c r="P92" s="1" t="s">
        <v>543</v>
      </c>
      <c r="Q92" s="1" t="s">
        <v>544</v>
      </c>
      <c r="R92" s="1" t="s">
        <v>1084</v>
      </c>
      <c r="S92" s="1" t="s">
        <v>546</v>
      </c>
      <c r="T92" s="1" t="s">
        <v>547</v>
      </c>
      <c r="U92" s="1" t="s">
        <v>548</v>
      </c>
      <c r="V92" s="1" t="s">
        <v>581</v>
      </c>
    </row>
    <row r="93" s="1" customFormat="1" spans="1:22">
      <c r="A93" s="3">
        <v>999227099877476</v>
      </c>
      <c r="B93" s="1" t="s">
        <v>1085</v>
      </c>
      <c r="C93" s="1" t="s">
        <v>1086</v>
      </c>
      <c r="D93" s="1" t="s">
        <v>1087</v>
      </c>
      <c r="E93" s="1" t="s">
        <v>1088</v>
      </c>
      <c r="F93" s="1" t="s">
        <v>946</v>
      </c>
      <c r="G93" s="1" t="s">
        <v>537</v>
      </c>
      <c r="H93" s="1" t="s">
        <v>538</v>
      </c>
      <c r="I93" s="1" t="s">
        <v>1089</v>
      </c>
      <c r="J93" s="1" t="s">
        <v>30</v>
      </c>
      <c r="K93" s="1" t="s">
        <v>1090</v>
      </c>
      <c r="L93" s="1" t="s">
        <v>1090</v>
      </c>
      <c r="M93" s="1" t="s">
        <v>541</v>
      </c>
      <c r="N93" s="1" t="s">
        <v>541</v>
      </c>
      <c r="O93" s="1" t="s">
        <v>542</v>
      </c>
      <c r="P93" s="1" t="s">
        <v>543</v>
      </c>
      <c r="Q93" s="1" t="s">
        <v>544</v>
      </c>
      <c r="R93" s="1" t="s">
        <v>1091</v>
      </c>
      <c r="S93" s="1" t="s">
        <v>546</v>
      </c>
      <c r="T93" s="1" t="s">
        <v>547</v>
      </c>
      <c r="U93" s="1" t="s">
        <v>548</v>
      </c>
      <c r="V93" s="1" t="s">
        <v>549</v>
      </c>
    </row>
    <row r="94" s="1" customFormat="1" spans="1:22">
      <c r="A94" s="3">
        <v>999227090531692</v>
      </c>
      <c r="B94" s="1" t="s">
        <v>1092</v>
      </c>
      <c r="C94" s="1" t="s">
        <v>1093</v>
      </c>
      <c r="D94" s="1" t="s">
        <v>1094</v>
      </c>
      <c r="E94" s="1" t="s">
        <v>1095</v>
      </c>
      <c r="F94" s="1" t="s">
        <v>884</v>
      </c>
      <c r="G94" s="1" t="s">
        <v>537</v>
      </c>
      <c r="H94" s="1" t="s">
        <v>538</v>
      </c>
      <c r="I94" s="1" t="s">
        <v>1096</v>
      </c>
      <c r="J94" s="1" t="s">
        <v>30</v>
      </c>
      <c r="K94" s="1" t="s">
        <v>1097</v>
      </c>
      <c r="L94" s="1" t="s">
        <v>1097</v>
      </c>
      <c r="M94" s="1" t="s">
        <v>541</v>
      </c>
      <c r="N94" s="1" t="s">
        <v>541</v>
      </c>
      <c r="O94" s="1" t="s">
        <v>542</v>
      </c>
      <c r="P94" s="1" t="s">
        <v>543</v>
      </c>
      <c r="Q94" s="1" t="s">
        <v>544</v>
      </c>
      <c r="R94" s="1" t="s">
        <v>1098</v>
      </c>
      <c r="S94" s="1" t="s">
        <v>546</v>
      </c>
      <c r="T94" s="1" t="s">
        <v>547</v>
      </c>
      <c r="U94" s="1" t="s">
        <v>548</v>
      </c>
      <c r="V94" s="1" t="s">
        <v>581</v>
      </c>
    </row>
    <row r="95" s="1" customFormat="1" spans="1:22">
      <c r="A95" s="3">
        <v>999227060460512</v>
      </c>
      <c r="B95" s="1" t="s">
        <v>1099</v>
      </c>
      <c r="C95" s="1" t="s">
        <v>1100</v>
      </c>
      <c r="D95" s="1" t="s">
        <v>1101</v>
      </c>
      <c r="E95" s="1" t="s">
        <v>1102</v>
      </c>
      <c r="F95" s="1" t="s">
        <v>807</v>
      </c>
      <c r="G95" s="1" t="s">
        <v>537</v>
      </c>
      <c r="H95" s="1" t="s">
        <v>538</v>
      </c>
      <c r="I95" s="1" t="s">
        <v>1103</v>
      </c>
      <c r="J95" s="1" t="s">
        <v>30</v>
      </c>
      <c r="K95" s="1" t="s">
        <v>1104</v>
      </c>
      <c r="L95" s="1" t="s">
        <v>1104</v>
      </c>
      <c r="M95" s="1" t="s">
        <v>541</v>
      </c>
      <c r="N95" s="1" t="s">
        <v>541</v>
      </c>
      <c r="O95" s="1" t="s">
        <v>542</v>
      </c>
      <c r="P95" s="1" t="s">
        <v>543</v>
      </c>
      <c r="Q95" s="1" t="s">
        <v>544</v>
      </c>
      <c r="R95" s="1" t="s">
        <v>1105</v>
      </c>
      <c r="S95" s="1" t="s">
        <v>546</v>
      </c>
      <c r="T95" s="1" t="s">
        <v>547</v>
      </c>
      <c r="U95" s="1" t="s">
        <v>548</v>
      </c>
      <c r="V95" s="1" t="s">
        <v>681</v>
      </c>
    </row>
    <row r="96" s="1" customFormat="1" spans="1:22">
      <c r="A96" s="3">
        <v>999226925489728</v>
      </c>
      <c r="B96" s="1" t="s">
        <v>1106</v>
      </c>
      <c r="C96" s="1" t="s">
        <v>1107</v>
      </c>
      <c r="D96" s="1" t="s">
        <v>1108</v>
      </c>
      <c r="E96" s="1" t="s">
        <v>1109</v>
      </c>
      <c r="F96" s="1" t="s">
        <v>533</v>
      </c>
      <c r="G96" s="1" t="s">
        <v>537</v>
      </c>
      <c r="H96" s="1" t="s">
        <v>538</v>
      </c>
      <c r="I96" s="1" t="s">
        <v>1110</v>
      </c>
      <c r="J96" s="1" t="s">
        <v>30</v>
      </c>
      <c r="K96" s="1" t="s">
        <v>1111</v>
      </c>
      <c r="L96" s="1" t="s">
        <v>1111</v>
      </c>
      <c r="M96" s="1" t="s">
        <v>541</v>
      </c>
      <c r="N96" s="1" t="s">
        <v>541</v>
      </c>
      <c r="O96" s="1" t="s">
        <v>542</v>
      </c>
      <c r="P96" s="1" t="s">
        <v>543</v>
      </c>
      <c r="Q96" s="1" t="s">
        <v>544</v>
      </c>
      <c r="R96" s="1" t="s">
        <v>1112</v>
      </c>
      <c r="S96" s="1" t="s">
        <v>546</v>
      </c>
      <c r="T96" s="1" t="s">
        <v>547</v>
      </c>
      <c r="U96" s="1" t="s">
        <v>548</v>
      </c>
      <c r="V96" s="1" t="s">
        <v>681</v>
      </c>
    </row>
    <row r="97" s="1" customFormat="1" spans="1:22">
      <c r="A97" s="3">
        <v>999226757834081</v>
      </c>
      <c r="B97" s="1" t="s">
        <v>1113</v>
      </c>
      <c r="C97" s="1" t="s">
        <v>1114</v>
      </c>
      <c r="D97" s="1" t="s">
        <v>832</v>
      </c>
      <c r="E97" s="1" t="s">
        <v>1115</v>
      </c>
      <c r="F97" s="1" t="s">
        <v>533</v>
      </c>
      <c r="G97" s="1" t="s">
        <v>537</v>
      </c>
      <c r="H97" s="1" t="s">
        <v>538</v>
      </c>
      <c r="I97" s="1" t="s">
        <v>1116</v>
      </c>
      <c r="J97" s="1" t="s">
        <v>30</v>
      </c>
      <c r="K97" s="1" t="s">
        <v>1117</v>
      </c>
      <c r="L97" s="1" t="s">
        <v>1117</v>
      </c>
      <c r="M97" s="1" t="s">
        <v>541</v>
      </c>
      <c r="N97" s="1" t="s">
        <v>541</v>
      </c>
      <c r="O97" s="1" t="s">
        <v>542</v>
      </c>
      <c r="P97" s="1" t="s">
        <v>543</v>
      </c>
      <c r="Q97" s="1" t="s">
        <v>544</v>
      </c>
      <c r="R97" s="1" t="s">
        <v>1118</v>
      </c>
      <c r="S97" s="1" t="s">
        <v>546</v>
      </c>
      <c r="T97" s="1" t="s">
        <v>547</v>
      </c>
      <c r="U97" s="1" t="s">
        <v>548</v>
      </c>
      <c r="V97" s="1" t="s">
        <v>581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2023-10-26T02:26:01Z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