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<sst xmlns="http://schemas.openxmlformats.org/spreadsheetml/2006/main" count="4842" uniqueCount="1674">
  <si>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</si>
  <si>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</si>
  <si>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</si>
  <si>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</si>
  <si>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</si>
  <si>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</si>
  <si>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</si>
  <si>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</si>
  <si>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</si>
  <si>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</si>
  <si>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</si>
  <si>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</si>
  <si>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</si>
  <si>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</si>
  <si>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</si>
  <si>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</si>
  <si>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</si>
  <si>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</si>
  <si>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</si>
  <si>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</si>
  <si>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</si>
  <si>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</si>
  <si>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</si>
  <si>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</si>
  <si>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</si>
  <si>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999224650206687	</t>
  </si>
  <si>
    <t>Ctrip</t>
  </si>
  <si>
    <t>正常</t>
  </si>
  <si>
    <t>[巴厘岛]巴厘岛水明漾乌帕萨酒店(U Paasha Seminyak Bali)(55346177)</t>
  </si>
  <si>
    <t>SUITE STANDARD&lt;2人入住&gt;&lt;早餐&gt;</t>
  </si>
  <si>
    <t>HKD</t>
  </si>
  <si>
    <t>Kim/yunha</t>
  </si>
  <si>
    <t>CA13030231027HKD</t>
  </si>
  <si>
    <t>未提现</t>
  </si>
  <si>
    <t>携程开票</t>
  </si>
  <si>
    <t xml:space="preserve">3474737	</t>
  </si>
  <si>
    <t xml:space="preserve">103631	</t>
  </si>
  <si>
    <t xml:space="preserve">999224667452976	</t>
  </si>
  <si>
    <t>[布拉格]优普润斯酒店(Hotel U Prince)(55346045)</t>
  </si>
  <si>
    <t>豪华双人床房&lt;2人入住&gt;&lt;早餐&gt;</t>
  </si>
  <si>
    <t>FONG/CHI HOU</t>
  </si>
  <si>
    <t xml:space="preserve">3478075	</t>
  </si>
  <si>
    <t xml:space="preserve">	</t>
  </si>
  <si>
    <t>取消</t>
  </si>
  <si>
    <t xml:space="preserve">999225269623012	</t>
  </si>
  <si>
    <t>[曼谷]曼谷林布兰套房酒店(Rembrandt Hotel and Suites Bangkok)(55452251)</t>
  </si>
  <si>
    <t>高级房&lt;2人入住&gt;&lt;不退款&gt;</t>
  </si>
  <si>
    <t>DUNBAR/ROBERT LEE</t>
  </si>
  <si>
    <t xml:space="preserve">3623478	</t>
  </si>
  <si>
    <t xml:space="preserve">128040506	</t>
  </si>
  <si>
    <t xml:space="preserve">999225450537205	</t>
  </si>
  <si>
    <t>[岘港]潭屋别墅酒店(Tam House Villa Hotel)(55465571)</t>
  </si>
  <si>
    <t>泳池景豪华双人间&lt;2人入住&gt;&lt;早餐&gt;</t>
  </si>
  <si>
    <t>YUEN/TSZ WAN,LAM/LEUNG FUNG</t>
  </si>
  <si>
    <t xml:space="preserve">3659540	</t>
  </si>
  <si>
    <t xml:space="preserve">-51502793	</t>
  </si>
  <si>
    <t xml:space="preserve">999225498890409	</t>
  </si>
  <si>
    <t>[仁川]仁川君悦大酒店(Grand Hyatt Incheon)(89918362)</t>
  </si>
  <si>
    <t>豪华双床房&lt;2人入住&gt;</t>
  </si>
  <si>
    <t>SHIM/MIRIYOO</t>
  </si>
  <si>
    <t xml:space="preserve">3668235	</t>
  </si>
  <si>
    <t xml:space="preserve">HKR-8Q98CFQ4+XF-E00	</t>
  </si>
  <si>
    <t xml:space="preserve">999225549822068	</t>
  </si>
  <si>
    <t>[布拉格]宜必思布拉格老城酒店(Ibis Praha Old Town)(55707729)</t>
  </si>
  <si>
    <t>标准大床房&lt;2人入住&gt;&lt;早餐&gt;</t>
  </si>
  <si>
    <t>CHANG/RUEILIN</t>
  </si>
  <si>
    <t xml:space="preserve">3677827	</t>
  </si>
  <si>
    <t xml:space="preserve">999225553762165	</t>
  </si>
  <si>
    <t>KIM/KWANGHO,MUN/DOMIN</t>
  </si>
  <si>
    <t xml:space="preserve">3678619	</t>
  </si>
  <si>
    <t xml:space="preserve">128436506	</t>
  </si>
  <si>
    <t xml:space="preserve">999225866542214	</t>
  </si>
  <si>
    <t>[布达佩斯]班克兹酒店(Benczur Hotel)(55281008)</t>
  </si>
  <si>
    <t>高级房&lt;2人入住&gt;&lt;早餐&gt;</t>
  </si>
  <si>
    <t>LUCIA MENDEZ/ISABEL,LUCIA MENDEZ/ISABEL</t>
  </si>
  <si>
    <t xml:space="preserve">3743417	</t>
  </si>
  <si>
    <t xml:space="preserve">999225868716368	</t>
  </si>
  <si>
    <t>[布加勒斯特]德切巴尔旅居公寓酒店(Decebal Residence Apartments)(109175781)</t>
  </si>
  <si>
    <t>特大床工作室7&lt;2人入住&gt;</t>
  </si>
  <si>
    <t>Carnero Ripalda/Jorge Juan</t>
  </si>
  <si>
    <t xml:space="preserve">3743958	</t>
  </si>
  <si>
    <t xml:space="preserve">34291	</t>
  </si>
  <si>
    <t xml:space="preserve">999225888091293	</t>
  </si>
  <si>
    <t>[普吉岛]皇家普吉城市酒店(Royal Phuket City Hotel)(55426586)</t>
  </si>
  <si>
    <t>CHEAH/CHANG FONG</t>
  </si>
  <si>
    <t xml:space="preserve">3747804	</t>
  </si>
  <si>
    <t xml:space="preserve">080801	</t>
  </si>
  <si>
    <t xml:space="preserve">999225904562273	</t>
  </si>
  <si>
    <t>[曼谷]曼谷拉玛花园酒店(Rama Gardens Hotel Bangkok)(55451837)</t>
  </si>
  <si>
    <t>Double or Twin SUPERIOR&lt;2人入住&gt;</t>
  </si>
  <si>
    <t>SUPRANEE/PROMCHAI</t>
  </si>
  <si>
    <t xml:space="preserve">3750916	</t>
  </si>
  <si>
    <t xml:space="preserve">999225981780567	</t>
  </si>
  <si>
    <t>[罗马]奎里纳尔酒店(Hotel Quirinale)(55720481)</t>
  </si>
  <si>
    <t>基础双人房/双床房&lt;2人入住&gt;&lt;早餐&gt;</t>
  </si>
  <si>
    <t>CHOI/YONG WOOK,CHOI/YONG WOOK</t>
  </si>
  <si>
    <t xml:space="preserve">26466528	</t>
  </si>
  <si>
    <t xml:space="preserve">999225992422018	</t>
  </si>
  <si>
    <t>[圣地亚哥德孔波斯特拉]环球酒店(Hotel Universal)(55414123)</t>
  </si>
  <si>
    <t>双床间&lt;2人入住&gt;&lt;早餐&gt;</t>
  </si>
  <si>
    <t>Griffin/Carmel</t>
  </si>
  <si>
    <t xml:space="preserve">3769121	</t>
  </si>
  <si>
    <t xml:space="preserve">48915	</t>
  </si>
  <si>
    <t xml:space="preserve">999225995883067	</t>
  </si>
  <si>
    <t>[马拉加]马拉加吉布拉法罗旅馆(Parador de Málaga Gibralfaro)(89917863)</t>
  </si>
  <si>
    <t>高级双人床房&lt;2人入住&gt;&lt;早餐&gt;</t>
  </si>
  <si>
    <t>Baek/Seokyoung</t>
  </si>
  <si>
    <t xml:space="preserve">3769861	</t>
  </si>
  <si>
    <t xml:space="preserve">23cfs12081861	</t>
  </si>
  <si>
    <t xml:space="preserve">999226123165882	</t>
  </si>
  <si>
    <t>[雷克雅未克]雷克雅未克格兰酒店(Hótel Reykjavík Grand)(55281425)</t>
  </si>
  <si>
    <t>中庭景大床房&lt;2人入住&gt;&lt;早餐&gt;</t>
  </si>
  <si>
    <t>ee sim/Ng,ee sim/Ng</t>
  </si>
  <si>
    <t xml:space="preserve">3797710	</t>
  </si>
  <si>
    <t xml:space="preserve">72068410	</t>
  </si>
  <si>
    <t xml:space="preserve">999226143619777	</t>
  </si>
  <si>
    <t>[曼谷]曼谷标准酒店 丹德大京都大厦(The Standard, Bangkok Mahanakhon)(102881130)</t>
  </si>
  <si>
    <t>标准特大床房&lt;2人入住&gt;&lt;早餐&gt;</t>
  </si>
  <si>
    <t>SZE/SAN WA STEPHEN</t>
  </si>
  <si>
    <t xml:space="preserve">3803983	</t>
  </si>
  <si>
    <t xml:space="preserve">26147600983	</t>
  </si>
  <si>
    <t>[格拉纳达]华盛顿欧文欧洲之星酒店(Áurea Washington Irving by Eurostars Hotel Company)(55280719)</t>
  </si>
  <si>
    <t>客房&lt;2人入住&gt;&lt;不退款&gt;</t>
  </si>
  <si>
    <t>Zou/HaoQi,Wen/YunE</t>
  </si>
  <si>
    <t xml:space="preserve">3807315	</t>
  </si>
  <si>
    <t xml:space="preserve">10214139220	</t>
  </si>
  <si>
    <t xml:space="preserve">26147600982	</t>
  </si>
  <si>
    <t>Guo/HuiQun</t>
  </si>
  <si>
    <t xml:space="preserve">3807316	</t>
  </si>
  <si>
    <t xml:space="preserve">10214139221	</t>
  </si>
  <si>
    <t xml:space="preserve">999226568715598	</t>
  </si>
  <si>
    <t>[马德里]马德里艺术旅馆(Hostal Art Madrid)(109174961)</t>
  </si>
  <si>
    <t>Doble una cama&lt;2人入住&gt;</t>
  </si>
  <si>
    <t>WU/MEIZHEN</t>
  </si>
  <si>
    <t xml:space="preserve">3870286	</t>
  </si>
  <si>
    <t xml:space="preserve">5314	</t>
  </si>
  <si>
    <t xml:space="preserve">999226609377554	</t>
  </si>
  <si>
    <t>[布宜诺斯艾利斯]NH布宜诺斯艾利斯拉丁区酒店(NH Buenos Aires Latino)(55269909)</t>
  </si>
  <si>
    <t>标准房&lt;2人入住&gt;&lt;早餐&gt;</t>
  </si>
  <si>
    <t>cardemil navarrete/viviana</t>
  </si>
  <si>
    <t xml:space="preserve">3878846	</t>
  </si>
  <si>
    <t xml:space="preserve">999226613105025	</t>
  </si>
  <si>
    <t>[里约热内卢]温德姆里约热内卢巴拉酒店(Wyndham Rio de Janeiro Barra)(60480302)</t>
  </si>
  <si>
    <t>Classic Twin&lt;2人入住&gt;&lt;早餐&gt;</t>
  </si>
  <si>
    <t>CHIANG/PING-YING</t>
  </si>
  <si>
    <t xml:space="preserve">3879668	</t>
  </si>
  <si>
    <t xml:space="preserve">999226654493623	</t>
  </si>
  <si>
    <t>[布拉格]世纪古城布拉格 - 美憬阁酒店(Hotel Century Old Town Prague - MGallery Hotel Collection)(55505278)</t>
  </si>
  <si>
    <t>大床房&lt;2人入住&gt;&lt;早餐&gt;</t>
  </si>
  <si>
    <t>SELENT/MICHAEL ANDREAS</t>
  </si>
  <si>
    <t xml:space="preserve">3892329	</t>
  </si>
  <si>
    <t xml:space="preserve">999226671565012	</t>
  </si>
  <si>
    <t>[拉斯维加斯]拉斯维加斯萨哈拉酒店(Sahara Las Vegas)(60532356)</t>
  </si>
  <si>
    <t>马拉特大床房&lt;2人入住&gt;&lt;不退款&gt;</t>
  </si>
  <si>
    <t>Pomlakthong/Wannapha</t>
  </si>
  <si>
    <t xml:space="preserve">3897365	</t>
  </si>
  <si>
    <t xml:space="preserve">999226719400600	</t>
  </si>
  <si>
    <t>[曼谷]曼谷千禧希尔顿酒店(Millennium Hilton Bangkok)(55269931)</t>
  </si>
  <si>
    <t>甄选双床房&lt;2人入住&gt;&lt;早餐&gt;</t>
  </si>
  <si>
    <t>CHANG/CHUNGHSIN</t>
  </si>
  <si>
    <t xml:space="preserve">3904466	</t>
  </si>
  <si>
    <t xml:space="preserve">3431521808	</t>
  </si>
  <si>
    <t xml:space="preserve">999226735775745	</t>
  </si>
  <si>
    <t>[普吉岛]普吉岛帕拉达斯度假村(Paradox Resort Phuket)(55626053)</t>
  </si>
  <si>
    <t>PARK/YOONJAE,PARK/JIYU</t>
  </si>
  <si>
    <t xml:space="preserve">3912141	</t>
  </si>
  <si>
    <t xml:space="preserve">999226772845521	</t>
  </si>
  <si>
    <t>[曼谷]曼谷四翼酒店(The Four Wings Hotel Bangkok)(55822137)</t>
  </si>
  <si>
    <t>KOK/TERYL</t>
  </si>
  <si>
    <t xml:space="preserve">3927206	</t>
  </si>
  <si>
    <t xml:space="preserve">999226783600993	</t>
  </si>
  <si>
    <t>[马卡蒂]新世界马卡蒂酒店(New World Makati Hotel)(70391576)</t>
  </si>
  <si>
    <t>奢华客房, 1 张特大床&lt;2人入住&gt;&lt;不退款&gt;</t>
  </si>
  <si>
    <t>FURUKAWA/HIROKI</t>
  </si>
  <si>
    <t xml:space="preserve">3932640	</t>
  </si>
  <si>
    <t xml:space="preserve">acknowledge	</t>
  </si>
  <si>
    <t xml:space="preserve">999226792020363	</t>
  </si>
  <si>
    <t>[曼谷]曼谷盛泰乐水门酒店(Centara Watergate Pavillion Hotel Bangkok)(55967850)</t>
  </si>
  <si>
    <t>城景高级双床房&lt;2人入住&gt;&lt;早餐&gt;</t>
  </si>
  <si>
    <t>Le/Sylvia</t>
  </si>
  <si>
    <t xml:space="preserve">3937155	</t>
  </si>
  <si>
    <t xml:space="preserve">9144146086673	</t>
  </si>
  <si>
    <t xml:space="preserve">999226841666604	</t>
  </si>
  <si>
    <t>[因特拉肯]中央大陆酒店(Hotel Central Continental)(55299054)</t>
  </si>
  <si>
    <t>双人床房&lt;2人入住&gt;&lt;早餐&gt;</t>
  </si>
  <si>
    <t>LU/YICHI,LU/PING</t>
  </si>
  <si>
    <t xml:space="preserve">3948921	</t>
  </si>
  <si>
    <t xml:space="preserve">999226852773619	</t>
  </si>
  <si>
    <t>[曼谷]素万那普BS住宿酒店(BS Residence Suvarnabhumi)(55757070)</t>
  </si>
  <si>
    <t>池景豪华双人床房&lt;2人入住&gt;&lt;不退款&gt;</t>
  </si>
  <si>
    <t>KAMME/YAOWAKET</t>
  </si>
  <si>
    <t xml:space="preserve">3960829	</t>
  </si>
  <si>
    <t xml:space="preserve">999226907748338	</t>
  </si>
  <si>
    <t>[布拉格]朱利安酒店(Hotel Julian)(90354927)</t>
  </si>
  <si>
    <t>SRISAMAI/PRAMOTE,SRICHAKKOTE/RANCHNOK</t>
  </si>
  <si>
    <t xml:space="preserve">3968021	</t>
  </si>
  <si>
    <t xml:space="preserve">I75Y5N	</t>
  </si>
  <si>
    <t xml:space="preserve">999226922732008	</t>
  </si>
  <si>
    <t>[迈阿密]铂尔曼迈阿密机场酒店(Pullman Miami Airport)(55354909)</t>
  </si>
  <si>
    <t>高级特大床房&lt;2人入住&gt;&lt;不退款&gt;</t>
  </si>
  <si>
    <t>RENAN/BITTENCOURT</t>
  </si>
  <si>
    <t xml:space="preserve">3973287	</t>
  </si>
  <si>
    <t xml:space="preserve">1760985	</t>
  </si>
  <si>
    <t xml:space="preserve">999226926689107	</t>
  </si>
  <si>
    <t>[巴厘岛]巴厘岛塞米亚克温德姆华美达安可酒店(Ramada Encore by Wyndham Bali Seminyak)(55337241)</t>
  </si>
  <si>
    <t>Santhanam/Dhiraj,Santhanam/Dhiraj</t>
  </si>
  <si>
    <t xml:space="preserve">3974819	</t>
  </si>
  <si>
    <t xml:space="preserve">175219 by nabila - rsv	</t>
  </si>
  <si>
    <t xml:space="preserve">999226927077019	</t>
  </si>
  <si>
    <t>[新加坡]新加坡圣淘沙索菲特度假村及水疗中心(Sofitel Singapore Sentosa Resort &amp; Spa)(55439300)</t>
  </si>
  <si>
    <t>奢华双床房&lt;2人入住&gt;&lt;不退款&gt;&lt;早餐&gt;</t>
  </si>
  <si>
    <t>SHEN/YUANQIN,ZHENG/XIULAN</t>
  </si>
  <si>
    <t xml:space="preserve">3975089	</t>
  </si>
  <si>
    <t xml:space="preserve">111965497	</t>
  </si>
  <si>
    <t xml:space="preserve">999226927714593	</t>
  </si>
  <si>
    <t>[曼谷]阿瓦尼河滨曼谷酒店(Avani Plus Riverside Bangkok Hotel)(55280948)</t>
  </si>
  <si>
    <t>阿瓦尼河景精致套房&lt;2人入住&gt;&lt;不退款&gt;</t>
  </si>
  <si>
    <t>KANG/SEUNGHYE</t>
  </si>
  <si>
    <t xml:space="preserve">3975354	</t>
  </si>
  <si>
    <t xml:space="preserve">999226928082129	</t>
  </si>
  <si>
    <t>[曼谷]曼谷阿尔梅洛兹酒店 - 主要清真饭店(Al Meroz Hotel Bangkok - the Leading Halal Hotel)(60494198)</t>
  </si>
  <si>
    <t>高级双床房&lt;2人入住&gt;&lt;不退款&gt;&lt;早餐&gt;</t>
  </si>
  <si>
    <t>KUCHI/IBROHENG</t>
  </si>
  <si>
    <t xml:space="preserve">3975583	</t>
  </si>
  <si>
    <t xml:space="preserve">326416	</t>
  </si>
  <si>
    <t xml:space="preserve">999226929421273	</t>
  </si>
  <si>
    <t>USENG/NURAINEE</t>
  </si>
  <si>
    <t xml:space="preserve">3976340	</t>
  </si>
  <si>
    <t xml:space="preserve">0000326450	</t>
  </si>
  <si>
    <t xml:space="preserve">999226930809901	</t>
  </si>
  <si>
    <t>[拉斯维加斯]卢克索酒店(Luxor Hotel &amp; Casino)(60494169)</t>
  </si>
  <si>
    <t>Pyramid King&lt;2人入住&gt;</t>
  </si>
  <si>
    <t>DANIEC/DAMIAN TOMASZ,GRONOWICZ/KLAUDIA EWA</t>
  </si>
  <si>
    <t xml:space="preserve">3977547	</t>
  </si>
  <si>
    <t xml:space="preserve">999227052805517	</t>
  </si>
  <si>
    <t>[束草市]束草复活海洋公园酒店(Risen Oceanpark Hotel)(110133393)</t>
  </si>
  <si>
    <t>标准双人床房&lt;2人入住&gt;</t>
  </si>
  <si>
    <t>Park/HYEONOK</t>
  </si>
  <si>
    <t xml:space="preserve">3990604	</t>
  </si>
  <si>
    <t xml:space="preserve">0000115561	</t>
  </si>
  <si>
    <t xml:space="preserve">999227060227330	</t>
  </si>
  <si>
    <t>Luxury Room King Bed&lt;2人入住&gt;&lt;不退款&gt;&lt;早餐&gt;</t>
  </si>
  <si>
    <t>CHEUNG/KITKWANKITTY</t>
  </si>
  <si>
    <t xml:space="preserve">3993949	</t>
  </si>
  <si>
    <t xml:space="preserve">113314772	</t>
  </si>
  <si>
    <t xml:space="preserve">999227101692483	</t>
  </si>
  <si>
    <t>[曼谷]素万那普机场科斯酒店(KOS Hotel Suvarnabhumi Airport)(110132981)</t>
  </si>
  <si>
    <t>高级双人房&lt;2人入住&gt;&lt;不退款&gt;</t>
  </si>
  <si>
    <t>PROMAKSORN/WARATTAYA,CHEEPRAWATCHAI/NATTAKON</t>
  </si>
  <si>
    <t xml:space="preserve">4002820	</t>
  </si>
  <si>
    <t xml:space="preserve">16074	</t>
  </si>
  <si>
    <t xml:space="preserve">999227104658307	</t>
  </si>
  <si>
    <t>[首尔]卡拉克旅游酒店(Karak Tourist Hotel)(55800900)</t>
  </si>
  <si>
    <t>双人房&lt;2人入住&gt;</t>
  </si>
  <si>
    <t>PROMPONG/THEERASATE</t>
  </si>
  <si>
    <t xml:space="preserve">4004903	</t>
  </si>
  <si>
    <t xml:space="preserve">2309301664045951	</t>
  </si>
  <si>
    <t xml:space="preserve">27106033116	</t>
  </si>
  <si>
    <t>[温哥华]世纪广场酒店(Century Plaza Hotel)(55312041)</t>
  </si>
  <si>
    <t>Standard Suite, 2 Twin Beds, Kitchen, Corner&lt;2人入住&gt;</t>
  </si>
  <si>
    <t>Chang/Chi</t>
  </si>
  <si>
    <t xml:space="preserve">4005760	</t>
  </si>
  <si>
    <t xml:space="preserve">138825891|96364549	</t>
  </si>
  <si>
    <t xml:space="preserve">999227110725606	</t>
  </si>
  <si>
    <t>[卡斯]阿尔纳酒店(Arnna Hotel)(96302101)</t>
  </si>
  <si>
    <t>海景豪华双人间 - 带阳台&lt;2人入住&gt;&lt;早餐&gt;</t>
  </si>
  <si>
    <t>BUTT/HASHER</t>
  </si>
  <si>
    <t xml:space="preserve">4008921	</t>
  </si>
  <si>
    <t xml:space="preserve">25906200|96778199	</t>
  </si>
  <si>
    <t xml:space="preserve">999227114308266	</t>
  </si>
  <si>
    <t>豪华特大床房&lt;2人入住&gt;</t>
  </si>
  <si>
    <t>AHN/CHANGYUN</t>
  </si>
  <si>
    <t xml:space="preserve">4011515	</t>
  </si>
  <si>
    <t xml:space="preserve">999227167883384	</t>
  </si>
  <si>
    <t>俱乐部特大床房&lt;2人入住&gt;</t>
  </si>
  <si>
    <t>KANG/SEUNGHYEON,KIM/AH YEONG</t>
  </si>
  <si>
    <t xml:space="preserve">4011747	</t>
  </si>
  <si>
    <t xml:space="preserve">999227173396042	</t>
  </si>
  <si>
    <t>[岘港]岘港富丽华大酒店(Furama Resort Danang)(70391699)</t>
  </si>
  <si>
    <t>高级园景房&lt;2人入住&gt;&lt;早餐&gt;</t>
  </si>
  <si>
    <t>Lee/Jungchan</t>
  </si>
  <si>
    <t xml:space="preserve">4012612	</t>
  </si>
  <si>
    <t xml:space="preserve">酒店预订部 binh女士确认	</t>
  </si>
  <si>
    <t xml:space="preserve">999227194521058	</t>
  </si>
  <si>
    <t>[天安市]天安新罗酒店(Shilla Stay Cheonan)(60480295)</t>
  </si>
  <si>
    <t>家庭双床房&lt;3人入住&gt;</t>
  </si>
  <si>
    <t>CHOI/HYESOO</t>
  </si>
  <si>
    <t xml:space="preserve">4026318	</t>
  </si>
  <si>
    <t xml:space="preserve">30335166	</t>
  </si>
  <si>
    <t>退单</t>
  </si>
  <si>
    <t xml:space="preserve">999227261463295	</t>
  </si>
  <si>
    <t>[首尔]首尔明洞相铁喜普乐吉酒店(Sotetsu Hotels The Splaisir Seoul Myeongdong)(55299808)</t>
  </si>
  <si>
    <t>Superior Family Twin Room&lt;2人入住&gt;</t>
  </si>
  <si>
    <t>WENG/RAN</t>
  </si>
  <si>
    <t xml:space="preserve">4030303	</t>
  </si>
  <si>
    <t xml:space="preserve">9144820929201	</t>
  </si>
  <si>
    <t xml:space="preserve">999227261607102	</t>
  </si>
  <si>
    <t>[中雅加达]哈尔莫尼耶鲁酒店(Yello Hotel Harmoni)(55841626)</t>
  </si>
  <si>
    <t>耶罗房&lt;1人入住&gt;&lt;不退款&gt;</t>
  </si>
  <si>
    <t>FERNANDO/DICKY</t>
  </si>
  <si>
    <t xml:space="preserve">4030343	</t>
  </si>
  <si>
    <t xml:space="preserve">999227289135057	</t>
  </si>
  <si>
    <t>[吉隆坡]吉隆坡唐人街彩鸿酒店(Travelodge Chinatown Kuala Lumpur)(56163236)</t>
  </si>
  <si>
    <t>RATTANALAI/KRISSANEE</t>
  </si>
  <si>
    <t xml:space="preserve">4035230	</t>
  </si>
  <si>
    <t xml:space="preserve">98967	</t>
  </si>
  <si>
    <t xml:space="preserve">999227304421265	</t>
  </si>
  <si>
    <t>[曼谷]是隆巴里套房酒店(Bally Suite Silom)(60513922)</t>
  </si>
  <si>
    <t>豪华房&lt;2人入住&gt;&lt;不退款&gt;</t>
  </si>
  <si>
    <t>SRIHAN/SIRIKANYA</t>
  </si>
  <si>
    <t xml:space="preserve">4042008	</t>
  </si>
  <si>
    <t xml:space="preserve">999227305922741	</t>
  </si>
  <si>
    <t>[墨尔本]墨尔本昆西酒店(Quincy Hotel Melbourne)(110133522)</t>
  </si>
  <si>
    <t>苏格兰双床房&lt;2人入住&gt;&lt;早餐&gt;</t>
  </si>
  <si>
    <t>ZOU/GANG</t>
  </si>
  <si>
    <t xml:space="preserve">4042874	</t>
  </si>
  <si>
    <t xml:space="preserve">-101508228|101508228	</t>
  </si>
  <si>
    <t xml:space="preserve">999227334287413	</t>
  </si>
  <si>
    <t>[曼谷]曼谷泰雅酒店(Thaya Hotel Bangkok)(110133517)</t>
  </si>
  <si>
    <t>豪华双床房&lt;2人入住&gt;&lt;不退款&gt;&lt;早餐&gt;</t>
  </si>
  <si>
    <t>SHEN/JIEPING,MA/YUNJIE</t>
  </si>
  <si>
    <t xml:space="preserve">4052100	</t>
  </si>
  <si>
    <t xml:space="preserve">RR23023880	</t>
  </si>
  <si>
    <t xml:space="preserve">999227334323071	</t>
  </si>
  <si>
    <t>[拉斯·罗萨斯·德·马德里]拉斯马塔斯广场酒店(Hotel Plaza Las Matas)(55852024)</t>
  </si>
  <si>
    <t>标准双人房&lt;2人入住&gt;&lt;早餐&gt;</t>
  </si>
  <si>
    <t>Quiroz Navas /Justine Melissa</t>
  </si>
  <si>
    <t xml:space="preserve">4052140	</t>
  </si>
  <si>
    <t xml:space="preserve">C90DAGFJHX	</t>
  </si>
  <si>
    <t xml:space="preserve">999227334413255	</t>
  </si>
  <si>
    <t>[曼谷]曼谷安曼纳酒店(Amara Bangkok Hotel)(55852016)</t>
  </si>
  <si>
    <t>MORRIS/ERIN MACGREGOR,MACGREGOR/PAMELA ANNE</t>
  </si>
  <si>
    <t xml:space="preserve">4052238	</t>
  </si>
  <si>
    <t xml:space="preserve">38220967-1	</t>
  </si>
  <si>
    <t xml:space="preserve">999227337300808	</t>
  </si>
  <si>
    <t>[迪拜]迪拜阿瓦尼+棕榈景套房酒店(Avani+ Palm View Dubai Hotel &amp; Suites)(90204098)</t>
  </si>
  <si>
    <t>一室房 1张特大床&lt;2人入住&gt;&lt;早餐&gt;</t>
  </si>
  <si>
    <t>sun/jie</t>
  </si>
  <si>
    <t xml:space="preserve">4054438	</t>
  </si>
  <si>
    <t xml:space="preserve">360396	</t>
  </si>
  <si>
    <t xml:space="preserve">999227337304858	</t>
  </si>
  <si>
    <t>tang/xiufan</t>
  </si>
  <si>
    <t xml:space="preserve">4054443	</t>
  </si>
  <si>
    <t xml:space="preserve">999227337415063	</t>
  </si>
  <si>
    <t>[塞友]桂河浮屋度假村(The Float House River Kwai)(55312150)</t>
  </si>
  <si>
    <t>Floating别墅&lt;2人入住&gt;&lt;不退款&gt;</t>
  </si>
  <si>
    <t>ONG/JAMES</t>
  </si>
  <si>
    <t xml:space="preserve">4054656	</t>
  </si>
  <si>
    <t xml:space="preserve">4935957528057412037	</t>
  </si>
  <si>
    <t xml:space="preserve">999227337663959	</t>
  </si>
  <si>
    <t>[怡保]怡保麗閣酒店(Regalodge Hotel Ipoh)(55439677)</t>
  </si>
  <si>
    <t>甄选双人床房&lt;2人入住&gt;&lt;早餐&gt;</t>
  </si>
  <si>
    <t>ZAHAR/AZHAR</t>
  </si>
  <si>
    <t xml:space="preserve">4055010	</t>
  </si>
  <si>
    <t xml:space="preserve">30706396	</t>
  </si>
  <si>
    <t xml:space="preserve">999227346994089	</t>
  </si>
  <si>
    <t>[奥兰多]环球无尽夏日度假村冲浪客栈(Universal’s Endless Summer Resort – Surfside Inn and Suites)(70391830)</t>
  </si>
  <si>
    <t>suite two bedrooms&lt;2人入住&gt;</t>
  </si>
  <si>
    <t>SUSINI/ANDREA</t>
  </si>
  <si>
    <t xml:space="preserve">4058374	</t>
  </si>
  <si>
    <t xml:space="preserve">999227321167327	</t>
  </si>
  <si>
    <t>高级双床房&lt;2人入住&gt;</t>
  </si>
  <si>
    <t>LIU/XIFANG</t>
  </si>
  <si>
    <t xml:space="preserve">4047501	</t>
  </si>
  <si>
    <t xml:space="preserve">23576503	</t>
  </si>
  <si>
    <t xml:space="preserve">999227354574129	</t>
  </si>
  <si>
    <t>[巴厘岛]巴厘岛康莱德酒店(Conrad Bali)(60467436)</t>
  </si>
  <si>
    <t>池景豪华特大床房&lt;2人入住&gt;&lt;早餐&gt;</t>
  </si>
  <si>
    <t>WANG/YUXIN,Wang/Xiaohong</t>
  </si>
  <si>
    <t xml:space="preserve">4061343	</t>
  </si>
  <si>
    <t xml:space="preserve">999227355056575	</t>
  </si>
  <si>
    <t>[吉隆坡]宜必思吉隆坡市中心酒店(Ibis Kuala Lumpur City Centre)(55757161)</t>
  </si>
  <si>
    <t>标准双人房&lt;2人入住&gt;</t>
  </si>
  <si>
    <t>SHEN/YUXIN</t>
  </si>
  <si>
    <t xml:space="preserve">4061614	</t>
  </si>
  <si>
    <t xml:space="preserve">27355253046	</t>
  </si>
  <si>
    <t>[曼谷]曼谷沙吞路耐拉提瓦斯公寓酒店(The Narathiwas Hotel &amp; Residence Sathorn Bangkok)(55720075)</t>
  </si>
  <si>
    <t>两卧室套房&lt;3人入住&gt;&lt;不退款&gt;</t>
  </si>
  <si>
    <t>Li/Xingyu</t>
  </si>
  <si>
    <t xml:space="preserve">4061676	</t>
  </si>
  <si>
    <t xml:space="preserve">999227375134899	</t>
  </si>
  <si>
    <t>[普吉岛]普吉岛瑞森塔风格酒店(Recenta Style Phuket Town)(56140486)</t>
  </si>
  <si>
    <t>标准双人床或双床房&lt;2人入住&gt;&lt;不退款&gt;</t>
  </si>
  <si>
    <t>NAREELEAT/CHALAKON</t>
  </si>
  <si>
    <t xml:space="preserve">4062918	</t>
  </si>
  <si>
    <t xml:space="preserve">468735995	</t>
  </si>
  <si>
    <t xml:space="preserve">999227375173882	</t>
  </si>
  <si>
    <t>[普吉岛]甜蜜马丽娜酒店 - 时尚 - 卡塔海滩(Sugar Marina Hotel - Fashion - Kata Beach)(55932616)</t>
  </si>
  <si>
    <t>豪华池景房&lt;2人入住&gt;&lt;不退款&gt;</t>
  </si>
  <si>
    <t>RUDAKOVA/ANASTASIA,BULANOV/ANTON</t>
  </si>
  <si>
    <t xml:space="preserve">4062923	</t>
  </si>
  <si>
    <t xml:space="preserve">2305466	</t>
  </si>
  <si>
    <t xml:space="preserve">999227375580650	</t>
  </si>
  <si>
    <t>[檀香山]奥基娜威基基海滩阿洛希拉尼酒店('Alohilani Resort Waikiki Beach)(55862069)</t>
  </si>
  <si>
    <t>海景双大床房&lt;2人入住&gt;&lt;不退款&gt;</t>
  </si>
  <si>
    <t>Centeno/Isamar</t>
  </si>
  <si>
    <t xml:space="preserve">4063108	</t>
  </si>
  <si>
    <t xml:space="preserve">20512451	</t>
  </si>
  <si>
    <t xml:space="preserve">999227376403417	</t>
  </si>
  <si>
    <t>[哥打京那巴鲁]六十三酒店(Hotel Sixty3)(89918515)</t>
  </si>
  <si>
    <t>超级标准房(双床)&lt;2人入住&gt;</t>
  </si>
  <si>
    <t>LIM/TONGTONG</t>
  </si>
  <si>
    <t xml:space="preserve">4063548	</t>
  </si>
  <si>
    <t xml:space="preserve">999227383350357	</t>
  </si>
  <si>
    <t>KITAHARA/EMI,KITAHARA/ASUKA</t>
  </si>
  <si>
    <t xml:space="preserve">4066456	</t>
  </si>
  <si>
    <t xml:space="preserve">23579486	</t>
  </si>
  <si>
    <t xml:space="preserve">999227387363886	</t>
  </si>
  <si>
    <t>[巴厘岛]巴厘岛机场希尔顿花园酒店(Hilton Garden Inn Bali Ngurah Rai Airport)(55290459)</t>
  </si>
  <si>
    <t>DOUBLE KING GUEST&lt;2人入住&gt;</t>
  </si>
  <si>
    <t>HUANG/YANXIANG,LUO/JIAXIN</t>
  </si>
  <si>
    <t xml:space="preserve">4068042	</t>
  </si>
  <si>
    <t xml:space="preserve">999227387380974	</t>
  </si>
  <si>
    <t>WONG/INTONG,LI/QIANZI</t>
  </si>
  <si>
    <t xml:space="preserve">4068051	</t>
  </si>
  <si>
    <t xml:space="preserve">999227401041383	</t>
  </si>
  <si>
    <t>[唐格朗]当格浪菲卡房(Fika Rooms Tangerang By Skandinavia)(102880797)</t>
  </si>
  <si>
    <t>家庭房&lt;2人入住&gt;</t>
  </si>
  <si>
    <t>HIKMAH/NURUL</t>
  </si>
  <si>
    <t xml:space="preserve">4069593	</t>
  </si>
  <si>
    <t xml:space="preserve">22815 Dani FO	</t>
  </si>
  <si>
    <t xml:space="preserve">999227406239179	</t>
  </si>
  <si>
    <t>[首尔]希尔顿花园酒店首尔江南(Hilton Garden Inn Seoul Gangnam)(111414399)</t>
  </si>
  <si>
    <t>客房, 1 张特大床&lt;2人入住&gt;&lt;不退款&gt;</t>
  </si>
  <si>
    <t>LIAO/MIAOYAN</t>
  </si>
  <si>
    <t xml:space="preserve">4070976	</t>
  </si>
  <si>
    <t xml:space="preserve">999227407880509	</t>
  </si>
  <si>
    <t>[曼谷]曼谷格雷斯酒店(Grace Hotel)(55299129)</t>
  </si>
  <si>
    <t>ANWAR/MOHAMED,HASSAN/SAMAAEL,DIYE/MARIYAM,RIYASA/AMINATH</t>
  </si>
  <si>
    <t xml:space="preserve">4071713	</t>
  </si>
  <si>
    <t xml:space="preserve">231014195034189	</t>
  </si>
  <si>
    <t xml:space="preserve">999227409089627	</t>
  </si>
  <si>
    <t>[巴黎]巴黎12区贝西村康铂酒店(Campanile Hotel Paris Bercy Village)(55653231)</t>
  </si>
  <si>
    <t>Eveno/Claire</t>
  </si>
  <si>
    <t xml:space="preserve">4072383	</t>
  </si>
  <si>
    <t xml:space="preserve">999227409701731	</t>
  </si>
  <si>
    <t>[甲米]甲米盛泰乐安达特维水疗及度假村(Centara Anda Dhevi Resort &amp; Spa Krabi)(56196598)</t>
  </si>
  <si>
    <t>Deluxe Pool View Double&lt;2人入住&gt;&lt;早餐&gt;</t>
  </si>
  <si>
    <t>BINSERAIDIN/ABDULKADAR,BENMALIK/IKRAME</t>
  </si>
  <si>
    <t xml:space="preserve">4072624	</t>
  </si>
  <si>
    <t xml:space="preserve">17924939	</t>
  </si>
  <si>
    <t xml:space="preserve">999227437471840	</t>
  </si>
  <si>
    <t>高级房&lt;2人入住&gt;</t>
  </si>
  <si>
    <t>Baitinti/Suryank,Baitinti/Suryank,Baitinti/Suryank,Baitinti/Suryank,Baitinti/Suryank,Baitinti/Suryank</t>
  </si>
  <si>
    <t xml:space="preserve">4075412	</t>
  </si>
  <si>
    <t xml:space="preserve">#176797	</t>
  </si>
  <si>
    <t xml:space="preserve">999227438935689	</t>
  </si>
  <si>
    <t>[普吉岛]普吉岛苏帕莱风景湾水疗度假酒店-SHA高级认证(Supalai Scenic Bay Resort &amp; Spa Phuket)(60494227)</t>
  </si>
  <si>
    <t>超级豪华海景双人床房&lt;2人入住&gt;&lt;早餐&gt;</t>
  </si>
  <si>
    <t>Alcordo III/Samuel</t>
  </si>
  <si>
    <t xml:space="preserve">4076012	</t>
  </si>
  <si>
    <t xml:space="preserve">999227440804126	</t>
  </si>
  <si>
    <t>[邦劳]薄荷海豚湾酒店(Bohol Dolphin Bay Resort)(113652510)</t>
  </si>
  <si>
    <t>豪华双床间&lt;2人入住&gt;&lt;不退款&gt;</t>
  </si>
  <si>
    <t>ZHOU/YUE</t>
  </si>
  <si>
    <t xml:space="preserve">4076815	</t>
  </si>
  <si>
    <t xml:space="preserve">CN-0795	</t>
  </si>
  <si>
    <t xml:space="preserve">999227443326007	</t>
  </si>
  <si>
    <t>[曼谷]曼谷京华大酒店(Hotel Royal Bangkok@Chinatown)(55932568)</t>
  </si>
  <si>
    <t>高级房(无窗)&lt;2人入住&gt;&lt;不退款&gt;</t>
  </si>
  <si>
    <t>ZHENG/SHAOBING,ZHAO/KAICHUN</t>
  </si>
  <si>
    <t xml:space="preserve">4077965	</t>
  </si>
  <si>
    <t xml:space="preserve">383361	</t>
  </si>
  <si>
    <t xml:space="preserve">999227443484967	</t>
  </si>
  <si>
    <t>[迪拜]海湾苑商务湾酒店(Gulf Court Hotel Business Bay)(55321151)</t>
  </si>
  <si>
    <t>标准房&lt;2人入住&gt;&lt;不退款&gt;</t>
  </si>
  <si>
    <t>KUMAR/GOGINENI ADARSH,REDDY/ANUGU SHOURYA</t>
  </si>
  <si>
    <t xml:space="preserve">4078025	</t>
  </si>
  <si>
    <t xml:space="preserve">16115402	</t>
  </si>
  <si>
    <t xml:space="preserve">999227443667628	</t>
  </si>
  <si>
    <t>特大床房&lt;2人入住&gt;</t>
  </si>
  <si>
    <t>KRAENZLIN/ARMANDO</t>
  </si>
  <si>
    <t xml:space="preserve">4078104	</t>
  </si>
  <si>
    <t xml:space="preserve">999227444301980	</t>
  </si>
  <si>
    <t>[首尔]首尔弘大美居酒店(Mercure Ambassador Seoul Hongdae)(80333025)</t>
  </si>
  <si>
    <t>CHAN/PIK LIN FLORENCE</t>
  </si>
  <si>
    <t xml:space="preserve">4078326	</t>
  </si>
  <si>
    <t xml:space="preserve">999227444673554	</t>
  </si>
  <si>
    <t>[万宜新镇]Park Inn by Radisson Putrajaya(92030309)</t>
  </si>
  <si>
    <t>标准房&lt;2人入住&gt;</t>
  </si>
  <si>
    <t>SAMAD/ASFAZILAH SAMAD</t>
  </si>
  <si>
    <t xml:space="preserve">4078399	</t>
  </si>
  <si>
    <t xml:space="preserve">1081302357	</t>
  </si>
  <si>
    <t xml:space="preserve">999227447161791	</t>
  </si>
  <si>
    <t>SHIN/HYE IN</t>
  </si>
  <si>
    <t xml:space="preserve">4079290	</t>
  </si>
  <si>
    <t xml:space="preserve">999227450315035	</t>
  </si>
  <si>
    <t>一室房&lt;2人入住&gt;&lt;不退款&gt;</t>
  </si>
  <si>
    <t>NIU/QIANG,WANG/HAODONG</t>
  </si>
  <si>
    <t xml:space="preserve">4080577	</t>
  </si>
  <si>
    <t xml:space="preserve">999225680498158	</t>
  </si>
  <si>
    <t>CHU/CHING JUNG,CHENG/SHAOPING</t>
  </si>
  <si>
    <t xml:space="preserve">3705046	</t>
  </si>
  <si>
    <t xml:space="preserve">999227945296973	</t>
  </si>
  <si>
    <t>[新加坡]81尊贵公主酒店(Hotel 81 Premier Princess)(55851902)</t>
  </si>
  <si>
    <t>Liu/HongRui,Liu/HongRUI</t>
  </si>
  <si>
    <t xml:space="preserve">4081350	</t>
  </si>
  <si>
    <t xml:space="preserve">R23/1017/172936493	</t>
  </si>
  <si>
    <t xml:space="preserve">999227947026834	</t>
  </si>
  <si>
    <t>双床房&lt;2人入住&gt;&lt;早餐&gt;</t>
  </si>
  <si>
    <t>JIE/YU,PING/SHEN,YUNZHOU/WANG,WEIZHONG/YU</t>
  </si>
  <si>
    <t xml:space="preserve">4082242	</t>
  </si>
  <si>
    <t xml:space="preserve">999227947106334	</t>
  </si>
  <si>
    <t>XIAO/QUN,ZHANG/TANWANG</t>
  </si>
  <si>
    <t xml:space="preserve">4082268	</t>
  </si>
  <si>
    <t xml:space="preserve">999226766753030	</t>
  </si>
  <si>
    <t>标准乳胶双床房&lt;2人入住&gt;</t>
  </si>
  <si>
    <t>Fang/Ying</t>
  </si>
  <si>
    <t xml:space="preserve">3923681	</t>
  </si>
  <si>
    <t xml:space="preserve">084674657	</t>
  </si>
  <si>
    <t xml:space="preserve">999227953894830	</t>
  </si>
  <si>
    <t>[首尔]首尔皇家广场酒店(Royal Square Hotel Seoul)(55367519)</t>
  </si>
  <si>
    <t>高级双人床房&lt;2人入住&gt;</t>
  </si>
  <si>
    <t>HU/SANLI</t>
  </si>
  <si>
    <t xml:space="preserve">4085539	</t>
  </si>
  <si>
    <t xml:space="preserve">2310171565978417	</t>
  </si>
  <si>
    <t xml:space="preserve">999227955202797	</t>
  </si>
  <si>
    <t>THUMPRASIT/SUTHARA</t>
  </si>
  <si>
    <t xml:space="preserve">4086105	</t>
  </si>
  <si>
    <t xml:space="preserve">999227955254793	</t>
  </si>
  <si>
    <t>[占碑]占碑瑞士贝尔酒店(Swiss-Belhotel Jambi)(56185617)</t>
  </si>
  <si>
    <t>景观豪华双床房&lt;2人入住&gt;&lt;早餐&gt;</t>
  </si>
  <si>
    <t>Novita/Rahma</t>
  </si>
  <si>
    <t xml:space="preserve">4086124	</t>
  </si>
  <si>
    <t xml:space="preserve">17951534	</t>
  </si>
  <si>
    <t xml:space="preserve">999227956017248	</t>
  </si>
  <si>
    <t>[吉隆坡]铂尔曼吉隆坡城市中心大酒店(Pullman Kuala Lumpur City Centre Hotel &amp; Residences)(56185634)</t>
  </si>
  <si>
    <t>尊享豪华房&lt;2人入住&gt;&lt;不退款&gt;&lt;早餐&gt;</t>
  </si>
  <si>
    <t>TAN/CHU HUAN</t>
  </si>
  <si>
    <t xml:space="preserve">4086484	</t>
  </si>
  <si>
    <t xml:space="preserve">994148	</t>
  </si>
  <si>
    <t xml:space="preserve">999227963550168	</t>
  </si>
  <si>
    <t>[新加坡]新加坡中国城凯贝丽酒店式服务公寓(Capri by Fraser, China Square / Singapore)(97601983)</t>
  </si>
  <si>
    <t>ZOU/ZHOU</t>
  </si>
  <si>
    <t xml:space="preserve">4088041	</t>
  </si>
  <si>
    <t xml:space="preserve">999227964074374	</t>
  </si>
  <si>
    <t>[曼谷]公屋酒店(Public House Hotel - Sukhumvit 31)(113652541)</t>
  </si>
  <si>
    <t>豪华双床房&lt;2人入住&gt;&lt;不退款&gt;</t>
  </si>
  <si>
    <t>FU/HAU CHUN BRIAN ALBERTO</t>
  </si>
  <si>
    <t xml:space="preserve">4088250	</t>
  </si>
  <si>
    <t xml:space="preserve">600760054	</t>
  </si>
  <si>
    <t xml:space="preserve">999227965537258	</t>
  </si>
  <si>
    <t>[利雅得]克里斯塔阿马肯酒店(Cristal Amaken Hotel Riyadh)(110040633)</t>
  </si>
  <si>
    <t>琥珀特大床房&lt;2人入住&gt;&lt;不退款&gt;</t>
  </si>
  <si>
    <t>Dentant/Leo</t>
  </si>
  <si>
    <t xml:space="preserve">4088878	</t>
  </si>
  <si>
    <t xml:space="preserve">999227965555161	</t>
  </si>
  <si>
    <t>BEELAERTS/KWANNAPA</t>
  </si>
  <si>
    <t xml:space="preserve">4088896	</t>
  </si>
  <si>
    <t xml:space="preserve">383791	</t>
  </si>
  <si>
    <t xml:space="preserve">27968704005	</t>
  </si>
  <si>
    <t>[曼谷]曼谷素坤逸希尔顿酒店(Hilton Sukhumvit Bangkok)(55465122)</t>
  </si>
  <si>
    <t>King Deluxe Room&lt;1人入住&gt;&lt;不退款&gt;&lt;早餐&gt;</t>
  </si>
  <si>
    <t>SHENG/YUFENG</t>
  </si>
  <si>
    <t xml:space="preserve">4090420	</t>
  </si>
  <si>
    <t xml:space="preserve">3441140823	</t>
  </si>
  <si>
    <t xml:space="preserve">999227345308480	</t>
  </si>
  <si>
    <t>总统套房&lt;2人入住&gt;&lt;早餐&gt;</t>
  </si>
  <si>
    <t>TSANG/WAIKAM,WANG/XIAOYUN</t>
  </si>
  <si>
    <t xml:space="preserve">4057664	</t>
  </si>
  <si>
    <t xml:space="preserve">999227974659961	</t>
  </si>
  <si>
    <t>[Srisa Chorakhe Noi]曼谷迪瓦鲁斯度假酒店(Divalux Resort and Spa Bangkok)(102880729)</t>
  </si>
  <si>
    <t>豪华房&lt;2人入住&gt;&lt;不退款&gt;&lt;早餐&gt;</t>
  </si>
  <si>
    <t>OTHMAN/HARRIS</t>
  </si>
  <si>
    <t xml:space="preserve">4093114	</t>
  </si>
  <si>
    <t xml:space="preserve">58298	</t>
  </si>
  <si>
    <t xml:space="preserve">999227980043873	</t>
  </si>
  <si>
    <t>[首尔]首尔车站德塞纳尔斯酒店(Hotel the Designers Seoul Station)(55465138)</t>
  </si>
  <si>
    <t>高级三人间&lt;2人入住&gt;</t>
  </si>
  <si>
    <t>PIAO/WENRI</t>
  </si>
  <si>
    <t xml:space="preserve">4093717	</t>
  </si>
  <si>
    <t xml:space="preserve">2310182366134055	</t>
  </si>
  <si>
    <t xml:space="preserve">999227982442160	</t>
  </si>
  <si>
    <t>[累西腓]玛兰特广场酒店(Marante Plaza Hotel)(90357881)</t>
  </si>
  <si>
    <t>标准间&lt;1人入住&gt;&lt;不退款&gt;&lt;早餐&gt;</t>
  </si>
  <si>
    <t>BARBOSA/CAETANO QUARANTA</t>
  </si>
  <si>
    <t xml:space="preserve">4094647	</t>
  </si>
  <si>
    <t xml:space="preserve">17973836	</t>
  </si>
  <si>
    <t xml:space="preserve">999227982672222	</t>
  </si>
  <si>
    <t>[莎阿南]莎阿南马尔地亚套房酒店(Mardhiyyah Hotel and Suites)(55329332)</t>
  </si>
  <si>
    <t>NAZROL/NAZROL</t>
  </si>
  <si>
    <t xml:space="preserve">4094762	</t>
  </si>
  <si>
    <t xml:space="preserve">1098079	</t>
  </si>
  <si>
    <t xml:space="preserve">999227988340051	</t>
  </si>
  <si>
    <t>[吉隆坡]吉隆坡辉煌大酒店(Vivatel Kuala Lumpur)(55336979)</t>
  </si>
  <si>
    <t>高级房&lt;2人入住&gt;&lt;不退款&gt;&lt;早餐&gt;</t>
  </si>
  <si>
    <t>LEE/LOK YIN</t>
  </si>
  <si>
    <t xml:space="preserve">4096773	</t>
  </si>
  <si>
    <t xml:space="preserve">231019151539791	</t>
  </si>
  <si>
    <t xml:space="preserve">999227991906894	</t>
  </si>
  <si>
    <t>[班贾尔马辛]班贾尔马辛苏黎快捷酒店(Zuri Express Banjarmasin)(90199950)</t>
  </si>
  <si>
    <t>双人房&lt;2人入住&gt;&lt;不退款&gt;&lt;早餐&gt;</t>
  </si>
  <si>
    <t>WANG/JIAN JUN</t>
  </si>
  <si>
    <t xml:space="preserve">4098299	</t>
  </si>
  <si>
    <t xml:space="preserve">999227993574158	</t>
  </si>
  <si>
    <t>[哥打京那巴鲁]莫诺科洛精品酒店(Monocolo Boutique Hotel)(111414449)</t>
  </si>
  <si>
    <t>高级房-无窗&lt;2人入住&gt;&lt;不退款&gt;</t>
  </si>
  <si>
    <t>KASAN/ADMAN BIN</t>
  </si>
  <si>
    <t xml:space="preserve">4098644	</t>
  </si>
  <si>
    <t xml:space="preserve">999228003454685	</t>
  </si>
  <si>
    <t>[Kemiri Muka]马戈酒店(The Margo Hotel)(90400900)</t>
  </si>
  <si>
    <t>豪华客房&lt;2人入住&gt;&lt;不退款&gt;&lt;早餐&gt;</t>
  </si>
  <si>
    <t>KIM/HYEJIN</t>
  </si>
  <si>
    <t xml:space="preserve">4100487	</t>
  </si>
  <si>
    <t xml:space="preserve">22680	</t>
  </si>
  <si>
    <t xml:space="preserve">999228006412601	</t>
  </si>
  <si>
    <t>[圣何塞]瓦伦西亚桑塔纳洛酒店(Hotel Valencia Santana Row)(55653103)</t>
  </si>
  <si>
    <t>Classic Double&lt;2人入住&gt;&lt;不退款&gt;</t>
  </si>
  <si>
    <t>WEN/JIANWEI</t>
  </si>
  <si>
    <t xml:space="preserve">4101441	</t>
  </si>
  <si>
    <t xml:space="preserve">153991	</t>
  </si>
  <si>
    <t xml:space="preserve">999228008772071	</t>
  </si>
  <si>
    <t>[卡拉奇]丽景广场会议中心酒店(Regent Plaza Hotel &amp; Convention Center)(95083876)</t>
  </si>
  <si>
    <t>标准房&lt;1人入住&gt;&lt;不退款&gt;&lt;早餐&gt;</t>
  </si>
  <si>
    <t>ZENG/XIAOLIN</t>
  </si>
  <si>
    <t xml:space="preserve">4102334	</t>
  </si>
  <si>
    <t xml:space="preserve">111740	</t>
  </si>
  <si>
    <t xml:space="preserve">999228008894273	</t>
  </si>
  <si>
    <t>[八打灵再也]世界酒店(One World Hotel)(55354748)</t>
  </si>
  <si>
    <t>豪华特大床房&lt;1人入住&gt;&lt;不退款&gt;&lt;早餐&gt;</t>
  </si>
  <si>
    <t>WANG/CHENGCHENG</t>
  </si>
  <si>
    <t xml:space="preserve">4102359	</t>
  </si>
  <si>
    <t xml:space="preserve">47433750	</t>
  </si>
  <si>
    <t xml:space="preserve">28009418916	</t>
  </si>
  <si>
    <t>[首尔]蒂罗尔酒店(Hotel Tirol)(55586151)</t>
  </si>
  <si>
    <t>商务双床房 禁烟&lt;1人入住&gt;&lt;不退款&gt;</t>
  </si>
  <si>
    <t>LIU/JIANHUA</t>
  </si>
  <si>
    <t xml:space="preserve">4102458	</t>
  </si>
  <si>
    <t xml:space="preserve">2310201766301134	</t>
  </si>
  <si>
    <t xml:space="preserve">999228009929575	</t>
  </si>
  <si>
    <t>SUN/BUKUAN</t>
  </si>
  <si>
    <t xml:space="preserve">4102688	</t>
  </si>
  <si>
    <t xml:space="preserve">999228015252542	</t>
  </si>
  <si>
    <t>[吉隆坡]T酒店-武吉免登(T-Hotel Bukit Bintang)(90374153)</t>
  </si>
  <si>
    <t>高级大床房&lt;2人入住&gt;&lt;不退款&gt;</t>
  </si>
  <si>
    <t>RAHMAN/MOHAMMAD HABIBUR</t>
  </si>
  <si>
    <t xml:space="preserve">4104472	</t>
  </si>
  <si>
    <t xml:space="preserve">1081495933	</t>
  </si>
  <si>
    <t xml:space="preserve">999228015723111	</t>
  </si>
  <si>
    <t>[德黑兰]埃斯皮纳斯国际酒店(Espinas International Hotel)(110132425)</t>
  </si>
  <si>
    <t>单人房&lt;1人入住&gt;&lt;不退款&gt;&lt;早餐&gt;</t>
  </si>
  <si>
    <t>ZHAO/XINLEI</t>
  </si>
  <si>
    <t xml:space="preserve">4104582	</t>
  </si>
  <si>
    <t xml:space="preserve">999228017035994	</t>
  </si>
  <si>
    <t>[普吉岛]塞卡精品度假酒店(Seeka Boutique Resort)(90400384)</t>
  </si>
  <si>
    <t>Standard Double or Twin Room&lt;2人入住&gt;&lt;不退款&gt;</t>
  </si>
  <si>
    <t>CHITEA/SURAIYA</t>
  </si>
  <si>
    <t xml:space="preserve">4104945	</t>
  </si>
  <si>
    <t xml:space="preserve">47621216	</t>
  </si>
  <si>
    <t xml:space="preserve">999228018209646	</t>
  </si>
  <si>
    <t>[釜山]阿瓦尼中央酒店(Avani Central Busan)(69451979)</t>
  </si>
  <si>
    <t>山景豪华特大床房&lt;2人入住&gt;&lt;不退款&gt;</t>
  </si>
  <si>
    <t>Wong/Hsien Xiong</t>
  </si>
  <si>
    <t xml:space="preserve">4105390	</t>
  </si>
  <si>
    <t xml:space="preserve">999228018394264	</t>
  </si>
  <si>
    <t>[普吉岛]普吉岛巴东海滩中央智选假日酒店 - IHG 旗下酒店(Holiday Inn Express Phuket Patong Beach Central, an IHG Hotel)(55439455)</t>
  </si>
  <si>
    <t>园景标准双床房&lt;1人入住&gt;&lt;不退款&gt;&lt;早餐&gt;</t>
  </si>
  <si>
    <t>CHAU/PUI FUNG</t>
  </si>
  <si>
    <t xml:space="preserve">4105489	</t>
  </si>
  <si>
    <t xml:space="preserve">999228018742106	</t>
  </si>
  <si>
    <t>[巴厘岛]棕榈海滩度假酒店(Palm Beach Hotel Bali)(95690377)</t>
  </si>
  <si>
    <t>高级双人或双床间&lt;2人入住&gt;&lt;不退款&gt;&lt;早餐&gt;</t>
  </si>
  <si>
    <t>LOSER/ANGELO</t>
  </si>
  <si>
    <t xml:space="preserve">4105660	</t>
  </si>
  <si>
    <t xml:space="preserve">PBH.23487.30527	</t>
  </si>
  <si>
    <t xml:space="preserve">999228026526588	</t>
  </si>
  <si>
    <t>高级三人间&lt;2人入住&gt;&lt;不退款&gt;</t>
  </si>
  <si>
    <t>Chong/Chi kit</t>
  </si>
  <si>
    <t xml:space="preserve">4106122	</t>
  </si>
  <si>
    <t xml:space="preserve">2310211266371872	</t>
  </si>
  <si>
    <t xml:space="preserve">999228028277050	</t>
  </si>
  <si>
    <t>[新加坡]新加坡史各士皇族酒店(Royal Plaza on Scotts)(56174646)</t>
  </si>
  <si>
    <t>尊贵房（特大床）&lt;2人入住&gt;&lt;不退款&gt;</t>
  </si>
  <si>
    <t>HEE/ZORINE</t>
  </si>
  <si>
    <t xml:space="preserve">4106499	</t>
  </si>
  <si>
    <t xml:space="preserve">329106361	</t>
  </si>
  <si>
    <t xml:space="preserve">999228030382818	</t>
  </si>
  <si>
    <t>[首尔]华美达酒店(Ramada by Wyndham Seoul Dongdaemun)(70165481)</t>
  </si>
  <si>
    <t>大床房&lt;2人入住&gt;&lt;不退款&gt;</t>
  </si>
  <si>
    <t>FU/HONGPING</t>
  </si>
  <si>
    <t xml:space="preserve">4107184	</t>
  </si>
  <si>
    <t xml:space="preserve">2310211566393902	</t>
  </si>
  <si>
    <t xml:space="preserve">999228031429456	</t>
  </si>
  <si>
    <t>[宿务]宿务格勒里亚山峰酒店(Summit Galleria Cebu)(55380418)</t>
  </si>
  <si>
    <t>豪华客房&lt;1人入住&gt;&lt;不退款&gt;&lt;早餐&gt;</t>
  </si>
  <si>
    <t>FRANCISCO/JOEL</t>
  </si>
  <si>
    <t xml:space="preserve">4107671	</t>
  </si>
  <si>
    <t xml:space="preserve">SGC0064309	</t>
  </si>
  <si>
    <t xml:space="preserve">999228031757987	</t>
  </si>
  <si>
    <t>[普吉岛]普吉岛麦考棕榈滩度假村(Maikhao Palm Beach Resort)(56174700)</t>
  </si>
  <si>
    <t>海景豪华房&lt;2人入住&gt;&lt;不退款&gt;&lt;早餐&gt;</t>
  </si>
  <si>
    <t>DENG/CONGYUAN,YANG/FANGRU</t>
  </si>
  <si>
    <t xml:space="preserve">4107708	</t>
  </si>
  <si>
    <t xml:space="preserve">80641	</t>
  </si>
  <si>
    <t xml:space="preserve">28032813226	</t>
  </si>
  <si>
    <t>豪华特大床房&lt;1人入住&gt;&lt;不退款&gt;</t>
  </si>
  <si>
    <t>XIAO/JUN</t>
  </si>
  <si>
    <t xml:space="preserve">4108051	</t>
  </si>
  <si>
    <t xml:space="preserve">3433995081	</t>
  </si>
  <si>
    <t xml:space="preserve">999228034663932	</t>
  </si>
  <si>
    <t>[普吉岛]现代生活酒店(Modern Living Hotel)(55299766)</t>
  </si>
  <si>
    <t>CHEN/WEISHI,Qi/Yan</t>
  </si>
  <si>
    <t xml:space="preserve">4108585	</t>
  </si>
  <si>
    <t xml:space="preserve">108771005	</t>
  </si>
  <si>
    <t xml:space="preserve">999228035751859	</t>
  </si>
  <si>
    <t>[巴拿马城]巴拿马城广场悦宜湾酒店(Riu Plaza Panamá)(55733524)</t>
  </si>
  <si>
    <t>TONG/XILIN</t>
  </si>
  <si>
    <t xml:space="preserve">4109028	</t>
  </si>
  <si>
    <t xml:space="preserve">999228037051461	</t>
  </si>
  <si>
    <t>[Nong Yat]优家酒店(U- Homehotel Nakhonpanom)(97260058)</t>
  </si>
  <si>
    <t>高级双床房&lt;2人入住&gt;&lt;不退款&gt;</t>
  </si>
  <si>
    <t>PANTUKANG/PORNPIMON</t>
  </si>
  <si>
    <t xml:space="preserve">4109623	</t>
  </si>
  <si>
    <t xml:space="preserve">9002558782984	</t>
  </si>
  <si>
    <t xml:space="preserve">999228037495118	</t>
  </si>
  <si>
    <t>[曼谷]曼谷拉差达瑞士酒店(Swissotel Bangkok Ratchada)(54503361)</t>
  </si>
  <si>
    <t>瑞士豪华房&lt;2人入住&gt;&lt;不退款&gt;</t>
  </si>
  <si>
    <t>HUANG/ZHONG YANG</t>
  </si>
  <si>
    <t xml:space="preserve">4109719	</t>
  </si>
  <si>
    <t xml:space="preserve">ZHONG YANG HUANG	</t>
  </si>
  <si>
    <t xml:space="preserve">999228038291506	</t>
  </si>
  <si>
    <t>[大城]埃瓦尔酒店(The Avail)(90400812)</t>
  </si>
  <si>
    <t>MUSODI/KHUSAIFAH</t>
  </si>
  <si>
    <t xml:space="preserve">4109893	</t>
  </si>
  <si>
    <t xml:space="preserve">9007557677564	</t>
  </si>
  <si>
    <t xml:space="preserve">999228038483338	</t>
  </si>
  <si>
    <t>[济州市]艾丽斯树干酒店(Hotel Alice and Trunk)(90402216)</t>
  </si>
  <si>
    <t>标准大床房带浴缸&lt;2人入住&gt;&lt;不退款&gt;</t>
  </si>
  <si>
    <t>SU/TINGTING,SU/YUQI</t>
  </si>
  <si>
    <t xml:space="preserve">4109955	</t>
  </si>
  <si>
    <t xml:space="preserve">2310220166456706	</t>
  </si>
  <si>
    <t xml:space="preserve">999228039780761	</t>
  </si>
  <si>
    <t>[乔治市]槟城长荣桂冠酒店(Evergreen Laurel Hotel Penang)(55451685)</t>
  </si>
  <si>
    <t>城景高级房&lt;2人入住&gt;&lt;不退款&gt;</t>
  </si>
  <si>
    <t>LI/HENG HONG</t>
  </si>
  <si>
    <t xml:space="preserve">4110593	</t>
  </si>
  <si>
    <t xml:space="preserve">999228041067104	</t>
  </si>
  <si>
    <t>[丹戎本雅]天堂沙滩度假村(Rainbow Paradise Beach Resort)(55312110)</t>
  </si>
  <si>
    <t>一卧室豪华房&lt;2人入住&gt;&lt;不退款&gt;</t>
  </si>
  <si>
    <t>OSMAN/MOHD MARZIDI</t>
  </si>
  <si>
    <t xml:space="preserve">4111021	</t>
  </si>
  <si>
    <t xml:space="preserve">30938368	</t>
  </si>
  <si>
    <t xml:space="preserve">999228042231461	</t>
  </si>
  <si>
    <t>特大床房&lt;2人入住&gt;&lt;不退款&gt;</t>
  </si>
  <si>
    <t>ZHENG/ZHI</t>
  </si>
  <si>
    <t xml:space="preserve">4111359	</t>
  </si>
  <si>
    <t xml:space="preserve">999228042910552	</t>
  </si>
  <si>
    <t>Li/YUN</t>
  </si>
  <si>
    <t xml:space="preserve">4111572	</t>
  </si>
  <si>
    <t xml:space="preserve">384566	</t>
  </si>
  <si>
    <t xml:space="preserve">999228043515065	</t>
  </si>
  <si>
    <t>豪华特大床房&lt;2人入住&gt;&lt;不退款&gt;</t>
  </si>
  <si>
    <t>Li/Rong lian,WEI/HONGXIA</t>
  </si>
  <si>
    <t xml:space="preserve">4111694	</t>
  </si>
  <si>
    <t xml:space="preserve">999228045265800	</t>
  </si>
  <si>
    <t>ALKETBI/RASHED HASSAN</t>
  </si>
  <si>
    <t xml:space="preserve">4112416	</t>
  </si>
  <si>
    <t xml:space="preserve">999228046955588	</t>
  </si>
  <si>
    <t>AZLAN/SUFYAN</t>
  </si>
  <si>
    <t xml:space="preserve">4113148	</t>
  </si>
  <si>
    <t xml:space="preserve">SUFYAN AZLAN	</t>
  </si>
  <si>
    <t xml:space="preserve">999228047288555	</t>
  </si>
  <si>
    <t>Jones/August</t>
  </si>
  <si>
    <t xml:space="preserve">4113444	</t>
  </si>
  <si>
    <t xml:space="preserve">999228060340008	</t>
  </si>
  <si>
    <t>[塞里布群岛]雅加达科拉帕加丁POP酒店(Pop! Hotel Kelapa Gading)(55831944)</t>
  </si>
  <si>
    <t>流行房&lt;2人入住&gt;&lt;不退款&gt;</t>
  </si>
  <si>
    <t>PRANDIKA/SUBANDRI</t>
  </si>
  <si>
    <t xml:space="preserve">4113547	</t>
  </si>
  <si>
    <t xml:space="preserve">999228062494716	</t>
  </si>
  <si>
    <t>[哥打京那巴鲁]哥打京那巴鲁皇宫酒店(The Palace Hotel Kota Kinabalu)(55328706)</t>
  </si>
  <si>
    <t>Tong/Wye Keat</t>
  </si>
  <si>
    <t xml:space="preserve">4114079	</t>
  </si>
  <si>
    <t xml:space="preserve">329618434	</t>
  </si>
  <si>
    <t xml:space="preserve">999228062621037	</t>
  </si>
  <si>
    <t>[普吉岛]普吉岛芭东海滩温德姆戴斯酒店(Days Inn by Wyndham Patong Beach Phuket)(68545479)</t>
  </si>
  <si>
    <t>豪华双人房&lt;2人入住&gt;&lt;不退款&gt;</t>
  </si>
  <si>
    <t>CAI/ZHENYAN</t>
  </si>
  <si>
    <t xml:space="preserve">4114109	</t>
  </si>
  <si>
    <t xml:space="preserve">999228063251730	</t>
  </si>
  <si>
    <t>Jeong/Seulgi</t>
  </si>
  <si>
    <t xml:space="preserve">4114467	</t>
  </si>
  <si>
    <t xml:space="preserve">995709	</t>
  </si>
  <si>
    <t xml:space="preserve">999228063426630	</t>
  </si>
  <si>
    <t>[曼谷]黄金机场套房酒店(Gold Airport Suites)(55304382)</t>
  </si>
  <si>
    <t>标准双人房&lt;2人入住&gt;&lt;不退款&gt;&lt;早餐&gt;</t>
  </si>
  <si>
    <t>COLLINS/JEFFREY</t>
  </si>
  <si>
    <t xml:space="preserve">4114509	</t>
  </si>
  <si>
    <t xml:space="preserve">999228063459318	</t>
  </si>
  <si>
    <t>[曼谷]UHG四分之一华蓝逢(The Quarter Hualamphong by UHG)(55328714)</t>
  </si>
  <si>
    <t>豪华特大床房&lt;2人入住&gt;&lt;不退款&gt;&lt;早餐&gt;</t>
  </si>
  <si>
    <t>NOPPASRI/PATTIRA</t>
  </si>
  <si>
    <t xml:space="preserve">4114520	</t>
  </si>
  <si>
    <t xml:space="preserve">999228063539883	</t>
  </si>
  <si>
    <t>[吉隆坡]吉隆坡市中心智选假日酒店(Holiday Inn Express Kuala Lumpur City Centre, an IHG Hotel)(55337198)</t>
  </si>
  <si>
    <t>标准大床房&lt;2人入住&gt;&lt;不退款&gt;&lt;早餐&gt;</t>
  </si>
  <si>
    <t>ALIEVA/AZIZBEKOVNA</t>
  </si>
  <si>
    <t xml:space="preserve">4114554	</t>
  </si>
  <si>
    <t xml:space="preserve">403870	</t>
  </si>
  <si>
    <t xml:space="preserve">999228063626740	</t>
  </si>
  <si>
    <t>[曼谷]通罗雅诗阁酒店(Ascott Thonglor Bangkok)(109175314)</t>
  </si>
  <si>
    <t>1卧尊贵房&lt;2人入住&gt;&lt;不退款&gt;</t>
  </si>
  <si>
    <t>Liu/Yutong</t>
  </si>
  <si>
    <t xml:space="preserve">4114576	</t>
  </si>
  <si>
    <t xml:space="preserve">18009995	</t>
  </si>
  <si>
    <t xml:space="preserve">999226706594052	</t>
  </si>
  <si>
    <t>未知</t>
  </si>
  <si>
    <t>[史密斯堡]Holiday Inn Express 史密斯堡行政公园(Holiday Inn Express Fort Smith Executive Park)(95387281)</t>
  </si>
  <si>
    <t>特大床房&lt;2人入住&gt;&lt;不退款&gt;&lt;早餐&gt;</t>
  </si>
  <si>
    <t>Ratliff/Matthew</t>
  </si>
  <si>
    <t xml:space="preserve">3899925	</t>
  </si>
  <si>
    <t xml:space="preserve">0404ABU981	</t>
  </si>
  <si>
    <t>，</t>
  </si>
  <si>
    <t>直连</t>
  </si>
  <si>
    <t>本期收回845.15元</t>
  </si>
  <si>
    <t>209340.25 HKD</t>
  </si>
  <si>
    <t>A231027095648481</t>
  </si>
  <si>
    <t>A231027095818481</t>
  </si>
  <si>
    <t>总计：209340.25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</si>
  <si>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</si>
  <si>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</si>
  <si>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</si>
  <si>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</si>
  <si>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</si>
  <si>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</si>
  <si>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</si>
  <si>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</si>
  <si>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</si>
  <si>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</si>
  <si>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</si>
  <si>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</si>
  <si>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</si>
  <si>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</si>
  <si>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</si>
  <si>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</si>
  <si>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</si>
  <si>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</si>
  <si>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</si>
  <si>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2023-10-22</t>
  </si>
  <si>
    <t>4114576</t>
  </si>
  <si>
    <t>通罗雅诗阁酒店</t>
  </si>
  <si>
    <t>Liu Yutong</t>
  </si>
  <si>
    <t>2023-10-23</t>
  </si>
  <si>
    <t>2023-10-24</t>
  </si>
  <si>
    <t>退房日周结</t>
  </si>
  <si>
    <t>1035.80</t>
  </si>
  <si>
    <t>1105.32</t>
  </si>
  <si>
    <t>0</t>
  </si>
  <si>
    <t>0.00</t>
  </si>
  <si>
    <t>携程汇智国际直连</t>
  </si>
  <si>
    <t>925</t>
  </si>
  <si>
    <t>2023-10-22 22:33:36</t>
  </si>
  <si>
    <t>否</t>
  </si>
  <si>
    <t>汇智国际旅游发展有限公司</t>
  </si>
  <si>
    <t>泰国</t>
  </si>
  <si>
    <t>4114554</t>
  </si>
  <si>
    <t>吉隆坡市中心智选假日酒店</t>
  </si>
  <si>
    <t>ALIEVA AZIZBEKOVNA</t>
  </si>
  <si>
    <t>322.00</t>
  </si>
  <si>
    <t>343.61</t>
  </si>
  <si>
    <t>2023-10-23 10:16:19</t>
  </si>
  <si>
    <t>直采</t>
  </si>
  <si>
    <t>马来西亚</t>
  </si>
  <si>
    <t>4114520</t>
  </si>
  <si>
    <t>UHG四分之一华蓝逢</t>
  </si>
  <si>
    <t>NOPPASRI PATTIRA</t>
  </si>
  <si>
    <t>258.86</t>
  </si>
  <si>
    <t>276.23</t>
  </si>
  <si>
    <t>2023-10-22 22:20:12</t>
  </si>
  <si>
    <t>4114509</t>
  </si>
  <si>
    <t>黄金机场套房酒店</t>
  </si>
  <si>
    <t>COLLINS JEFFREY</t>
  </si>
  <si>
    <t>157.39</t>
  </si>
  <si>
    <t>167.95</t>
  </si>
  <si>
    <t>2023-10-22 22:18:02</t>
  </si>
  <si>
    <t>4114467</t>
  </si>
  <si>
    <t>铂尔曼吉隆坡城市中心大酒店</t>
  </si>
  <si>
    <t>Jeong Seulgi</t>
  </si>
  <si>
    <t>608.00</t>
  </si>
  <si>
    <t>648.81</t>
  </si>
  <si>
    <t>2023-10-23 10:26:32</t>
  </si>
  <si>
    <t>4114109</t>
  </si>
  <si>
    <t>普吉岛芭东海滩温德姆戴斯酒店</t>
  </si>
  <si>
    <t>CAI ZHENYAN</t>
  </si>
  <si>
    <t>195.82</t>
  </si>
  <si>
    <t>208.96</t>
  </si>
  <si>
    <t>2023-10-22 21:25:31</t>
  </si>
  <si>
    <t>4114079</t>
  </si>
  <si>
    <t>哥打京那巴鲁皇宫酒店</t>
  </si>
  <si>
    <t>Tong Wye Keat</t>
  </si>
  <si>
    <t>270.00</t>
  </si>
  <si>
    <t>288.12</t>
  </si>
  <si>
    <t>2023-10-23 09:09:09</t>
  </si>
  <si>
    <t>4113547</t>
  </si>
  <si>
    <t>波普！克拉帕加丁酒店</t>
  </si>
  <si>
    <t>PRANDIKA SUBANDRI</t>
  </si>
  <si>
    <t>170.90</t>
  </si>
  <si>
    <t>182.37</t>
  </si>
  <si>
    <t>2023-10-22 19:44:48</t>
  </si>
  <si>
    <t>印度尼西亚</t>
  </si>
  <si>
    <t>4113444</t>
  </si>
  <si>
    <t>仁川君悦大酒店</t>
  </si>
  <si>
    <t>Jones August</t>
  </si>
  <si>
    <t>1029.54</t>
  </si>
  <si>
    <t>1098.64</t>
  </si>
  <si>
    <t>2023-10-22 19:09:55</t>
  </si>
  <si>
    <t>韩国</t>
  </si>
  <si>
    <t>4113148</t>
  </si>
  <si>
    <t>曼谷拉差达瑞士酒店 (SHA Extra Plus)</t>
  </si>
  <si>
    <t>AZLAN SUFYAN</t>
  </si>
  <si>
    <t>475.26</t>
  </si>
  <si>
    <t>507.16</t>
  </si>
  <si>
    <t>2023-10-22 18:42:18</t>
  </si>
  <si>
    <t>4112416</t>
  </si>
  <si>
    <t>哈尔莫尼耶鲁酒店</t>
  </si>
  <si>
    <t>ALKETBI RASHED HASSAN</t>
  </si>
  <si>
    <t>170.01</t>
  </si>
  <si>
    <t>181.42</t>
  </si>
  <si>
    <t>2023-10-22 16:45:07</t>
  </si>
  <si>
    <t>4111694</t>
  </si>
  <si>
    <t>曼谷千禧希尔顿酒店</t>
  </si>
  <si>
    <t>Li Rong lian,WEI HONGXIA</t>
  </si>
  <si>
    <t>972.30</t>
  </si>
  <si>
    <t>1037.56</t>
  </si>
  <si>
    <t>2023-10-22 13:56:27</t>
  </si>
  <si>
    <t>4111572</t>
  </si>
  <si>
    <t>曼谷京华大酒店</t>
  </si>
  <si>
    <t>Li YUN</t>
  </si>
  <si>
    <t>249.75</t>
  </si>
  <si>
    <t>266.51</t>
  </si>
  <si>
    <t>2023-10-22 13:08:17</t>
  </si>
  <si>
    <t>4111359</t>
  </si>
  <si>
    <t>ZHENG ZHI</t>
  </si>
  <si>
    <t>2023-10-22 12:13:12</t>
  </si>
  <si>
    <t>4111021</t>
  </si>
  <si>
    <t>槟城彩虹天堂海滩度假村酒店</t>
  </si>
  <si>
    <t>OSMAN MOHD MARZIDI</t>
  </si>
  <si>
    <t>244.96</t>
  </si>
  <si>
    <t>261.40</t>
  </si>
  <si>
    <t>2023-10-22 10:32:58</t>
  </si>
  <si>
    <t>4110593</t>
  </si>
  <si>
    <t>槟城长荣桂冠酒店</t>
  </si>
  <si>
    <t>LI HENG HONG</t>
  </si>
  <si>
    <t>363.12</t>
  </si>
  <si>
    <t>387.49</t>
  </si>
  <si>
    <t>2023-10-22 08:03:18</t>
  </si>
  <si>
    <t>4109955</t>
  </si>
  <si>
    <t>爱丽丝&amp;旅行箱酒店</t>
  </si>
  <si>
    <t>SU TINGTING,SU YUQI</t>
  </si>
  <si>
    <t>631.04</t>
  </si>
  <si>
    <t>673.32</t>
  </si>
  <si>
    <t>2023-10-22 00:02:47</t>
  </si>
  <si>
    <t>2023-10-21</t>
  </si>
  <si>
    <t>4109893</t>
  </si>
  <si>
    <t>艾薇尔酒店</t>
  </si>
  <si>
    <t>MUSODI KHUSAIFAH</t>
  </si>
  <si>
    <t>136.94</t>
  </si>
  <si>
    <t>146.12</t>
  </si>
  <si>
    <t>2023-10-21 23:43:02</t>
  </si>
  <si>
    <t>4109719</t>
  </si>
  <si>
    <t>HUANG ZHONG YANG</t>
  </si>
  <si>
    <t>472.87</t>
  </si>
  <si>
    <t>504.56</t>
  </si>
  <si>
    <t>2023-10-21 22:40:15</t>
  </si>
  <si>
    <t>4109623</t>
  </si>
  <si>
    <t>U 之家酒店</t>
  </si>
  <si>
    <t>PANTUKANG PORNPIMON</t>
  </si>
  <si>
    <t>183.60</t>
  </si>
  <si>
    <t>195.90</t>
  </si>
  <si>
    <t>2023-10-21 22:06:50</t>
  </si>
  <si>
    <t>4109028</t>
  </si>
  <si>
    <t>巴拿马城瑞广场酒店</t>
  </si>
  <si>
    <t>TONG XILIN</t>
  </si>
  <si>
    <t>735.27</t>
  </si>
  <si>
    <t>784.54</t>
  </si>
  <si>
    <t>2023-10-21 20:41:14</t>
  </si>
  <si>
    <t>巴拿马</t>
  </si>
  <si>
    <t>4108585</t>
  </si>
  <si>
    <t xml:space="preserve">现代生活酒店 </t>
  </si>
  <si>
    <t>CHEN WEISHI,Qi Yan</t>
  </si>
  <si>
    <t>155.04</t>
  </si>
  <si>
    <t>165.43</t>
  </si>
  <si>
    <t>2023-10-21 19:29:37</t>
  </si>
  <si>
    <t>4108051</t>
  </si>
  <si>
    <t>XIAO JUN</t>
  </si>
  <si>
    <t>1916.18</t>
  </si>
  <si>
    <t>2044.58</t>
  </si>
  <si>
    <t>2023-10-21 17:33:45</t>
  </si>
  <si>
    <t>4107708</t>
  </si>
  <si>
    <t>普吉岛麦考棕榈滩度假村(SHA Plus+)</t>
  </si>
  <si>
    <t>DENG CONGYUAN,YANG FANGRU</t>
  </si>
  <si>
    <t>582.28</t>
  </si>
  <si>
    <t>621.30</t>
  </si>
  <si>
    <t>2023-10-21 16:26:17</t>
  </si>
  <si>
    <t>4107671</t>
  </si>
  <si>
    <t>宿务峰会广场酒店</t>
  </si>
  <si>
    <t>FRANCISCO JOEL</t>
  </si>
  <si>
    <t>773.00</t>
  </si>
  <si>
    <t>824.80</t>
  </si>
  <si>
    <t>2023-10-21 16:13:11</t>
  </si>
  <si>
    <t>菲律宾</t>
  </si>
  <si>
    <t>4107184</t>
  </si>
  <si>
    <t>华美达温德姆酒店</t>
  </si>
  <si>
    <t>FU HONGPING</t>
  </si>
  <si>
    <t>580.39</t>
  </si>
  <si>
    <t>619.28</t>
  </si>
  <si>
    <t>2023-10-21 14:46:31</t>
  </si>
  <si>
    <t>4106499</t>
  </si>
  <si>
    <t>新加坡史各士皇族酒店</t>
  </si>
  <si>
    <t>HEE ZORINE</t>
  </si>
  <si>
    <t>2939.28</t>
  </si>
  <si>
    <t>3136.24</t>
  </si>
  <si>
    <t>2023-10-21 12:33:39</t>
  </si>
  <si>
    <t>新加坡</t>
  </si>
  <si>
    <t>4106122</t>
  </si>
  <si>
    <t>首尔车站德塞纳尔斯酒店</t>
  </si>
  <si>
    <t>Chong Chi kit</t>
  </si>
  <si>
    <t>906.62</t>
  </si>
  <si>
    <t>967.37</t>
  </si>
  <si>
    <t>2023-10-21 11:24:36</t>
  </si>
  <si>
    <t>4105660</t>
  </si>
  <si>
    <t>巴厘岛棕榈滩大酒店</t>
  </si>
  <si>
    <t>LOSER ANGELO</t>
  </si>
  <si>
    <t>368.13</t>
  </si>
  <si>
    <t>392.80</t>
  </si>
  <si>
    <t>2023-10-21 08:56:42</t>
  </si>
  <si>
    <t>4105489</t>
  </si>
  <si>
    <t>普吉岛芭东海滩中央智选假日酒店  (SHA Extra Plus)</t>
  </si>
  <si>
    <t>CHAU PUI FUNG</t>
  </si>
  <si>
    <t>767.30</t>
  </si>
  <si>
    <t>818.72</t>
  </si>
  <si>
    <t>2023-10-21 07:49:49</t>
  </si>
  <si>
    <t>4105390</t>
  </si>
  <si>
    <t>阿瓦尼中央酒店 釜山</t>
  </si>
  <si>
    <t>Wong Hsien Xiong</t>
  </si>
  <si>
    <t>591.16</t>
  </si>
  <si>
    <t>630.77</t>
  </si>
  <si>
    <t>2023-10-21 06:49:53</t>
  </si>
  <si>
    <t>4104945</t>
  </si>
  <si>
    <t>塞卡精品度假酒店</t>
  </si>
  <si>
    <t>CHITEA SURAIYA</t>
  </si>
  <si>
    <t>82.62</t>
  </si>
  <si>
    <t>88.21</t>
  </si>
  <si>
    <t>2023-10-21 00:21:07</t>
  </si>
  <si>
    <t>2023-10-20</t>
  </si>
  <si>
    <t>4104582</t>
  </si>
  <si>
    <t>埃斯皮纳斯国际酒店</t>
  </si>
  <si>
    <t>ZHAO XINLEI</t>
  </si>
  <si>
    <t>1282.34</t>
  </si>
  <si>
    <t>1369.14</t>
  </si>
  <si>
    <t>2023-10-20 22:41:55</t>
  </si>
  <si>
    <t>伊朗</t>
  </si>
  <si>
    <t>4104472</t>
  </si>
  <si>
    <t>武吉免登 T 酒店</t>
  </si>
  <si>
    <t>RAHMAN MOHAMMAD HABIBUR</t>
  </si>
  <si>
    <t>407.24</t>
  </si>
  <si>
    <t>434.81</t>
  </si>
  <si>
    <t>2023-10-20 22:14:02</t>
  </si>
  <si>
    <t>4102688</t>
  </si>
  <si>
    <t>曼谷沙吞娜拉提瓦酒店</t>
  </si>
  <si>
    <t>SUN BUKUAN</t>
  </si>
  <si>
    <t>699.17</t>
  </si>
  <si>
    <t>746.50</t>
  </si>
  <si>
    <t>2023-10-20 17:23:37</t>
  </si>
  <si>
    <t>4102458</t>
  </si>
  <si>
    <t>蒂罗尔酒店</t>
  </si>
  <si>
    <t>LIU JIANHUA</t>
  </si>
  <si>
    <t>1266.32</t>
  </si>
  <si>
    <t>1352.04</t>
  </si>
  <si>
    <t>2023-10-20 16:56:17</t>
  </si>
  <si>
    <t>4102359</t>
  </si>
  <si>
    <t>世界酒店</t>
  </si>
  <si>
    <t>WANG CHENGCHENG</t>
  </si>
  <si>
    <t>2030.17</t>
  </si>
  <si>
    <t>2167.60</t>
  </si>
  <si>
    <t>2023-10-20 16:26:05</t>
  </si>
  <si>
    <t>4102334</t>
  </si>
  <si>
    <t>丽晶大酒店暨会议中心</t>
  </si>
  <si>
    <t>ZENG XIAOLIN</t>
  </si>
  <si>
    <t>1233.73</t>
  </si>
  <si>
    <t>1317.24</t>
  </si>
  <si>
    <t>2023-10-20 16:19:19</t>
  </si>
  <si>
    <t>巴基斯坦</t>
  </si>
  <si>
    <t>4101441</t>
  </si>
  <si>
    <t>瓦伦西亚桑塔纳洛酒店</t>
  </si>
  <si>
    <t>WEN JIANWEI</t>
  </si>
  <si>
    <t>4969.88</t>
  </si>
  <si>
    <t>5306.30</t>
  </si>
  <si>
    <t>2023-10-20 13:49:53</t>
  </si>
  <si>
    <t>美国</t>
  </si>
  <si>
    <t>4100487</t>
  </si>
  <si>
    <t>马戈酒店</t>
  </si>
  <si>
    <t>KIM HYEJIN</t>
  </si>
  <si>
    <t>456.41</t>
  </si>
  <si>
    <t>487.30</t>
  </si>
  <si>
    <t>2023-10-20 10:38:58</t>
  </si>
  <si>
    <t>2023-10-19</t>
  </si>
  <si>
    <t>4098644</t>
  </si>
  <si>
    <t>莫诺科洛精品酒店</t>
  </si>
  <si>
    <t>KASAN ADMAN BIN</t>
  </si>
  <si>
    <t>379.99</t>
  </si>
  <si>
    <t>405.76</t>
  </si>
  <si>
    <t>2023-10-19 21:15:17</t>
  </si>
  <si>
    <t>4098299</t>
  </si>
  <si>
    <t>班贾尔马辛苏黎快捷酒店</t>
  </si>
  <si>
    <t>WANG JIAN JUN</t>
  </si>
  <si>
    <t>652.25</t>
  </si>
  <si>
    <t>696.48</t>
  </si>
  <si>
    <t>2023-10-19 19:35:36</t>
  </si>
  <si>
    <t>4096773</t>
  </si>
  <si>
    <t>吉隆坡辉煌酒店</t>
  </si>
  <si>
    <t>LEE LOK YIN</t>
  </si>
  <si>
    <t>271.65</t>
  </si>
  <si>
    <t>290.07</t>
  </si>
  <si>
    <t>2023-10-19 15:15:53</t>
  </si>
  <si>
    <t>4094762</t>
  </si>
  <si>
    <t>莎阿南马尔地亚套房酒店</t>
  </si>
  <si>
    <t>NAZROL NAZROL</t>
  </si>
  <si>
    <t>594.00</t>
  </si>
  <si>
    <t>634.28</t>
  </si>
  <si>
    <t>2023-10-19 08:55:19</t>
  </si>
  <si>
    <t>4094647</t>
  </si>
  <si>
    <t>马兰特广场酒店</t>
  </si>
  <si>
    <t>BARBOSA CAETANO QUARANTA</t>
  </si>
  <si>
    <t>346.16</t>
  </si>
  <si>
    <t>369.63</t>
  </si>
  <si>
    <t>2023-10-19 07:21:45</t>
  </si>
  <si>
    <t>巴西</t>
  </si>
  <si>
    <t>2023-10-18</t>
  </si>
  <si>
    <t>4093717</t>
  </si>
  <si>
    <t>PIAO WENRI</t>
  </si>
  <si>
    <t>747.58</t>
  </si>
  <si>
    <t>797.76</t>
  </si>
  <si>
    <t>2023-10-18 22:44:23</t>
  </si>
  <si>
    <t>4093114</t>
  </si>
  <si>
    <t>曼谷迪瓦鲁斯度假酒店</t>
  </si>
  <si>
    <t>OTHMAN HARRIS</t>
  </si>
  <si>
    <t>299.75</t>
  </si>
  <si>
    <t>319.87</t>
  </si>
  <si>
    <t>2023-10-18 20:49:52</t>
  </si>
  <si>
    <t>4090420</t>
  </si>
  <si>
    <t>曼谷素坤逸希尔顿酒店</t>
  </si>
  <si>
    <t>SHENG YUFENG</t>
  </si>
  <si>
    <t>2865.81</t>
  </si>
  <si>
    <t>3058.17</t>
  </si>
  <si>
    <t>2023-10-18 12:10:37</t>
  </si>
  <si>
    <t>4088896</t>
  </si>
  <si>
    <t>BEELAERTS KWANNAPA</t>
  </si>
  <si>
    <t>1699.50</t>
  </si>
  <si>
    <t>1813.38</t>
  </si>
  <si>
    <t>2023-10-18 01:03:53</t>
  </si>
  <si>
    <t>4088878</t>
  </si>
  <si>
    <t>阿马肯水晶酒店</t>
  </si>
  <si>
    <t>Dentant Leo</t>
  </si>
  <si>
    <t>1364.84</t>
  </si>
  <si>
    <t>1456.30</t>
  </si>
  <si>
    <t>2023-10-18 00:59:19</t>
  </si>
  <si>
    <t>沙特阿拉伯</t>
  </si>
  <si>
    <t>2023-10-17</t>
  </si>
  <si>
    <t>4088250</t>
  </si>
  <si>
    <t>公屋酒店</t>
  </si>
  <si>
    <t>FU HAU CHUN BRIAN ALBERTO</t>
  </si>
  <si>
    <t>1862.99</t>
  </si>
  <si>
    <t>1987.83</t>
  </si>
  <si>
    <t>2023-10-18 12:53:11</t>
  </si>
  <si>
    <t>4088041</t>
  </si>
  <si>
    <t>新加坡中国城凯贝丽酒店式服务公寓(SG Clean)</t>
  </si>
  <si>
    <t>ZOU ZHOU</t>
  </si>
  <si>
    <t>1348.35</t>
  </si>
  <si>
    <t>1438.70</t>
  </si>
  <si>
    <t>2023-10-17 21:16:29</t>
  </si>
  <si>
    <t>4086484</t>
  </si>
  <si>
    <t>TAN CHU HUAN</t>
  </si>
  <si>
    <t>2064.00</t>
  </si>
  <si>
    <t>2202.30</t>
  </si>
  <si>
    <t>2023-10-17 19:44:26</t>
  </si>
  <si>
    <t>4086124</t>
  </si>
  <si>
    <t>占碑市瑞士贝尔酒店</t>
  </si>
  <si>
    <t>Novita Rahma</t>
  </si>
  <si>
    <t>828.45</t>
  </si>
  <si>
    <t>883.96</t>
  </si>
  <si>
    <t>2023-10-17 16:15:13</t>
  </si>
  <si>
    <t>4086105</t>
  </si>
  <si>
    <t>曼谷是隆巴利酒店</t>
  </si>
  <si>
    <t>THUMPRASIT SUTHARA</t>
  </si>
  <si>
    <t>185.44</t>
  </si>
  <si>
    <t>197.87</t>
  </si>
  <si>
    <t>2023-10-17 16:10:59</t>
  </si>
  <si>
    <t>4085539</t>
  </si>
  <si>
    <t>首尔皇家广场酒店</t>
  </si>
  <si>
    <t>HU SANLI</t>
  </si>
  <si>
    <t>575.12</t>
  </si>
  <si>
    <t>613.66</t>
  </si>
  <si>
    <t>2023-10-17 14:12:07</t>
  </si>
  <si>
    <t>2023-10-16</t>
  </si>
  <si>
    <t>4082268</t>
  </si>
  <si>
    <t>XIAO QUN,ZHANG TANWANG</t>
  </si>
  <si>
    <t>1140.02</t>
  </si>
  <si>
    <t>1217.71</t>
  </si>
  <si>
    <t>2023-10-16 20:37:07</t>
  </si>
  <si>
    <t>4082242</t>
  </si>
  <si>
    <t>巴厘岛伍拉·赖国际机场希尔顿花园酒店</t>
  </si>
  <si>
    <t>JIE YU,PING SHEN,YUNZHOU WANG,WEIZHONG YU</t>
  </si>
  <si>
    <t>654.31</t>
  </si>
  <si>
    <t>698.90</t>
  </si>
  <si>
    <t>2023-10-16 20:30:22</t>
  </si>
  <si>
    <t>4081350</t>
  </si>
  <si>
    <t>新加坡81酒店公主</t>
  </si>
  <si>
    <t>Liu HongRui,Liu HongRUI</t>
  </si>
  <si>
    <t>2013.24</t>
  </si>
  <si>
    <t>2150.44</t>
  </si>
  <si>
    <t>2023-10-16 18:09:18</t>
  </si>
  <si>
    <t>4080577</t>
  </si>
  <si>
    <t>NIU QIANG,WANG HAODONG</t>
  </si>
  <si>
    <t>2023-10-16 16:02:47</t>
  </si>
  <si>
    <t>4078399</t>
  </si>
  <si>
    <t>布城丽笙公园酒店</t>
  </si>
  <si>
    <t>SAMAD ASFAZILAH SAMAD</t>
  </si>
  <si>
    <t>285.47</t>
  </si>
  <si>
    <t>304.92</t>
  </si>
  <si>
    <t>2023-10-16 09:37:35</t>
  </si>
  <si>
    <t>4078326</t>
  </si>
  <si>
    <t>首尔弘大美居酒店</t>
  </si>
  <si>
    <t>CHAN PIK LIN FLORENCE</t>
  </si>
  <si>
    <t>9416.53</t>
  </si>
  <si>
    <t>10058.25</t>
  </si>
  <si>
    <t>2023-10-16 09:00:17</t>
  </si>
  <si>
    <t>4078104</t>
  </si>
  <si>
    <t>KRAENZLIN ARMANDO</t>
  </si>
  <si>
    <t>1015.56</t>
  </si>
  <si>
    <t>1084.77</t>
  </si>
  <si>
    <t>2023-10-16 06:46:13</t>
  </si>
  <si>
    <t>4078025</t>
  </si>
  <si>
    <t>海湾苑商务湾酒店</t>
  </si>
  <si>
    <t>KUMAR GOGINENI ADARSH,REDDY ANUGU SHOURYA</t>
  </si>
  <si>
    <t>4395.63</t>
  </si>
  <si>
    <t>4695.18</t>
  </si>
  <si>
    <t>2023-10-16 04:07:17</t>
  </si>
  <si>
    <t>阿拉伯联合酋长国</t>
  </si>
  <si>
    <t>4077965</t>
  </si>
  <si>
    <t>ZHENG SHAOBING,ZHAO KAICHUN</t>
  </si>
  <si>
    <t>1083.93</t>
  </si>
  <si>
    <t>1157.80</t>
  </si>
  <si>
    <t>2023-10-16 02:32:09</t>
  </si>
  <si>
    <t>2023-10-15</t>
  </si>
  <si>
    <t>4076815</t>
  </si>
  <si>
    <t>Bohol Dolphin Bay Resort</t>
  </si>
  <si>
    <t>ZHOU YUE</t>
  </si>
  <si>
    <t>1131.00</t>
  </si>
  <si>
    <t>1208.07</t>
  </si>
  <si>
    <t>2023-10-16 08:17:46</t>
  </si>
  <si>
    <t>4076012</t>
  </si>
  <si>
    <t>普吉岛苏帕莱风景湾水疗度假酒店(SHA Extra Plus)</t>
  </si>
  <si>
    <t>Alcordo III Samuel</t>
  </si>
  <si>
    <t>431.87</t>
  </si>
  <si>
    <t>461.30</t>
  </si>
  <si>
    <t>2023-10-15 19:03:00</t>
  </si>
  <si>
    <t>4075412</t>
  </si>
  <si>
    <t>巴厘岛水明漾安可温德姆华美达酒店 - CHSE 认证</t>
  </si>
  <si>
    <t>Baitinti Suryank,Baitinti Suryank,Baitinti Suryank,Baitinti Suryank,Baitinti Suryank,Baitinti Suryank</t>
  </si>
  <si>
    <t>1357.23</t>
  </si>
  <si>
    <t>1449.72</t>
  </si>
  <si>
    <t>2023-10-15 17:14:27</t>
  </si>
  <si>
    <t>2023-10-14</t>
  </si>
  <si>
    <t>4072624</t>
  </si>
  <si>
    <t>甲米盛泰乐安达特维水疗及度假村</t>
  </si>
  <si>
    <t>BINSERAIDIN ABDULKADAR,BENMALIK IKRAME</t>
  </si>
  <si>
    <t>2447.68</t>
  </si>
  <si>
    <t>2614.20</t>
  </si>
  <si>
    <t>2023-10-14 22:25:57</t>
  </si>
  <si>
    <t>4072383</t>
  </si>
  <si>
    <t>巴黎12区贝西村康铂酒店</t>
  </si>
  <si>
    <t>Eveno Claire</t>
  </si>
  <si>
    <t>1017.77</t>
  </si>
  <si>
    <t>1087.01</t>
  </si>
  <si>
    <t>2023-10-14 21:33:08</t>
  </si>
  <si>
    <t>法国</t>
  </si>
  <si>
    <t>4071713</t>
  </si>
  <si>
    <t>格瑞丝酒店</t>
  </si>
  <si>
    <t>ANWAR MOHAMED,HASSAN SAMAAEL,DIYE MARIYAM,RIYASA AMINATH</t>
  </si>
  <si>
    <t>9481.95</t>
  </si>
  <si>
    <t>10127.04</t>
  </si>
  <si>
    <t>2023-10-14 19:50:38</t>
  </si>
  <si>
    <t>4069593</t>
  </si>
  <si>
    <t>当格浪菲卡房</t>
  </si>
  <si>
    <t>HIKMAH NURUL</t>
  </si>
  <si>
    <t>460.03</t>
  </si>
  <si>
    <t>491.33</t>
  </si>
  <si>
    <t>2023-10-14 12:54:55</t>
  </si>
  <si>
    <t>4068051</t>
  </si>
  <si>
    <t>WONG INTONG,LI QIANZI</t>
  </si>
  <si>
    <t>623.07</t>
  </si>
  <si>
    <t>665.60</t>
  </si>
  <si>
    <t>2023-10-14 00:26:44</t>
  </si>
  <si>
    <t>4068042</t>
  </si>
  <si>
    <t>HUANG YANXIANG,LUO JIAXIN</t>
  </si>
  <si>
    <t>2023-10-14 00:24:22</t>
  </si>
  <si>
    <t>2023-10-13</t>
  </si>
  <si>
    <t>4066456</t>
  </si>
  <si>
    <t>首尔明洞喜普乐吉酒店</t>
  </si>
  <si>
    <t>KITAHARA EMI,KITAHARA ASUKA</t>
  </si>
  <si>
    <t>567.17</t>
  </si>
  <si>
    <t>605.89</t>
  </si>
  <si>
    <t>2023-10-13 18:44:35</t>
  </si>
  <si>
    <t>4063108</t>
  </si>
  <si>
    <t>阿洛希拉尼威基基海滩度假村</t>
  </si>
  <si>
    <t>Centeno Isamar</t>
  </si>
  <si>
    <t>6511.02</t>
  </si>
  <si>
    <t>6955.47</t>
  </si>
  <si>
    <t>2023-10-13 05:02:52</t>
  </si>
  <si>
    <t>4062923</t>
  </si>
  <si>
    <t>甜蜜滨海度假酒店 - 时尚 - 卡塔海滩</t>
  </si>
  <si>
    <t>RUDAKOVA ANASTASIA,BULANOV ANTON</t>
  </si>
  <si>
    <t>2834.98</t>
  </si>
  <si>
    <t>3028.50</t>
  </si>
  <si>
    <t>2023-10-13 13:33:57</t>
  </si>
  <si>
    <t>4062918</t>
  </si>
  <si>
    <t>普吉岛瑞森塔风格</t>
  </si>
  <si>
    <t>NAREELEAT CHALAKON</t>
  </si>
  <si>
    <t>949.36</t>
  </si>
  <si>
    <t>1014.16</t>
  </si>
  <si>
    <t>2023-10-13 01:30:26</t>
  </si>
  <si>
    <t>2023-10-12</t>
  </si>
  <si>
    <t>4061676</t>
  </si>
  <si>
    <t>Li Xingyu</t>
  </si>
  <si>
    <t>953.39</t>
  </si>
  <si>
    <t>1018.80</t>
  </si>
  <si>
    <t>2023-10-12 20:22:41</t>
  </si>
  <si>
    <t>4058374</t>
  </si>
  <si>
    <t>环球无尽夏日度假村冲浪客栈</t>
  </si>
  <si>
    <t>SUSINI ANDREA</t>
  </si>
  <si>
    <t>4956.38</t>
  </si>
  <si>
    <t>5296.41</t>
  </si>
  <si>
    <t>2023-10-12 10:16:24</t>
  </si>
  <si>
    <t>4057664</t>
  </si>
  <si>
    <t>TSANG WAIKAM,WANG XIAOYUN</t>
  </si>
  <si>
    <t>914.59</t>
  </si>
  <si>
    <t>977.33</t>
  </si>
  <si>
    <t>2023-10-12 03:29:41</t>
  </si>
  <si>
    <t>2023-10-11</t>
  </si>
  <si>
    <t>4055010</t>
  </si>
  <si>
    <t>怡保麗閣酒店</t>
  </si>
  <si>
    <t>ZAHAR AZHAR</t>
  </si>
  <si>
    <t>210.54</t>
  </si>
  <si>
    <t>225.13</t>
  </si>
  <si>
    <t>2023-10-11 17:12:50</t>
  </si>
  <si>
    <t>4054656</t>
  </si>
  <si>
    <t>塞友桂河水上旅馆</t>
  </si>
  <si>
    <t>ONG JAMES</t>
  </si>
  <si>
    <t>1991.44</t>
  </si>
  <si>
    <t>2129.43</t>
  </si>
  <si>
    <t>2023-10-11 16:10:19</t>
  </si>
  <si>
    <t>4054443</t>
  </si>
  <si>
    <t>迪拜阿瓦尼棕榈景套房酒店</t>
  </si>
  <si>
    <t>tang xiufan</t>
  </si>
  <si>
    <t>2591.61</t>
  </si>
  <si>
    <t>2771.18</t>
  </si>
  <si>
    <t>2023-10-11 15:40:21</t>
  </si>
  <si>
    <t>4054438</t>
  </si>
  <si>
    <t>sun jie</t>
  </si>
  <si>
    <t>2023-10-11 15:41:13</t>
  </si>
  <si>
    <t>4052238</t>
  </si>
  <si>
    <t>曼谷安曼纳酒店</t>
  </si>
  <si>
    <t>MORRIS ERIN MACGREGOR,MACGREGOR PAMELA ANNE</t>
  </si>
  <si>
    <t>550.88</t>
  </si>
  <si>
    <t>589.05</t>
  </si>
  <si>
    <t>2023-10-11 08:03:45</t>
  </si>
  <si>
    <t>4052140</t>
  </si>
  <si>
    <t>拉斯麦塔斯广场酒店</t>
  </si>
  <si>
    <t>Quiroz Navas Justine Melissa</t>
  </si>
  <si>
    <t>2417.28</t>
  </si>
  <si>
    <t>2584.77</t>
  </si>
  <si>
    <t>2023-10-11 03:04:14</t>
  </si>
  <si>
    <t>西班牙</t>
  </si>
  <si>
    <t>4052100</t>
  </si>
  <si>
    <t>曼谷泰雅酒店</t>
  </si>
  <si>
    <t>SHEN JIEPING,MA YUNJIE</t>
  </si>
  <si>
    <t>771.01</t>
  </si>
  <si>
    <t>824.43</t>
  </si>
  <si>
    <t>2023-10-11 12:51:01</t>
  </si>
  <si>
    <t>2023-10-10</t>
  </si>
  <si>
    <t>4047501</t>
  </si>
  <si>
    <t>LIU XIFANG</t>
  </si>
  <si>
    <t>607.64</t>
  </si>
  <si>
    <t>2023-10-10 09:24:20</t>
  </si>
  <si>
    <t>2023-10-09</t>
  </si>
  <si>
    <t>4042008</t>
  </si>
  <si>
    <t>SRIHAN SIRIKANYA</t>
  </si>
  <si>
    <t>184.59</t>
  </si>
  <si>
    <t>197.38</t>
  </si>
  <si>
    <t>2023-10-09 10:20:40</t>
  </si>
  <si>
    <t>2023-10-07</t>
  </si>
  <si>
    <t>4035230</t>
  </si>
  <si>
    <t>吉隆坡唐人街旅客酒店</t>
  </si>
  <si>
    <t>RATTANALAI KRISSANEE</t>
  </si>
  <si>
    <t>222.23</t>
  </si>
  <si>
    <t>237.50</t>
  </si>
  <si>
    <t>2023-10-07 17:44:03</t>
  </si>
  <si>
    <t>2023-10-06</t>
  </si>
  <si>
    <t>4030343</t>
  </si>
  <si>
    <t>FERNANDO DICKY</t>
  </si>
  <si>
    <t>327.20</t>
  </si>
  <si>
    <t>349.68</t>
  </si>
  <si>
    <t>2023-10-06 15:23:28</t>
  </si>
  <si>
    <t>4030303</t>
  </si>
  <si>
    <t>WENG RAN</t>
  </si>
  <si>
    <t>1723.96</t>
  </si>
  <si>
    <t>1842.43</t>
  </si>
  <si>
    <t>2023-10-06 15:06:20</t>
  </si>
  <si>
    <t>2023-10-05</t>
  </si>
  <si>
    <t>4026318</t>
  </si>
  <si>
    <t>天安新罗酒店</t>
  </si>
  <si>
    <t>CHOI HYESOO</t>
  </si>
  <si>
    <t>749.78</t>
  </si>
  <si>
    <t>801.13</t>
  </si>
  <si>
    <t>2023-10-05 15:46:12</t>
  </si>
  <si>
    <t>2023-10-02</t>
  </si>
  <si>
    <t>4012612</t>
  </si>
  <si>
    <t>岘港富丽华大酒店</t>
  </si>
  <si>
    <t>Lee Jungchan</t>
  </si>
  <si>
    <t>2372.48</t>
  </si>
  <si>
    <t>2537.68</t>
  </si>
  <si>
    <t>2023-10-02 14:45:32</t>
  </si>
  <si>
    <t>越南</t>
  </si>
  <si>
    <t>4011747</t>
  </si>
  <si>
    <t>KANG SEUNGHYEON,KIM AH YEONG</t>
  </si>
  <si>
    <t>1713.76</t>
  </si>
  <si>
    <t>1833.09</t>
  </si>
  <si>
    <t>2023-10-02 10:17:06</t>
  </si>
  <si>
    <t>2023-10-01</t>
  </si>
  <si>
    <t>4008921</t>
  </si>
  <si>
    <t>安尔纳酒店</t>
  </si>
  <si>
    <t>BUTT HASHER</t>
  </si>
  <si>
    <t>1003.90</t>
  </si>
  <si>
    <t>1073.80</t>
  </si>
  <si>
    <t>2023-10-01 16:07:37</t>
  </si>
  <si>
    <t>土耳其</t>
  </si>
  <si>
    <t>2023-09-29</t>
  </si>
  <si>
    <t>4002820</t>
  </si>
  <si>
    <t>素万那普机场科斯酒店</t>
  </si>
  <si>
    <t>PROMAKSORN WARATTAYA,CHEEPRAWATCHAI NATTAKON</t>
  </si>
  <si>
    <t>650.12</t>
  </si>
  <si>
    <t>695.46</t>
  </si>
  <si>
    <t>2023-09-29 23:41:59</t>
  </si>
  <si>
    <t>2023-09-27</t>
  </si>
  <si>
    <t>3993949</t>
  </si>
  <si>
    <t>新加坡圣淘沙索菲特度假村及水疗中心 (Staycation Approved)</t>
  </si>
  <si>
    <t>CHEUNG KITKWANKITTY</t>
  </si>
  <si>
    <t>6639.95</t>
  </si>
  <si>
    <t>7085.64</t>
  </si>
  <si>
    <t>2023-09-27 21:03:31</t>
  </si>
  <si>
    <t>3990604</t>
  </si>
  <si>
    <t>束草复活海洋公园酒店</t>
  </si>
  <si>
    <t>Park HYEONOK</t>
  </si>
  <si>
    <t>1200.05</t>
  </si>
  <si>
    <t>1279.64</t>
  </si>
  <si>
    <t>2023-09-27 00:14:01</t>
  </si>
  <si>
    <t>2023-09-24</t>
  </si>
  <si>
    <t>3977547</t>
  </si>
  <si>
    <t>卢克索酒店</t>
  </si>
  <si>
    <t>DANIEC DAMIAN TOMASZ,GRONOWICZ KLAUDIA EWA</t>
  </si>
  <si>
    <t>365.92</t>
  </si>
  <si>
    <t>391.07</t>
  </si>
  <si>
    <t>2023-09-24 06:09:00</t>
  </si>
  <si>
    <t>2023-09-23</t>
  </si>
  <si>
    <t>3976340</t>
  </si>
  <si>
    <t>曼谷阿尔梅洛兹酒店 - 主要清真饭店</t>
  </si>
  <si>
    <t>USENG NURAINEE</t>
  </si>
  <si>
    <t>359.00</t>
  </si>
  <si>
    <t>383.71</t>
  </si>
  <si>
    <t>2023-09-24 16:04:14</t>
  </si>
  <si>
    <t>3975583</t>
  </si>
  <si>
    <t>KUCHI IBROHENG</t>
  </si>
  <si>
    <t>2023-09-23 18:31:03</t>
  </si>
  <si>
    <t>3975354</t>
  </si>
  <si>
    <t>阿瓦尼河滨曼谷酒店</t>
  </si>
  <si>
    <t>KANG SEUNGHYE</t>
  </si>
  <si>
    <t>1679.22</t>
  </si>
  <si>
    <t>1794.81</t>
  </si>
  <si>
    <t>2023-09-23 17:00:05</t>
  </si>
  <si>
    <t>3975089</t>
  </si>
  <si>
    <t>SHEN YUANQIN,ZHENG XIULAN</t>
  </si>
  <si>
    <t>1981.00</t>
  </si>
  <si>
    <t>2117.36</t>
  </si>
  <si>
    <t>2023-09-23 21:35:24</t>
  </si>
  <si>
    <t>3973287</t>
  </si>
  <si>
    <t>迈阿密机场铂尔曼酒店</t>
  </si>
  <si>
    <t>RENAN BITTENCOURT</t>
  </si>
  <si>
    <t>691.23</t>
  </si>
  <si>
    <t>738.81</t>
  </si>
  <si>
    <t>2023-09-23 04:38:47</t>
  </si>
  <si>
    <t>2023-09-21</t>
  </si>
  <si>
    <t>3968021</t>
  </si>
  <si>
    <t>胡利安酒店</t>
  </si>
  <si>
    <t>SRISAMAI PRAMOTE,SRICHAKKOTE RANCHNOK</t>
  </si>
  <si>
    <t>2426.54</t>
  </si>
  <si>
    <t>2598.84</t>
  </si>
  <si>
    <t>2023-09-21 23:13:58</t>
  </si>
  <si>
    <t>捷克</t>
  </si>
  <si>
    <t>2023-09-18</t>
  </si>
  <si>
    <t>3948921</t>
  </si>
  <si>
    <t>大陆中央酒店</t>
  </si>
  <si>
    <t>LU YICHI,LU PING</t>
  </si>
  <si>
    <t>1046.87</t>
  </si>
  <si>
    <t>1122.89</t>
  </si>
  <si>
    <t>2023-09-18 13:26:13</t>
  </si>
  <si>
    <t>瑞士</t>
  </si>
  <si>
    <t>2023-09-15</t>
  </si>
  <si>
    <t>3937155</t>
  </si>
  <si>
    <t>曼谷盛泰乐水门酒店</t>
  </si>
  <si>
    <t>Le Sylvia</t>
  </si>
  <si>
    <t>1579.14</t>
  </si>
  <si>
    <t>1693.63</t>
  </si>
  <si>
    <t>2023-09-15 22:31:02</t>
  </si>
  <si>
    <t>3932640</t>
  </si>
  <si>
    <t>马尼拉新世界酒店</t>
  </si>
  <si>
    <t>FURUKAWA HIROKI</t>
  </si>
  <si>
    <t>1877.56</t>
  </si>
  <si>
    <t>2013.68</t>
  </si>
  <si>
    <t>2023-09-15 08:56:33</t>
  </si>
  <si>
    <t>2023-09-13</t>
  </si>
  <si>
    <t>3927206</t>
  </si>
  <si>
    <t>曼谷四翼酒店</t>
  </si>
  <si>
    <t>KOK TERYL</t>
  </si>
  <si>
    <t>1030.27</t>
  </si>
  <si>
    <t>1102.60</t>
  </si>
  <si>
    <t>2023-09-13 22:08:36</t>
  </si>
  <si>
    <t>3923681</t>
  </si>
  <si>
    <t>Fang Ying</t>
  </si>
  <si>
    <t>577.08</t>
  </si>
  <si>
    <t>617.59</t>
  </si>
  <si>
    <t>2023-09-13 10:55:45</t>
  </si>
  <si>
    <t>2023-09-09</t>
  </si>
  <si>
    <t>3904466</t>
  </si>
  <si>
    <t>CHANG CHUNGHSIN</t>
  </si>
  <si>
    <t>3676.30</t>
  </si>
  <si>
    <t>3915.12</t>
  </si>
  <si>
    <t>2023-09-09 12:36:01</t>
  </si>
  <si>
    <t>2023-09-07</t>
  </si>
  <si>
    <t>3897365</t>
  </si>
  <si>
    <t>撒哈拉娱乐场酒店</t>
  </si>
  <si>
    <t>Pomlakthong Wannapha</t>
  </si>
  <si>
    <t>271.77</t>
  </si>
  <si>
    <t>290.69</t>
  </si>
  <si>
    <t>2023-09-07 20:44:32</t>
  </si>
  <si>
    <t>2023-09-06</t>
  </si>
  <si>
    <t>3892329</t>
  </si>
  <si>
    <t>世纪古城布拉格 - 美憬阁酒店</t>
  </si>
  <si>
    <t>SELENT MICHAEL ANDREAS</t>
  </si>
  <si>
    <t>1528.22</t>
  </si>
  <si>
    <t>1636.74</t>
  </si>
  <si>
    <t>2023-09-06 20:21:48</t>
  </si>
  <si>
    <t>2023-09-01</t>
  </si>
  <si>
    <t>3870286</t>
  </si>
  <si>
    <t>马德里艺术旅馆</t>
  </si>
  <si>
    <t>WU MEIZHEN</t>
  </si>
  <si>
    <t>8530.86</t>
  </si>
  <si>
    <t>9193.73</t>
  </si>
  <si>
    <t>2023-09-01 22:39:48</t>
  </si>
  <si>
    <t>2023-08-20</t>
  </si>
  <si>
    <t>3807316</t>
  </si>
  <si>
    <t>华盛顿欧文欧洲之星酒店</t>
  </si>
  <si>
    <t>Guo HuiQun</t>
  </si>
  <si>
    <t>1865.66</t>
  </si>
  <si>
    <t>2001.78</t>
  </si>
  <si>
    <t>2023-08-20 00:41:52</t>
  </si>
  <si>
    <t>3807315</t>
  </si>
  <si>
    <t>Zou HaoQi,Wen YunE</t>
  </si>
  <si>
    <t>4361.61</t>
  </si>
  <si>
    <t>4679.84</t>
  </si>
  <si>
    <t>2023-08-20 00:41:50</t>
  </si>
  <si>
    <t>2023-08-18</t>
  </si>
  <si>
    <t>3797710</t>
  </si>
  <si>
    <t>雷克雅未克格兰酒店</t>
  </si>
  <si>
    <t>ee sim Ng,ee sim Ng</t>
  </si>
  <si>
    <t>1266.38</t>
  </si>
  <si>
    <t>1355.58</t>
  </si>
  <si>
    <t>2023-08-18 00:11:20</t>
  </si>
  <si>
    <t>冰岛</t>
  </si>
  <si>
    <t>2023-08-12</t>
  </si>
  <si>
    <t>3769861</t>
  </si>
  <si>
    <t>马拉加吉布拉法罗旅馆</t>
  </si>
  <si>
    <t>Baek Seokyoung</t>
  </si>
  <si>
    <t>9769.01</t>
  </si>
  <si>
    <t>10524.68</t>
  </si>
  <si>
    <t>2023-08-12 11:09:21</t>
  </si>
  <si>
    <t>3769121</t>
  </si>
  <si>
    <t>胡萨环球酒店</t>
  </si>
  <si>
    <t>Griffin Carmel</t>
  </si>
  <si>
    <t>563.18</t>
  </si>
  <si>
    <t>606.74</t>
  </si>
  <si>
    <t>2023-08-12 04:58:45</t>
  </si>
  <si>
    <t>2023-08-11</t>
  </si>
  <si>
    <t>3766080</t>
  </si>
  <si>
    <t>奎里纳尔酒店</t>
  </si>
  <si>
    <t>CHOI YONG WOOK,CHOI YONG WOOK</t>
  </si>
  <si>
    <t>3642.03</t>
  </si>
  <si>
    <t>3935.20</t>
  </si>
  <si>
    <t>2023-08-11 15:02:47</t>
  </si>
  <si>
    <t>意大利</t>
  </si>
  <si>
    <t>2023-08-08</t>
  </si>
  <si>
    <t>3750916</t>
  </si>
  <si>
    <t>曼谷拉玛花园酒店</t>
  </si>
  <si>
    <t>SUPRANEE PROMCHAI</t>
  </si>
  <si>
    <t>1025.20</t>
  </si>
  <si>
    <t>1110.36</t>
  </si>
  <si>
    <t>2023-08-08 15:55:28</t>
  </si>
  <si>
    <t>2023-08-07</t>
  </si>
  <si>
    <t>3747804</t>
  </si>
  <si>
    <t>皇家普吉城市酒店(SHA Plus+)</t>
  </si>
  <si>
    <t>CHEAH CHANG FONG</t>
  </si>
  <si>
    <t>650.00</t>
  </si>
  <si>
    <t>706.06</t>
  </si>
  <si>
    <t>2023-08-08 09:17:04</t>
  </si>
  <si>
    <t>3743958</t>
  </si>
  <si>
    <t>德切巴尔旅居公寓酒店</t>
  </si>
  <si>
    <t>Carnero Ripalda Jorge Juan</t>
  </si>
  <si>
    <t>864.69</t>
  </si>
  <si>
    <t>939.27</t>
  </si>
  <si>
    <t>2023-08-07 00:32:51</t>
  </si>
  <si>
    <t>罗马尼亚</t>
  </si>
  <si>
    <t>2023-08-06</t>
  </si>
  <si>
    <t>3743417</t>
  </si>
  <si>
    <t>班克兹酒店</t>
  </si>
  <si>
    <t>LUCIA MENDEZ ISABEL,LUCIA MENDEZ ISABEL</t>
  </si>
  <si>
    <t>1341.35</t>
  </si>
  <si>
    <t>1457.04</t>
  </si>
  <si>
    <t>2023-08-06 22:02:49</t>
  </si>
  <si>
    <t>匈牙利</t>
  </si>
  <si>
    <t>2023-07-30</t>
  </si>
  <si>
    <t>3705046</t>
  </si>
  <si>
    <t>CHU CHING JUNG,CHENG SHAOPING</t>
  </si>
  <si>
    <t>2130.64</t>
  </si>
  <si>
    <t>2319.44</t>
  </si>
  <si>
    <t>2023-07-30 00:01:11</t>
  </si>
  <si>
    <t>2023-07-24</t>
  </si>
  <si>
    <t>3678619</t>
  </si>
  <si>
    <t>曼谷瑞博朗得酒店</t>
  </si>
  <si>
    <t>KIM KWANGHO,MUN DOMIN</t>
  </si>
  <si>
    <t>663.99</t>
  </si>
  <si>
    <t>720.48</t>
  </si>
  <si>
    <t>2023-07-24 16:58:37</t>
  </si>
  <si>
    <t>3677827</t>
  </si>
  <si>
    <t>宜必思布拉格老城酒店</t>
  </si>
  <si>
    <t>CHANG RUEILIN</t>
  </si>
  <si>
    <t>1047.47</t>
  </si>
  <si>
    <t>1136.58</t>
  </si>
  <si>
    <t>2023-07-24 12:52:43</t>
  </si>
  <si>
    <t>2023-07-22</t>
  </si>
  <si>
    <t>3668235</t>
  </si>
  <si>
    <t>SHIM MIRIYOO</t>
  </si>
  <si>
    <t>1125.87</t>
  </si>
  <si>
    <t>1221.78</t>
  </si>
  <si>
    <t>2023-07-22 02:04:33</t>
  </si>
  <si>
    <t>2023-07-20</t>
  </si>
  <si>
    <t>3659540</t>
  </si>
  <si>
    <t>潭屋别墅酒店</t>
  </si>
  <si>
    <t>YUEN TSZ WAN,LAM LEUNG FUNG</t>
  </si>
  <si>
    <t>1809.96</t>
  </si>
  <si>
    <t>1951.65</t>
  </si>
  <si>
    <t>2023-07-20 08:54:34</t>
  </si>
  <si>
    <t>2023-07-12</t>
  </si>
  <si>
    <t>3623478</t>
  </si>
  <si>
    <t>DUNBAR ROBERT LEE</t>
  </si>
  <si>
    <t>654.00</t>
  </si>
  <si>
    <t>706.72</t>
  </si>
  <si>
    <t>2023-07-12 12:09:24</t>
  </si>
  <si>
    <t>2023-06-07</t>
  </si>
  <si>
    <t>3474737</t>
  </si>
  <si>
    <t>巴厘岛水明漾乌帕萨酒店</t>
  </si>
  <si>
    <t>Kim yunha</t>
  </si>
  <si>
    <t>1290.38</t>
  </si>
  <si>
    <t>1418.00</t>
  </si>
  <si>
    <t>2023-06-07 21:38:55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</si>
</sst>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45223</v>
      </c>
      <c r="H2" s="4">
        <v>1</v>
      </c>
      <c r="I2" s="4">
        <v>2</v>
      </c>
      <c r="J2" s="4">
        <v>2</v>
      </c>
      <c r="K2" s="4" t="s">
        <v>30</v>
      </c>
      <c r="L2" s="4">
        <v>1418</v>
      </c>
      <c r="M2" s="4">
        <v>1418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45084.0000115741</v>
      </c>
      <c r="S2" s="6">
        <v>45226</v>
      </c>
      <c r="T2" s="4" t="s">
        <v>34</v>
      </c>
      <c r="U2" s="4">
        <v>1418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45223</v>
      </c>
      <c r="H3" s="4">
        <v>1</v>
      </c>
      <c r="I3" s="4">
        <v>4</v>
      </c>
      <c r="J3" s="4">
        <v>4</v>
      </c>
      <c r="K3" s="4" t="s">
        <v>30</v>
      </c>
      <c r="L3" s="4">
        <v>7958</v>
      </c>
      <c r="M3" s="4">
        <v>7958</v>
      </c>
      <c r="N3" s="4" t="s">
        <v>40</v>
      </c>
      <c r="O3" s="4" t="s">
        <v>32</v>
      </c>
      <c r="P3" s="4" t="s">
        <v>33</v>
      </c>
      <c r="Q3" s="4">
        <v>0</v>
      </c>
      <c r="R3" s="7">
        <v>45085</v>
      </c>
      <c r="S3" s="6">
        <v>45226</v>
      </c>
      <c r="T3" s="4" t="s">
        <v>34</v>
      </c>
      <c r="U3" s="4">
        <v>7958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45219</v>
      </c>
      <c r="G4" s="6">
        <v>45223</v>
      </c>
      <c r="H4" s="4">
        <v>1</v>
      </c>
      <c r="I4" s="4">
        <v>4</v>
      </c>
      <c r="J4" s="4">
        <v>4</v>
      </c>
      <c r="K4" s="4" t="s">
        <v>30</v>
      </c>
      <c r="L4" s="4">
        <v>-7958</v>
      </c>
      <c r="M4" s="4">
        <v>-7958</v>
      </c>
      <c r="N4" s="4" t="s">
        <v>40</v>
      </c>
      <c r="O4" s="4" t="s">
        <v>32</v>
      </c>
      <c r="P4" s="4" t="s">
        <v>33</v>
      </c>
      <c r="Q4" s="4">
        <v>0</v>
      </c>
      <c r="R4" s="7">
        <v>45085</v>
      </c>
      <c r="S4" s="6">
        <v>45226</v>
      </c>
      <c r="T4" s="4" t="s">
        <v>34</v>
      </c>
      <c r="U4" s="4">
        <v>-7958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45221</v>
      </c>
      <c r="G5" s="6">
        <v>45223</v>
      </c>
      <c r="H5" s="4">
        <v>1</v>
      </c>
      <c r="I5" s="4">
        <v>2</v>
      </c>
      <c r="J5" s="4">
        <v>2</v>
      </c>
      <c r="K5" s="4" t="s">
        <v>30</v>
      </c>
      <c r="L5" s="4">
        <v>706.72</v>
      </c>
      <c r="M5" s="4">
        <v>706.72</v>
      </c>
      <c r="N5" s="4" t="s">
        <v>47</v>
      </c>
      <c r="O5" s="4" t="s">
        <v>32</v>
      </c>
      <c r="P5" s="4" t="s">
        <v>33</v>
      </c>
      <c r="Q5" s="4">
        <v>0</v>
      </c>
      <c r="R5" s="7">
        <v>45119.0000115741</v>
      </c>
      <c r="S5" s="6">
        <v>45226</v>
      </c>
      <c r="T5" s="4" t="s">
        <v>34</v>
      </c>
      <c r="U5" s="4">
        <v>706.72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45220</v>
      </c>
      <c r="G6" s="6">
        <v>45223</v>
      </c>
      <c r="H6" s="4">
        <v>1</v>
      </c>
      <c r="I6" s="4">
        <v>3</v>
      </c>
      <c r="J6" s="4">
        <v>3</v>
      </c>
      <c r="K6" s="4" t="s">
        <v>30</v>
      </c>
      <c r="L6" s="4">
        <v>1951.65</v>
      </c>
      <c r="M6" s="4">
        <v>1951.65</v>
      </c>
      <c r="N6" s="4" t="s">
        <v>53</v>
      </c>
      <c r="O6" s="4" t="s">
        <v>32</v>
      </c>
      <c r="P6" s="4" t="s">
        <v>33</v>
      </c>
      <c r="Q6" s="4">
        <v>0</v>
      </c>
      <c r="R6" s="7">
        <v>45127</v>
      </c>
      <c r="S6" s="6">
        <v>45226</v>
      </c>
      <c r="T6" s="4" t="s">
        <v>34</v>
      </c>
      <c r="U6" s="4">
        <v>1951.65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45222</v>
      </c>
      <c r="G7" s="6">
        <v>45223</v>
      </c>
      <c r="H7" s="4">
        <v>1</v>
      </c>
      <c r="I7" s="4">
        <v>1</v>
      </c>
      <c r="J7" s="4">
        <v>1</v>
      </c>
      <c r="K7" s="4" t="s">
        <v>30</v>
      </c>
      <c r="L7" s="4">
        <v>1221.41</v>
      </c>
      <c r="M7" s="4">
        <v>1221.41</v>
      </c>
      <c r="N7" s="4" t="s">
        <v>59</v>
      </c>
      <c r="O7" s="4" t="s">
        <v>32</v>
      </c>
      <c r="P7" s="4" t="s">
        <v>33</v>
      </c>
      <c r="Q7" s="4">
        <v>0</v>
      </c>
      <c r="R7" s="7">
        <v>45129</v>
      </c>
      <c r="S7" s="6">
        <v>45226</v>
      </c>
      <c r="T7" s="4" t="s">
        <v>34</v>
      </c>
      <c r="U7" s="4">
        <v>1221.41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45221</v>
      </c>
      <c r="G8" s="6">
        <v>45223</v>
      </c>
      <c r="H8" s="4">
        <v>1</v>
      </c>
      <c r="I8" s="4">
        <v>2</v>
      </c>
      <c r="J8" s="4">
        <v>2</v>
      </c>
      <c r="K8" s="4" t="s">
        <v>30</v>
      </c>
      <c r="L8" s="4">
        <v>1136.58</v>
      </c>
      <c r="M8" s="4">
        <v>1136.58</v>
      </c>
      <c r="N8" s="4" t="s">
        <v>65</v>
      </c>
      <c r="O8" s="4" t="s">
        <v>32</v>
      </c>
      <c r="P8" s="4" t="s">
        <v>33</v>
      </c>
      <c r="Q8" s="4">
        <v>0</v>
      </c>
      <c r="R8" s="7">
        <v>45131.0000115741</v>
      </c>
      <c r="S8" s="6">
        <v>45226</v>
      </c>
      <c r="T8" s="4" t="s">
        <v>34</v>
      </c>
      <c r="U8" s="4">
        <v>1136.58</v>
      </c>
      <c r="V8" s="4">
        <v>0</v>
      </c>
      <c r="W8" s="4">
        <v>0</v>
      </c>
      <c r="X8" s="4" t="s">
        <v>66</v>
      </c>
      <c r="Y8" s="4" t="s">
        <v>42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45</v>
      </c>
      <c r="E9" s="4" t="s">
        <v>46</v>
      </c>
      <c r="F9" s="6">
        <v>45222</v>
      </c>
      <c r="G9" s="6">
        <v>45223</v>
      </c>
      <c r="H9" s="4">
        <v>2</v>
      </c>
      <c r="I9" s="4">
        <v>1</v>
      </c>
      <c r="J9" s="4">
        <v>2</v>
      </c>
      <c r="K9" s="4" t="s">
        <v>30</v>
      </c>
      <c r="L9" s="4">
        <v>720.48</v>
      </c>
      <c r="M9" s="4">
        <v>720.48</v>
      </c>
      <c r="N9" s="4" t="s">
        <v>68</v>
      </c>
      <c r="O9" s="4" t="s">
        <v>32</v>
      </c>
      <c r="P9" s="4" t="s">
        <v>33</v>
      </c>
      <c r="Q9" s="4">
        <v>0</v>
      </c>
      <c r="R9" s="7">
        <v>45131.0000115741</v>
      </c>
      <c r="S9" s="6">
        <v>45226</v>
      </c>
      <c r="T9" s="4" t="s">
        <v>34</v>
      </c>
      <c r="U9" s="4">
        <v>720.48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45220</v>
      </c>
      <c r="G10" s="6">
        <v>45223</v>
      </c>
      <c r="H10" s="4">
        <v>1</v>
      </c>
      <c r="I10" s="4">
        <v>3</v>
      </c>
      <c r="J10" s="4">
        <v>3</v>
      </c>
      <c r="K10" s="4" t="s">
        <v>30</v>
      </c>
      <c r="L10" s="4">
        <v>1457.04</v>
      </c>
      <c r="M10" s="4">
        <v>1457.04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45144</v>
      </c>
      <c r="S10" s="6">
        <v>45226</v>
      </c>
      <c r="T10" s="4" t="s">
        <v>34</v>
      </c>
      <c r="U10" s="4">
        <v>1457.04</v>
      </c>
      <c r="V10" s="4">
        <v>0</v>
      </c>
      <c r="W10" s="4">
        <v>0</v>
      </c>
      <c r="X10" s="4" t="s">
        <v>75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45220</v>
      </c>
      <c r="G11" s="6">
        <v>45223</v>
      </c>
      <c r="H11" s="4">
        <v>1</v>
      </c>
      <c r="I11" s="4">
        <v>3</v>
      </c>
      <c r="J11" s="4">
        <v>3</v>
      </c>
      <c r="K11" s="4" t="s">
        <v>30</v>
      </c>
      <c r="L11" s="4">
        <v>939.27</v>
      </c>
      <c r="M11" s="4">
        <v>939.27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45145.0000115741</v>
      </c>
      <c r="S11" s="6">
        <v>45226</v>
      </c>
      <c r="T11" s="4" t="s">
        <v>34</v>
      </c>
      <c r="U11" s="4">
        <v>939.27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46</v>
      </c>
      <c r="F12" s="6">
        <v>45221</v>
      </c>
      <c r="G12" s="6">
        <v>45223</v>
      </c>
      <c r="H12" s="4">
        <v>1</v>
      </c>
      <c r="I12" s="4">
        <v>2</v>
      </c>
      <c r="J12" s="4">
        <v>2</v>
      </c>
      <c r="K12" s="4" t="s">
        <v>30</v>
      </c>
      <c r="L12" s="4">
        <v>706.06</v>
      </c>
      <c r="M12" s="4">
        <v>706.06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45145</v>
      </c>
      <c r="S12" s="6">
        <v>45226</v>
      </c>
      <c r="T12" s="4" t="s">
        <v>34</v>
      </c>
      <c r="U12" s="4">
        <v>706.06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45221</v>
      </c>
      <c r="G13" s="6">
        <v>45223</v>
      </c>
      <c r="H13" s="4">
        <v>2</v>
      </c>
      <c r="I13" s="4">
        <v>2</v>
      </c>
      <c r="J13" s="4">
        <v>4</v>
      </c>
      <c r="K13" s="4" t="s">
        <v>30</v>
      </c>
      <c r="L13" s="4">
        <v>1110.36</v>
      </c>
      <c r="M13" s="4">
        <v>1110.36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45146.0000115741</v>
      </c>
      <c r="S13" s="6">
        <v>45226</v>
      </c>
      <c r="T13" s="4" t="s">
        <v>34</v>
      </c>
      <c r="U13" s="4">
        <v>1110.36</v>
      </c>
      <c r="V13" s="4">
        <v>0</v>
      </c>
      <c r="W13" s="4">
        <v>0</v>
      </c>
      <c r="X13" s="4" t="s">
        <v>91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45221</v>
      </c>
      <c r="G14" s="6">
        <v>45223</v>
      </c>
      <c r="H14" s="4">
        <v>1</v>
      </c>
      <c r="I14" s="4">
        <v>2</v>
      </c>
      <c r="J14" s="4">
        <v>2</v>
      </c>
      <c r="K14" s="4" t="s">
        <v>30</v>
      </c>
      <c r="L14" s="4">
        <v>3935.2</v>
      </c>
      <c r="M14" s="4">
        <v>3935.2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45149.0000115741</v>
      </c>
      <c r="S14" s="6">
        <v>45226</v>
      </c>
      <c r="T14" s="4" t="s">
        <v>34</v>
      </c>
      <c r="U14" s="4">
        <v>3935.2</v>
      </c>
      <c r="V14" s="4">
        <v>0</v>
      </c>
      <c r="W14" s="4">
        <v>0</v>
      </c>
      <c r="X14" s="4" t="s">
        <v>42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45222</v>
      </c>
      <c r="G15" s="6">
        <v>45223</v>
      </c>
      <c r="H15" s="4">
        <v>1</v>
      </c>
      <c r="I15" s="4">
        <v>1</v>
      </c>
      <c r="J15" s="4">
        <v>1</v>
      </c>
      <c r="K15" s="4" t="s">
        <v>30</v>
      </c>
      <c r="L15" s="4">
        <v>606.74</v>
      </c>
      <c r="M15" s="4">
        <v>606.74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45150</v>
      </c>
      <c r="S15" s="6">
        <v>45226</v>
      </c>
      <c r="T15" s="4" t="s">
        <v>34</v>
      </c>
      <c r="U15" s="4">
        <v>606.74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45221</v>
      </c>
      <c r="G16" s="6">
        <v>45223</v>
      </c>
      <c r="H16" s="4">
        <v>2</v>
      </c>
      <c r="I16" s="4">
        <v>2</v>
      </c>
      <c r="J16" s="4">
        <v>4</v>
      </c>
      <c r="K16" s="4" t="s">
        <v>30</v>
      </c>
      <c r="L16" s="4">
        <v>10524.68</v>
      </c>
      <c r="M16" s="4">
        <v>10524.68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45150.0000115741</v>
      </c>
      <c r="S16" s="6">
        <v>45226</v>
      </c>
      <c r="T16" s="4" t="s">
        <v>34</v>
      </c>
      <c r="U16" s="4">
        <v>10524.68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45222</v>
      </c>
      <c r="G17" s="6">
        <v>45223</v>
      </c>
      <c r="H17" s="4">
        <v>1</v>
      </c>
      <c r="I17" s="4">
        <v>1</v>
      </c>
      <c r="J17" s="4">
        <v>1</v>
      </c>
      <c r="K17" s="4" t="s">
        <v>30</v>
      </c>
      <c r="L17" s="4">
        <v>1355.58</v>
      </c>
      <c r="M17" s="4">
        <v>1355.58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45156.0000115741</v>
      </c>
      <c r="S17" s="6">
        <v>45226</v>
      </c>
      <c r="T17" s="4" t="s">
        <v>34</v>
      </c>
      <c r="U17" s="4">
        <v>1355.58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45218</v>
      </c>
      <c r="G18" s="6">
        <v>45223</v>
      </c>
      <c r="H18" s="4">
        <v>1</v>
      </c>
      <c r="I18" s="4">
        <v>5</v>
      </c>
      <c r="J18" s="4">
        <v>5</v>
      </c>
      <c r="K18" s="4" t="s">
        <v>30</v>
      </c>
      <c r="L18" s="4">
        <v>6481.85</v>
      </c>
      <c r="M18" s="4">
        <v>6481.85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45157</v>
      </c>
      <c r="S18" s="6">
        <v>45226</v>
      </c>
      <c r="T18" s="4" t="s">
        <v>34</v>
      </c>
      <c r="U18" s="4">
        <v>6481.85</v>
      </c>
      <c r="V18" s="4">
        <v>0</v>
      </c>
      <c r="W18" s="4">
        <v>0</v>
      </c>
      <c r="X18" s="4" t="s">
        <v>119</v>
      </c>
      <c r="Y18" s="4" t="s">
        <v>42</v>
      </c>
    </row>
    <row r="19" s="4" customFormat="1" spans="1:25">
      <c r="A19" s="4" t="s">
        <v>115</v>
      </c>
      <c r="B19" s="4" t="s">
        <v>26</v>
      </c>
      <c r="C19" s="4" t="s">
        <v>43</v>
      </c>
      <c r="D19" s="4" t="s">
        <v>116</v>
      </c>
      <c r="E19" s="4" t="s">
        <v>117</v>
      </c>
      <c r="F19" s="6">
        <v>45218</v>
      </c>
      <c r="G19" s="6">
        <v>45223</v>
      </c>
      <c r="H19" s="4">
        <v>1</v>
      </c>
      <c r="I19" s="4">
        <v>5</v>
      </c>
      <c r="J19" s="4">
        <v>5</v>
      </c>
      <c r="K19" s="4" t="s">
        <v>30</v>
      </c>
      <c r="L19" s="4">
        <v>-6481.85</v>
      </c>
      <c r="M19" s="4">
        <v>-6481.85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45157</v>
      </c>
      <c r="S19" s="6">
        <v>45226</v>
      </c>
      <c r="T19" s="4" t="s">
        <v>34</v>
      </c>
      <c r="U19" s="4">
        <v>-6481.85</v>
      </c>
      <c r="V19" s="4">
        <v>0</v>
      </c>
      <c r="W19" s="4">
        <v>0</v>
      </c>
      <c r="X19" s="4" t="s">
        <v>119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45222</v>
      </c>
      <c r="G20" s="6">
        <v>45223</v>
      </c>
      <c r="H20" s="4">
        <v>2</v>
      </c>
      <c r="I20" s="4">
        <v>1</v>
      </c>
      <c r="J20" s="4">
        <v>2</v>
      </c>
      <c r="K20" s="4" t="s">
        <v>30</v>
      </c>
      <c r="L20" s="4">
        <v>4679.84</v>
      </c>
      <c r="M20" s="4">
        <v>4679.84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45158.0000115741</v>
      </c>
      <c r="S20" s="6">
        <v>45226</v>
      </c>
      <c r="T20" s="4" t="s">
        <v>34</v>
      </c>
      <c r="U20" s="4">
        <v>4679.84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45222</v>
      </c>
      <c r="G21" s="6">
        <v>45223</v>
      </c>
      <c r="H21" s="4">
        <v>1</v>
      </c>
      <c r="I21" s="4">
        <v>1</v>
      </c>
      <c r="J21" s="4">
        <v>1</v>
      </c>
      <c r="K21" s="4" t="s">
        <v>30</v>
      </c>
      <c r="L21" s="4">
        <v>2001.78</v>
      </c>
      <c r="M21" s="4">
        <v>2001.78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45158.0000115741</v>
      </c>
      <c r="S21" s="6">
        <v>45226</v>
      </c>
      <c r="T21" s="4" t="s">
        <v>34</v>
      </c>
      <c r="U21" s="4">
        <v>2001.78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45216</v>
      </c>
      <c r="G22" s="6">
        <v>45223</v>
      </c>
      <c r="H22" s="4">
        <v>1</v>
      </c>
      <c r="I22" s="4">
        <v>7</v>
      </c>
      <c r="J22" s="4">
        <v>7</v>
      </c>
      <c r="K22" s="4" t="s">
        <v>30</v>
      </c>
      <c r="L22" s="4">
        <v>9193.73</v>
      </c>
      <c r="M22" s="4">
        <v>9193.73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45170.0000115741</v>
      </c>
      <c r="S22" s="6">
        <v>45226</v>
      </c>
      <c r="T22" s="4" t="s">
        <v>34</v>
      </c>
      <c r="U22" s="4">
        <v>9193.73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45216</v>
      </c>
      <c r="G23" s="6">
        <v>45223</v>
      </c>
      <c r="H23" s="4">
        <v>1</v>
      </c>
      <c r="I23" s="4">
        <v>7</v>
      </c>
      <c r="J23" s="4">
        <v>7</v>
      </c>
      <c r="K23" s="4" t="s">
        <v>30</v>
      </c>
      <c r="L23" s="4">
        <v>5656.98</v>
      </c>
      <c r="M23" s="4">
        <v>5656.98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45172</v>
      </c>
      <c r="S23" s="6">
        <v>45226</v>
      </c>
      <c r="T23" s="4" t="s">
        <v>34</v>
      </c>
      <c r="U23" s="4">
        <v>5656.98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45219</v>
      </c>
      <c r="G24" s="6">
        <v>45223</v>
      </c>
      <c r="H24" s="4">
        <v>1</v>
      </c>
      <c r="I24" s="4">
        <v>4</v>
      </c>
      <c r="J24" s="4">
        <v>4</v>
      </c>
      <c r="K24" s="4" t="s">
        <v>30</v>
      </c>
      <c r="L24" s="4">
        <v>3996.52</v>
      </c>
      <c r="M24" s="4">
        <v>3996.52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45173</v>
      </c>
      <c r="S24" s="6">
        <v>45226</v>
      </c>
      <c r="T24" s="4" t="s">
        <v>34</v>
      </c>
      <c r="U24" s="4">
        <v>3996.52</v>
      </c>
      <c r="V24" s="4">
        <v>0</v>
      </c>
      <c r="W24" s="4">
        <v>0</v>
      </c>
      <c r="X24" s="4" t="s">
        <v>145</v>
      </c>
      <c r="Y24" s="4" t="s">
        <v>42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45221</v>
      </c>
      <c r="G25" s="6">
        <v>45223</v>
      </c>
      <c r="H25" s="4">
        <v>1</v>
      </c>
      <c r="I25" s="4">
        <v>2</v>
      </c>
      <c r="J25" s="4">
        <v>2</v>
      </c>
      <c r="K25" s="4" t="s">
        <v>30</v>
      </c>
      <c r="L25" s="4">
        <v>1636.74</v>
      </c>
      <c r="M25" s="4">
        <v>1636.74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45175</v>
      </c>
      <c r="S25" s="6">
        <v>45226</v>
      </c>
      <c r="T25" s="4" t="s">
        <v>34</v>
      </c>
      <c r="U25" s="4">
        <v>1636.74</v>
      </c>
      <c r="V25" s="4">
        <v>0</v>
      </c>
      <c r="W25" s="4">
        <v>0</v>
      </c>
      <c r="X25" s="4" t="s">
        <v>150</v>
      </c>
      <c r="Y25" s="4" t="s">
        <v>42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45222</v>
      </c>
      <c r="G26" s="6">
        <v>45223</v>
      </c>
      <c r="H26" s="4">
        <v>1</v>
      </c>
      <c r="I26" s="4">
        <v>1</v>
      </c>
      <c r="J26" s="4">
        <v>1</v>
      </c>
      <c r="K26" s="4" t="s">
        <v>30</v>
      </c>
      <c r="L26" s="4">
        <v>290.69</v>
      </c>
      <c r="M26" s="4">
        <v>290.69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45176</v>
      </c>
      <c r="S26" s="6">
        <v>45226</v>
      </c>
      <c r="T26" s="4" t="s">
        <v>34</v>
      </c>
      <c r="U26" s="4">
        <v>290.69</v>
      </c>
      <c r="V26" s="4">
        <v>0</v>
      </c>
      <c r="W26" s="4">
        <v>0</v>
      </c>
      <c r="X26" s="4" t="s">
        <v>155</v>
      </c>
      <c r="Y26" s="4" t="s">
        <v>42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45220</v>
      </c>
      <c r="G27" s="6">
        <v>45223</v>
      </c>
      <c r="H27" s="4">
        <v>1</v>
      </c>
      <c r="I27" s="4">
        <v>3</v>
      </c>
      <c r="J27" s="4">
        <v>3</v>
      </c>
      <c r="K27" s="4" t="s">
        <v>30</v>
      </c>
      <c r="L27" s="4">
        <v>3915.12</v>
      </c>
      <c r="M27" s="4">
        <v>3915.12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45178.0000115741</v>
      </c>
      <c r="S27" s="6">
        <v>45226</v>
      </c>
      <c r="T27" s="4" t="s">
        <v>34</v>
      </c>
      <c r="U27" s="4">
        <v>3915.12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136</v>
      </c>
      <c r="B28" s="4" t="s">
        <v>26</v>
      </c>
      <c r="C28" s="4" t="s">
        <v>43</v>
      </c>
      <c r="D28" s="4" t="s">
        <v>137</v>
      </c>
      <c r="E28" s="4" t="s">
        <v>138</v>
      </c>
      <c r="F28" s="6">
        <v>45216</v>
      </c>
      <c r="G28" s="6">
        <v>45223</v>
      </c>
      <c r="H28" s="4">
        <v>1</v>
      </c>
      <c r="I28" s="4">
        <v>7</v>
      </c>
      <c r="J28" s="4">
        <v>7</v>
      </c>
      <c r="K28" s="4" t="s">
        <v>30</v>
      </c>
      <c r="L28" s="4">
        <v>-5656.98</v>
      </c>
      <c r="M28" s="4">
        <v>-5656.98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45172</v>
      </c>
      <c r="S28" s="6">
        <v>45226</v>
      </c>
      <c r="T28" s="4" t="s">
        <v>34</v>
      </c>
      <c r="U28" s="4">
        <v>-5656.98</v>
      </c>
      <c r="V28" s="4">
        <v>0</v>
      </c>
      <c r="W28" s="4">
        <v>0</v>
      </c>
      <c r="X28" s="4" t="s">
        <v>140</v>
      </c>
      <c r="Y28" s="4" t="s">
        <v>42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46</v>
      </c>
      <c r="F29" s="6">
        <v>45220</v>
      </c>
      <c r="G29" s="6">
        <v>45223</v>
      </c>
      <c r="H29" s="4">
        <v>1</v>
      </c>
      <c r="I29" s="4">
        <v>3</v>
      </c>
      <c r="J29" s="4">
        <v>3</v>
      </c>
      <c r="K29" s="4" t="s">
        <v>30</v>
      </c>
      <c r="L29" s="4">
        <v>1795.08</v>
      </c>
      <c r="M29" s="4">
        <v>1795.08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45179.0000115741</v>
      </c>
      <c r="S29" s="6">
        <v>45226</v>
      </c>
      <c r="T29" s="4" t="s">
        <v>34</v>
      </c>
      <c r="U29" s="4">
        <v>1795.08</v>
      </c>
      <c r="V29" s="4">
        <v>0</v>
      </c>
      <c r="W29" s="4">
        <v>0</v>
      </c>
      <c r="X29" s="4" t="s">
        <v>165</v>
      </c>
      <c r="Y29" s="4" t="s">
        <v>42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46</v>
      </c>
      <c r="F30" s="6">
        <v>45219</v>
      </c>
      <c r="G30" s="6">
        <v>45223</v>
      </c>
      <c r="H30" s="4">
        <v>1</v>
      </c>
      <c r="I30" s="4">
        <v>4</v>
      </c>
      <c r="J30" s="4">
        <v>4</v>
      </c>
      <c r="K30" s="4" t="s">
        <v>30</v>
      </c>
      <c r="L30" s="4">
        <v>1102.6</v>
      </c>
      <c r="M30" s="4">
        <v>1102.6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45182.0000115741</v>
      </c>
      <c r="S30" s="6">
        <v>45226</v>
      </c>
      <c r="T30" s="4" t="s">
        <v>34</v>
      </c>
      <c r="U30" s="4">
        <v>1102.6</v>
      </c>
      <c r="V30" s="4">
        <v>0</v>
      </c>
      <c r="W30" s="4">
        <v>0</v>
      </c>
      <c r="X30" s="4" t="s">
        <v>169</v>
      </c>
      <c r="Y30" s="4" t="s">
        <v>42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45221</v>
      </c>
      <c r="G31" s="6">
        <v>45223</v>
      </c>
      <c r="H31" s="4">
        <v>1</v>
      </c>
      <c r="I31" s="4">
        <v>2</v>
      </c>
      <c r="J31" s="4">
        <v>2</v>
      </c>
      <c r="K31" s="4" t="s">
        <v>30</v>
      </c>
      <c r="L31" s="4">
        <v>2013.68</v>
      </c>
      <c r="M31" s="4">
        <v>2013.68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45184.0000115741</v>
      </c>
      <c r="S31" s="6">
        <v>45226</v>
      </c>
      <c r="T31" s="4" t="s">
        <v>34</v>
      </c>
      <c r="U31" s="4">
        <v>2013.68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45220</v>
      </c>
      <c r="G32" s="6">
        <v>45223</v>
      </c>
      <c r="H32" s="4">
        <v>1</v>
      </c>
      <c r="I32" s="4">
        <v>3</v>
      </c>
      <c r="J32" s="4">
        <v>3</v>
      </c>
      <c r="K32" s="4" t="s">
        <v>30</v>
      </c>
      <c r="L32" s="4">
        <v>1693.63</v>
      </c>
      <c r="M32" s="4">
        <v>1693.63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45184.0000115741</v>
      </c>
      <c r="S32" s="6">
        <v>45226</v>
      </c>
      <c r="T32" s="4" t="s">
        <v>34</v>
      </c>
      <c r="U32" s="4">
        <v>1693.63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45222</v>
      </c>
      <c r="G33" s="6">
        <v>45223</v>
      </c>
      <c r="H33" s="4">
        <v>1</v>
      </c>
      <c r="I33" s="4">
        <v>1</v>
      </c>
      <c r="J33" s="4">
        <v>1</v>
      </c>
      <c r="K33" s="4" t="s">
        <v>30</v>
      </c>
      <c r="L33" s="4">
        <v>1122.89</v>
      </c>
      <c r="M33" s="4">
        <v>1122.89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45187.0000115741</v>
      </c>
      <c r="S33" s="6">
        <v>45226</v>
      </c>
      <c r="T33" s="4" t="s">
        <v>34</v>
      </c>
      <c r="U33" s="4">
        <v>1122.89</v>
      </c>
      <c r="V33" s="4">
        <v>0</v>
      </c>
      <c r="W33" s="4">
        <v>0</v>
      </c>
      <c r="X33" s="4" t="s">
        <v>186</v>
      </c>
      <c r="Y33" s="4" t="s">
        <v>42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45222</v>
      </c>
      <c r="G34" s="6">
        <v>45223</v>
      </c>
      <c r="H34" s="4">
        <v>1</v>
      </c>
      <c r="I34" s="4">
        <v>1</v>
      </c>
      <c r="J34" s="4">
        <v>1</v>
      </c>
      <c r="K34" s="4" t="s">
        <v>30</v>
      </c>
      <c r="L34" s="4">
        <v>216.78</v>
      </c>
      <c r="M34" s="4">
        <v>216.78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45189</v>
      </c>
      <c r="S34" s="6">
        <v>45226</v>
      </c>
      <c r="T34" s="4" t="s">
        <v>34</v>
      </c>
      <c r="U34" s="4">
        <v>216.78</v>
      </c>
      <c r="V34" s="4">
        <v>0</v>
      </c>
      <c r="W34" s="4">
        <v>0</v>
      </c>
      <c r="X34" s="4" t="s">
        <v>191</v>
      </c>
      <c r="Y34" s="4" t="s">
        <v>42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138</v>
      </c>
      <c r="F35" s="6">
        <v>45220</v>
      </c>
      <c r="G35" s="6">
        <v>45223</v>
      </c>
      <c r="H35" s="4">
        <v>1</v>
      </c>
      <c r="I35" s="4">
        <v>3</v>
      </c>
      <c r="J35" s="4">
        <v>3</v>
      </c>
      <c r="K35" s="4" t="s">
        <v>30</v>
      </c>
      <c r="L35" s="4">
        <v>2598.84</v>
      </c>
      <c r="M35" s="4">
        <v>2598.84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45190</v>
      </c>
      <c r="S35" s="6">
        <v>45226</v>
      </c>
      <c r="T35" s="4" t="s">
        <v>34</v>
      </c>
      <c r="U35" s="4">
        <v>2598.84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45222</v>
      </c>
      <c r="G36" s="6">
        <v>45223</v>
      </c>
      <c r="H36" s="4">
        <v>1</v>
      </c>
      <c r="I36" s="4">
        <v>1</v>
      </c>
      <c r="J36" s="4">
        <v>1</v>
      </c>
      <c r="K36" s="4" t="s">
        <v>30</v>
      </c>
      <c r="L36" s="4">
        <v>738.8</v>
      </c>
      <c r="M36" s="4">
        <v>738.8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45192.0000115741</v>
      </c>
      <c r="S36" s="6">
        <v>45226</v>
      </c>
      <c r="T36" s="4" t="s">
        <v>34</v>
      </c>
      <c r="U36" s="4">
        <v>738.8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73</v>
      </c>
      <c r="F37" s="6">
        <v>45219</v>
      </c>
      <c r="G37" s="6">
        <v>45223</v>
      </c>
      <c r="H37" s="4">
        <v>1</v>
      </c>
      <c r="I37" s="4">
        <v>4</v>
      </c>
      <c r="J37" s="4">
        <v>4</v>
      </c>
      <c r="K37" s="4" t="s">
        <v>30</v>
      </c>
      <c r="L37" s="4">
        <v>1100.96</v>
      </c>
      <c r="M37" s="4">
        <v>1100.96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45192.0000115741</v>
      </c>
      <c r="S37" s="6">
        <v>45226</v>
      </c>
      <c r="T37" s="4" t="s">
        <v>34</v>
      </c>
      <c r="U37" s="4">
        <v>1100.96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45222</v>
      </c>
      <c r="G38" s="6">
        <v>45223</v>
      </c>
      <c r="H38" s="4">
        <v>1</v>
      </c>
      <c r="I38" s="4">
        <v>1</v>
      </c>
      <c r="J38" s="4">
        <v>1</v>
      </c>
      <c r="K38" s="4" t="s">
        <v>30</v>
      </c>
      <c r="L38" s="4">
        <v>2117.36</v>
      </c>
      <c r="M38" s="4">
        <v>2117.36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45192</v>
      </c>
      <c r="S38" s="6">
        <v>45226</v>
      </c>
      <c r="T38" s="4" t="s">
        <v>34</v>
      </c>
      <c r="U38" s="4">
        <v>2117.36</v>
      </c>
      <c r="V38" s="4">
        <v>0</v>
      </c>
      <c r="W38" s="4">
        <v>0</v>
      </c>
      <c r="X38" s="4" t="s">
        <v>212</v>
      </c>
      <c r="Y38" s="4" t="s">
        <v>213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45222</v>
      </c>
      <c r="G39" s="6">
        <v>45223</v>
      </c>
      <c r="H39" s="4">
        <v>1</v>
      </c>
      <c r="I39" s="4">
        <v>1</v>
      </c>
      <c r="J39" s="4">
        <v>1</v>
      </c>
      <c r="K39" s="4" t="s">
        <v>30</v>
      </c>
      <c r="L39" s="4">
        <v>1794.81</v>
      </c>
      <c r="M39" s="4">
        <v>1794.81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45192.0000115741</v>
      </c>
      <c r="S39" s="6">
        <v>45226</v>
      </c>
      <c r="T39" s="4" t="s">
        <v>34</v>
      </c>
      <c r="U39" s="4">
        <v>1794.81</v>
      </c>
      <c r="V39" s="4">
        <v>0</v>
      </c>
      <c r="W39" s="4">
        <v>0</v>
      </c>
      <c r="X39" s="4" t="s">
        <v>218</v>
      </c>
      <c r="Y39" s="4" t="s">
        <v>42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45222</v>
      </c>
      <c r="G40" s="6">
        <v>45223</v>
      </c>
      <c r="H40" s="4">
        <v>1</v>
      </c>
      <c r="I40" s="4">
        <v>1</v>
      </c>
      <c r="J40" s="4">
        <v>1</v>
      </c>
      <c r="K40" s="4" t="s">
        <v>30</v>
      </c>
      <c r="L40" s="4">
        <v>383.71</v>
      </c>
      <c r="M40" s="4">
        <v>383.71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45192.0000115741</v>
      </c>
      <c r="S40" s="6">
        <v>45226</v>
      </c>
      <c r="T40" s="4" t="s">
        <v>34</v>
      </c>
      <c r="U40" s="4">
        <v>383.71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45222</v>
      </c>
      <c r="G41" s="6">
        <v>45223</v>
      </c>
      <c r="H41" s="4">
        <v>1</v>
      </c>
      <c r="I41" s="4">
        <v>1</v>
      </c>
      <c r="J41" s="4">
        <v>1</v>
      </c>
      <c r="K41" s="4" t="s">
        <v>30</v>
      </c>
      <c r="L41" s="4">
        <v>383.71</v>
      </c>
      <c r="M41" s="4">
        <v>383.71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45192</v>
      </c>
      <c r="S41" s="6">
        <v>45226</v>
      </c>
      <c r="T41" s="4" t="s">
        <v>34</v>
      </c>
      <c r="U41" s="4">
        <v>383.71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45222</v>
      </c>
      <c r="G42" s="6">
        <v>45223</v>
      </c>
      <c r="H42" s="4">
        <v>1</v>
      </c>
      <c r="I42" s="4">
        <v>1</v>
      </c>
      <c r="J42" s="4">
        <v>1</v>
      </c>
      <c r="K42" s="4" t="s">
        <v>30</v>
      </c>
      <c r="L42" s="4">
        <v>391.07</v>
      </c>
      <c r="M42" s="4">
        <v>391.07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45193</v>
      </c>
      <c r="S42" s="6">
        <v>45226</v>
      </c>
      <c r="T42" s="4" t="s">
        <v>34</v>
      </c>
      <c r="U42" s="4">
        <v>391.07</v>
      </c>
      <c r="V42" s="4">
        <v>0</v>
      </c>
      <c r="W42" s="4">
        <v>0</v>
      </c>
      <c r="X42" s="4" t="s">
        <v>233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45220</v>
      </c>
      <c r="G43" s="6">
        <v>45223</v>
      </c>
      <c r="H43" s="4">
        <v>1</v>
      </c>
      <c r="I43" s="4">
        <v>3</v>
      </c>
      <c r="J43" s="4">
        <v>3</v>
      </c>
      <c r="K43" s="4" t="s">
        <v>30</v>
      </c>
      <c r="L43" s="4">
        <v>1279.64</v>
      </c>
      <c r="M43" s="4">
        <v>1279.64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45196</v>
      </c>
      <c r="S43" s="6">
        <v>45226</v>
      </c>
      <c r="T43" s="4" t="s">
        <v>34</v>
      </c>
      <c r="U43" s="4">
        <v>1279.64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209</v>
      </c>
      <c r="E44" s="4" t="s">
        <v>241</v>
      </c>
      <c r="F44" s="6">
        <v>45220</v>
      </c>
      <c r="G44" s="6">
        <v>45223</v>
      </c>
      <c r="H44" s="4">
        <v>1</v>
      </c>
      <c r="I44" s="4">
        <v>3</v>
      </c>
      <c r="J44" s="4">
        <v>3</v>
      </c>
      <c r="K44" s="4" t="s">
        <v>30</v>
      </c>
      <c r="L44" s="4">
        <v>7085.64</v>
      </c>
      <c r="M44" s="4">
        <v>7085.64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45196.0000115741</v>
      </c>
      <c r="S44" s="6">
        <v>45226</v>
      </c>
      <c r="T44" s="4" t="s">
        <v>34</v>
      </c>
      <c r="U44" s="4">
        <v>7085.64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45219</v>
      </c>
      <c r="G45" s="6">
        <v>45223</v>
      </c>
      <c r="H45" s="4">
        <v>1</v>
      </c>
      <c r="I45" s="4">
        <v>4</v>
      </c>
      <c r="J45" s="4">
        <v>4</v>
      </c>
      <c r="K45" s="4" t="s">
        <v>30</v>
      </c>
      <c r="L45" s="4">
        <v>695.46</v>
      </c>
      <c r="M45" s="4">
        <v>695.46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45198.0000115741</v>
      </c>
      <c r="S45" s="6">
        <v>45226</v>
      </c>
      <c r="T45" s="4" t="s">
        <v>34</v>
      </c>
      <c r="U45" s="4">
        <v>695.46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45218</v>
      </c>
      <c r="G46" s="6">
        <v>45223</v>
      </c>
      <c r="H46" s="4">
        <v>1</v>
      </c>
      <c r="I46" s="4">
        <v>5</v>
      </c>
      <c r="J46" s="4">
        <v>5</v>
      </c>
      <c r="K46" s="4" t="s">
        <v>30</v>
      </c>
      <c r="L46" s="4">
        <v>2920.55</v>
      </c>
      <c r="M46" s="4">
        <v>2920.55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45199</v>
      </c>
      <c r="S46" s="6">
        <v>45226</v>
      </c>
      <c r="T46" s="4" t="s">
        <v>34</v>
      </c>
      <c r="U46" s="4">
        <v>2920.55</v>
      </c>
      <c r="V46" s="4">
        <v>0</v>
      </c>
      <c r="W46" s="4">
        <v>0</v>
      </c>
      <c r="X46" s="4" t="s">
        <v>255</v>
      </c>
      <c r="Y46" s="4" t="s">
        <v>256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258</v>
      </c>
      <c r="E47" s="4" t="s">
        <v>259</v>
      </c>
      <c r="F47" s="6">
        <v>45222</v>
      </c>
      <c r="G47" s="6">
        <v>45223</v>
      </c>
      <c r="H47" s="4">
        <v>1</v>
      </c>
      <c r="I47" s="4">
        <v>1</v>
      </c>
      <c r="J47" s="4">
        <v>1</v>
      </c>
      <c r="K47" s="4" t="s">
        <v>30</v>
      </c>
      <c r="L47" s="4">
        <v>2134.18</v>
      </c>
      <c r="M47" s="4">
        <v>2134.18</v>
      </c>
      <c r="N47" s="4" t="s">
        <v>260</v>
      </c>
      <c r="O47" s="4" t="s">
        <v>32</v>
      </c>
      <c r="P47" s="4" t="s">
        <v>33</v>
      </c>
      <c r="Q47" s="4">
        <v>0</v>
      </c>
      <c r="R47" s="7">
        <v>45199.0000115741</v>
      </c>
      <c r="S47" s="6">
        <v>45226</v>
      </c>
      <c r="T47" s="4" t="s">
        <v>34</v>
      </c>
      <c r="U47" s="4">
        <v>2134.18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5">
      <c r="A48" s="4" t="s">
        <v>257</v>
      </c>
      <c r="B48" s="4" t="s">
        <v>26</v>
      </c>
      <c r="C48" s="4" t="s">
        <v>43</v>
      </c>
      <c r="D48" s="4" t="s">
        <v>258</v>
      </c>
      <c r="E48" s="4" t="s">
        <v>259</v>
      </c>
      <c r="F48" s="6">
        <v>45222</v>
      </c>
      <c r="G48" s="6">
        <v>45223</v>
      </c>
      <c r="H48" s="4">
        <v>1</v>
      </c>
      <c r="I48" s="4">
        <v>1</v>
      </c>
      <c r="J48" s="4">
        <v>1</v>
      </c>
      <c r="K48" s="4" t="s">
        <v>30</v>
      </c>
      <c r="L48" s="4">
        <v>-2134.18</v>
      </c>
      <c r="M48" s="4">
        <v>-2134.18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45199.0000115741</v>
      </c>
      <c r="S48" s="6">
        <v>45226</v>
      </c>
      <c r="T48" s="4" t="s">
        <v>34</v>
      </c>
      <c r="U48" s="4">
        <v>-2134.18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45222</v>
      </c>
      <c r="G49" s="6">
        <v>45223</v>
      </c>
      <c r="H49" s="4">
        <v>1</v>
      </c>
      <c r="I49" s="4">
        <v>1</v>
      </c>
      <c r="J49" s="4">
        <v>1</v>
      </c>
      <c r="K49" s="4" t="s">
        <v>30</v>
      </c>
      <c r="L49" s="4">
        <v>1073.8</v>
      </c>
      <c r="M49" s="4">
        <v>1073.8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45200</v>
      </c>
      <c r="S49" s="6">
        <v>45226</v>
      </c>
      <c r="T49" s="4" t="s">
        <v>34</v>
      </c>
      <c r="U49" s="4">
        <v>1073.8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57</v>
      </c>
      <c r="E50" s="4" t="s">
        <v>270</v>
      </c>
      <c r="F50" s="6">
        <v>45222</v>
      </c>
      <c r="G50" s="6">
        <v>45223</v>
      </c>
      <c r="H50" s="4">
        <v>1</v>
      </c>
      <c r="I50" s="4">
        <v>1</v>
      </c>
      <c r="J50" s="4">
        <v>1</v>
      </c>
      <c r="K50" s="4" t="s">
        <v>30</v>
      </c>
      <c r="L50" s="4">
        <v>1201.26</v>
      </c>
      <c r="M50" s="4">
        <v>1201.26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45201</v>
      </c>
      <c r="S50" s="6">
        <v>45226</v>
      </c>
      <c r="T50" s="4" t="s">
        <v>34</v>
      </c>
      <c r="U50" s="4">
        <v>1201.26</v>
      </c>
      <c r="V50" s="4">
        <v>0</v>
      </c>
      <c r="W50" s="4">
        <v>0</v>
      </c>
      <c r="X50" s="4" t="s">
        <v>272</v>
      </c>
      <c r="Y50" s="4" t="s">
        <v>42</v>
      </c>
    </row>
    <row r="51" s="4" customFormat="1" spans="1:25">
      <c r="A51" s="4" t="s">
        <v>269</v>
      </c>
      <c r="B51" s="4" t="s">
        <v>26</v>
      </c>
      <c r="C51" s="4" t="s">
        <v>43</v>
      </c>
      <c r="D51" s="4" t="s">
        <v>57</v>
      </c>
      <c r="E51" s="4" t="s">
        <v>270</v>
      </c>
      <c r="F51" s="6">
        <v>45222</v>
      </c>
      <c r="G51" s="6">
        <v>45223</v>
      </c>
      <c r="H51" s="4">
        <v>1</v>
      </c>
      <c r="I51" s="4">
        <v>1</v>
      </c>
      <c r="J51" s="4">
        <v>1</v>
      </c>
      <c r="K51" s="4" t="s">
        <v>30</v>
      </c>
      <c r="L51" s="4">
        <v>-1201.26</v>
      </c>
      <c r="M51" s="4">
        <v>-1201.26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45201</v>
      </c>
      <c r="S51" s="6">
        <v>45226</v>
      </c>
      <c r="T51" s="4" t="s">
        <v>34</v>
      </c>
      <c r="U51" s="4">
        <v>-1201.26</v>
      </c>
      <c r="V51" s="4">
        <v>0</v>
      </c>
      <c r="W51" s="4">
        <v>0</v>
      </c>
      <c r="X51" s="4" t="s">
        <v>272</v>
      </c>
      <c r="Y51" s="4" t="s">
        <v>42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57</v>
      </c>
      <c r="E52" s="4" t="s">
        <v>274</v>
      </c>
      <c r="F52" s="6">
        <v>45222</v>
      </c>
      <c r="G52" s="6">
        <v>45223</v>
      </c>
      <c r="H52" s="4">
        <v>1</v>
      </c>
      <c r="I52" s="4">
        <v>1</v>
      </c>
      <c r="J52" s="4">
        <v>1</v>
      </c>
      <c r="K52" s="4" t="s">
        <v>30</v>
      </c>
      <c r="L52" s="4">
        <v>1833.09</v>
      </c>
      <c r="M52" s="4">
        <v>1833.09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45201.0000115741</v>
      </c>
      <c r="S52" s="6">
        <v>45226</v>
      </c>
      <c r="T52" s="4" t="s">
        <v>34</v>
      </c>
      <c r="U52" s="4">
        <v>1833.09</v>
      </c>
      <c r="V52" s="4">
        <v>0</v>
      </c>
      <c r="W52" s="4">
        <v>0</v>
      </c>
      <c r="X52" s="4" t="s">
        <v>276</v>
      </c>
      <c r="Y52" s="4" t="s">
        <v>42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45221</v>
      </c>
      <c r="G53" s="6">
        <v>45223</v>
      </c>
      <c r="H53" s="4">
        <v>1</v>
      </c>
      <c r="I53" s="4">
        <v>2</v>
      </c>
      <c r="J53" s="4">
        <v>2</v>
      </c>
      <c r="K53" s="4" t="s">
        <v>30</v>
      </c>
      <c r="L53" s="4">
        <v>2537.68</v>
      </c>
      <c r="M53" s="4">
        <v>2537.68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45201.0000115741</v>
      </c>
      <c r="S53" s="6">
        <v>45226</v>
      </c>
      <c r="T53" s="4" t="s">
        <v>34</v>
      </c>
      <c r="U53" s="4">
        <v>2537.68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251</v>
      </c>
      <c r="B54" s="4" t="s">
        <v>26</v>
      </c>
      <c r="C54" s="4" t="s">
        <v>43</v>
      </c>
      <c r="D54" s="4" t="s">
        <v>252</v>
      </c>
      <c r="E54" s="4" t="s">
        <v>253</v>
      </c>
      <c r="F54" s="6">
        <v>45218</v>
      </c>
      <c r="G54" s="6">
        <v>45223</v>
      </c>
      <c r="H54" s="4">
        <v>1</v>
      </c>
      <c r="I54" s="4">
        <v>5</v>
      </c>
      <c r="J54" s="4">
        <v>5</v>
      </c>
      <c r="K54" s="4" t="s">
        <v>30</v>
      </c>
      <c r="L54" s="4">
        <v>-2920.55</v>
      </c>
      <c r="M54" s="4">
        <v>-2920.55</v>
      </c>
      <c r="N54" s="4" t="s">
        <v>254</v>
      </c>
      <c r="O54" s="4" t="s">
        <v>32</v>
      </c>
      <c r="P54" s="4" t="s">
        <v>33</v>
      </c>
      <c r="Q54" s="4">
        <v>0</v>
      </c>
      <c r="R54" s="7">
        <v>45199</v>
      </c>
      <c r="S54" s="6">
        <v>45226</v>
      </c>
      <c r="T54" s="4" t="s">
        <v>34</v>
      </c>
      <c r="U54" s="4">
        <v>-2920.55</v>
      </c>
      <c r="V54" s="4">
        <v>0</v>
      </c>
      <c r="W54" s="4">
        <v>0</v>
      </c>
      <c r="X54" s="4" t="s">
        <v>255</v>
      </c>
      <c r="Y54" s="4" t="s">
        <v>256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45222</v>
      </c>
      <c r="G55" s="6">
        <v>45223</v>
      </c>
      <c r="H55" s="4">
        <v>1</v>
      </c>
      <c r="I55" s="4">
        <v>1</v>
      </c>
      <c r="J55" s="4">
        <v>1</v>
      </c>
      <c r="K55" s="4" t="s">
        <v>30</v>
      </c>
      <c r="L55" s="4">
        <v>801.13</v>
      </c>
      <c r="M55" s="4">
        <v>801.13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45204</v>
      </c>
      <c r="S55" s="6">
        <v>45226</v>
      </c>
      <c r="T55" s="4" t="s">
        <v>34</v>
      </c>
      <c r="U55" s="4">
        <v>801.13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162</v>
      </c>
      <c r="B56" s="4" t="s">
        <v>26</v>
      </c>
      <c r="C56" s="4" t="s">
        <v>289</v>
      </c>
      <c r="D56" s="4" t="s">
        <v>163</v>
      </c>
      <c r="E56" s="4" t="s">
        <v>46</v>
      </c>
      <c r="F56" s="6">
        <v>45220</v>
      </c>
      <c r="G56" s="6">
        <v>45223</v>
      </c>
      <c r="H56" s="4">
        <v>1</v>
      </c>
      <c r="I56" s="4">
        <v>3</v>
      </c>
      <c r="J56" s="4">
        <v>3</v>
      </c>
      <c r="K56" s="4" t="s">
        <v>30</v>
      </c>
      <c r="L56" s="4">
        <v>-1795.08</v>
      </c>
      <c r="M56" s="4">
        <v>-1795.08</v>
      </c>
      <c r="N56" s="4" t="s">
        <v>164</v>
      </c>
      <c r="O56" s="4" t="s">
        <v>32</v>
      </c>
      <c r="P56" s="4" t="s">
        <v>33</v>
      </c>
      <c r="Q56" s="4">
        <v>0</v>
      </c>
      <c r="R56" s="7">
        <v>45179.9620717593</v>
      </c>
      <c r="S56" s="6">
        <v>45226</v>
      </c>
      <c r="T56" s="4" t="s">
        <v>34</v>
      </c>
      <c r="U56" s="4">
        <v>-1795.08</v>
      </c>
      <c r="V56" s="4">
        <v>0</v>
      </c>
      <c r="W56" s="4">
        <v>0</v>
      </c>
      <c r="X56" s="4" t="s">
        <v>165</v>
      </c>
      <c r="Y56" s="4" t="s">
        <v>42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45221</v>
      </c>
      <c r="G57" s="6">
        <v>45223</v>
      </c>
      <c r="H57" s="4">
        <v>1</v>
      </c>
      <c r="I57" s="4">
        <v>2</v>
      </c>
      <c r="J57" s="4">
        <v>2</v>
      </c>
      <c r="K57" s="4" t="s">
        <v>30</v>
      </c>
      <c r="L57" s="4">
        <v>1842.43</v>
      </c>
      <c r="M57" s="4">
        <v>1842.43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45205</v>
      </c>
      <c r="S57" s="6">
        <v>45226</v>
      </c>
      <c r="T57" s="4" t="s">
        <v>34</v>
      </c>
      <c r="U57" s="4">
        <v>1842.43</v>
      </c>
      <c r="V57" s="4">
        <v>0</v>
      </c>
      <c r="W57" s="4">
        <v>1826.04</v>
      </c>
      <c r="X57" s="4" t="s">
        <v>294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45221</v>
      </c>
      <c r="G58" s="6">
        <v>45223</v>
      </c>
      <c r="H58" s="4">
        <v>1</v>
      </c>
      <c r="I58" s="4">
        <v>2</v>
      </c>
      <c r="J58" s="4">
        <v>2</v>
      </c>
      <c r="K58" s="4" t="s">
        <v>30</v>
      </c>
      <c r="L58" s="4">
        <v>349.68</v>
      </c>
      <c r="M58" s="4">
        <v>349.68</v>
      </c>
      <c r="N58" s="4" t="s">
        <v>299</v>
      </c>
      <c r="O58" s="4" t="s">
        <v>32</v>
      </c>
      <c r="P58" s="4" t="s">
        <v>33</v>
      </c>
      <c r="Q58" s="4">
        <v>0</v>
      </c>
      <c r="R58" s="7">
        <v>45205.0000115741</v>
      </c>
      <c r="S58" s="6">
        <v>45226</v>
      </c>
      <c r="T58" s="4" t="s">
        <v>34</v>
      </c>
      <c r="U58" s="4">
        <v>349.68</v>
      </c>
      <c r="V58" s="4">
        <v>0</v>
      </c>
      <c r="W58" s="4">
        <v>0</v>
      </c>
      <c r="X58" s="4" t="s">
        <v>300</v>
      </c>
      <c r="Y58" s="4" t="s">
        <v>42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302</v>
      </c>
      <c r="E59" s="4" t="s">
        <v>73</v>
      </c>
      <c r="F59" s="6">
        <v>45222</v>
      </c>
      <c r="G59" s="6">
        <v>45223</v>
      </c>
      <c r="H59" s="4">
        <v>1</v>
      </c>
      <c r="I59" s="4">
        <v>1</v>
      </c>
      <c r="J59" s="4">
        <v>1</v>
      </c>
      <c r="K59" s="4" t="s">
        <v>30</v>
      </c>
      <c r="L59" s="4">
        <v>237.5</v>
      </c>
      <c r="M59" s="4">
        <v>237.5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45206</v>
      </c>
      <c r="S59" s="6">
        <v>45226</v>
      </c>
      <c r="T59" s="4" t="s">
        <v>34</v>
      </c>
      <c r="U59" s="4">
        <v>237.5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203</v>
      </c>
      <c r="B60" s="4" t="s">
        <v>26</v>
      </c>
      <c r="C60" s="4" t="s">
        <v>43</v>
      </c>
      <c r="D60" s="4" t="s">
        <v>204</v>
      </c>
      <c r="E60" s="4" t="s">
        <v>73</v>
      </c>
      <c r="F60" s="6">
        <v>45219</v>
      </c>
      <c r="G60" s="6">
        <v>45223</v>
      </c>
      <c r="H60" s="4">
        <v>1</v>
      </c>
      <c r="I60" s="4">
        <v>4</v>
      </c>
      <c r="J60" s="4">
        <v>4</v>
      </c>
      <c r="K60" s="4" t="s">
        <v>30</v>
      </c>
      <c r="L60" s="4">
        <v>-1100.96</v>
      </c>
      <c r="M60" s="4">
        <v>-1100.96</v>
      </c>
      <c r="N60" s="4" t="s">
        <v>205</v>
      </c>
      <c r="O60" s="4" t="s">
        <v>32</v>
      </c>
      <c r="P60" s="4" t="s">
        <v>33</v>
      </c>
      <c r="Q60" s="4">
        <v>0</v>
      </c>
      <c r="R60" s="7">
        <v>45192.0000115741</v>
      </c>
      <c r="S60" s="6">
        <v>45226</v>
      </c>
      <c r="T60" s="4" t="s">
        <v>34</v>
      </c>
      <c r="U60" s="4">
        <v>-1100.96</v>
      </c>
      <c r="V60" s="4">
        <v>0</v>
      </c>
      <c r="W60" s="4">
        <v>0</v>
      </c>
      <c r="X60" s="4" t="s">
        <v>206</v>
      </c>
      <c r="Y60" s="4" t="s">
        <v>207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45222</v>
      </c>
      <c r="G61" s="6">
        <v>45223</v>
      </c>
      <c r="H61" s="4">
        <v>1</v>
      </c>
      <c r="I61" s="4">
        <v>1</v>
      </c>
      <c r="J61" s="4">
        <v>1</v>
      </c>
      <c r="K61" s="4" t="s">
        <v>30</v>
      </c>
      <c r="L61" s="4">
        <v>197.38</v>
      </c>
      <c r="M61" s="4">
        <v>197.38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45208</v>
      </c>
      <c r="S61" s="6">
        <v>45226</v>
      </c>
      <c r="T61" s="4" t="s">
        <v>34</v>
      </c>
      <c r="U61" s="4">
        <v>197.38</v>
      </c>
      <c r="V61" s="4">
        <v>0</v>
      </c>
      <c r="W61" s="4">
        <v>0</v>
      </c>
      <c r="X61" s="4" t="s">
        <v>310</v>
      </c>
      <c r="Y61" s="4" t="s">
        <v>42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45222</v>
      </c>
      <c r="G62" s="6">
        <v>45223</v>
      </c>
      <c r="H62" s="4">
        <v>1</v>
      </c>
      <c r="I62" s="4">
        <v>1</v>
      </c>
      <c r="J62" s="4">
        <v>1</v>
      </c>
      <c r="K62" s="4" t="s">
        <v>30</v>
      </c>
      <c r="L62" s="4">
        <v>1261.77</v>
      </c>
      <c r="M62" s="4">
        <v>1261.77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45208</v>
      </c>
      <c r="S62" s="6">
        <v>45226</v>
      </c>
      <c r="T62" s="4" t="s">
        <v>34</v>
      </c>
      <c r="U62" s="4">
        <v>1261.77</v>
      </c>
      <c r="V62" s="4">
        <v>0</v>
      </c>
      <c r="W62" s="4">
        <v>0</v>
      </c>
      <c r="X62" s="4" t="s">
        <v>315</v>
      </c>
      <c r="Y62" s="4" t="s">
        <v>316</v>
      </c>
    </row>
    <row r="63" s="4" customFormat="1" spans="1:25">
      <c r="A63" s="4" t="s">
        <v>311</v>
      </c>
      <c r="B63" s="4" t="s">
        <v>26</v>
      </c>
      <c r="C63" s="4" t="s">
        <v>43</v>
      </c>
      <c r="D63" s="4" t="s">
        <v>312</v>
      </c>
      <c r="E63" s="4" t="s">
        <v>313</v>
      </c>
      <c r="F63" s="6">
        <v>45222</v>
      </c>
      <c r="G63" s="6">
        <v>45223</v>
      </c>
      <c r="H63" s="4">
        <v>1</v>
      </c>
      <c r="I63" s="4">
        <v>1</v>
      </c>
      <c r="J63" s="4">
        <v>1</v>
      </c>
      <c r="K63" s="4" t="s">
        <v>30</v>
      </c>
      <c r="L63" s="4">
        <v>-1261.77</v>
      </c>
      <c r="M63" s="4">
        <v>-1261.77</v>
      </c>
      <c r="N63" s="4" t="s">
        <v>314</v>
      </c>
      <c r="O63" s="4" t="s">
        <v>32</v>
      </c>
      <c r="P63" s="4" t="s">
        <v>33</v>
      </c>
      <c r="Q63" s="4">
        <v>0</v>
      </c>
      <c r="R63" s="7">
        <v>45208</v>
      </c>
      <c r="S63" s="6">
        <v>45226</v>
      </c>
      <c r="T63" s="4" t="s">
        <v>34</v>
      </c>
      <c r="U63" s="4">
        <v>-1261.77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45220</v>
      </c>
      <c r="G64" s="6">
        <v>45223</v>
      </c>
      <c r="H64" s="4">
        <v>1</v>
      </c>
      <c r="I64" s="4">
        <v>3</v>
      </c>
      <c r="J64" s="4">
        <v>3</v>
      </c>
      <c r="K64" s="4" t="s">
        <v>30</v>
      </c>
      <c r="L64" s="4">
        <v>824.43</v>
      </c>
      <c r="M64" s="4">
        <v>824.43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45210</v>
      </c>
      <c r="S64" s="6">
        <v>45226</v>
      </c>
      <c r="T64" s="4" t="s">
        <v>34</v>
      </c>
      <c r="U64" s="4">
        <v>824.43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45220</v>
      </c>
      <c r="G65" s="6">
        <v>45223</v>
      </c>
      <c r="H65" s="4">
        <v>1</v>
      </c>
      <c r="I65" s="4">
        <v>3</v>
      </c>
      <c r="J65" s="4">
        <v>3</v>
      </c>
      <c r="K65" s="4" t="s">
        <v>30</v>
      </c>
      <c r="L65" s="4">
        <v>2584.77</v>
      </c>
      <c r="M65" s="4">
        <v>2584.77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45210</v>
      </c>
      <c r="S65" s="6">
        <v>45226</v>
      </c>
      <c r="T65" s="4" t="s">
        <v>34</v>
      </c>
      <c r="U65" s="4">
        <v>2584.77</v>
      </c>
      <c r="V65" s="4">
        <v>0</v>
      </c>
      <c r="W65" s="4">
        <v>0</v>
      </c>
      <c r="X65" s="4" t="s">
        <v>327</v>
      </c>
      <c r="Y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308</v>
      </c>
      <c r="F66" s="6">
        <v>45222</v>
      </c>
      <c r="G66" s="6">
        <v>45223</v>
      </c>
      <c r="H66" s="4">
        <v>1</v>
      </c>
      <c r="I66" s="4">
        <v>1</v>
      </c>
      <c r="J66" s="4">
        <v>1</v>
      </c>
      <c r="K66" s="4" t="s">
        <v>30</v>
      </c>
      <c r="L66" s="4">
        <v>589.05</v>
      </c>
      <c r="M66" s="4">
        <v>589.05</v>
      </c>
      <c r="N66" s="4" t="s">
        <v>331</v>
      </c>
      <c r="O66" s="4" t="s">
        <v>32</v>
      </c>
      <c r="P66" s="4" t="s">
        <v>33</v>
      </c>
      <c r="Q66" s="4">
        <v>0</v>
      </c>
      <c r="R66" s="7">
        <v>45210.0000115741</v>
      </c>
      <c r="S66" s="6">
        <v>45226</v>
      </c>
      <c r="T66" s="4" t="s">
        <v>34</v>
      </c>
      <c r="U66" s="4">
        <v>589.05</v>
      </c>
      <c r="V66" s="4">
        <v>0</v>
      </c>
      <c r="W66" s="4">
        <v>0</v>
      </c>
      <c r="X66" s="4" t="s">
        <v>332</v>
      </c>
      <c r="Y66" s="4" t="s">
        <v>333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335</v>
      </c>
      <c r="E67" s="4" t="s">
        <v>336</v>
      </c>
      <c r="F67" s="6">
        <v>45221</v>
      </c>
      <c r="G67" s="6">
        <v>45223</v>
      </c>
      <c r="H67" s="4">
        <v>1</v>
      </c>
      <c r="I67" s="4">
        <v>2</v>
      </c>
      <c r="J67" s="4">
        <v>2</v>
      </c>
      <c r="K67" s="4" t="s">
        <v>30</v>
      </c>
      <c r="L67" s="4">
        <v>2771.18</v>
      </c>
      <c r="M67" s="4">
        <v>2771.18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45210</v>
      </c>
      <c r="S67" s="6">
        <v>45226</v>
      </c>
      <c r="T67" s="4" t="s">
        <v>34</v>
      </c>
      <c r="U67" s="4">
        <v>2771.18</v>
      </c>
      <c r="V67" s="4">
        <v>0</v>
      </c>
      <c r="W67" s="4">
        <v>0</v>
      </c>
      <c r="X67" s="4" t="s">
        <v>338</v>
      </c>
      <c r="Y67" s="4" t="s">
        <v>339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335</v>
      </c>
      <c r="E68" s="4" t="s">
        <v>336</v>
      </c>
      <c r="F68" s="6">
        <v>45221</v>
      </c>
      <c r="G68" s="6">
        <v>45223</v>
      </c>
      <c r="H68" s="4">
        <v>1</v>
      </c>
      <c r="I68" s="4">
        <v>2</v>
      </c>
      <c r="J68" s="4">
        <v>2</v>
      </c>
      <c r="K68" s="4" t="s">
        <v>30</v>
      </c>
      <c r="L68" s="4">
        <v>2771.18</v>
      </c>
      <c r="M68" s="4">
        <v>2771.18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45210.0000115741</v>
      </c>
      <c r="S68" s="6">
        <v>45226</v>
      </c>
      <c r="T68" s="4" t="s">
        <v>34</v>
      </c>
      <c r="U68" s="4">
        <v>2771.18</v>
      </c>
      <c r="V68" s="4">
        <v>0</v>
      </c>
      <c r="W68" s="4">
        <v>0</v>
      </c>
      <c r="X68" s="4" t="s">
        <v>342</v>
      </c>
      <c r="Y68" s="4" t="s">
        <v>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45221</v>
      </c>
      <c r="G69" s="6">
        <v>45223</v>
      </c>
      <c r="H69" s="4">
        <v>1</v>
      </c>
      <c r="I69" s="4">
        <v>2</v>
      </c>
      <c r="J69" s="4">
        <v>2</v>
      </c>
      <c r="K69" s="4" t="s">
        <v>30</v>
      </c>
      <c r="L69" s="4">
        <v>2129.43</v>
      </c>
      <c r="M69" s="4">
        <v>2129.43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45210.0000115741</v>
      </c>
      <c r="S69" s="6">
        <v>45226</v>
      </c>
      <c r="T69" s="4" t="s">
        <v>34</v>
      </c>
      <c r="U69" s="4">
        <v>2129.43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45222</v>
      </c>
      <c r="G70" s="6">
        <v>45223</v>
      </c>
      <c r="H70" s="4">
        <v>1</v>
      </c>
      <c r="I70" s="4">
        <v>1</v>
      </c>
      <c r="J70" s="4">
        <v>1</v>
      </c>
      <c r="K70" s="4" t="s">
        <v>30</v>
      </c>
      <c r="L70" s="4">
        <v>225.13</v>
      </c>
      <c r="M70" s="4">
        <v>225.13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45210.0000115741</v>
      </c>
      <c r="S70" s="6">
        <v>45226</v>
      </c>
      <c r="T70" s="4" t="s">
        <v>34</v>
      </c>
      <c r="U70" s="4">
        <v>225.13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45220</v>
      </c>
      <c r="G71" s="6">
        <v>45223</v>
      </c>
      <c r="H71" s="4">
        <v>1</v>
      </c>
      <c r="I71" s="4">
        <v>3</v>
      </c>
      <c r="J71" s="4">
        <v>3</v>
      </c>
      <c r="K71" s="4" t="s">
        <v>30</v>
      </c>
      <c r="L71" s="4">
        <v>5296.41</v>
      </c>
      <c r="M71" s="4">
        <v>5296.41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45211.0000115741</v>
      </c>
      <c r="S71" s="6">
        <v>45226</v>
      </c>
      <c r="T71" s="4" t="s">
        <v>34</v>
      </c>
      <c r="U71" s="4">
        <v>5296.41</v>
      </c>
      <c r="V71" s="4">
        <v>0</v>
      </c>
      <c r="W71" s="4">
        <v>0</v>
      </c>
      <c r="X71" s="4" t="s">
        <v>359</v>
      </c>
      <c r="Y71" s="4" t="s">
        <v>42</v>
      </c>
    </row>
    <row r="72" s="4" customFormat="1" spans="1:25">
      <c r="A72" s="4" t="s">
        <v>360</v>
      </c>
      <c r="B72" s="4" t="s">
        <v>26</v>
      </c>
      <c r="C72" s="4" t="s">
        <v>27</v>
      </c>
      <c r="D72" s="4" t="s">
        <v>291</v>
      </c>
      <c r="E72" s="4" t="s">
        <v>361</v>
      </c>
      <c r="F72" s="6">
        <v>45222</v>
      </c>
      <c r="G72" s="6">
        <v>45223</v>
      </c>
      <c r="H72" s="4">
        <v>1</v>
      </c>
      <c r="I72" s="4">
        <v>1</v>
      </c>
      <c r="J72" s="4">
        <v>1</v>
      </c>
      <c r="K72" s="4" t="s">
        <v>30</v>
      </c>
      <c r="L72" s="4">
        <v>607.64</v>
      </c>
      <c r="M72" s="4">
        <v>607.64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45209.0000115741</v>
      </c>
      <c r="S72" s="6">
        <v>45226</v>
      </c>
      <c r="T72" s="4" t="s">
        <v>34</v>
      </c>
      <c r="U72" s="4">
        <v>607.64</v>
      </c>
      <c r="V72" s="4">
        <v>0</v>
      </c>
      <c r="W72" s="4">
        <v>0</v>
      </c>
      <c r="X72" s="4" t="s">
        <v>363</v>
      </c>
      <c r="Y72" s="4" t="s">
        <v>364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45222</v>
      </c>
      <c r="G73" s="6">
        <v>45223</v>
      </c>
      <c r="H73" s="4">
        <v>1</v>
      </c>
      <c r="I73" s="4">
        <v>1</v>
      </c>
      <c r="J73" s="4">
        <v>1</v>
      </c>
      <c r="K73" s="4" t="s">
        <v>30</v>
      </c>
      <c r="L73" s="4">
        <v>1383.64</v>
      </c>
      <c r="M73" s="4">
        <v>1383.64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45211</v>
      </c>
      <c r="S73" s="6">
        <v>45226</v>
      </c>
      <c r="T73" s="4" t="s">
        <v>34</v>
      </c>
      <c r="U73" s="4">
        <v>1383.64</v>
      </c>
      <c r="V73" s="4">
        <v>0</v>
      </c>
      <c r="W73" s="4">
        <v>0</v>
      </c>
      <c r="X73" s="4" t="s">
        <v>369</v>
      </c>
      <c r="Y73" s="4" t="s">
        <v>42</v>
      </c>
    </row>
    <row r="74" s="4" customFormat="1" spans="1:25">
      <c r="A74" s="4" t="s">
        <v>365</v>
      </c>
      <c r="B74" s="4" t="s">
        <v>26</v>
      </c>
      <c r="C74" s="4" t="s">
        <v>43</v>
      </c>
      <c r="D74" s="4" t="s">
        <v>366</v>
      </c>
      <c r="E74" s="4" t="s">
        <v>367</v>
      </c>
      <c r="F74" s="6">
        <v>45222</v>
      </c>
      <c r="G74" s="6">
        <v>45223</v>
      </c>
      <c r="H74" s="4">
        <v>1</v>
      </c>
      <c r="I74" s="4">
        <v>1</v>
      </c>
      <c r="J74" s="4">
        <v>1</v>
      </c>
      <c r="K74" s="4" t="s">
        <v>30</v>
      </c>
      <c r="L74" s="4">
        <v>-1383.64</v>
      </c>
      <c r="M74" s="4">
        <v>-1383.64</v>
      </c>
      <c r="N74" s="4" t="s">
        <v>368</v>
      </c>
      <c r="O74" s="4" t="s">
        <v>32</v>
      </c>
      <c r="P74" s="4" t="s">
        <v>33</v>
      </c>
      <c r="Q74" s="4">
        <v>0</v>
      </c>
      <c r="R74" s="7">
        <v>45211</v>
      </c>
      <c r="S74" s="6">
        <v>45226</v>
      </c>
      <c r="T74" s="4" t="s">
        <v>34</v>
      </c>
      <c r="U74" s="4">
        <v>-1383.64</v>
      </c>
      <c r="V74" s="4">
        <v>0</v>
      </c>
      <c r="W74" s="4">
        <v>0</v>
      </c>
      <c r="X74" s="4" t="s">
        <v>369</v>
      </c>
      <c r="Y74" s="4" t="s">
        <v>42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371</v>
      </c>
      <c r="E75" s="4" t="s">
        <v>372</v>
      </c>
      <c r="F75" s="6">
        <v>45220</v>
      </c>
      <c r="G75" s="6">
        <v>45223</v>
      </c>
      <c r="H75" s="4">
        <v>1</v>
      </c>
      <c r="I75" s="4">
        <v>3</v>
      </c>
      <c r="J75" s="4">
        <v>3</v>
      </c>
      <c r="K75" s="4" t="s">
        <v>30</v>
      </c>
      <c r="L75" s="4">
        <v>1357.32</v>
      </c>
      <c r="M75" s="4">
        <v>1357.32</v>
      </c>
      <c r="N75" s="4" t="s">
        <v>373</v>
      </c>
      <c r="O75" s="4" t="s">
        <v>32</v>
      </c>
      <c r="P75" s="4" t="s">
        <v>33</v>
      </c>
      <c r="Q75" s="4">
        <v>0</v>
      </c>
      <c r="R75" s="7">
        <v>45211</v>
      </c>
      <c r="S75" s="6">
        <v>45226</v>
      </c>
      <c r="T75" s="4" t="s">
        <v>34</v>
      </c>
      <c r="U75" s="4">
        <v>1357.32</v>
      </c>
      <c r="V75" s="4">
        <v>0</v>
      </c>
      <c r="W75" s="4">
        <v>0</v>
      </c>
      <c r="X75" s="4" t="s">
        <v>374</v>
      </c>
      <c r="Y75" s="4" t="s">
        <v>42</v>
      </c>
    </row>
    <row r="76" s="4" customFormat="1" spans="1:25">
      <c r="A76" s="4" t="s">
        <v>370</v>
      </c>
      <c r="B76" s="4" t="s">
        <v>26</v>
      </c>
      <c r="C76" s="4" t="s">
        <v>43</v>
      </c>
      <c r="D76" s="4" t="s">
        <v>371</v>
      </c>
      <c r="E76" s="4" t="s">
        <v>372</v>
      </c>
      <c r="F76" s="6">
        <v>45220</v>
      </c>
      <c r="G76" s="6">
        <v>45223</v>
      </c>
      <c r="H76" s="4">
        <v>1</v>
      </c>
      <c r="I76" s="4">
        <v>3</v>
      </c>
      <c r="J76" s="4">
        <v>3</v>
      </c>
      <c r="K76" s="4" t="s">
        <v>30</v>
      </c>
      <c r="L76" s="4">
        <v>-1357.32</v>
      </c>
      <c r="M76" s="4">
        <v>-1357.32</v>
      </c>
      <c r="N76" s="4" t="s">
        <v>373</v>
      </c>
      <c r="O76" s="4" t="s">
        <v>32</v>
      </c>
      <c r="P76" s="4" t="s">
        <v>33</v>
      </c>
      <c r="Q76" s="4">
        <v>0</v>
      </c>
      <c r="R76" s="7">
        <v>45211</v>
      </c>
      <c r="S76" s="6">
        <v>45226</v>
      </c>
      <c r="T76" s="4" t="s">
        <v>34</v>
      </c>
      <c r="U76" s="4">
        <v>-1357.32</v>
      </c>
      <c r="V76" s="4">
        <v>0</v>
      </c>
      <c r="W76" s="4">
        <v>0</v>
      </c>
      <c r="X76" s="4" t="s">
        <v>374</v>
      </c>
      <c r="Y76" s="4" t="s">
        <v>42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376</v>
      </c>
      <c r="E77" s="4" t="s">
        <v>377</v>
      </c>
      <c r="F77" s="6">
        <v>45219</v>
      </c>
      <c r="G77" s="6">
        <v>45223</v>
      </c>
      <c r="H77" s="4">
        <v>1</v>
      </c>
      <c r="I77" s="4">
        <v>4</v>
      </c>
      <c r="J77" s="4">
        <v>4</v>
      </c>
      <c r="K77" s="4" t="s">
        <v>30</v>
      </c>
      <c r="L77" s="4">
        <v>1018.8</v>
      </c>
      <c r="M77" s="4">
        <v>1018.8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45211</v>
      </c>
      <c r="S77" s="6">
        <v>45226</v>
      </c>
      <c r="T77" s="4" t="s">
        <v>34</v>
      </c>
      <c r="U77" s="4">
        <v>1018.8</v>
      </c>
      <c r="V77" s="4">
        <v>0</v>
      </c>
      <c r="W77" s="4">
        <v>0</v>
      </c>
      <c r="X77" s="4" t="s">
        <v>379</v>
      </c>
      <c r="Y77" s="4" t="s">
        <v>42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381</v>
      </c>
      <c r="E78" s="4" t="s">
        <v>382</v>
      </c>
      <c r="F78" s="6">
        <v>45219</v>
      </c>
      <c r="G78" s="6">
        <v>45223</v>
      </c>
      <c r="H78" s="4">
        <v>2</v>
      </c>
      <c r="I78" s="4">
        <v>4</v>
      </c>
      <c r="J78" s="4">
        <v>8</v>
      </c>
      <c r="K78" s="4" t="s">
        <v>30</v>
      </c>
      <c r="L78" s="4">
        <v>1014.14</v>
      </c>
      <c r="M78" s="4">
        <v>1014.14</v>
      </c>
      <c r="N78" s="4" t="s">
        <v>383</v>
      </c>
      <c r="O78" s="4" t="s">
        <v>32</v>
      </c>
      <c r="P78" s="4" t="s">
        <v>33</v>
      </c>
      <c r="Q78" s="4">
        <v>0</v>
      </c>
      <c r="R78" s="7">
        <v>45212</v>
      </c>
      <c r="S78" s="6">
        <v>45226</v>
      </c>
      <c r="T78" s="4" t="s">
        <v>34</v>
      </c>
      <c r="U78" s="4">
        <v>1014.14</v>
      </c>
      <c r="V78" s="4">
        <v>0</v>
      </c>
      <c r="W78" s="4">
        <v>0</v>
      </c>
      <c r="X78" s="4" t="s">
        <v>384</v>
      </c>
      <c r="Y78" s="4" t="s">
        <v>385</v>
      </c>
    </row>
    <row r="79" s="4" customFormat="1" spans="1:25">
      <c r="A79" s="4" t="s">
        <v>386</v>
      </c>
      <c r="B79" s="4" t="s">
        <v>26</v>
      </c>
      <c r="C79" s="4" t="s">
        <v>27</v>
      </c>
      <c r="D79" s="4" t="s">
        <v>387</v>
      </c>
      <c r="E79" s="4" t="s">
        <v>388</v>
      </c>
      <c r="F79" s="6">
        <v>45214</v>
      </c>
      <c r="G79" s="6">
        <v>45223</v>
      </c>
      <c r="H79" s="4">
        <v>1</v>
      </c>
      <c r="I79" s="4">
        <v>9</v>
      </c>
      <c r="J79" s="4">
        <v>9</v>
      </c>
      <c r="K79" s="4" t="s">
        <v>30</v>
      </c>
      <c r="L79" s="4">
        <v>3028.5</v>
      </c>
      <c r="M79" s="4">
        <v>3028.5</v>
      </c>
      <c r="N79" s="4" t="s">
        <v>389</v>
      </c>
      <c r="O79" s="4" t="s">
        <v>32</v>
      </c>
      <c r="P79" s="4" t="s">
        <v>33</v>
      </c>
      <c r="Q79" s="4">
        <v>0</v>
      </c>
      <c r="R79" s="7">
        <v>45212</v>
      </c>
      <c r="S79" s="6">
        <v>45226</v>
      </c>
      <c r="T79" s="4" t="s">
        <v>34</v>
      </c>
      <c r="U79" s="4">
        <v>3028.5</v>
      </c>
      <c r="V79" s="4">
        <v>0</v>
      </c>
      <c r="W79" s="4">
        <v>0</v>
      </c>
      <c r="X79" s="4" t="s">
        <v>390</v>
      </c>
      <c r="Y79" s="4" t="s">
        <v>391</v>
      </c>
    </row>
    <row r="80" s="4" customFormat="1" spans="1:25">
      <c r="A80" s="4" t="s">
        <v>392</v>
      </c>
      <c r="B80" s="4" t="s">
        <v>26</v>
      </c>
      <c r="C80" s="4" t="s">
        <v>27</v>
      </c>
      <c r="D80" s="4" t="s">
        <v>393</v>
      </c>
      <c r="E80" s="4" t="s">
        <v>394</v>
      </c>
      <c r="F80" s="6">
        <v>45220</v>
      </c>
      <c r="G80" s="6">
        <v>45223</v>
      </c>
      <c r="H80" s="4">
        <v>1</v>
      </c>
      <c r="I80" s="4">
        <v>3</v>
      </c>
      <c r="J80" s="4">
        <v>3</v>
      </c>
      <c r="K80" s="4" t="s">
        <v>30</v>
      </c>
      <c r="L80" s="4">
        <v>6955.47</v>
      </c>
      <c r="M80" s="4">
        <v>6955.47</v>
      </c>
      <c r="N80" s="4" t="s">
        <v>395</v>
      </c>
      <c r="O80" s="4" t="s">
        <v>32</v>
      </c>
      <c r="P80" s="4" t="s">
        <v>33</v>
      </c>
      <c r="Q80" s="4">
        <v>0</v>
      </c>
      <c r="R80" s="7">
        <v>45212</v>
      </c>
      <c r="S80" s="6">
        <v>45226</v>
      </c>
      <c r="T80" s="4" t="s">
        <v>34</v>
      </c>
      <c r="U80" s="4">
        <v>6955.47</v>
      </c>
      <c r="V80" s="4">
        <v>0</v>
      </c>
      <c r="W80" s="4">
        <v>0</v>
      </c>
      <c r="X80" s="4" t="s">
        <v>396</v>
      </c>
      <c r="Y80" s="4" t="s">
        <v>397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45222</v>
      </c>
      <c r="G81" s="6">
        <v>45223</v>
      </c>
      <c r="H81" s="4">
        <v>1</v>
      </c>
      <c r="I81" s="4">
        <v>1</v>
      </c>
      <c r="J81" s="4">
        <v>1</v>
      </c>
      <c r="K81" s="4" t="s">
        <v>30</v>
      </c>
      <c r="L81" s="4">
        <v>299.81</v>
      </c>
      <c r="M81" s="4">
        <v>299.81</v>
      </c>
      <c r="N81" s="4" t="s">
        <v>401</v>
      </c>
      <c r="O81" s="4" t="s">
        <v>32</v>
      </c>
      <c r="P81" s="4" t="s">
        <v>33</v>
      </c>
      <c r="Q81" s="4">
        <v>0</v>
      </c>
      <c r="R81" s="7">
        <v>45212</v>
      </c>
      <c r="S81" s="6">
        <v>45226</v>
      </c>
      <c r="T81" s="4" t="s">
        <v>34</v>
      </c>
      <c r="U81" s="4">
        <v>299.81</v>
      </c>
      <c r="V81" s="4">
        <v>0</v>
      </c>
      <c r="W81" s="4">
        <v>0</v>
      </c>
      <c r="X81" s="4" t="s">
        <v>402</v>
      </c>
      <c r="Y81" s="4" t="s">
        <v>42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291</v>
      </c>
      <c r="E82" s="4" t="s">
        <v>361</v>
      </c>
      <c r="F82" s="6">
        <v>45222</v>
      </c>
      <c r="G82" s="6">
        <v>45223</v>
      </c>
      <c r="H82" s="4">
        <v>1</v>
      </c>
      <c r="I82" s="4">
        <v>1</v>
      </c>
      <c r="J82" s="4">
        <v>1</v>
      </c>
      <c r="K82" s="4" t="s">
        <v>30</v>
      </c>
      <c r="L82" s="4">
        <v>605.89</v>
      </c>
      <c r="M82" s="4">
        <v>605.89</v>
      </c>
      <c r="N82" s="4" t="s">
        <v>404</v>
      </c>
      <c r="O82" s="4" t="s">
        <v>32</v>
      </c>
      <c r="P82" s="4" t="s">
        <v>33</v>
      </c>
      <c r="Q82" s="4">
        <v>0</v>
      </c>
      <c r="R82" s="7">
        <v>45212</v>
      </c>
      <c r="S82" s="6">
        <v>45226</v>
      </c>
      <c r="T82" s="4" t="s">
        <v>34</v>
      </c>
      <c r="U82" s="4">
        <v>605.89</v>
      </c>
      <c r="V82" s="4">
        <v>0</v>
      </c>
      <c r="W82" s="4">
        <v>0</v>
      </c>
      <c r="X82" s="4" t="s">
        <v>405</v>
      </c>
      <c r="Y82" s="4" t="s">
        <v>406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45221</v>
      </c>
      <c r="G83" s="6">
        <v>45223</v>
      </c>
      <c r="H83" s="4">
        <v>1</v>
      </c>
      <c r="I83" s="4">
        <v>2</v>
      </c>
      <c r="J83" s="4">
        <v>2</v>
      </c>
      <c r="K83" s="4" t="s">
        <v>30</v>
      </c>
      <c r="L83" s="4">
        <v>665.6</v>
      </c>
      <c r="M83" s="4">
        <v>665.6</v>
      </c>
      <c r="N83" s="4" t="s">
        <v>410</v>
      </c>
      <c r="O83" s="4" t="s">
        <v>32</v>
      </c>
      <c r="P83" s="4" t="s">
        <v>33</v>
      </c>
      <c r="Q83" s="4">
        <v>0</v>
      </c>
      <c r="R83" s="7">
        <v>45213.0000115741</v>
      </c>
      <c r="S83" s="6">
        <v>45226</v>
      </c>
      <c r="T83" s="4" t="s">
        <v>34</v>
      </c>
      <c r="U83" s="4">
        <v>665.6</v>
      </c>
      <c r="V83" s="4">
        <v>0</v>
      </c>
      <c r="W83" s="4">
        <v>0</v>
      </c>
      <c r="X83" s="4" t="s">
        <v>411</v>
      </c>
      <c r="Y83" s="4" t="s">
        <v>42</v>
      </c>
    </row>
    <row r="84" s="4" customFormat="1" spans="1:25">
      <c r="A84" s="4" t="s">
        <v>412</v>
      </c>
      <c r="B84" s="4" t="s">
        <v>26</v>
      </c>
      <c r="C84" s="4" t="s">
        <v>27</v>
      </c>
      <c r="D84" s="4" t="s">
        <v>408</v>
      </c>
      <c r="E84" s="4" t="s">
        <v>409</v>
      </c>
      <c r="F84" s="6">
        <v>45221</v>
      </c>
      <c r="G84" s="6">
        <v>45223</v>
      </c>
      <c r="H84" s="4">
        <v>1</v>
      </c>
      <c r="I84" s="4">
        <v>2</v>
      </c>
      <c r="J84" s="4">
        <v>2</v>
      </c>
      <c r="K84" s="4" t="s">
        <v>30</v>
      </c>
      <c r="L84" s="4">
        <v>665.6</v>
      </c>
      <c r="M84" s="4">
        <v>665.6</v>
      </c>
      <c r="N84" s="4" t="s">
        <v>413</v>
      </c>
      <c r="O84" s="4" t="s">
        <v>32</v>
      </c>
      <c r="P84" s="4" t="s">
        <v>33</v>
      </c>
      <c r="Q84" s="4">
        <v>0</v>
      </c>
      <c r="R84" s="7">
        <v>45213</v>
      </c>
      <c r="S84" s="6">
        <v>45226</v>
      </c>
      <c r="T84" s="4" t="s">
        <v>34</v>
      </c>
      <c r="U84" s="4">
        <v>665.6</v>
      </c>
      <c r="V84" s="4">
        <v>0</v>
      </c>
      <c r="W84" s="4">
        <v>0</v>
      </c>
      <c r="X84" s="4" t="s">
        <v>414</v>
      </c>
      <c r="Y84" s="4" t="s">
        <v>42</v>
      </c>
    </row>
    <row r="85" s="4" customFormat="1" spans="1:25">
      <c r="A85" s="4" t="s">
        <v>415</v>
      </c>
      <c r="B85" s="4" t="s">
        <v>26</v>
      </c>
      <c r="C85" s="4" t="s">
        <v>27</v>
      </c>
      <c r="D85" s="4" t="s">
        <v>416</v>
      </c>
      <c r="E85" s="4" t="s">
        <v>417</v>
      </c>
      <c r="F85" s="6">
        <v>45222</v>
      </c>
      <c r="G85" s="6">
        <v>45223</v>
      </c>
      <c r="H85" s="4">
        <v>1</v>
      </c>
      <c r="I85" s="4">
        <v>1</v>
      </c>
      <c r="J85" s="4">
        <v>1</v>
      </c>
      <c r="K85" s="4" t="s">
        <v>30</v>
      </c>
      <c r="L85" s="4">
        <v>491.33</v>
      </c>
      <c r="M85" s="4">
        <v>491.33</v>
      </c>
      <c r="N85" s="4" t="s">
        <v>418</v>
      </c>
      <c r="O85" s="4" t="s">
        <v>32</v>
      </c>
      <c r="P85" s="4" t="s">
        <v>33</v>
      </c>
      <c r="Q85" s="4">
        <v>0</v>
      </c>
      <c r="R85" s="7">
        <v>45213</v>
      </c>
      <c r="S85" s="6">
        <v>45226</v>
      </c>
      <c r="T85" s="4" t="s">
        <v>34</v>
      </c>
      <c r="U85" s="4">
        <v>491.33</v>
      </c>
      <c r="V85" s="4">
        <v>0</v>
      </c>
      <c r="W85" s="4">
        <v>0</v>
      </c>
      <c r="X85" s="4" t="s">
        <v>419</v>
      </c>
      <c r="Y85" s="4" t="s">
        <v>420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45219</v>
      </c>
      <c r="G86" s="6">
        <v>45223</v>
      </c>
      <c r="H86" s="4">
        <v>1</v>
      </c>
      <c r="I86" s="4">
        <v>4</v>
      </c>
      <c r="J86" s="4">
        <v>4</v>
      </c>
      <c r="K86" s="4" t="s">
        <v>30</v>
      </c>
      <c r="L86" s="4">
        <v>13792.72</v>
      </c>
      <c r="M86" s="4">
        <v>13792.72</v>
      </c>
      <c r="N86" s="4" t="s">
        <v>424</v>
      </c>
      <c r="O86" s="4" t="s">
        <v>32</v>
      </c>
      <c r="P86" s="4" t="s">
        <v>33</v>
      </c>
      <c r="Q86" s="4">
        <v>0</v>
      </c>
      <c r="R86" s="7">
        <v>45213.0000115741</v>
      </c>
      <c r="S86" s="6">
        <v>45226</v>
      </c>
      <c r="T86" s="4" t="s">
        <v>34</v>
      </c>
      <c r="U86" s="4">
        <v>13792.72</v>
      </c>
      <c r="V86" s="4">
        <v>0</v>
      </c>
      <c r="W86" s="4">
        <v>0</v>
      </c>
      <c r="X86" s="4" t="s">
        <v>425</v>
      </c>
      <c r="Y86" s="4" t="s">
        <v>42</v>
      </c>
    </row>
    <row r="87" s="4" customFormat="1" spans="1:25">
      <c r="A87" s="4" t="s">
        <v>426</v>
      </c>
      <c r="B87" s="4" t="s">
        <v>26</v>
      </c>
      <c r="C87" s="4" t="s">
        <v>27</v>
      </c>
      <c r="D87" s="4" t="s">
        <v>427</v>
      </c>
      <c r="E87" s="4" t="s">
        <v>308</v>
      </c>
      <c r="F87" s="6">
        <v>45215</v>
      </c>
      <c r="G87" s="6">
        <v>45223</v>
      </c>
      <c r="H87" s="4">
        <v>4</v>
      </c>
      <c r="I87" s="4">
        <v>8</v>
      </c>
      <c r="J87" s="4">
        <v>32</v>
      </c>
      <c r="K87" s="4" t="s">
        <v>30</v>
      </c>
      <c r="L87" s="4">
        <v>10127.04</v>
      </c>
      <c r="M87" s="4">
        <v>10127.04</v>
      </c>
      <c r="N87" s="4" t="s">
        <v>428</v>
      </c>
      <c r="O87" s="4" t="s">
        <v>32</v>
      </c>
      <c r="P87" s="4" t="s">
        <v>33</v>
      </c>
      <c r="Q87" s="4">
        <v>0</v>
      </c>
      <c r="R87" s="7">
        <v>45213.0000115741</v>
      </c>
      <c r="S87" s="6">
        <v>45226</v>
      </c>
      <c r="T87" s="4" t="s">
        <v>34</v>
      </c>
      <c r="U87" s="4">
        <v>10127.04</v>
      </c>
      <c r="V87" s="4">
        <v>0</v>
      </c>
      <c r="W87" s="4">
        <v>0</v>
      </c>
      <c r="X87" s="4" t="s">
        <v>429</v>
      </c>
      <c r="Y87" s="4" t="s">
        <v>430</v>
      </c>
    </row>
    <row r="88" s="4" customFormat="1" spans="1:25">
      <c r="A88" s="4" t="s">
        <v>431</v>
      </c>
      <c r="B88" s="4" t="s">
        <v>26</v>
      </c>
      <c r="C88" s="4" t="s">
        <v>27</v>
      </c>
      <c r="D88" s="4" t="s">
        <v>432</v>
      </c>
      <c r="E88" s="4" t="s">
        <v>253</v>
      </c>
      <c r="F88" s="6">
        <v>45222</v>
      </c>
      <c r="G88" s="6">
        <v>45223</v>
      </c>
      <c r="H88" s="4">
        <v>1</v>
      </c>
      <c r="I88" s="4">
        <v>1</v>
      </c>
      <c r="J88" s="4">
        <v>1</v>
      </c>
      <c r="K88" s="4" t="s">
        <v>30</v>
      </c>
      <c r="L88" s="4">
        <v>1087.01</v>
      </c>
      <c r="M88" s="4">
        <v>1087.01</v>
      </c>
      <c r="N88" s="4" t="s">
        <v>433</v>
      </c>
      <c r="O88" s="4" t="s">
        <v>32</v>
      </c>
      <c r="P88" s="4" t="s">
        <v>33</v>
      </c>
      <c r="Q88" s="4">
        <v>0</v>
      </c>
      <c r="R88" s="7">
        <v>45213.0000115741</v>
      </c>
      <c r="S88" s="6">
        <v>45226</v>
      </c>
      <c r="T88" s="4" t="s">
        <v>34</v>
      </c>
      <c r="U88" s="4">
        <v>1087.01</v>
      </c>
      <c r="V88" s="4">
        <v>0</v>
      </c>
      <c r="W88" s="4">
        <v>0</v>
      </c>
      <c r="X88" s="4" t="s">
        <v>434</v>
      </c>
      <c r="Y88" s="4" t="s">
        <v>42</v>
      </c>
    </row>
    <row r="89" s="4" customFormat="1" spans="1:25">
      <c r="A89" s="4" t="s">
        <v>398</v>
      </c>
      <c r="B89" s="4" t="s">
        <v>26</v>
      </c>
      <c r="C89" s="4" t="s">
        <v>43</v>
      </c>
      <c r="D89" s="4" t="s">
        <v>399</v>
      </c>
      <c r="E89" s="4" t="s">
        <v>400</v>
      </c>
      <c r="F89" s="6">
        <v>45222</v>
      </c>
      <c r="G89" s="6">
        <v>45223</v>
      </c>
      <c r="H89" s="4">
        <v>1</v>
      </c>
      <c r="I89" s="4">
        <v>1</v>
      </c>
      <c r="J89" s="4">
        <v>1</v>
      </c>
      <c r="K89" s="4" t="s">
        <v>30</v>
      </c>
      <c r="L89" s="4">
        <v>-299.81</v>
      </c>
      <c r="M89" s="4">
        <v>-299.81</v>
      </c>
      <c r="N89" s="4" t="s">
        <v>401</v>
      </c>
      <c r="O89" s="4" t="s">
        <v>32</v>
      </c>
      <c r="P89" s="4" t="s">
        <v>33</v>
      </c>
      <c r="Q89" s="4">
        <v>0</v>
      </c>
      <c r="R89" s="7">
        <v>45212</v>
      </c>
      <c r="S89" s="6">
        <v>45226</v>
      </c>
      <c r="T89" s="4" t="s">
        <v>34</v>
      </c>
      <c r="U89" s="4">
        <v>-299.81</v>
      </c>
      <c r="V89" s="4">
        <v>0</v>
      </c>
      <c r="W89" s="4">
        <v>0</v>
      </c>
      <c r="X89" s="4" t="s">
        <v>402</v>
      </c>
      <c r="Y89" s="4" t="s">
        <v>42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436</v>
      </c>
      <c r="E90" s="4" t="s">
        <v>437</v>
      </c>
      <c r="F90" s="6">
        <v>45220</v>
      </c>
      <c r="G90" s="6">
        <v>45223</v>
      </c>
      <c r="H90" s="4">
        <v>2</v>
      </c>
      <c r="I90" s="4">
        <v>3</v>
      </c>
      <c r="J90" s="4">
        <v>6</v>
      </c>
      <c r="K90" s="4" t="s">
        <v>30</v>
      </c>
      <c r="L90" s="4">
        <v>2614.18</v>
      </c>
      <c r="M90" s="4">
        <v>2614.18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45213.0000115741</v>
      </c>
      <c r="S90" s="6">
        <v>45226</v>
      </c>
      <c r="T90" s="4" t="s">
        <v>34</v>
      </c>
      <c r="U90" s="4">
        <v>2614.18</v>
      </c>
      <c r="V90" s="4">
        <v>0</v>
      </c>
      <c r="W90" s="4">
        <v>0</v>
      </c>
      <c r="X90" s="4" t="s">
        <v>439</v>
      </c>
      <c r="Y90" s="4" t="s">
        <v>440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204</v>
      </c>
      <c r="E91" s="4" t="s">
        <v>442</v>
      </c>
      <c r="F91" s="6">
        <v>45221</v>
      </c>
      <c r="G91" s="6">
        <v>45223</v>
      </c>
      <c r="H91" s="4">
        <v>3</v>
      </c>
      <c r="I91" s="4">
        <v>2</v>
      </c>
      <c r="J91" s="4">
        <v>6</v>
      </c>
      <c r="K91" s="4" t="s">
        <v>30</v>
      </c>
      <c r="L91" s="4">
        <v>1449.72</v>
      </c>
      <c r="M91" s="4">
        <v>1449.72</v>
      </c>
      <c r="N91" s="4" t="s">
        <v>443</v>
      </c>
      <c r="O91" s="4" t="s">
        <v>32</v>
      </c>
      <c r="P91" s="4" t="s">
        <v>33</v>
      </c>
      <c r="Q91" s="4">
        <v>0</v>
      </c>
      <c r="R91" s="7">
        <v>45214</v>
      </c>
      <c r="S91" s="6">
        <v>45226</v>
      </c>
      <c r="T91" s="4" t="s">
        <v>34</v>
      </c>
      <c r="U91" s="4">
        <v>1449.72</v>
      </c>
      <c r="V91" s="4">
        <v>0</v>
      </c>
      <c r="W91" s="4">
        <v>0</v>
      </c>
      <c r="X91" s="4" t="s">
        <v>444</v>
      </c>
      <c r="Y91" s="4" t="s">
        <v>445</v>
      </c>
    </row>
    <row r="92" s="4" customFormat="1" spans="1:25">
      <c r="A92" s="4" t="s">
        <v>446</v>
      </c>
      <c r="B92" s="4" t="s">
        <v>26</v>
      </c>
      <c r="C92" s="4" t="s">
        <v>27</v>
      </c>
      <c r="D92" s="4" t="s">
        <v>447</v>
      </c>
      <c r="E92" s="4" t="s">
        <v>448</v>
      </c>
      <c r="F92" s="6">
        <v>45221</v>
      </c>
      <c r="G92" s="6">
        <v>45223</v>
      </c>
      <c r="H92" s="4">
        <v>1</v>
      </c>
      <c r="I92" s="4">
        <v>2</v>
      </c>
      <c r="J92" s="4">
        <v>2</v>
      </c>
      <c r="K92" s="4" t="s">
        <v>30</v>
      </c>
      <c r="L92" s="4">
        <v>461.3</v>
      </c>
      <c r="M92" s="4">
        <v>461.3</v>
      </c>
      <c r="N92" s="4" t="s">
        <v>449</v>
      </c>
      <c r="O92" s="4" t="s">
        <v>32</v>
      </c>
      <c r="P92" s="4" t="s">
        <v>33</v>
      </c>
      <c r="Q92" s="4">
        <v>0</v>
      </c>
      <c r="R92" s="7">
        <v>45214</v>
      </c>
      <c r="S92" s="6">
        <v>45226</v>
      </c>
      <c r="T92" s="4" t="s">
        <v>34</v>
      </c>
      <c r="U92" s="4">
        <v>461.3</v>
      </c>
      <c r="V92" s="4">
        <v>0</v>
      </c>
      <c r="W92" s="4">
        <v>0</v>
      </c>
      <c r="X92" s="4" t="s">
        <v>450</v>
      </c>
      <c r="Y92" s="4" t="s">
        <v>42</v>
      </c>
    </row>
    <row r="93" s="4" customFormat="1" spans="1:25">
      <c r="A93" s="4" t="s">
        <v>451</v>
      </c>
      <c r="B93" s="4" t="s">
        <v>26</v>
      </c>
      <c r="C93" s="4" t="s">
        <v>27</v>
      </c>
      <c r="D93" s="4" t="s">
        <v>452</v>
      </c>
      <c r="E93" s="4" t="s">
        <v>453</v>
      </c>
      <c r="F93" s="6">
        <v>45220</v>
      </c>
      <c r="G93" s="6">
        <v>45223</v>
      </c>
      <c r="H93" s="4">
        <v>1</v>
      </c>
      <c r="I93" s="4">
        <v>3</v>
      </c>
      <c r="J93" s="4">
        <v>3</v>
      </c>
      <c r="K93" s="4" t="s">
        <v>30</v>
      </c>
      <c r="L93" s="4">
        <v>1208.07</v>
      </c>
      <c r="M93" s="4">
        <v>1208.07</v>
      </c>
      <c r="N93" s="4" t="s">
        <v>454</v>
      </c>
      <c r="O93" s="4" t="s">
        <v>32</v>
      </c>
      <c r="P93" s="4" t="s">
        <v>33</v>
      </c>
      <c r="Q93" s="4">
        <v>0</v>
      </c>
      <c r="R93" s="7">
        <v>45214.0000115741</v>
      </c>
      <c r="S93" s="6">
        <v>45226</v>
      </c>
      <c r="T93" s="4" t="s">
        <v>34</v>
      </c>
      <c r="U93" s="4">
        <v>1208.07</v>
      </c>
      <c r="V93" s="4">
        <v>0</v>
      </c>
      <c r="W93" s="4">
        <v>0</v>
      </c>
      <c r="X93" s="4" t="s">
        <v>455</v>
      </c>
      <c r="Y93" s="4" t="s">
        <v>456</v>
      </c>
    </row>
    <row r="94" s="4" customFormat="1" spans="1:25">
      <c r="A94" s="4" t="s">
        <v>457</v>
      </c>
      <c r="B94" s="4" t="s">
        <v>26</v>
      </c>
      <c r="C94" s="4" t="s">
        <v>27</v>
      </c>
      <c r="D94" s="4" t="s">
        <v>458</v>
      </c>
      <c r="E94" s="4" t="s">
        <v>459</v>
      </c>
      <c r="F94" s="6">
        <v>45219</v>
      </c>
      <c r="G94" s="6">
        <v>45223</v>
      </c>
      <c r="H94" s="4">
        <v>1</v>
      </c>
      <c r="I94" s="4">
        <v>4</v>
      </c>
      <c r="J94" s="4">
        <v>4</v>
      </c>
      <c r="K94" s="4" t="s">
        <v>30</v>
      </c>
      <c r="L94" s="4">
        <v>1157.8</v>
      </c>
      <c r="M94" s="4">
        <v>1157.8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45215.0000115741</v>
      </c>
      <c r="S94" s="6">
        <v>45226</v>
      </c>
      <c r="T94" s="4" t="s">
        <v>34</v>
      </c>
      <c r="U94" s="4">
        <v>1157.8</v>
      </c>
      <c r="V94" s="4">
        <v>0</v>
      </c>
      <c r="W94" s="4">
        <v>0</v>
      </c>
      <c r="X94" s="4" t="s">
        <v>461</v>
      </c>
      <c r="Y94" s="4" t="s">
        <v>462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45218</v>
      </c>
      <c r="G95" s="6">
        <v>45223</v>
      </c>
      <c r="H95" s="4">
        <v>1</v>
      </c>
      <c r="I95" s="4">
        <v>5</v>
      </c>
      <c r="J95" s="4">
        <v>5</v>
      </c>
      <c r="K95" s="4" t="s">
        <v>30</v>
      </c>
      <c r="L95" s="4">
        <v>4695.18</v>
      </c>
      <c r="M95" s="4">
        <v>4695.18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45215</v>
      </c>
      <c r="S95" s="6">
        <v>45226</v>
      </c>
      <c r="T95" s="4" t="s">
        <v>34</v>
      </c>
      <c r="U95" s="4">
        <v>4695.18</v>
      </c>
      <c r="V95" s="4">
        <v>0</v>
      </c>
      <c r="W95" s="4">
        <v>0</v>
      </c>
      <c r="X95" s="4" t="s">
        <v>467</v>
      </c>
      <c r="Y95" s="4" t="s">
        <v>468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57</v>
      </c>
      <c r="E96" s="4" t="s">
        <v>470</v>
      </c>
      <c r="F96" s="6">
        <v>45222</v>
      </c>
      <c r="G96" s="6">
        <v>45223</v>
      </c>
      <c r="H96" s="4">
        <v>1</v>
      </c>
      <c r="I96" s="4">
        <v>1</v>
      </c>
      <c r="J96" s="4">
        <v>1</v>
      </c>
      <c r="K96" s="4" t="s">
        <v>30</v>
      </c>
      <c r="L96" s="4">
        <v>1084.77</v>
      </c>
      <c r="M96" s="4">
        <v>1084.77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45215</v>
      </c>
      <c r="S96" s="6">
        <v>45226</v>
      </c>
      <c r="T96" s="4" t="s">
        <v>34</v>
      </c>
      <c r="U96" s="4">
        <v>1084.77</v>
      </c>
      <c r="V96" s="4">
        <v>0</v>
      </c>
      <c r="W96" s="4">
        <v>0</v>
      </c>
      <c r="X96" s="4" t="s">
        <v>472</v>
      </c>
      <c r="Y96" s="4" t="s">
        <v>42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199</v>
      </c>
      <c r="F97" s="6">
        <v>45220</v>
      </c>
      <c r="G97" s="6">
        <v>45223</v>
      </c>
      <c r="H97" s="4">
        <v>1</v>
      </c>
      <c r="I97" s="4">
        <v>3</v>
      </c>
      <c r="J97" s="4">
        <v>3</v>
      </c>
      <c r="K97" s="4" t="s">
        <v>30</v>
      </c>
      <c r="L97" s="4">
        <v>10058.25</v>
      </c>
      <c r="M97" s="4">
        <v>10058.25</v>
      </c>
      <c r="N97" s="4" t="s">
        <v>475</v>
      </c>
      <c r="O97" s="4" t="s">
        <v>32</v>
      </c>
      <c r="P97" s="4" t="s">
        <v>33</v>
      </c>
      <c r="Q97" s="4">
        <v>0</v>
      </c>
      <c r="R97" s="7">
        <v>45215</v>
      </c>
      <c r="S97" s="6">
        <v>45226</v>
      </c>
      <c r="T97" s="4" t="s">
        <v>34</v>
      </c>
      <c r="U97" s="4">
        <v>10058.25</v>
      </c>
      <c r="V97" s="4">
        <v>0</v>
      </c>
      <c r="W97" s="4">
        <v>0</v>
      </c>
      <c r="X97" s="4" t="s">
        <v>476</v>
      </c>
      <c r="Y97" s="4" t="s">
        <v>42</v>
      </c>
    </row>
    <row r="98" s="4" customFormat="1" spans="1:25">
      <c r="A98" s="4" t="s">
        <v>477</v>
      </c>
      <c r="B98" s="4" t="s">
        <v>26</v>
      </c>
      <c r="C98" s="4" t="s">
        <v>27</v>
      </c>
      <c r="D98" s="4" t="s">
        <v>478</v>
      </c>
      <c r="E98" s="4" t="s">
        <v>479</v>
      </c>
      <c r="F98" s="6">
        <v>45222</v>
      </c>
      <c r="G98" s="6">
        <v>45223</v>
      </c>
      <c r="H98" s="4">
        <v>1</v>
      </c>
      <c r="I98" s="4">
        <v>1</v>
      </c>
      <c r="J98" s="4">
        <v>1</v>
      </c>
      <c r="K98" s="4" t="s">
        <v>30</v>
      </c>
      <c r="L98" s="4">
        <v>304.92</v>
      </c>
      <c r="M98" s="4">
        <v>304.92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45215</v>
      </c>
      <c r="S98" s="6">
        <v>45226</v>
      </c>
      <c r="T98" s="4" t="s">
        <v>34</v>
      </c>
      <c r="U98" s="4">
        <v>304.92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57</v>
      </c>
      <c r="E99" s="4" t="s">
        <v>470</v>
      </c>
      <c r="F99" s="6">
        <v>45222</v>
      </c>
      <c r="G99" s="6">
        <v>45223</v>
      </c>
      <c r="H99" s="4">
        <v>1</v>
      </c>
      <c r="I99" s="4">
        <v>1</v>
      </c>
      <c r="J99" s="4">
        <v>1</v>
      </c>
      <c r="K99" s="4" t="s">
        <v>30</v>
      </c>
      <c r="L99" s="4">
        <v>1084.77</v>
      </c>
      <c r="M99" s="4">
        <v>1084.77</v>
      </c>
      <c r="N99" s="4" t="s">
        <v>484</v>
      </c>
      <c r="O99" s="4" t="s">
        <v>32</v>
      </c>
      <c r="P99" s="4" t="s">
        <v>33</v>
      </c>
      <c r="Q99" s="4">
        <v>0</v>
      </c>
      <c r="R99" s="7">
        <v>45215</v>
      </c>
      <c r="S99" s="6">
        <v>45226</v>
      </c>
      <c r="T99" s="4" t="s">
        <v>34</v>
      </c>
      <c r="U99" s="4">
        <v>1084.77</v>
      </c>
      <c r="V99" s="4">
        <v>0</v>
      </c>
      <c r="W99" s="4">
        <v>0</v>
      </c>
      <c r="X99" s="4" t="s">
        <v>485</v>
      </c>
      <c r="Y99" s="4" t="s">
        <v>42</v>
      </c>
    </row>
    <row r="100" s="4" customFormat="1" spans="1:25">
      <c r="A100" s="4" t="s">
        <v>486</v>
      </c>
      <c r="B100" s="4" t="s">
        <v>26</v>
      </c>
      <c r="C100" s="4" t="s">
        <v>27</v>
      </c>
      <c r="D100" s="4" t="s">
        <v>376</v>
      </c>
      <c r="E100" s="4" t="s">
        <v>487</v>
      </c>
      <c r="F100" s="6">
        <v>45218</v>
      </c>
      <c r="G100" s="6">
        <v>45223</v>
      </c>
      <c r="H100" s="4">
        <v>1</v>
      </c>
      <c r="I100" s="4">
        <v>5</v>
      </c>
      <c r="J100" s="4">
        <v>5</v>
      </c>
      <c r="K100" s="4" t="s">
        <v>30</v>
      </c>
      <c r="L100" s="4">
        <v>1217.71</v>
      </c>
      <c r="M100" s="4">
        <v>1217.71</v>
      </c>
      <c r="N100" s="4" t="s">
        <v>488</v>
      </c>
      <c r="O100" s="4" t="s">
        <v>32</v>
      </c>
      <c r="P100" s="4" t="s">
        <v>33</v>
      </c>
      <c r="Q100" s="4">
        <v>0</v>
      </c>
      <c r="R100" s="7">
        <v>45215</v>
      </c>
      <c r="S100" s="6">
        <v>45226</v>
      </c>
      <c r="T100" s="4" t="s">
        <v>34</v>
      </c>
      <c r="U100" s="4">
        <v>1217.71</v>
      </c>
      <c r="V100" s="4">
        <v>0</v>
      </c>
      <c r="W100" s="4">
        <v>0</v>
      </c>
      <c r="X100" s="4" t="s">
        <v>489</v>
      </c>
      <c r="Y100" s="4" t="s">
        <v>42</v>
      </c>
    </row>
    <row r="101" s="4" customFormat="1" spans="1:25">
      <c r="A101" s="4" t="s">
        <v>490</v>
      </c>
      <c r="B101" s="4" t="s">
        <v>26</v>
      </c>
      <c r="C101" s="4" t="s">
        <v>27</v>
      </c>
      <c r="D101" s="4" t="s">
        <v>57</v>
      </c>
      <c r="E101" s="4" t="s">
        <v>470</v>
      </c>
      <c r="F101" s="6">
        <v>45222</v>
      </c>
      <c r="G101" s="6">
        <v>45223</v>
      </c>
      <c r="H101" s="4">
        <v>2</v>
      </c>
      <c r="I101" s="4">
        <v>1</v>
      </c>
      <c r="J101" s="4">
        <v>2</v>
      </c>
      <c r="K101" s="4" t="s">
        <v>30</v>
      </c>
      <c r="L101" s="4">
        <v>2319.44</v>
      </c>
      <c r="M101" s="4">
        <v>2319.44</v>
      </c>
      <c r="N101" s="4" t="s">
        <v>491</v>
      </c>
      <c r="O101" s="4" t="s">
        <v>32</v>
      </c>
      <c r="P101" s="4" t="s">
        <v>33</v>
      </c>
      <c r="Q101" s="4">
        <v>0</v>
      </c>
      <c r="R101" s="7">
        <v>45137.0000115741</v>
      </c>
      <c r="S101" s="6">
        <v>45226</v>
      </c>
      <c r="T101" s="4" t="s">
        <v>34</v>
      </c>
      <c r="U101" s="4">
        <v>2319.44</v>
      </c>
      <c r="V101" s="4">
        <v>0</v>
      </c>
      <c r="W101" s="4">
        <v>0</v>
      </c>
      <c r="X101" s="4" t="s">
        <v>492</v>
      </c>
      <c r="Y101" s="4" t="s">
        <v>61</v>
      </c>
    </row>
    <row r="102" s="4" customFormat="1" spans="1:25">
      <c r="A102" s="4" t="s">
        <v>493</v>
      </c>
      <c r="B102" s="4" t="s">
        <v>26</v>
      </c>
      <c r="C102" s="4" t="s">
        <v>27</v>
      </c>
      <c r="D102" s="4" t="s">
        <v>494</v>
      </c>
      <c r="E102" s="4" t="s">
        <v>46</v>
      </c>
      <c r="F102" s="6">
        <v>45219</v>
      </c>
      <c r="G102" s="6">
        <v>45223</v>
      </c>
      <c r="H102" s="4">
        <v>1</v>
      </c>
      <c r="I102" s="4">
        <v>4</v>
      </c>
      <c r="J102" s="4">
        <v>4</v>
      </c>
      <c r="K102" s="4" t="s">
        <v>30</v>
      </c>
      <c r="L102" s="4">
        <v>2150.44</v>
      </c>
      <c r="M102" s="4">
        <v>2150.44</v>
      </c>
      <c r="N102" s="4" t="s">
        <v>495</v>
      </c>
      <c r="O102" s="4" t="s">
        <v>32</v>
      </c>
      <c r="P102" s="4" t="s">
        <v>33</v>
      </c>
      <c r="Q102" s="4">
        <v>0</v>
      </c>
      <c r="R102" s="7">
        <v>45215</v>
      </c>
      <c r="S102" s="6">
        <v>45226</v>
      </c>
      <c r="T102" s="4" t="s">
        <v>34</v>
      </c>
      <c r="U102" s="4">
        <v>2150.44</v>
      </c>
      <c r="V102" s="4">
        <v>0</v>
      </c>
      <c r="W102" s="4">
        <v>0</v>
      </c>
      <c r="X102" s="4" t="s">
        <v>496</v>
      </c>
      <c r="Y102" s="4" t="s">
        <v>497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408</v>
      </c>
      <c r="E103" s="4" t="s">
        <v>499</v>
      </c>
      <c r="F103" s="6">
        <v>45222</v>
      </c>
      <c r="G103" s="6">
        <v>45223</v>
      </c>
      <c r="H103" s="4">
        <v>2</v>
      </c>
      <c r="I103" s="4">
        <v>1</v>
      </c>
      <c r="J103" s="4">
        <v>2</v>
      </c>
      <c r="K103" s="4" t="s">
        <v>30</v>
      </c>
      <c r="L103" s="4">
        <v>698.9</v>
      </c>
      <c r="M103" s="4">
        <v>698.9</v>
      </c>
      <c r="N103" s="4" t="s">
        <v>500</v>
      </c>
      <c r="O103" s="4" t="s">
        <v>32</v>
      </c>
      <c r="P103" s="4" t="s">
        <v>33</v>
      </c>
      <c r="Q103" s="4">
        <v>0</v>
      </c>
      <c r="R103" s="7">
        <v>45215</v>
      </c>
      <c r="S103" s="6">
        <v>45226</v>
      </c>
      <c r="T103" s="4" t="s">
        <v>34</v>
      </c>
      <c r="U103" s="4">
        <v>698.9</v>
      </c>
      <c r="V103" s="4">
        <v>0</v>
      </c>
      <c r="W103" s="4">
        <v>0</v>
      </c>
      <c r="X103" s="4" t="s">
        <v>501</v>
      </c>
      <c r="Y103" s="4" t="s">
        <v>42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376</v>
      </c>
      <c r="E104" s="4" t="s">
        <v>487</v>
      </c>
      <c r="F104" s="6">
        <v>45218</v>
      </c>
      <c r="G104" s="6">
        <v>45223</v>
      </c>
      <c r="H104" s="4">
        <v>1</v>
      </c>
      <c r="I104" s="4">
        <v>5</v>
      </c>
      <c r="J104" s="4">
        <v>5</v>
      </c>
      <c r="K104" s="4" t="s">
        <v>30</v>
      </c>
      <c r="L104" s="4">
        <v>1217.71</v>
      </c>
      <c r="M104" s="4">
        <v>1217.71</v>
      </c>
      <c r="N104" s="4" t="s">
        <v>503</v>
      </c>
      <c r="O104" s="4" t="s">
        <v>32</v>
      </c>
      <c r="P104" s="4" t="s">
        <v>33</v>
      </c>
      <c r="Q104" s="4">
        <v>0</v>
      </c>
      <c r="R104" s="7">
        <v>45215</v>
      </c>
      <c r="S104" s="6">
        <v>45226</v>
      </c>
      <c r="T104" s="4" t="s">
        <v>34</v>
      </c>
      <c r="U104" s="4">
        <v>1217.71</v>
      </c>
      <c r="V104" s="4">
        <v>0</v>
      </c>
      <c r="W104" s="4">
        <v>0</v>
      </c>
      <c r="X104" s="4" t="s">
        <v>504</v>
      </c>
      <c r="Y104" s="4" t="s">
        <v>42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291</v>
      </c>
      <c r="E105" s="4" t="s">
        <v>506</v>
      </c>
      <c r="F105" s="6">
        <v>45222</v>
      </c>
      <c r="G105" s="6">
        <v>45223</v>
      </c>
      <c r="H105" s="4">
        <v>1</v>
      </c>
      <c r="I105" s="4">
        <v>1</v>
      </c>
      <c r="J105" s="4">
        <v>1</v>
      </c>
      <c r="K105" s="4" t="s">
        <v>30</v>
      </c>
      <c r="L105" s="4">
        <v>617.59</v>
      </c>
      <c r="M105" s="4">
        <v>617.59</v>
      </c>
      <c r="N105" s="4" t="s">
        <v>507</v>
      </c>
      <c r="O105" s="4" t="s">
        <v>32</v>
      </c>
      <c r="P105" s="4" t="s">
        <v>33</v>
      </c>
      <c r="Q105" s="4">
        <v>0</v>
      </c>
      <c r="R105" s="7">
        <v>45182.0000115741</v>
      </c>
      <c r="S105" s="6">
        <v>45226</v>
      </c>
      <c r="T105" s="4" t="s">
        <v>34</v>
      </c>
      <c r="U105" s="4">
        <v>617.59</v>
      </c>
      <c r="V105" s="4">
        <v>0</v>
      </c>
      <c r="W105" s="4">
        <v>0</v>
      </c>
      <c r="X105" s="4" t="s">
        <v>508</v>
      </c>
      <c r="Y105" s="4" t="s">
        <v>509</v>
      </c>
    </row>
    <row r="106" s="4" customFormat="1" spans="1:25">
      <c r="A106" s="4" t="s">
        <v>421</v>
      </c>
      <c r="B106" s="4" t="s">
        <v>26</v>
      </c>
      <c r="C106" s="4" t="s">
        <v>43</v>
      </c>
      <c r="D106" s="4" t="s">
        <v>422</v>
      </c>
      <c r="E106" s="4" t="s">
        <v>423</v>
      </c>
      <c r="F106" s="6">
        <v>45219</v>
      </c>
      <c r="G106" s="6">
        <v>45223</v>
      </c>
      <c r="H106" s="4">
        <v>1</v>
      </c>
      <c r="I106" s="4">
        <v>4</v>
      </c>
      <c r="J106" s="4">
        <v>4</v>
      </c>
      <c r="K106" s="4" t="s">
        <v>30</v>
      </c>
      <c r="L106" s="4">
        <v>-13792.72</v>
      </c>
      <c r="M106" s="4">
        <v>-13792.72</v>
      </c>
      <c r="N106" s="4" t="s">
        <v>424</v>
      </c>
      <c r="O106" s="4" t="s">
        <v>32</v>
      </c>
      <c r="P106" s="4" t="s">
        <v>33</v>
      </c>
      <c r="Q106" s="4">
        <v>0</v>
      </c>
      <c r="R106" s="7">
        <v>45213.0000115741</v>
      </c>
      <c r="S106" s="6">
        <v>45226</v>
      </c>
      <c r="T106" s="4" t="s">
        <v>34</v>
      </c>
      <c r="U106" s="4">
        <v>-13792.72</v>
      </c>
      <c r="V106" s="4">
        <v>0</v>
      </c>
      <c r="W106" s="4">
        <v>0</v>
      </c>
      <c r="X106" s="4" t="s">
        <v>425</v>
      </c>
      <c r="Y106" s="4" t="s">
        <v>42</v>
      </c>
    </row>
    <row r="107" s="4" customFormat="1" spans="1:25">
      <c r="A107" s="4" t="s">
        <v>510</v>
      </c>
      <c r="B107" s="4" t="s">
        <v>26</v>
      </c>
      <c r="C107" s="4" t="s">
        <v>27</v>
      </c>
      <c r="D107" s="4" t="s">
        <v>511</v>
      </c>
      <c r="E107" s="4" t="s">
        <v>512</v>
      </c>
      <c r="F107" s="6">
        <v>45222</v>
      </c>
      <c r="G107" s="6">
        <v>45223</v>
      </c>
      <c r="H107" s="4">
        <v>1</v>
      </c>
      <c r="I107" s="4">
        <v>1</v>
      </c>
      <c r="J107" s="4">
        <v>1</v>
      </c>
      <c r="K107" s="4" t="s">
        <v>30</v>
      </c>
      <c r="L107" s="4">
        <v>613.66</v>
      </c>
      <c r="M107" s="4">
        <v>613.66</v>
      </c>
      <c r="N107" s="4" t="s">
        <v>513</v>
      </c>
      <c r="O107" s="4" t="s">
        <v>32</v>
      </c>
      <c r="P107" s="4" t="s">
        <v>33</v>
      </c>
      <c r="Q107" s="4">
        <v>0</v>
      </c>
      <c r="R107" s="7">
        <v>45216.0000115741</v>
      </c>
      <c r="S107" s="6">
        <v>45226</v>
      </c>
      <c r="T107" s="4" t="s">
        <v>34</v>
      </c>
      <c r="U107" s="4">
        <v>613.66</v>
      </c>
      <c r="V107" s="4">
        <v>0</v>
      </c>
      <c r="W107" s="4">
        <v>0</v>
      </c>
      <c r="X107" s="4" t="s">
        <v>514</v>
      </c>
      <c r="Y107" s="4" t="s">
        <v>515</v>
      </c>
    </row>
    <row r="108" s="4" customFormat="1" spans="1:25">
      <c r="A108" s="4" t="s">
        <v>516</v>
      </c>
      <c r="B108" s="4" t="s">
        <v>26</v>
      </c>
      <c r="C108" s="4" t="s">
        <v>27</v>
      </c>
      <c r="D108" s="4" t="s">
        <v>307</v>
      </c>
      <c r="E108" s="4" t="s">
        <v>308</v>
      </c>
      <c r="F108" s="6">
        <v>45222</v>
      </c>
      <c r="G108" s="6">
        <v>45223</v>
      </c>
      <c r="H108" s="4">
        <v>1</v>
      </c>
      <c r="I108" s="4">
        <v>1</v>
      </c>
      <c r="J108" s="4">
        <v>1</v>
      </c>
      <c r="K108" s="4" t="s">
        <v>30</v>
      </c>
      <c r="L108" s="4">
        <v>197.87</v>
      </c>
      <c r="M108" s="4">
        <v>197.87</v>
      </c>
      <c r="N108" s="4" t="s">
        <v>517</v>
      </c>
      <c r="O108" s="4" t="s">
        <v>32</v>
      </c>
      <c r="P108" s="4" t="s">
        <v>33</v>
      </c>
      <c r="Q108" s="4">
        <v>0</v>
      </c>
      <c r="R108" s="7">
        <v>45216.0000115741</v>
      </c>
      <c r="S108" s="6">
        <v>45226</v>
      </c>
      <c r="T108" s="4" t="s">
        <v>34</v>
      </c>
      <c r="U108" s="4">
        <v>197.87</v>
      </c>
      <c r="V108" s="4">
        <v>0</v>
      </c>
      <c r="W108" s="4">
        <v>0</v>
      </c>
      <c r="X108" s="4" t="s">
        <v>518</v>
      </c>
      <c r="Y108" s="4" t="s">
        <v>42</v>
      </c>
    </row>
    <row r="109" s="4" customFormat="1" spans="1:25">
      <c r="A109" s="4" t="s">
        <v>519</v>
      </c>
      <c r="B109" s="4" t="s">
        <v>26</v>
      </c>
      <c r="C109" s="4" t="s">
        <v>27</v>
      </c>
      <c r="D109" s="4" t="s">
        <v>520</v>
      </c>
      <c r="E109" s="4" t="s">
        <v>521</v>
      </c>
      <c r="F109" s="6">
        <v>45221</v>
      </c>
      <c r="G109" s="6">
        <v>45223</v>
      </c>
      <c r="H109" s="4">
        <v>1</v>
      </c>
      <c r="I109" s="4">
        <v>2</v>
      </c>
      <c r="J109" s="4">
        <v>2</v>
      </c>
      <c r="K109" s="4" t="s">
        <v>30</v>
      </c>
      <c r="L109" s="4">
        <v>883.96</v>
      </c>
      <c r="M109" s="4">
        <v>883.96</v>
      </c>
      <c r="N109" s="4" t="s">
        <v>522</v>
      </c>
      <c r="O109" s="4" t="s">
        <v>32</v>
      </c>
      <c r="P109" s="4" t="s">
        <v>33</v>
      </c>
      <c r="Q109" s="4">
        <v>0</v>
      </c>
      <c r="R109" s="7">
        <v>45216</v>
      </c>
      <c r="S109" s="6">
        <v>45226</v>
      </c>
      <c r="T109" s="4" t="s">
        <v>34</v>
      </c>
      <c r="U109" s="4">
        <v>883.96</v>
      </c>
      <c r="V109" s="4">
        <v>0</v>
      </c>
      <c r="W109" s="4">
        <v>0</v>
      </c>
      <c r="X109" s="4" t="s">
        <v>523</v>
      </c>
      <c r="Y109" s="4" t="s">
        <v>524</v>
      </c>
    </row>
    <row r="110" s="4" customFormat="1" spans="1:25">
      <c r="A110" s="4" t="s">
        <v>525</v>
      </c>
      <c r="B110" s="4" t="s">
        <v>26</v>
      </c>
      <c r="C110" s="4" t="s">
        <v>27</v>
      </c>
      <c r="D110" s="4" t="s">
        <v>526</v>
      </c>
      <c r="E110" s="4" t="s">
        <v>527</v>
      </c>
      <c r="F110" s="6">
        <v>45220</v>
      </c>
      <c r="G110" s="6">
        <v>45223</v>
      </c>
      <c r="H110" s="4">
        <v>1</v>
      </c>
      <c r="I110" s="4">
        <v>3</v>
      </c>
      <c r="J110" s="4">
        <v>3</v>
      </c>
      <c r="K110" s="4" t="s">
        <v>30</v>
      </c>
      <c r="L110" s="4">
        <v>2202.3</v>
      </c>
      <c r="M110" s="4">
        <v>2202.3</v>
      </c>
      <c r="N110" s="4" t="s">
        <v>528</v>
      </c>
      <c r="O110" s="4" t="s">
        <v>32</v>
      </c>
      <c r="P110" s="4" t="s">
        <v>33</v>
      </c>
      <c r="Q110" s="4">
        <v>0</v>
      </c>
      <c r="R110" s="7">
        <v>45216.0000115741</v>
      </c>
      <c r="S110" s="6">
        <v>45226</v>
      </c>
      <c r="T110" s="4" t="s">
        <v>34</v>
      </c>
      <c r="U110" s="4">
        <v>2202.3</v>
      </c>
      <c r="V110" s="4">
        <v>0</v>
      </c>
      <c r="W110" s="4">
        <v>0</v>
      </c>
      <c r="X110" s="4" t="s">
        <v>529</v>
      </c>
      <c r="Y110" s="4" t="s">
        <v>530</v>
      </c>
    </row>
    <row r="111" s="4" customFormat="1" spans="1:25">
      <c r="A111" s="4" t="s">
        <v>531</v>
      </c>
      <c r="B111" s="4" t="s">
        <v>26</v>
      </c>
      <c r="C111" s="4" t="s">
        <v>27</v>
      </c>
      <c r="D111" s="4" t="s">
        <v>532</v>
      </c>
      <c r="E111" s="4" t="s">
        <v>199</v>
      </c>
      <c r="F111" s="6">
        <v>45222</v>
      </c>
      <c r="G111" s="6">
        <v>45223</v>
      </c>
      <c r="H111" s="4">
        <v>1</v>
      </c>
      <c r="I111" s="4">
        <v>1</v>
      </c>
      <c r="J111" s="4">
        <v>1</v>
      </c>
      <c r="K111" s="4" t="s">
        <v>30</v>
      </c>
      <c r="L111" s="4">
        <v>1438.7</v>
      </c>
      <c r="M111" s="4">
        <v>1438.7</v>
      </c>
      <c r="N111" s="4" t="s">
        <v>533</v>
      </c>
      <c r="O111" s="4" t="s">
        <v>32</v>
      </c>
      <c r="P111" s="4" t="s">
        <v>33</v>
      </c>
      <c r="Q111" s="4">
        <v>0</v>
      </c>
      <c r="R111" s="7">
        <v>45216</v>
      </c>
      <c r="S111" s="6">
        <v>45226</v>
      </c>
      <c r="T111" s="4" t="s">
        <v>34</v>
      </c>
      <c r="U111" s="4">
        <v>1438.7</v>
      </c>
      <c r="V111" s="4">
        <v>0</v>
      </c>
      <c r="W111" s="4">
        <v>0</v>
      </c>
      <c r="X111" s="4" t="s">
        <v>534</v>
      </c>
      <c r="Y111" s="4" t="s">
        <v>42</v>
      </c>
    </row>
    <row r="112" s="4" customFormat="1" spans="1:25">
      <c r="A112" s="4" t="s">
        <v>535</v>
      </c>
      <c r="B112" s="4" t="s">
        <v>26</v>
      </c>
      <c r="C112" s="4" t="s">
        <v>27</v>
      </c>
      <c r="D112" s="4" t="s">
        <v>536</v>
      </c>
      <c r="E112" s="4" t="s">
        <v>537</v>
      </c>
      <c r="F112" s="6">
        <v>45220</v>
      </c>
      <c r="G112" s="6">
        <v>45223</v>
      </c>
      <c r="H112" s="4">
        <v>1</v>
      </c>
      <c r="I112" s="4">
        <v>3</v>
      </c>
      <c r="J112" s="4">
        <v>3</v>
      </c>
      <c r="K112" s="4" t="s">
        <v>30</v>
      </c>
      <c r="L112" s="4">
        <v>1987.83</v>
      </c>
      <c r="M112" s="4">
        <v>1987.83</v>
      </c>
      <c r="N112" s="4" t="s">
        <v>538</v>
      </c>
      <c r="O112" s="4" t="s">
        <v>32</v>
      </c>
      <c r="P112" s="4" t="s">
        <v>33</v>
      </c>
      <c r="Q112" s="4">
        <v>0</v>
      </c>
      <c r="R112" s="7">
        <v>45216</v>
      </c>
      <c r="S112" s="6">
        <v>45226</v>
      </c>
      <c r="T112" s="4" t="s">
        <v>34</v>
      </c>
      <c r="U112" s="4">
        <v>1987.83</v>
      </c>
      <c r="V112" s="4">
        <v>0</v>
      </c>
      <c r="W112" s="4">
        <v>0</v>
      </c>
      <c r="X112" s="4" t="s">
        <v>539</v>
      </c>
      <c r="Y112" s="4" t="s">
        <v>540</v>
      </c>
    </row>
    <row r="113" s="4" customFormat="1" spans="1:25">
      <c r="A113" s="4" t="s">
        <v>541</v>
      </c>
      <c r="B113" s="4" t="s">
        <v>26</v>
      </c>
      <c r="C113" s="4" t="s">
        <v>27</v>
      </c>
      <c r="D113" s="4" t="s">
        <v>542</v>
      </c>
      <c r="E113" s="4" t="s">
        <v>543</v>
      </c>
      <c r="F113" s="6">
        <v>45221</v>
      </c>
      <c r="G113" s="6">
        <v>45223</v>
      </c>
      <c r="H113" s="4">
        <v>1</v>
      </c>
      <c r="I113" s="4">
        <v>2</v>
      </c>
      <c r="J113" s="4">
        <v>2</v>
      </c>
      <c r="K113" s="4" t="s">
        <v>30</v>
      </c>
      <c r="L113" s="4">
        <v>1456.3</v>
      </c>
      <c r="M113" s="4">
        <v>1456.3</v>
      </c>
      <c r="N113" s="4" t="s">
        <v>544</v>
      </c>
      <c r="O113" s="4" t="s">
        <v>32</v>
      </c>
      <c r="P113" s="4" t="s">
        <v>33</v>
      </c>
      <c r="Q113" s="4">
        <v>0</v>
      </c>
      <c r="R113" s="7">
        <v>45217.0000115741</v>
      </c>
      <c r="S113" s="6">
        <v>45226</v>
      </c>
      <c r="T113" s="4" t="s">
        <v>34</v>
      </c>
      <c r="U113" s="4">
        <v>1456.3</v>
      </c>
      <c r="V113" s="4">
        <v>0</v>
      </c>
      <c r="W113" s="4">
        <v>0</v>
      </c>
      <c r="X113" s="4" t="s">
        <v>545</v>
      </c>
      <c r="Y113" s="4" t="s">
        <v>42</v>
      </c>
    </row>
    <row r="114" s="4" customFormat="1" spans="1:26">
      <c r="A114" s="4" t="s">
        <v>546</v>
      </c>
      <c r="B114" s="4" t="s">
        <v>26</v>
      </c>
      <c r="C114" s="4" t="s">
        <v>27</v>
      </c>
      <c r="D114" s="4" t="s">
        <v>458</v>
      </c>
      <c r="E114" s="4" t="s">
        <v>459</v>
      </c>
      <c r="F114" s="6">
        <v>45220</v>
      </c>
      <c r="G114" s="6">
        <v>45223</v>
      </c>
      <c r="H114" s="4">
        <v>2</v>
      </c>
      <c r="I114" s="4">
        <v>3</v>
      </c>
      <c r="J114" s="4">
        <v>6</v>
      </c>
      <c r="K114" s="4" t="s">
        <v>30</v>
      </c>
      <c r="L114" s="4">
        <v>1813.36</v>
      </c>
      <c r="M114" s="4">
        <v>1813.36</v>
      </c>
      <c r="N114" s="4" t="s">
        <v>547</v>
      </c>
      <c r="O114" s="4" t="s">
        <v>32</v>
      </c>
      <c r="P114" s="4" t="s">
        <v>33</v>
      </c>
      <c r="Q114" s="4">
        <v>0</v>
      </c>
      <c r="R114" s="7">
        <v>45217</v>
      </c>
      <c r="S114" s="6">
        <v>45226</v>
      </c>
      <c r="T114" s="4" t="s">
        <v>34</v>
      </c>
      <c r="U114" s="4">
        <v>1813.36</v>
      </c>
      <c r="V114" s="4">
        <v>0</v>
      </c>
      <c r="W114" s="4">
        <v>0</v>
      </c>
      <c r="X114" s="4" t="s">
        <v>548</v>
      </c>
      <c r="Y114" s="4">
        <v>383790</v>
      </c>
      <c r="Z114" s="4" t="s">
        <v>549</v>
      </c>
    </row>
    <row r="115" s="4" customFormat="1" spans="1:25">
      <c r="A115" s="4" t="s">
        <v>141</v>
      </c>
      <c r="B115" s="4" t="s">
        <v>26</v>
      </c>
      <c r="C115" s="4" t="s">
        <v>43</v>
      </c>
      <c r="D115" s="4" t="s">
        <v>142</v>
      </c>
      <c r="E115" s="4" t="s">
        <v>143</v>
      </c>
      <c r="F115" s="6">
        <v>45219</v>
      </c>
      <c r="G115" s="6">
        <v>45223</v>
      </c>
      <c r="H115" s="4">
        <v>1</v>
      </c>
      <c r="I115" s="4">
        <v>4</v>
      </c>
      <c r="J115" s="4">
        <v>4</v>
      </c>
      <c r="K115" s="4" t="s">
        <v>30</v>
      </c>
      <c r="L115" s="4">
        <v>-3996.52</v>
      </c>
      <c r="M115" s="4">
        <v>-3996.52</v>
      </c>
      <c r="N115" s="4" t="s">
        <v>144</v>
      </c>
      <c r="O115" s="4" t="s">
        <v>32</v>
      </c>
      <c r="P115" s="4" t="s">
        <v>33</v>
      </c>
      <c r="Q115" s="4">
        <v>0</v>
      </c>
      <c r="R115" s="7">
        <v>45173</v>
      </c>
      <c r="S115" s="6">
        <v>45226</v>
      </c>
      <c r="T115" s="4" t="s">
        <v>34</v>
      </c>
      <c r="U115" s="4">
        <v>-3996.52</v>
      </c>
      <c r="V115" s="4">
        <v>0</v>
      </c>
      <c r="W115" s="4">
        <v>0</v>
      </c>
      <c r="X115" s="4" t="s">
        <v>145</v>
      </c>
      <c r="Y115" s="4" t="s">
        <v>42</v>
      </c>
    </row>
    <row r="116" s="4" customFormat="1" spans="1:25">
      <c r="A116" s="4" t="s">
        <v>550</v>
      </c>
      <c r="B116" s="4" t="s">
        <v>26</v>
      </c>
      <c r="C116" s="4" t="s">
        <v>27</v>
      </c>
      <c r="D116" s="4" t="s">
        <v>551</v>
      </c>
      <c r="E116" s="4" t="s">
        <v>552</v>
      </c>
      <c r="F116" s="6">
        <v>45220</v>
      </c>
      <c r="G116" s="6">
        <v>45223</v>
      </c>
      <c r="H116" s="4">
        <v>1</v>
      </c>
      <c r="I116" s="4">
        <v>3</v>
      </c>
      <c r="J116" s="4">
        <v>3</v>
      </c>
      <c r="K116" s="4" t="s">
        <v>30</v>
      </c>
      <c r="L116" s="4">
        <v>3058.17</v>
      </c>
      <c r="M116" s="4">
        <v>3058.17</v>
      </c>
      <c r="N116" s="4" t="s">
        <v>553</v>
      </c>
      <c r="O116" s="4" t="s">
        <v>32</v>
      </c>
      <c r="P116" s="4" t="s">
        <v>33</v>
      </c>
      <c r="Q116" s="4">
        <v>0</v>
      </c>
      <c r="R116" s="7">
        <v>45217</v>
      </c>
      <c r="S116" s="6">
        <v>45226</v>
      </c>
      <c r="T116" s="4" t="s">
        <v>34</v>
      </c>
      <c r="U116" s="4">
        <v>3058.17</v>
      </c>
      <c r="V116" s="4">
        <v>0</v>
      </c>
      <c r="W116" s="4">
        <v>0</v>
      </c>
      <c r="X116" s="4" t="s">
        <v>554</v>
      </c>
      <c r="Y116" s="4" t="s">
        <v>555</v>
      </c>
    </row>
    <row r="117" s="4" customFormat="1" spans="1:25">
      <c r="A117" s="4" t="s">
        <v>483</v>
      </c>
      <c r="B117" s="4" t="s">
        <v>26</v>
      </c>
      <c r="C117" s="4" t="s">
        <v>43</v>
      </c>
      <c r="D117" s="4" t="s">
        <v>57</v>
      </c>
      <c r="E117" s="4" t="s">
        <v>470</v>
      </c>
      <c r="F117" s="6">
        <v>45222</v>
      </c>
      <c r="G117" s="6">
        <v>45223</v>
      </c>
      <c r="H117" s="4">
        <v>1</v>
      </c>
      <c r="I117" s="4">
        <v>1</v>
      </c>
      <c r="J117" s="4">
        <v>1</v>
      </c>
      <c r="K117" s="4" t="s">
        <v>30</v>
      </c>
      <c r="L117" s="4">
        <v>-1084.77</v>
      </c>
      <c r="M117" s="4">
        <v>-1084.77</v>
      </c>
      <c r="N117" s="4" t="s">
        <v>484</v>
      </c>
      <c r="O117" s="4" t="s">
        <v>32</v>
      </c>
      <c r="P117" s="4" t="s">
        <v>33</v>
      </c>
      <c r="Q117" s="4">
        <v>0</v>
      </c>
      <c r="R117" s="7">
        <v>45215</v>
      </c>
      <c r="S117" s="6">
        <v>45226</v>
      </c>
      <c r="T117" s="4" t="s">
        <v>34</v>
      </c>
      <c r="U117" s="4">
        <v>-1084.77</v>
      </c>
      <c r="V117" s="4">
        <v>0</v>
      </c>
      <c r="W117" s="4">
        <v>0</v>
      </c>
      <c r="X117" s="4" t="s">
        <v>485</v>
      </c>
      <c r="Y117" s="4" t="s">
        <v>42</v>
      </c>
    </row>
    <row r="118" s="4" customFormat="1" spans="1:25">
      <c r="A118" s="4" t="s">
        <v>556</v>
      </c>
      <c r="B118" s="4" t="s">
        <v>26</v>
      </c>
      <c r="C118" s="4" t="s">
        <v>27</v>
      </c>
      <c r="D118" s="4" t="s">
        <v>408</v>
      </c>
      <c r="E118" s="4" t="s">
        <v>557</v>
      </c>
      <c r="F118" s="6">
        <v>45222</v>
      </c>
      <c r="G118" s="6">
        <v>45223</v>
      </c>
      <c r="H118" s="4">
        <v>1</v>
      </c>
      <c r="I118" s="4">
        <v>1</v>
      </c>
      <c r="J118" s="4">
        <v>1</v>
      </c>
      <c r="K118" s="4" t="s">
        <v>30</v>
      </c>
      <c r="L118" s="4">
        <v>977.33</v>
      </c>
      <c r="M118" s="4">
        <v>977.33</v>
      </c>
      <c r="N118" s="4" t="s">
        <v>558</v>
      </c>
      <c r="O118" s="4" t="s">
        <v>32</v>
      </c>
      <c r="P118" s="4" t="s">
        <v>33</v>
      </c>
      <c r="Q118" s="4">
        <v>0</v>
      </c>
      <c r="R118" s="7">
        <v>45211.0000115741</v>
      </c>
      <c r="S118" s="6">
        <v>45226</v>
      </c>
      <c r="T118" s="4" t="s">
        <v>34</v>
      </c>
      <c r="U118" s="4">
        <v>977.33</v>
      </c>
      <c r="V118" s="4">
        <v>0</v>
      </c>
      <c r="W118" s="4">
        <v>0</v>
      </c>
      <c r="X118" s="4" t="s">
        <v>559</v>
      </c>
      <c r="Y118" s="4" t="s">
        <v>42</v>
      </c>
    </row>
    <row r="119" s="4" customFormat="1" spans="1:25">
      <c r="A119" s="4" t="s">
        <v>560</v>
      </c>
      <c r="B119" s="4" t="s">
        <v>26</v>
      </c>
      <c r="C119" s="4" t="s">
        <v>27</v>
      </c>
      <c r="D119" s="4" t="s">
        <v>561</v>
      </c>
      <c r="E119" s="4" t="s">
        <v>562</v>
      </c>
      <c r="F119" s="6">
        <v>45222</v>
      </c>
      <c r="G119" s="6">
        <v>45223</v>
      </c>
      <c r="H119" s="4">
        <v>1</v>
      </c>
      <c r="I119" s="4">
        <v>1</v>
      </c>
      <c r="J119" s="4">
        <v>1</v>
      </c>
      <c r="K119" s="4" t="s">
        <v>30</v>
      </c>
      <c r="L119" s="4">
        <v>319.84</v>
      </c>
      <c r="M119" s="4">
        <v>319.84</v>
      </c>
      <c r="N119" s="4" t="s">
        <v>563</v>
      </c>
      <c r="O119" s="4" t="s">
        <v>32</v>
      </c>
      <c r="P119" s="4" t="s">
        <v>33</v>
      </c>
      <c r="Q119" s="4">
        <v>0</v>
      </c>
      <c r="R119" s="7">
        <v>45217</v>
      </c>
      <c r="S119" s="6">
        <v>45226</v>
      </c>
      <c r="T119" s="4" t="s">
        <v>34</v>
      </c>
      <c r="U119" s="4">
        <v>319.84</v>
      </c>
      <c r="V119" s="4">
        <v>0</v>
      </c>
      <c r="W119" s="4">
        <v>0</v>
      </c>
      <c r="X119" s="4" t="s">
        <v>564</v>
      </c>
      <c r="Y119" s="4" t="s">
        <v>565</v>
      </c>
    </row>
    <row r="120" s="4" customFormat="1" spans="1:25">
      <c r="A120" s="4" t="s">
        <v>566</v>
      </c>
      <c r="B120" s="4" t="s">
        <v>26</v>
      </c>
      <c r="C120" s="4" t="s">
        <v>27</v>
      </c>
      <c r="D120" s="4" t="s">
        <v>567</v>
      </c>
      <c r="E120" s="4" t="s">
        <v>568</v>
      </c>
      <c r="F120" s="6">
        <v>45222</v>
      </c>
      <c r="G120" s="6">
        <v>45223</v>
      </c>
      <c r="H120" s="4">
        <v>1</v>
      </c>
      <c r="I120" s="4">
        <v>1</v>
      </c>
      <c r="J120" s="4">
        <v>1</v>
      </c>
      <c r="K120" s="4" t="s">
        <v>30</v>
      </c>
      <c r="L120" s="4">
        <v>797.76</v>
      </c>
      <c r="M120" s="4">
        <v>797.76</v>
      </c>
      <c r="N120" s="4" t="s">
        <v>569</v>
      </c>
      <c r="O120" s="4" t="s">
        <v>32</v>
      </c>
      <c r="P120" s="4" t="s">
        <v>33</v>
      </c>
      <c r="Q120" s="4">
        <v>0</v>
      </c>
      <c r="R120" s="7">
        <v>45217</v>
      </c>
      <c r="S120" s="6">
        <v>45226</v>
      </c>
      <c r="T120" s="4" t="s">
        <v>34</v>
      </c>
      <c r="U120" s="4">
        <v>797.76</v>
      </c>
      <c r="V120" s="4">
        <v>0</v>
      </c>
      <c r="W120" s="4">
        <v>0</v>
      </c>
      <c r="X120" s="4" t="s">
        <v>570</v>
      </c>
      <c r="Y120" s="4" t="s">
        <v>571</v>
      </c>
    </row>
    <row r="121" s="4" customFormat="1" spans="1:25">
      <c r="A121" s="4" t="s">
        <v>572</v>
      </c>
      <c r="B121" s="4" t="s">
        <v>26</v>
      </c>
      <c r="C121" s="4" t="s">
        <v>27</v>
      </c>
      <c r="D121" s="4" t="s">
        <v>573</v>
      </c>
      <c r="E121" s="4" t="s">
        <v>574</v>
      </c>
      <c r="F121" s="6">
        <v>45222</v>
      </c>
      <c r="G121" s="6">
        <v>45223</v>
      </c>
      <c r="H121" s="4">
        <v>1</v>
      </c>
      <c r="I121" s="4">
        <v>1</v>
      </c>
      <c r="J121" s="4">
        <v>1</v>
      </c>
      <c r="K121" s="4" t="s">
        <v>30</v>
      </c>
      <c r="L121" s="4">
        <v>369.6</v>
      </c>
      <c r="M121" s="4">
        <v>369.6</v>
      </c>
      <c r="N121" s="4" t="s">
        <v>575</v>
      </c>
      <c r="O121" s="4" t="s">
        <v>32</v>
      </c>
      <c r="P121" s="4" t="s">
        <v>33</v>
      </c>
      <c r="Q121" s="4">
        <v>0</v>
      </c>
      <c r="R121" s="7">
        <v>45218.0000115741</v>
      </c>
      <c r="S121" s="6">
        <v>45226</v>
      </c>
      <c r="T121" s="4" t="s">
        <v>34</v>
      </c>
      <c r="U121" s="4">
        <v>369.6</v>
      </c>
      <c r="V121" s="4">
        <v>0</v>
      </c>
      <c r="W121" s="4">
        <v>0</v>
      </c>
      <c r="X121" s="4" t="s">
        <v>576</v>
      </c>
      <c r="Y121" s="4" t="s">
        <v>577</v>
      </c>
    </row>
    <row r="122" s="4" customFormat="1" spans="1:25">
      <c r="A122" s="4" t="s">
        <v>578</v>
      </c>
      <c r="B122" s="4" t="s">
        <v>26</v>
      </c>
      <c r="C122" s="4" t="s">
        <v>27</v>
      </c>
      <c r="D122" s="4" t="s">
        <v>579</v>
      </c>
      <c r="E122" s="4" t="s">
        <v>308</v>
      </c>
      <c r="F122" s="6">
        <v>45221</v>
      </c>
      <c r="G122" s="6">
        <v>45223</v>
      </c>
      <c r="H122" s="4">
        <v>1</v>
      </c>
      <c r="I122" s="4">
        <v>2</v>
      </c>
      <c r="J122" s="4">
        <v>2</v>
      </c>
      <c r="K122" s="4" t="s">
        <v>30</v>
      </c>
      <c r="L122" s="4">
        <v>634.28</v>
      </c>
      <c r="M122" s="4">
        <v>634.28</v>
      </c>
      <c r="N122" s="4" t="s">
        <v>580</v>
      </c>
      <c r="O122" s="4" t="s">
        <v>32</v>
      </c>
      <c r="P122" s="4" t="s">
        <v>33</v>
      </c>
      <c r="Q122" s="4">
        <v>0</v>
      </c>
      <c r="R122" s="7">
        <v>45218</v>
      </c>
      <c r="S122" s="6">
        <v>45226</v>
      </c>
      <c r="T122" s="4" t="s">
        <v>34</v>
      </c>
      <c r="U122" s="4">
        <v>634.28</v>
      </c>
      <c r="V122" s="4">
        <v>0</v>
      </c>
      <c r="W122" s="4">
        <v>0</v>
      </c>
      <c r="X122" s="4" t="s">
        <v>581</v>
      </c>
      <c r="Y122" s="4" t="s">
        <v>582</v>
      </c>
    </row>
    <row r="123" s="4" customFormat="1" spans="1:25">
      <c r="A123" s="4" t="s">
        <v>583</v>
      </c>
      <c r="B123" s="4" t="s">
        <v>26</v>
      </c>
      <c r="C123" s="4" t="s">
        <v>27</v>
      </c>
      <c r="D123" s="4" t="s">
        <v>584</v>
      </c>
      <c r="E123" s="4" t="s">
        <v>585</v>
      </c>
      <c r="F123" s="6">
        <v>45222</v>
      </c>
      <c r="G123" s="6">
        <v>45223</v>
      </c>
      <c r="H123" s="4">
        <v>1</v>
      </c>
      <c r="I123" s="4">
        <v>1</v>
      </c>
      <c r="J123" s="4">
        <v>1</v>
      </c>
      <c r="K123" s="4" t="s">
        <v>30</v>
      </c>
      <c r="L123" s="4">
        <v>290.07</v>
      </c>
      <c r="M123" s="4">
        <v>290.07</v>
      </c>
      <c r="N123" s="4" t="s">
        <v>586</v>
      </c>
      <c r="O123" s="4" t="s">
        <v>32</v>
      </c>
      <c r="P123" s="4" t="s">
        <v>33</v>
      </c>
      <c r="Q123" s="4">
        <v>0</v>
      </c>
      <c r="R123" s="7">
        <v>45218.0000115741</v>
      </c>
      <c r="S123" s="6">
        <v>45226</v>
      </c>
      <c r="T123" s="4" t="s">
        <v>34</v>
      </c>
      <c r="U123" s="4">
        <v>290.07</v>
      </c>
      <c r="V123" s="4">
        <v>0</v>
      </c>
      <c r="W123" s="4">
        <v>0</v>
      </c>
      <c r="X123" s="4" t="s">
        <v>587</v>
      </c>
      <c r="Y123" s="4" t="s">
        <v>588</v>
      </c>
    </row>
    <row r="124" s="4" customFormat="1" spans="1:25">
      <c r="A124" s="4" t="s">
        <v>589</v>
      </c>
      <c r="B124" s="4" t="s">
        <v>26</v>
      </c>
      <c r="C124" s="4" t="s">
        <v>27</v>
      </c>
      <c r="D124" s="4" t="s">
        <v>590</v>
      </c>
      <c r="E124" s="4" t="s">
        <v>591</v>
      </c>
      <c r="F124" s="6">
        <v>45220</v>
      </c>
      <c r="G124" s="6">
        <v>45223</v>
      </c>
      <c r="H124" s="4">
        <v>1</v>
      </c>
      <c r="I124" s="4">
        <v>3</v>
      </c>
      <c r="J124" s="4">
        <v>3</v>
      </c>
      <c r="K124" s="4" t="s">
        <v>30</v>
      </c>
      <c r="L124" s="4">
        <v>696.48</v>
      </c>
      <c r="M124" s="4">
        <v>696.48</v>
      </c>
      <c r="N124" s="4" t="s">
        <v>592</v>
      </c>
      <c r="O124" s="4" t="s">
        <v>32</v>
      </c>
      <c r="P124" s="4" t="s">
        <v>33</v>
      </c>
      <c r="Q124" s="4">
        <v>0</v>
      </c>
      <c r="R124" s="7">
        <v>45218.0000115741</v>
      </c>
      <c r="S124" s="6">
        <v>45226</v>
      </c>
      <c r="T124" s="4" t="s">
        <v>34</v>
      </c>
      <c r="U124" s="4">
        <v>696.48</v>
      </c>
      <c r="V124" s="4">
        <v>0</v>
      </c>
      <c r="W124" s="4">
        <v>0</v>
      </c>
      <c r="X124" s="4" t="s">
        <v>593</v>
      </c>
      <c r="Y124" s="4" t="s">
        <v>42</v>
      </c>
    </row>
    <row r="125" s="4" customFormat="1" spans="1:25">
      <c r="A125" s="4" t="s">
        <v>594</v>
      </c>
      <c r="B125" s="4" t="s">
        <v>26</v>
      </c>
      <c r="C125" s="4" t="s">
        <v>27</v>
      </c>
      <c r="D125" s="4" t="s">
        <v>595</v>
      </c>
      <c r="E125" s="4" t="s">
        <v>596</v>
      </c>
      <c r="F125" s="6">
        <v>45221</v>
      </c>
      <c r="G125" s="6">
        <v>45223</v>
      </c>
      <c r="H125" s="4">
        <v>1</v>
      </c>
      <c r="I125" s="4">
        <v>2</v>
      </c>
      <c r="J125" s="4">
        <v>2</v>
      </c>
      <c r="K125" s="4" t="s">
        <v>30</v>
      </c>
      <c r="L125" s="4">
        <v>405.76</v>
      </c>
      <c r="M125" s="4">
        <v>405.76</v>
      </c>
      <c r="N125" s="4" t="s">
        <v>597</v>
      </c>
      <c r="O125" s="4" t="s">
        <v>32</v>
      </c>
      <c r="P125" s="4" t="s">
        <v>33</v>
      </c>
      <c r="Q125" s="4">
        <v>0</v>
      </c>
      <c r="R125" s="7">
        <v>45218</v>
      </c>
      <c r="S125" s="6">
        <v>45226</v>
      </c>
      <c r="T125" s="4" t="s">
        <v>34</v>
      </c>
      <c r="U125" s="4">
        <v>405.76</v>
      </c>
      <c r="V125" s="4">
        <v>0</v>
      </c>
      <c r="W125" s="4">
        <v>0</v>
      </c>
      <c r="X125" s="4" t="s">
        <v>598</v>
      </c>
      <c r="Y125" s="4" t="s">
        <v>598</v>
      </c>
    </row>
    <row r="126" s="4" customFormat="1" spans="1:25">
      <c r="A126" s="4" t="s">
        <v>599</v>
      </c>
      <c r="B126" s="4" t="s">
        <v>26</v>
      </c>
      <c r="C126" s="4" t="s">
        <v>27</v>
      </c>
      <c r="D126" s="4" t="s">
        <v>600</v>
      </c>
      <c r="E126" s="4" t="s">
        <v>601</v>
      </c>
      <c r="F126" s="6">
        <v>45222</v>
      </c>
      <c r="G126" s="6">
        <v>45223</v>
      </c>
      <c r="H126" s="4">
        <v>1</v>
      </c>
      <c r="I126" s="4">
        <v>1</v>
      </c>
      <c r="J126" s="4">
        <v>1</v>
      </c>
      <c r="K126" s="4" t="s">
        <v>30</v>
      </c>
      <c r="L126" s="4">
        <v>487.3</v>
      </c>
      <c r="M126" s="4">
        <v>487.3</v>
      </c>
      <c r="N126" s="4" t="s">
        <v>602</v>
      </c>
      <c r="O126" s="4" t="s">
        <v>32</v>
      </c>
      <c r="P126" s="4" t="s">
        <v>33</v>
      </c>
      <c r="Q126" s="4">
        <v>0</v>
      </c>
      <c r="R126" s="7">
        <v>45219</v>
      </c>
      <c r="S126" s="6">
        <v>45226</v>
      </c>
      <c r="T126" s="4" t="s">
        <v>34</v>
      </c>
      <c r="U126" s="4">
        <v>487.3</v>
      </c>
      <c r="V126" s="4">
        <v>0</v>
      </c>
      <c r="W126" s="4">
        <v>0</v>
      </c>
      <c r="X126" s="4" t="s">
        <v>603</v>
      </c>
      <c r="Y126" s="4" t="s">
        <v>604</v>
      </c>
    </row>
    <row r="127" s="4" customFormat="1" spans="1:25">
      <c r="A127" s="4" t="s">
        <v>605</v>
      </c>
      <c r="B127" s="4" t="s">
        <v>26</v>
      </c>
      <c r="C127" s="4" t="s">
        <v>27</v>
      </c>
      <c r="D127" s="4" t="s">
        <v>606</v>
      </c>
      <c r="E127" s="4" t="s">
        <v>607</v>
      </c>
      <c r="F127" s="6">
        <v>45221</v>
      </c>
      <c r="G127" s="6">
        <v>45223</v>
      </c>
      <c r="H127" s="4">
        <v>1</v>
      </c>
      <c r="I127" s="4">
        <v>2</v>
      </c>
      <c r="J127" s="4">
        <v>2</v>
      </c>
      <c r="K127" s="4" t="s">
        <v>30</v>
      </c>
      <c r="L127" s="4">
        <v>5306.3</v>
      </c>
      <c r="M127" s="4">
        <v>5306.3</v>
      </c>
      <c r="N127" s="4" t="s">
        <v>608</v>
      </c>
      <c r="O127" s="4" t="s">
        <v>32</v>
      </c>
      <c r="P127" s="4" t="s">
        <v>33</v>
      </c>
      <c r="Q127" s="4">
        <v>0</v>
      </c>
      <c r="R127" s="7">
        <v>45219.0000115741</v>
      </c>
      <c r="S127" s="6">
        <v>45226</v>
      </c>
      <c r="T127" s="4" t="s">
        <v>34</v>
      </c>
      <c r="U127" s="4">
        <v>5306.3</v>
      </c>
      <c r="V127" s="4">
        <v>0</v>
      </c>
      <c r="W127" s="4">
        <v>0</v>
      </c>
      <c r="X127" s="4" t="s">
        <v>609</v>
      </c>
      <c r="Y127" s="4" t="s">
        <v>610</v>
      </c>
    </row>
    <row r="128" s="4" customFormat="1" spans="1:25">
      <c r="A128" s="4" t="s">
        <v>611</v>
      </c>
      <c r="B128" s="4" t="s">
        <v>26</v>
      </c>
      <c r="C128" s="4" t="s">
        <v>27</v>
      </c>
      <c r="D128" s="4" t="s">
        <v>612</v>
      </c>
      <c r="E128" s="4" t="s">
        <v>613</v>
      </c>
      <c r="F128" s="6">
        <v>45220</v>
      </c>
      <c r="G128" s="6">
        <v>45223</v>
      </c>
      <c r="H128" s="4">
        <v>1</v>
      </c>
      <c r="I128" s="4">
        <v>3</v>
      </c>
      <c r="J128" s="4">
        <v>3</v>
      </c>
      <c r="K128" s="4" t="s">
        <v>30</v>
      </c>
      <c r="L128" s="4">
        <v>1317.24</v>
      </c>
      <c r="M128" s="4">
        <v>1317.24</v>
      </c>
      <c r="N128" s="4" t="s">
        <v>614</v>
      </c>
      <c r="O128" s="4" t="s">
        <v>32</v>
      </c>
      <c r="P128" s="4" t="s">
        <v>33</v>
      </c>
      <c r="Q128" s="4">
        <v>0</v>
      </c>
      <c r="R128" s="7">
        <v>45219.0000115741</v>
      </c>
      <c r="S128" s="6">
        <v>45226</v>
      </c>
      <c r="T128" s="4" t="s">
        <v>34</v>
      </c>
      <c r="U128" s="4">
        <v>1317.24</v>
      </c>
      <c r="V128" s="4">
        <v>0</v>
      </c>
      <c r="W128" s="4">
        <v>0</v>
      </c>
      <c r="X128" s="4" t="s">
        <v>615</v>
      </c>
      <c r="Y128" s="4" t="s">
        <v>616</v>
      </c>
    </row>
    <row r="129" s="4" customFormat="1" spans="1:25">
      <c r="A129" s="4" t="s">
        <v>617</v>
      </c>
      <c r="B129" s="4" t="s">
        <v>26</v>
      </c>
      <c r="C129" s="4" t="s">
        <v>27</v>
      </c>
      <c r="D129" s="4" t="s">
        <v>618</v>
      </c>
      <c r="E129" s="4" t="s">
        <v>619</v>
      </c>
      <c r="F129" s="6">
        <v>45220</v>
      </c>
      <c r="G129" s="6">
        <v>45223</v>
      </c>
      <c r="H129" s="4">
        <v>1</v>
      </c>
      <c r="I129" s="4">
        <v>3</v>
      </c>
      <c r="J129" s="4">
        <v>3</v>
      </c>
      <c r="K129" s="4" t="s">
        <v>30</v>
      </c>
      <c r="L129" s="4">
        <v>2167.6</v>
      </c>
      <c r="M129" s="4">
        <v>2167.6</v>
      </c>
      <c r="N129" s="4" t="s">
        <v>620</v>
      </c>
      <c r="O129" s="4" t="s">
        <v>32</v>
      </c>
      <c r="P129" s="4" t="s">
        <v>33</v>
      </c>
      <c r="Q129" s="4">
        <v>0</v>
      </c>
      <c r="R129" s="7">
        <v>45219</v>
      </c>
      <c r="S129" s="6">
        <v>45226</v>
      </c>
      <c r="T129" s="4" t="s">
        <v>34</v>
      </c>
      <c r="U129" s="4">
        <v>2167.6</v>
      </c>
      <c r="V129" s="4">
        <v>0</v>
      </c>
      <c r="W129" s="4">
        <v>0</v>
      </c>
      <c r="X129" s="4" t="s">
        <v>621</v>
      </c>
      <c r="Y129" s="4" t="s">
        <v>622</v>
      </c>
    </row>
    <row r="130" s="4" customFormat="1" spans="1:25">
      <c r="A130" s="4" t="s">
        <v>623</v>
      </c>
      <c r="B130" s="4" t="s">
        <v>26</v>
      </c>
      <c r="C130" s="4" t="s">
        <v>27</v>
      </c>
      <c r="D130" s="4" t="s">
        <v>624</v>
      </c>
      <c r="E130" s="4" t="s">
        <v>625</v>
      </c>
      <c r="F130" s="6">
        <v>45221</v>
      </c>
      <c r="G130" s="6">
        <v>45223</v>
      </c>
      <c r="H130" s="4">
        <v>1</v>
      </c>
      <c r="I130" s="4">
        <v>2</v>
      </c>
      <c r="J130" s="4">
        <v>2</v>
      </c>
      <c r="K130" s="4" t="s">
        <v>30</v>
      </c>
      <c r="L130" s="4">
        <v>1352.04</v>
      </c>
      <c r="M130" s="4">
        <v>1352.04</v>
      </c>
      <c r="N130" s="4" t="s">
        <v>626</v>
      </c>
      <c r="O130" s="4" t="s">
        <v>32</v>
      </c>
      <c r="P130" s="4" t="s">
        <v>33</v>
      </c>
      <c r="Q130" s="4">
        <v>0</v>
      </c>
      <c r="R130" s="7">
        <v>45219</v>
      </c>
      <c r="S130" s="6">
        <v>45226</v>
      </c>
      <c r="T130" s="4" t="s">
        <v>34</v>
      </c>
      <c r="U130" s="4">
        <v>1352.04</v>
      </c>
      <c r="V130" s="4">
        <v>0</v>
      </c>
      <c r="W130" s="4">
        <v>0</v>
      </c>
      <c r="X130" s="4" t="s">
        <v>627</v>
      </c>
      <c r="Y130" s="4" t="s">
        <v>628</v>
      </c>
    </row>
    <row r="131" s="4" customFormat="1" spans="1:25">
      <c r="A131" s="4" t="s">
        <v>629</v>
      </c>
      <c r="B131" s="4" t="s">
        <v>26</v>
      </c>
      <c r="C131" s="4" t="s">
        <v>27</v>
      </c>
      <c r="D131" s="4" t="s">
        <v>376</v>
      </c>
      <c r="E131" s="4" t="s">
        <v>377</v>
      </c>
      <c r="F131" s="6">
        <v>45221</v>
      </c>
      <c r="G131" s="6">
        <v>45223</v>
      </c>
      <c r="H131" s="4">
        <v>1</v>
      </c>
      <c r="I131" s="4">
        <v>2</v>
      </c>
      <c r="J131" s="4">
        <v>2</v>
      </c>
      <c r="K131" s="4" t="s">
        <v>30</v>
      </c>
      <c r="L131" s="4">
        <v>746.5</v>
      </c>
      <c r="M131" s="4">
        <v>746.5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45219</v>
      </c>
      <c r="S131" s="6">
        <v>45226</v>
      </c>
      <c r="T131" s="4" t="s">
        <v>34</v>
      </c>
      <c r="U131" s="4">
        <v>746.5</v>
      </c>
      <c r="V131" s="4">
        <v>0</v>
      </c>
      <c r="W131" s="4">
        <v>0</v>
      </c>
      <c r="X131" s="4" t="s">
        <v>631</v>
      </c>
      <c r="Y131" s="4" t="s">
        <v>42</v>
      </c>
    </row>
    <row r="132" s="4" customFormat="1" spans="1:25">
      <c r="A132" s="4" t="s">
        <v>632</v>
      </c>
      <c r="B132" s="4" t="s">
        <v>26</v>
      </c>
      <c r="C132" s="4" t="s">
        <v>27</v>
      </c>
      <c r="D132" s="4" t="s">
        <v>633</v>
      </c>
      <c r="E132" s="4" t="s">
        <v>634</v>
      </c>
      <c r="F132" s="6">
        <v>45220</v>
      </c>
      <c r="G132" s="6">
        <v>45223</v>
      </c>
      <c r="H132" s="4">
        <v>1</v>
      </c>
      <c r="I132" s="4">
        <v>3</v>
      </c>
      <c r="J132" s="4">
        <v>3</v>
      </c>
      <c r="K132" s="4" t="s">
        <v>30</v>
      </c>
      <c r="L132" s="4">
        <v>434.81</v>
      </c>
      <c r="M132" s="4">
        <v>434.81</v>
      </c>
      <c r="N132" s="4" t="s">
        <v>635</v>
      </c>
      <c r="O132" s="4" t="s">
        <v>32</v>
      </c>
      <c r="P132" s="4" t="s">
        <v>33</v>
      </c>
      <c r="Q132" s="4">
        <v>0</v>
      </c>
      <c r="R132" s="7">
        <v>45219.0000115741</v>
      </c>
      <c r="S132" s="6">
        <v>45226</v>
      </c>
      <c r="T132" s="4" t="s">
        <v>34</v>
      </c>
      <c r="U132" s="4">
        <v>434.81</v>
      </c>
      <c r="V132" s="4">
        <v>0</v>
      </c>
      <c r="W132" s="4">
        <v>0</v>
      </c>
      <c r="X132" s="4" t="s">
        <v>636</v>
      </c>
      <c r="Y132" s="4" t="s">
        <v>637</v>
      </c>
    </row>
    <row r="133" s="4" customFormat="1" spans="1:25">
      <c r="A133" s="4" t="s">
        <v>638</v>
      </c>
      <c r="B133" s="4" t="s">
        <v>26</v>
      </c>
      <c r="C133" s="4" t="s">
        <v>27</v>
      </c>
      <c r="D133" s="4" t="s">
        <v>639</v>
      </c>
      <c r="E133" s="4" t="s">
        <v>640</v>
      </c>
      <c r="F133" s="6">
        <v>45221</v>
      </c>
      <c r="G133" s="6">
        <v>45223</v>
      </c>
      <c r="H133" s="4">
        <v>1</v>
      </c>
      <c r="I133" s="4">
        <v>2</v>
      </c>
      <c r="J133" s="4">
        <v>2</v>
      </c>
      <c r="K133" s="4" t="s">
        <v>30</v>
      </c>
      <c r="L133" s="4">
        <v>1369.14</v>
      </c>
      <c r="M133" s="4">
        <v>1369.14</v>
      </c>
      <c r="N133" s="4" t="s">
        <v>641</v>
      </c>
      <c r="O133" s="4" t="s">
        <v>32</v>
      </c>
      <c r="P133" s="4" t="s">
        <v>33</v>
      </c>
      <c r="Q133" s="4">
        <v>0</v>
      </c>
      <c r="R133" s="7">
        <v>45219.0000115741</v>
      </c>
      <c r="S133" s="6">
        <v>45226</v>
      </c>
      <c r="T133" s="4" t="s">
        <v>34</v>
      </c>
      <c r="U133" s="4">
        <v>1369.14</v>
      </c>
      <c r="V133" s="4">
        <v>0</v>
      </c>
      <c r="W133" s="4">
        <v>0</v>
      </c>
      <c r="X133" s="4" t="s">
        <v>642</v>
      </c>
      <c r="Y133" s="4" t="s">
        <v>42</v>
      </c>
    </row>
    <row r="134" s="4" customFormat="1" spans="1:25">
      <c r="A134" s="4" t="s">
        <v>643</v>
      </c>
      <c r="B134" s="4" t="s">
        <v>26</v>
      </c>
      <c r="C134" s="4" t="s">
        <v>27</v>
      </c>
      <c r="D134" s="4" t="s">
        <v>644</v>
      </c>
      <c r="E134" s="4" t="s">
        <v>645</v>
      </c>
      <c r="F134" s="6">
        <v>45222</v>
      </c>
      <c r="G134" s="6">
        <v>45223</v>
      </c>
      <c r="H134" s="4">
        <v>1</v>
      </c>
      <c r="I134" s="4">
        <v>1</v>
      </c>
      <c r="J134" s="4">
        <v>1</v>
      </c>
      <c r="K134" s="4" t="s">
        <v>30</v>
      </c>
      <c r="L134" s="4">
        <v>88.21</v>
      </c>
      <c r="M134" s="4">
        <v>88.21</v>
      </c>
      <c r="N134" s="4" t="s">
        <v>646</v>
      </c>
      <c r="O134" s="4" t="s">
        <v>32</v>
      </c>
      <c r="P134" s="4" t="s">
        <v>33</v>
      </c>
      <c r="Q134" s="4">
        <v>0</v>
      </c>
      <c r="R134" s="7">
        <v>45220</v>
      </c>
      <c r="S134" s="6">
        <v>45226</v>
      </c>
      <c r="T134" s="4" t="s">
        <v>34</v>
      </c>
      <c r="U134" s="4">
        <v>88.21</v>
      </c>
      <c r="V134" s="4">
        <v>0</v>
      </c>
      <c r="W134" s="4">
        <v>0</v>
      </c>
      <c r="X134" s="4" t="s">
        <v>647</v>
      </c>
      <c r="Y134" s="4" t="s">
        <v>648</v>
      </c>
    </row>
    <row r="135" s="4" customFormat="1" spans="1:25">
      <c r="A135" s="4" t="s">
        <v>649</v>
      </c>
      <c r="B135" s="4" t="s">
        <v>26</v>
      </c>
      <c r="C135" s="4" t="s">
        <v>27</v>
      </c>
      <c r="D135" s="4" t="s">
        <v>650</v>
      </c>
      <c r="E135" s="4" t="s">
        <v>651</v>
      </c>
      <c r="F135" s="6">
        <v>45222</v>
      </c>
      <c r="G135" s="6">
        <v>45223</v>
      </c>
      <c r="H135" s="4">
        <v>1</v>
      </c>
      <c r="I135" s="4">
        <v>1</v>
      </c>
      <c r="J135" s="4">
        <v>1</v>
      </c>
      <c r="K135" s="4" t="s">
        <v>30</v>
      </c>
      <c r="L135" s="4">
        <v>630.76</v>
      </c>
      <c r="M135" s="4">
        <v>630.76</v>
      </c>
      <c r="N135" s="4" t="s">
        <v>652</v>
      </c>
      <c r="O135" s="4" t="s">
        <v>32</v>
      </c>
      <c r="P135" s="4" t="s">
        <v>33</v>
      </c>
      <c r="Q135" s="4">
        <v>0</v>
      </c>
      <c r="R135" s="7">
        <v>45220</v>
      </c>
      <c r="S135" s="6">
        <v>45226</v>
      </c>
      <c r="T135" s="4" t="s">
        <v>34</v>
      </c>
      <c r="U135" s="4">
        <v>630.76</v>
      </c>
      <c r="V135" s="4">
        <v>0</v>
      </c>
      <c r="W135" s="4">
        <v>0</v>
      </c>
      <c r="X135" s="4" t="s">
        <v>653</v>
      </c>
      <c r="Y135" s="4" t="s">
        <v>42</v>
      </c>
    </row>
    <row r="136" s="4" customFormat="1" spans="1:25">
      <c r="A136" s="4" t="s">
        <v>654</v>
      </c>
      <c r="B136" s="4" t="s">
        <v>26</v>
      </c>
      <c r="C136" s="4" t="s">
        <v>27</v>
      </c>
      <c r="D136" s="4" t="s">
        <v>655</v>
      </c>
      <c r="E136" s="4" t="s">
        <v>656</v>
      </c>
      <c r="F136" s="6">
        <v>45221</v>
      </c>
      <c r="G136" s="6">
        <v>45223</v>
      </c>
      <c r="H136" s="4">
        <v>1</v>
      </c>
      <c r="I136" s="4">
        <v>2</v>
      </c>
      <c r="J136" s="4">
        <v>2</v>
      </c>
      <c r="K136" s="4" t="s">
        <v>30</v>
      </c>
      <c r="L136" s="4">
        <v>818.72</v>
      </c>
      <c r="M136" s="4">
        <v>818.72</v>
      </c>
      <c r="N136" s="4" t="s">
        <v>657</v>
      </c>
      <c r="O136" s="4" t="s">
        <v>32</v>
      </c>
      <c r="P136" s="4" t="s">
        <v>33</v>
      </c>
      <c r="Q136" s="4">
        <v>0</v>
      </c>
      <c r="R136" s="7">
        <v>45220.0000115741</v>
      </c>
      <c r="S136" s="6">
        <v>45226</v>
      </c>
      <c r="T136" s="4" t="s">
        <v>34</v>
      </c>
      <c r="U136" s="4">
        <v>818.72</v>
      </c>
      <c r="V136" s="4">
        <v>0</v>
      </c>
      <c r="W136" s="4">
        <v>0</v>
      </c>
      <c r="X136" s="4" t="s">
        <v>658</v>
      </c>
      <c r="Y136" s="4" t="s">
        <v>42</v>
      </c>
    </row>
    <row r="137" s="4" customFormat="1" spans="1:25">
      <c r="A137" s="4" t="s">
        <v>659</v>
      </c>
      <c r="B137" s="4" t="s">
        <v>26</v>
      </c>
      <c r="C137" s="4" t="s">
        <v>27</v>
      </c>
      <c r="D137" s="4" t="s">
        <v>660</v>
      </c>
      <c r="E137" s="4" t="s">
        <v>661</v>
      </c>
      <c r="F137" s="6">
        <v>45221</v>
      </c>
      <c r="G137" s="6">
        <v>45223</v>
      </c>
      <c r="H137" s="4">
        <v>1</v>
      </c>
      <c r="I137" s="4">
        <v>2</v>
      </c>
      <c r="J137" s="4">
        <v>2</v>
      </c>
      <c r="K137" s="4" t="s">
        <v>30</v>
      </c>
      <c r="L137" s="4">
        <v>392.8</v>
      </c>
      <c r="M137" s="4">
        <v>392.8</v>
      </c>
      <c r="N137" s="4" t="s">
        <v>662</v>
      </c>
      <c r="O137" s="4" t="s">
        <v>32</v>
      </c>
      <c r="P137" s="4" t="s">
        <v>33</v>
      </c>
      <c r="Q137" s="4">
        <v>0</v>
      </c>
      <c r="R137" s="7">
        <v>45220.0000115741</v>
      </c>
      <c r="S137" s="6">
        <v>45226</v>
      </c>
      <c r="T137" s="4" t="s">
        <v>34</v>
      </c>
      <c r="U137" s="4">
        <v>392.8</v>
      </c>
      <c r="V137" s="4">
        <v>0</v>
      </c>
      <c r="W137" s="4">
        <v>0</v>
      </c>
      <c r="X137" s="4" t="s">
        <v>663</v>
      </c>
      <c r="Y137" s="4" t="s">
        <v>664</v>
      </c>
    </row>
    <row r="138" s="4" customFormat="1" spans="1:25">
      <c r="A138" s="4" t="s">
        <v>665</v>
      </c>
      <c r="B138" s="4" t="s">
        <v>26</v>
      </c>
      <c r="C138" s="4" t="s">
        <v>27</v>
      </c>
      <c r="D138" s="4" t="s">
        <v>567</v>
      </c>
      <c r="E138" s="4" t="s">
        <v>666</v>
      </c>
      <c r="F138" s="6">
        <v>45222</v>
      </c>
      <c r="G138" s="6">
        <v>45223</v>
      </c>
      <c r="H138" s="4">
        <v>1</v>
      </c>
      <c r="I138" s="4">
        <v>1</v>
      </c>
      <c r="J138" s="4">
        <v>1</v>
      </c>
      <c r="K138" s="4" t="s">
        <v>30</v>
      </c>
      <c r="L138" s="4">
        <v>967.37</v>
      </c>
      <c r="M138" s="4">
        <v>967.37</v>
      </c>
      <c r="N138" s="4" t="s">
        <v>667</v>
      </c>
      <c r="O138" s="4" t="s">
        <v>32</v>
      </c>
      <c r="P138" s="4" t="s">
        <v>33</v>
      </c>
      <c r="Q138" s="4">
        <v>0</v>
      </c>
      <c r="R138" s="7">
        <v>45220</v>
      </c>
      <c r="S138" s="6">
        <v>45226</v>
      </c>
      <c r="T138" s="4" t="s">
        <v>34</v>
      </c>
      <c r="U138" s="4">
        <v>967.37</v>
      </c>
      <c r="V138" s="4">
        <v>0</v>
      </c>
      <c r="W138" s="4">
        <v>0</v>
      </c>
      <c r="X138" s="4" t="s">
        <v>668</v>
      </c>
      <c r="Y138" s="4" t="s">
        <v>669</v>
      </c>
    </row>
    <row r="139" s="4" customFormat="1" spans="1:25">
      <c r="A139" s="4" t="s">
        <v>670</v>
      </c>
      <c r="B139" s="4" t="s">
        <v>26</v>
      </c>
      <c r="C139" s="4" t="s">
        <v>27</v>
      </c>
      <c r="D139" s="4" t="s">
        <v>671</v>
      </c>
      <c r="E139" s="4" t="s">
        <v>672</v>
      </c>
      <c r="F139" s="6">
        <v>45221</v>
      </c>
      <c r="G139" s="6">
        <v>45223</v>
      </c>
      <c r="H139" s="4">
        <v>1</v>
      </c>
      <c r="I139" s="4">
        <v>2</v>
      </c>
      <c r="J139" s="4">
        <v>2</v>
      </c>
      <c r="K139" s="4" t="s">
        <v>30</v>
      </c>
      <c r="L139" s="4">
        <v>3136.24</v>
      </c>
      <c r="M139" s="4">
        <v>3136.24</v>
      </c>
      <c r="N139" s="4" t="s">
        <v>673</v>
      </c>
      <c r="O139" s="4" t="s">
        <v>32</v>
      </c>
      <c r="P139" s="4" t="s">
        <v>33</v>
      </c>
      <c r="Q139" s="4">
        <v>0</v>
      </c>
      <c r="R139" s="7">
        <v>45220.0000115741</v>
      </c>
      <c r="S139" s="6">
        <v>45226</v>
      </c>
      <c r="T139" s="4" t="s">
        <v>34</v>
      </c>
      <c r="U139" s="4">
        <v>3136.24</v>
      </c>
      <c r="V139" s="4">
        <v>0</v>
      </c>
      <c r="W139" s="4">
        <v>0</v>
      </c>
      <c r="X139" s="4" t="s">
        <v>674</v>
      </c>
      <c r="Y139" s="4" t="s">
        <v>675</v>
      </c>
    </row>
    <row r="140" s="4" customFormat="1" spans="1:25">
      <c r="A140" s="4" t="s">
        <v>676</v>
      </c>
      <c r="B140" s="4" t="s">
        <v>26</v>
      </c>
      <c r="C140" s="4" t="s">
        <v>27</v>
      </c>
      <c r="D140" s="4" t="s">
        <v>677</v>
      </c>
      <c r="E140" s="4" t="s">
        <v>678</v>
      </c>
      <c r="F140" s="6">
        <v>45222</v>
      </c>
      <c r="G140" s="6">
        <v>45223</v>
      </c>
      <c r="H140" s="4">
        <v>1</v>
      </c>
      <c r="I140" s="4">
        <v>1</v>
      </c>
      <c r="J140" s="4">
        <v>1</v>
      </c>
      <c r="K140" s="4" t="s">
        <v>30</v>
      </c>
      <c r="L140" s="4">
        <v>619.28</v>
      </c>
      <c r="M140" s="4">
        <v>619.28</v>
      </c>
      <c r="N140" s="4" t="s">
        <v>679</v>
      </c>
      <c r="O140" s="4" t="s">
        <v>32</v>
      </c>
      <c r="P140" s="4" t="s">
        <v>33</v>
      </c>
      <c r="Q140" s="4">
        <v>0</v>
      </c>
      <c r="R140" s="7">
        <v>45220</v>
      </c>
      <c r="S140" s="6">
        <v>45226</v>
      </c>
      <c r="T140" s="4" t="s">
        <v>34</v>
      </c>
      <c r="U140" s="4">
        <v>619.28</v>
      </c>
      <c r="V140" s="4">
        <v>0</v>
      </c>
      <c r="W140" s="4">
        <v>0</v>
      </c>
      <c r="X140" s="4" t="s">
        <v>680</v>
      </c>
      <c r="Y140" s="4" t="s">
        <v>681</v>
      </c>
    </row>
    <row r="141" s="4" customFormat="1" spans="1:25">
      <c r="A141" s="4" t="s">
        <v>682</v>
      </c>
      <c r="B141" s="4" t="s">
        <v>26</v>
      </c>
      <c r="C141" s="4" t="s">
        <v>27</v>
      </c>
      <c r="D141" s="4" t="s">
        <v>683</v>
      </c>
      <c r="E141" s="4" t="s">
        <v>684</v>
      </c>
      <c r="F141" s="6">
        <v>45221</v>
      </c>
      <c r="G141" s="6">
        <v>45223</v>
      </c>
      <c r="H141" s="4">
        <v>1</v>
      </c>
      <c r="I141" s="4">
        <v>2</v>
      </c>
      <c r="J141" s="4">
        <v>2</v>
      </c>
      <c r="K141" s="4" t="s">
        <v>30</v>
      </c>
      <c r="L141" s="4">
        <v>824.8</v>
      </c>
      <c r="M141" s="4">
        <v>824.8</v>
      </c>
      <c r="N141" s="4" t="s">
        <v>685</v>
      </c>
      <c r="O141" s="4" t="s">
        <v>32</v>
      </c>
      <c r="P141" s="4" t="s">
        <v>33</v>
      </c>
      <c r="Q141" s="4">
        <v>0</v>
      </c>
      <c r="R141" s="7">
        <v>45220.0000115741</v>
      </c>
      <c r="S141" s="6">
        <v>45226</v>
      </c>
      <c r="T141" s="4" t="s">
        <v>34</v>
      </c>
      <c r="U141" s="4">
        <v>824.8</v>
      </c>
      <c r="V141" s="4">
        <v>0</v>
      </c>
      <c r="W141" s="4">
        <v>0</v>
      </c>
      <c r="X141" s="4" t="s">
        <v>686</v>
      </c>
      <c r="Y141" s="4" t="s">
        <v>687</v>
      </c>
    </row>
    <row r="142" s="4" customFormat="1" spans="1:25">
      <c r="A142" s="4" t="s">
        <v>688</v>
      </c>
      <c r="B142" s="4" t="s">
        <v>26</v>
      </c>
      <c r="C142" s="4" t="s">
        <v>27</v>
      </c>
      <c r="D142" s="4" t="s">
        <v>689</v>
      </c>
      <c r="E142" s="4" t="s">
        <v>690</v>
      </c>
      <c r="F142" s="6">
        <v>45221</v>
      </c>
      <c r="G142" s="6">
        <v>45223</v>
      </c>
      <c r="H142" s="4">
        <v>1</v>
      </c>
      <c r="I142" s="4">
        <v>2</v>
      </c>
      <c r="J142" s="4">
        <v>2</v>
      </c>
      <c r="K142" s="4" t="s">
        <v>30</v>
      </c>
      <c r="L142" s="4">
        <v>621.3</v>
      </c>
      <c r="M142" s="4">
        <v>621.3</v>
      </c>
      <c r="N142" s="4" t="s">
        <v>691</v>
      </c>
      <c r="O142" s="4" t="s">
        <v>32</v>
      </c>
      <c r="P142" s="4" t="s">
        <v>33</v>
      </c>
      <c r="Q142" s="4">
        <v>0</v>
      </c>
      <c r="R142" s="7">
        <v>45220</v>
      </c>
      <c r="S142" s="6">
        <v>45226</v>
      </c>
      <c r="T142" s="4" t="s">
        <v>34</v>
      </c>
      <c r="U142" s="4">
        <v>621.3</v>
      </c>
      <c r="V142" s="4">
        <v>0</v>
      </c>
      <c r="W142" s="4">
        <v>0</v>
      </c>
      <c r="X142" s="4" t="s">
        <v>692</v>
      </c>
      <c r="Y142" s="4" t="s">
        <v>693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157</v>
      </c>
      <c r="E143" s="4" t="s">
        <v>695</v>
      </c>
      <c r="F143" s="6">
        <v>45221</v>
      </c>
      <c r="G143" s="6">
        <v>45223</v>
      </c>
      <c r="H143" s="4">
        <v>1</v>
      </c>
      <c r="I143" s="4">
        <v>2</v>
      </c>
      <c r="J143" s="4">
        <v>2</v>
      </c>
      <c r="K143" s="4" t="s">
        <v>30</v>
      </c>
      <c r="L143" s="4">
        <v>2044.58</v>
      </c>
      <c r="M143" s="4">
        <v>2044.58</v>
      </c>
      <c r="N143" s="4" t="s">
        <v>696</v>
      </c>
      <c r="O143" s="4" t="s">
        <v>32</v>
      </c>
      <c r="P143" s="4" t="s">
        <v>33</v>
      </c>
      <c r="Q143" s="4">
        <v>0</v>
      </c>
      <c r="R143" s="7">
        <v>45220</v>
      </c>
      <c r="S143" s="6">
        <v>45226</v>
      </c>
      <c r="T143" s="4" t="s">
        <v>34</v>
      </c>
      <c r="U143" s="4">
        <v>2044.58</v>
      </c>
      <c r="V143" s="4">
        <v>0</v>
      </c>
      <c r="W143" s="4">
        <v>0</v>
      </c>
      <c r="X143" s="4" t="s">
        <v>697</v>
      </c>
      <c r="Y143" s="4" t="s">
        <v>698</v>
      </c>
    </row>
    <row r="144" s="4" customFormat="1" spans="1:25">
      <c r="A144" s="4" t="s">
        <v>699</v>
      </c>
      <c r="B144" s="4" t="s">
        <v>26</v>
      </c>
      <c r="C144" s="4" t="s">
        <v>27</v>
      </c>
      <c r="D144" s="4" t="s">
        <v>700</v>
      </c>
      <c r="E144" s="4" t="s">
        <v>46</v>
      </c>
      <c r="F144" s="6">
        <v>45222</v>
      </c>
      <c r="G144" s="6">
        <v>45223</v>
      </c>
      <c r="H144" s="4">
        <v>1</v>
      </c>
      <c r="I144" s="4">
        <v>1</v>
      </c>
      <c r="J144" s="4">
        <v>1</v>
      </c>
      <c r="K144" s="4" t="s">
        <v>30</v>
      </c>
      <c r="L144" s="4">
        <v>165.43</v>
      </c>
      <c r="M144" s="4">
        <v>165.43</v>
      </c>
      <c r="N144" s="4" t="s">
        <v>701</v>
      </c>
      <c r="O144" s="4" t="s">
        <v>32</v>
      </c>
      <c r="P144" s="4" t="s">
        <v>33</v>
      </c>
      <c r="Q144" s="4">
        <v>0</v>
      </c>
      <c r="R144" s="7">
        <v>45220.0000115741</v>
      </c>
      <c r="S144" s="6">
        <v>45226</v>
      </c>
      <c r="T144" s="4" t="s">
        <v>34</v>
      </c>
      <c r="U144" s="4">
        <v>165.43</v>
      </c>
      <c r="V144" s="4">
        <v>0</v>
      </c>
      <c r="W144" s="4">
        <v>0</v>
      </c>
      <c r="X144" s="4" t="s">
        <v>702</v>
      </c>
      <c r="Y144" s="4" t="s">
        <v>703</v>
      </c>
    </row>
    <row r="145" s="4" customFormat="1" spans="1:25">
      <c r="A145" s="4" t="s">
        <v>704</v>
      </c>
      <c r="B145" s="4" t="s">
        <v>26</v>
      </c>
      <c r="C145" s="4" t="s">
        <v>27</v>
      </c>
      <c r="D145" s="4" t="s">
        <v>705</v>
      </c>
      <c r="E145" s="4" t="s">
        <v>319</v>
      </c>
      <c r="F145" s="6">
        <v>45222</v>
      </c>
      <c r="G145" s="6">
        <v>45223</v>
      </c>
      <c r="H145" s="4">
        <v>1</v>
      </c>
      <c r="I145" s="4">
        <v>1</v>
      </c>
      <c r="J145" s="4">
        <v>1</v>
      </c>
      <c r="K145" s="4" t="s">
        <v>30</v>
      </c>
      <c r="L145" s="4">
        <v>784.54</v>
      </c>
      <c r="M145" s="4">
        <v>784.54</v>
      </c>
      <c r="N145" s="4" t="s">
        <v>706</v>
      </c>
      <c r="O145" s="4" t="s">
        <v>32</v>
      </c>
      <c r="P145" s="4" t="s">
        <v>33</v>
      </c>
      <c r="Q145" s="4">
        <v>0</v>
      </c>
      <c r="R145" s="7">
        <v>45220.0000115741</v>
      </c>
      <c r="S145" s="6">
        <v>45226</v>
      </c>
      <c r="T145" s="4" t="s">
        <v>34</v>
      </c>
      <c r="U145" s="4">
        <v>784.54</v>
      </c>
      <c r="V145" s="4">
        <v>0</v>
      </c>
      <c r="W145" s="4">
        <v>0</v>
      </c>
      <c r="X145" s="4" t="s">
        <v>707</v>
      </c>
      <c r="Y145" s="4" t="s">
        <v>42</v>
      </c>
    </row>
    <row r="146" s="4" customFormat="1" spans="1:25">
      <c r="A146" s="4" t="s">
        <v>708</v>
      </c>
      <c r="B146" s="4" t="s">
        <v>26</v>
      </c>
      <c r="C146" s="4" t="s">
        <v>27</v>
      </c>
      <c r="D146" s="4" t="s">
        <v>709</v>
      </c>
      <c r="E146" s="4" t="s">
        <v>710</v>
      </c>
      <c r="F146" s="6">
        <v>45222</v>
      </c>
      <c r="G146" s="6">
        <v>45223</v>
      </c>
      <c r="H146" s="4">
        <v>1</v>
      </c>
      <c r="I146" s="4">
        <v>1</v>
      </c>
      <c r="J146" s="4">
        <v>1</v>
      </c>
      <c r="K146" s="4" t="s">
        <v>30</v>
      </c>
      <c r="L146" s="4">
        <v>195.9</v>
      </c>
      <c r="M146" s="4">
        <v>195.9</v>
      </c>
      <c r="N146" s="4" t="s">
        <v>711</v>
      </c>
      <c r="O146" s="4" t="s">
        <v>32</v>
      </c>
      <c r="P146" s="4" t="s">
        <v>33</v>
      </c>
      <c r="Q146" s="4">
        <v>0</v>
      </c>
      <c r="R146" s="7">
        <v>45220.0000115741</v>
      </c>
      <c r="S146" s="6">
        <v>45226</v>
      </c>
      <c r="T146" s="4" t="s">
        <v>34</v>
      </c>
      <c r="U146" s="4">
        <v>195.9</v>
      </c>
      <c r="V146" s="4">
        <v>0</v>
      </c>
      <c r="W146" s="4">
        <v>0</v>
      </c>
      <c r="X146" s="4" t="s">
        <v>712</v>
      </c>
      <c r="Y146" s="4" t="s">
        <v>713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715</v>
      </c>
      <c r="E147" s="4" t="s">
        <v>716</v>
      </c>
      <c r="F147" s="6">
        <v>45222</v>
      </c>
      <c r="G147" s="6">
        <v>45223</v>
      </c>
      <c r="H147" s="4">
        <v>1</v>
      </c>
      <c r="I147" s="4">
        <v>1</v>
      </c>
      <c r="J147" s="4">
        <v>1</v>
      </c>
      <c r="K147" s="4" t="s">
        <v>30</v>
      </c>
      <c r="L147" s="4">
        <v>504.56</v>
      </c>
      <c r="M147" s="4">
        <v>504.56</v>
      </c>
      <c r="N147" s="4" t="s">
        <v>717</v>
      </c>
      <c r="O147" s="4" t="s">
        <v>32</v>
      </c>
      <c r="P147" s="4" t="s">
        <v>33</v>
      </c>
      <c r="Q147" s="4">
        <v>0</v>
      </c>
      <c r="R147" s="7">
        <v>45220</v>
      </c>
      <c r="S147" s="6">
        <v>45226</v>
      </c>
      <c r="T147" s="4" t="s">
        <v>34</v>
      </c>
      <c r="U147" s="4">
        <v>504.56</v>
      </c>
      <c r="V147" s="4">
        <v>0</v>
      </c>
      <c r="W147" s="4">
        <v>0</v>
      </c>
      <c r="X147" s="4" t="s">
        <v>718</v>
      </c>
      <c r="Y147" s="4" t="s">
        <v>719</v>
      </c>
    </row>
    <row r="148" s="4" customFormat="1" spans="1:25">
      <c r="A148" s="4" t="s">
        <v>720</v>
      </c>
      <c r="B148" s="4" t="s">
        <v>26</v>
      </c>
      <c r="C148" s="4" t="s">
        <v>27</v>
      </c>
      <c r="D148" s="4" t="s">
        <v>721</v>
      </c>
      <c r="E148" s="4" t="s">
        <v>465</v>
      </c>
      <c r="F148" s="6">
        <v>45222</v>
      </c>
      <c r="G148" s="6">
        <v>45223</v>
      </c>
      <c r="H148" s="4">
        <v>1</v>
      </c>
      <c r="I148" s="4">
        <v>1</v>
      </c>
      <c r="J148" s="4">
        <v>1</v>
      </c>
      <c r="K148" s="4" t="s">
        <v>30</v>
      </c>
      <c r="L148" s="4">
        <v>146.12</v>
      </c>
      <c r="M148" s="4">
        <v>146.12</v>
      </c>
      <c r="N148" s="4" t="s">
        <v>722</v>
      </c>
      <c r="O148" s="4" t="s">
        <v>32</v>
      </c>
      <c r="P148" s="4" t="s">
        <v>33</v>
      </c>
      <c r="Q148" s="4">
        <v>0</v>
      </c>
      <c r="R148" s="7">
        <v>45220</v>
      </c>
      <c r="S148" s="6">
        <v>45226</v>
      </c>
      <c r="T148" s="4" t="s">
        <v>34</v>
      </c>
      <c r="U148" s="4">
        <v>146.12</v>
      </c>
      <c r="V148" s="4">
        <v>0</v>
      </c>
      <c r="W148" s="4">
        <v>0</v>
      </c>
      <c r="X148" s="4" t="s">
        <v>723</v>
      </c>
      <c r="Y148" s="4" t="s">
        <v>724</v>
      </c>
    </row>
    <row r="149" s="4" customFormat="1" spans="1:25">
      <c r="A149" s="4" t="s">
        <v>725</v>
      </c>
      <c r="B149" s="4" t="s">
        <v>26</v>
      </c>
      <c r="C149" s="4" t="s">
        <v>27</v>
      </c>
      <c r="D149" s="4" t="s">
        <v>726</v>
      </c>
      <c r="E149" s="4" t="s">
        <v>727</v>
      </c>
      <c r="F149" s="6">
        <v>45222</v>
      </c>
      <c r="G149" s="6">
        <v>45223</v>
      </c>
      <c r="H149" s="4">
        <v>1</v>
      </c>
      <c r="I149" s="4">
        <v>1</v>
      </c>
      <c r="J149" s="4">
        <v>1</v>
      </c>
      <c r="K149" s="4" t="s">
        <v>30</v>
      </c>
      <c r="L149" s="4">
        <v>673.32</v>
      </c>
      <c r="M149" s="4">
        <v>673.32</v>
      </c>
      <c r="N149" s="4" t="s">
        <v>728</v>
      </c>
      <c r="O149" s="4" t="s">
        <v>32</v>
      </c>
      <c r="P149" s="4" t="s">
        <v>33</v>
      </c>
      <c r="Q149" s="4">
        <v>0</v>
      </c>
      <c r="R149" s="7">
        <v>45221</v>
      </c>
      <c r="S149" s="6">
        <v>45226</v>
      </c>
      <c r="T149" s="4" t="s">
        <v>34</v>
      </c>
      <c r="U149" s="4">
        <v>673.32</v>
      </c>
      <c r="V149" s="4">
        <v>0</v>
      </c>
      <c r="W149" s="4">
        <v>0</v>
      </c>
      <c r="X149" s="4" t="s">
        <v>729</v>
      </c>
      <c r="Y149" s="4" t="s">
        <v>730</v>
      </c>
    </row>
    <row r="150" s="4" customFormat="1" spans="1:25">
      <c r="A150" s="4" t="s">
        <v>731</v>
      </c>
      <c r="B150" s="4" t="s">
        <v>26</v>
      </c>
      <c r="C150" s="4" t="s">
        <v>27</v>
      </c>
      <c r="D150" s="4" t="s">
        <v>732</v>
      </c>
      <c r="E150" s="4" t="s">
        <v>733</v>
      </c>
      <c r="F150" s="6">
        <v>45222</v>
      </c>
      <c r="G150" s="6">
        <v>45223</v>
      </c>
      <c r="H150" s="4">
        <v>1</v>
      </c>
      <c r="I150" s="4">
        <v>1</v>
      </c>
      <c r="J150" s="4">
        <v>1</v>
      </c>
      <c r="K150" s="4" t="s">
        <v>30</v>
      </c>
      <c r="L150" s="4">
        <v>387.49</v>
      </c>
      <c r="M150" s="4">
        <v>387.49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45221</v>
      </c>
      <c r="S150" s="6">
        <v>45226</v>
      </c>
      <c r="T150" s="4" t="s">
        <v>34</v>
      </c>
      <c r="U150" s="4">
        <v>387.49</v>
      </c>
      <c r="V150" s="4">
        <v>0</v>
      </c>
      <c r="W150" s="4">
        <v>0</v>
      </c>
      <c r="X150" s="4" t="s">
        <v>735</v>
      </c>
      <c r="Y150" s="4" t="s">
        <v>42</v>
      </c>
    </row>
    <row r="151" s="4" customFormat="1" spans="1:25">
      <c r="A151" s="4" t="s">
        <v>736</v>
      </c>
      <c r="B151" s="4" t="s">
        <v>26</v>
      </c>
      <c r="C151" s="4" t="s">
        <v>27</v>
      </c>
      <c r="D151" s="4" t="s">
        <v>737</v>
      </c>
      <c r="E151" s="4" t="s">
        <v>738</v>
      </c>
      <c r="F151" s="6">
        <v>45222</v>
      </c>
      <c r="G151" s="6">
        <v>45223</v>
      </c>
      <c r="H151" s="4">
        <v>1</v>
      </c>
      <c r="I151" s="4">
        <v>1</v>
      </c>
      <c r="J151" s="4">
        <v>1</v>
      </c>
      <c r="K151" s="4" t="s">
        <v>30</v>
      </c>
      <c r="L151" s="4">
        <v>261.4</v>
      </c>
      <c r="M151" s="4">
        <v>261.4</v>
      </c>
      <c r="N151" s="4" t="s">
        <v>739</v>
      </c>
      <c r="O151" s="4" t="s">
        <v>32</v>
      </c>
      <c r="P151" s="4" t="s">
        <v>33</v>
      </c>
      <c r="Q151" s="4">
        <v>0</v>
      </c>
      <c r="R151" s="7">
        <v>45221.0000115741</v>
      </c>
      <c r="S151" s="6">
        <v>45226</v>
      </c>
      <c r="T151" s="4" t="s">
        <v>34</v>
      </c>
      <c r="U151" s="4">
        <v>261.4</v>
      </c>
      <c r="V151" s="4">
        <v>0</v>
      </c>
      <c r="W151" s="4">
        <v>0</v>
      </c>
      <c r="X151" s="4" t="s">
        <v>740</v>
      </c>
      <c r="Y151" s="4" t="s">
        <v>741</v>
      </c>
    </row>
    <row r="152" s="4" customFormat="1" spans="1:25">
      <c r="A152" s="4" t="s">
        <v>742</v>
      </c>
      <c r="B152" s="4" t="s">
        <v>26</v>
      </c>
      <c r="C152" s="4" t="s">
        <v>27</v>
      </c>
      <c r="D152" s="4" t="s">
        <v>57</v>
      </c>
      <c r="E152" s="4" t="s">
        <v>743</v>
      </c>
      <c r="F152" s="6">
        <v>45222</v>
      </c>
      <c r="G152" s="6">
        <v>45223</v>
      </c>
      <c r="H152" s="4">
        <v>1</v>
      </c>
      <c r="I152" s="4">
        <v>1</v>
      </c>
      <c r="J152" s="4">
        <v>1</v>
      </c>
      <c r="K152" s="4" t="s">
        <v>30</v>
      </c>
      <c r="L152" s="4">
        <v>1098.64</v>
      </c>
      <c r="M152" s="4">
        <v>1098.64</v>
      </c>
      <c r="N152" s="4" t="s">
        <v>744</v>
      </c>
      <c r="O152" s="4" t="s">
        <v>32</v>
      </c>
      <c r="P152" s="4" t="s">
        <v>33</v>
      </c>
      <c r="Q152" s="4">
        <v>0</v>
      </c>
      <c r="R152" s="7">
        <v>45221</v>
      </c>
      <c r="S152" s="6">
        <v>45226</v>
      </c>
      <c r="T152" s="4" t="s">
        <v>34</v>
      </c>
      <c r="U152" s="4">
        <v>1098.64</v>
      </c>
      <c r="V152" s="4">
        <v>0</v>
      </c>
      <c r="W152" s="4">
        <v>0</v>
      </c>
      <c r="X152" s="4" t="s">
        <v>745</v>
      </c>
      <c r="Y152" s="4" t="s">
        <v>42</v>
      </c>
    </row>
    <row r="153" s="4" customFormat="1" spans="1:25">
      <c r="A153" s="4" t="s">
        <v>746</v>
      </c>
      <c r="B153" s="4" t="s">
        <v>26</v>
      </c>
      <c r="C153" s="4" t="s">
        <v>27</v>
      </c>
      <c r="D153" s="4" t="s">
        <v>458</v>
      </c>
      <c r="E153" s="4" t="s">
        <v>459</v>
      </c>
      <c r="F153" s="6">
        <v>45222</v>
      </c>
      <c r="G153" s="6">
        <v>45223</v>
      </c>
      <c r="H153" s="4">
        <v>1</v>
      </c>
      <c r="I153" s="4">
        <v>1</v>
      </c>
      <c r="J153" s="4">
        <v>1</v>
      </c>
      <c r="K153" s="4" t="s">
        <v>30</v>
      </c>
      <c r="L153" s="4">
        <v>266.51</v>
      </c>
      <c r="M153" s="4">
        <v>266.51</v>
      </c>
      <c r="N153" s="4" t="s">
        <v>747</v>
      </c>
      <c r="O153" s="4" t="s">
        <v>32</v>
      </c>
      <c r="P153" s="4" t="s">
        <v>33</v>
      </c>
      <c r="Q153" s="4">
        <v>0</v>
      </c>
      <c r="R153" s="7">
        <v>45221.0000115741</v>
      </c>
      <c r="S153" s="6">
        <v>45226</v>
      </c>
      <c r="T153" s="4" t="s">
        <v>34</v>
      </c>
      <c r="U153" s="4">
        <v>266.51</v>
      </c>
      <c r="V153" s="4">
        <v>0</v>
      </c>
      <c r="W153" s="4">
        <v>0</v>
      </c>
      <c r="X153" s="4" t="s">
        <v>748</v>
      </c>
      <c r="Y153" s="4" t="s">
        <v>749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157</v>
      </c>
      <c r="E154" s="4" t="s">
        <v>751</v>
      </c>
      <c r="F154" s="6">
        <v>45222</v>
      </c>
      <c r="G154" s="6">
        <v>45223</v>
      </c>
      <c r="H154" s="4">
        <v>1</v>
      </c>
      <c r="I154" s="4">
        <v>1</v>
      </c>
      <c r="J154" s="4">
        <v>1</v>
      </c>
      <c r="K154" s="4" t="s">
        <v>30</v>
      </c>
      <c r="L154" s="4">
        <v>1037.56</v>
      </c>
      <c r="M154" s="4">
        <v>1037.56</v>
      </c>
      <c r="N154" s="4" t="s">
        <v>752</v>
      </c>
      <c r="O154" s="4" t="s">
        <v>32</v>
      </c>
      <c r="P154" s="4" t="s">
        <v>33</v>
      </c>
      <c r="Q154" s="4">
        <v>0</v>
      </c>
      <c r="R154" s="7">
        <v>45221.0000115741</v>
      </c>
      <c r="S154" s="6">
        <v>45226</v>
      </c>
      <c r="T154" s="4" t="s">
        <v>34</v>
      </c>
      <c r="U154" s="4">
        <v>1037.56</v>
      </c>
      <c r="V154" s="4">
        <v>0</v>
      </c>
      <c r="W154" s="4">
        <v>0</v>
      </c>
      <c r="X154" s="4" t="s">
        <v>753</v>
      </c>
      <c r="Y154" s="4" t="s">
        <v>42</v>
      </c>
    </row>
    <row r="155" s="4" customFormat="1" spans="1:25">
      <c r="A155" s="4" t="s">
        <v>754</v>
      </c>
      <c r="B155" s="4" t="s">
        <v>26</v>
      </c>
      <c r="C155" s="4" t="s">
        <v>27</v>
      </c>
      <c r="D155" s="4" t="s">
        <v>297</v>
      </c>
      <c r="E155" s="4" t="s">
        <v>298</v>
      </c>
      <c r="F155" s="6">
        <v>45222</v>
      </c>
      <c r="G155" s="6">
        <v>45223</v>
      </c>
      <c r="H155" s="4">
        <v>1</v>
      </c>
      <c r="I155" s="4">
        <v>1</v>
      </c>
      <c r="J155" s="4">
        <v>1</v>
      </c>
      <c r="K155" s="4" t="s">
        <v>30</v>
      </c>
      <c r="L155" s="4">
        <v>181.42</v>
      </c>
      <c r="M155" s="4">
        <v>181.42</v>
      </c>
      <c r="N155" s="4" t="s">
        <v>755</v>
      </c>
      <c r="O155" s="4" t="s">
        <v>32</v>
      </c>
      <c r="P155" s="4" t="s">
        <v>33</v>
      </c>
      <c r="Q155" s="4">
        <v>0</v>
      </c>
      <c r="R155" s="7">
        <v>45221.0000115741</v>
      </c>
      <c r="S155" s="6">
        <v>45226</v>
      </c>
      <c r="T155" s="4" t="s">
        <v>34</v>
      </c>
      <c r="U155" s="4">
        <v>181.42</v>
      </c>
      <c r="V155" s="4">
        <v>0</v>
      </c>
      <c r="W155" s="4">
        <v>0</v>
      </c>
      <c r="X155" s="4" t="s">
        <v>756</v>
      </c>
      <c r="Y155" s="4" t="s">
        <v>42</v>
      </c>
    </row>
    <row r="156" s="4" customFormat="1" spans="1:25">
      <c r="A156" s="4" t="s">
        <v>187</v>
      </c>
      <c r="B156" s="4" t="s">
        <v>26</v>
      </c>
      <c r="C156" s="4" t="s">
        <v>43</v>
      </c>
      <c r="D156" s="4" t="s">
        <v>188</v>
      </c>
      <c r="E156" s="4" t="s">
        <v>189</v>
      </c>
      <c r="F156" s="6">
        <v>45222</v>
      </c>
      <c r="G156" s="6">
        <v>45223</v>
      </c>
      <c r="H156" s="4">
        <v>1</v>
      </c>
      <c r="I156" s="4">
        <v>1</v>
      </c>
      <c r="J156" s="4">
        <v>1</v>
      </c>
      <c r="K156" s="4" t="s">
        <v>30</v>
      </c>
      <c r="L156" s="4">
        <v>-216.78</v>
      </c>
      <c r="M156" s="4">
        <v>-216.78</v>
      </c>
      <c r="N156" s="4" t="s">
        <v>190</v>
      </c>
      <c r="O156" s="4" t="s">
        <v>32</v>
      </c>
      <c r="P156" s="4" t="s">
        <v>33</v>
      </c>
      <c r="Q156" s="4">
        <v>0</v>
      </c>
      <c r="R156" s="7">
        <v>45189</v>
      </c>
      <c r="S156" s="6">
        <v>45226</v>
      </c>
      <c r="T156" s="4" t="s">
        <v>34</v>
      </c>
      <c r="U156" s="4">
        <v>-216.78</v>
      </c>
      <c r="V156" s="4">
        <v>0</v>
      </c>
      <c r="W156" s="4">
        <v>0</v>
      </c>
      <c r="X156" s="4" t="s">
        <v>191</v>
      </c>
      <c r="Y156" s="4" t="s">
        <v>42</v>
      </c>
    </row>
    <row r="157" s="4" customFormat="1" spans="1:25">
      <c r="A157" s="4" t="s">
        <v>757</v>
      </c>
      <c r="B157" s="4" t="s">
        <v>26</v>
      </c>
      <c r="C157" s="4" t="s">
        <v>27</v>
      </c>
      <c r="D157" s="4" t="s">
        <v>715</v>
      </c>
      <c r="E157" s="4" t="s">
        <v>716</v>
      </c>
      <c r="F157" s="6">
        <v>45222</v>
      </c>
      <c r="G157" s="6">
        <v>45223</v>
      </c>
      <c r="H157" s="4">
        <v>1</v>
      </c>
      <c r="I157" s="4">
        <v>1</v>
      </c>
      <c r="J157" s="4">
        <v>1</v>
      </c>
      <c r="K157" s="4" t="s">
        <v>30</v>
      </c>
      <c r="L157" s="4">
        <v>507.16</v>
      </c>
      <c r="M157" s="4">
        <v>507.16</v>
      </c>
      <c r="N157" s="4" t="s">
        <v>758</v>
      </c>
      <c r="O157" s="4" t="s">
        <v>32</v>
      </c>
      <c r="P157" s="4" t="s">
        <v>33</v>
      </c>
      <c r="Q157" s="4">
        <v>0</v>
      </c>
      <c r="R157" s="7">
        <v>45221.0000115741</v>
      </c>
      <c r="S157" s="6">
        <v>45226</v>
      </c>
      <c r="T157" s="4" t="s">
        <v>34</v>
      </c>
      <c r="U157" s="4">
        <v>507.16</v>
      </c>
      <c r="V157" s="4">
        <v>0</v>
      </c>
      <c r="W157" s="4">
        <v>0</v>
      </c>
      <c r="X157" s="4" t="s">
        <v>759</v>
      </c>
      <c r="Y157" s="4" t="s">
        <v>760</v>
      </c>
    </row>
    <row r="158" s="4" customFormat="1" spans="1:25">
      <c r="A158" s="4" t="s">
        <v>761</v>
      </c>
      <c r="B158" s="4" t="s">
        <v>26</v>
      </c>
      <c r="C158" s="4" t="s">
        <v>27</v>
      </c>
      <c r="D158" s="4" t="s">
        <v>57</v>
      </c>
      <c r="E158" s="4" t="s">
        <v>743</v>
      </c>
      <c r="F158" s="6">
        <v>45222</v>
      </c>
      <c r="G158" s="6">
        <v>45223</v>
      </c>
      <c r="H158" s="4">
        <v>1</v>
      </c>
      <c r="I158" s="4">
        <v>1</v>
      </c>
      <c r="J158" s="4">
        <v>1</v>
      </c>
      <c r="K158" s="4" t="s">
        <v>30</v>
      </c>
      <c r="L158" s="4">
        <v>1098.64</v>
      </c>
      <c r="M158" s="4">
        <v>1098.64</v>
      </c>
      <c r="N158" s="4" t="s">
        <v>762</v>
      </c>
      <c r="O158" s="4" t="s">
        <v>32</v>
      </c>
      <c r="P158" s="4" t="s">
        <v>33</v>
      </c>
      <c r="Q158" s="4">
        <v>0</v>
      </c>
      <c r="R158" s="7">
        <v>45221.0000115741</v>
      </c>
      <c r="S158" s="6">
        <v>45226</v>
      </c>
      <c r="T158" s="4" t="s">
        <v>34</v>
      </c>
      <c r="U158" s="4">
        <v>1098.64</v>
      </c>
      <c r="V158" s="4">
        <v>0</v>
      </c>
      <c r="W158" s="4">
        <v>0</v>
      </c>
      <c r="X158" s="4" t="s">
        <v>763</v>
      </c>
      <c r="Y158" s="4" t="s">
        <v>42</v>
      </c>
    </row>
    <row r="159" s="4" customFormat="1" spans="1:25">
      <c r="A159" s="4" t="s">
        <v>764</v>
      </c>
      <c r="B159" s="4" t="s">
        <v>26</v>
      </c>
      <c r="C159" s="4" t="s">
        <v>27</v>
      </c>
      <c r="D159" s="4" t="s">
        <v>765</v>
      </c>
      <c r="E159" s="4" t="s">
        <v>766</v>
      </c>
      <c r="F159" s="6">
        <v>45222</v>
      </c>
      <c r="G159" s="6">
        <v>45223</v>
      </c>
      <c r="H159" s="4">
        <v>1</v>
      </c>
      <c r="I159" s="4">
        <v>1</v>
      </c>
      <c r="J159" s="4">
        <v>1</v>
      </c>
      <c r="K159" s="4" t="s">
        <v>30</v>
      </c>
      <c r="L159" s="4">
        <v>182.37</v>
      </c>
      <c r="M159" s="4">
        <v>182.37</v>
      </c>
      <c r="N159" s="4" t="s">
        <v>767</v>
      </c>
      <c r="O159" s="4" t="s">
        <v>32</v>
      </c>
      <c r="P159" s="4" t="s">
        <v>33</v>
      </c>
      <c r="Q159" s="4">
        <v>0</v>
      </c>
      <c r="R159" s="7">
        <v>45221</v>
      </c>
      <c r="S159" s="6">
        <v>45226</v>
      </c>
      <c r="T159" s="4" t="s">
        <v>34</v>
      </c>
      <c r="U159" s="4">
        <v>182.37</v>
      </c>
      <c r="V159" s="4">
        <v>0</v>
      </c>
      <c r="W159" s="4">
        <v>0</v>
      </c>
      <c r="X159" s="4" t="s">
        <v>768</v>
      </c>
      <c r="Y159" s="4" t="s">
        <v>42</v>
      </c>
    </row>
    <row r="160" s="4" customFormat="1" spans="1:25">
      <c r="A160" s="4" t="s">
        <v>769</v>
      </c>
      <c r="B160" s="4" t="s">
        <v>26</v>
      </c>
      <c r="C160" s="4" t="s">
        <v>27</v>
      </c>
      <c r="D160" s="4" t="s">
        <v>770</v>
      </c>
      <c r="E160" s="4" t="s">
        <v>308</v>
      </c>
      <c r="F160" s="6">
        <v>45222</v>
      </c>
      <c r="G160" s="6">
        <v>45223</v>
      </c>
      <c r="H160" s="4">
        <v>1</v>
      </c>
      <c r="I160" s="4">
        <v>1</v>
      </c>
      <c r="J160" s="4">
        <v>1</v>
      </c>
      <c r="K160" s="4" t="s">
        <v>30</v>
      </c>
      <c r="L160" s="4">
        <v>288.12</v>
      </c>
      <c r="M160" s="4">
        <v>288.12</v>
      </c>
      <c r="N160" s="4" t="s">
        <v>771</v>
      </c>
      <c r="O160" s="4" t="s">
        <v>32</v>
      </c>
      <c r="P160" s="4" t="s">
        <v>33</v>
      </c>
      <c r="Q160" s="4">
        <v>0</v>
      </c>
      <c r="R160" s="7">
        <v>45221.0000115741</v>
      </c>
      <c r="S160" s="6">
        <v>45226</v>
      </c>
      <c r="T160" s="4" t="s">
        <v>34</v>
      </c>
      <c r="U160" s="4">
        <v>288.12</v>
      </c>
      <c r="V160" s="4">
        <v>0</v>
      </c>
      <c r="W160" s="4">
        <v>0</v>
      </c>
      <c r="X160" s="4" t="s">
        <v>772</v>
      </c>
      <c r="Y160" s="4" t="s">
        <v>773</v>
      </c>
    </row>
    <row r="161" s="4" customFormat="1" spans="1:25">
      <c r="A161" s="4" t="s">
        <v>774</v>
      </c>
      <c r="B161" s="4" t="s">
        <v>26</v>
      </c>
      <c r="C161" s="4" t="s">
        <v>27</v>
      </c>
      <c r="D161" s="4" t="s">
        <v>775</v>
      </c>
      <c r="E161" s="4" t="s">
        <v>776</v>
      </c>
      <c r="F161" s="6">
        <v>45222</v>
      </c>
      <c r="G161" s="6">
        <v>45223</v>
      </c>
      <c r="H161" s="4">
        <v>1</v>
      </c>
      <c r="I161" s="4">
        <v>1</v>
      </c>
      <c r="J161" s="4">
        <v>1</v>
      </c>
      <c r="K161" s="4" t="s">
        <v>30</v>
      </c>
      <c r="L161" s="4">
        <v>208.96</v>
      </c>
      <c r="M161" s="4">
        <v>208.96</v>
      </c>
      <c r="N161" s="4" t="s">
        <v>777</v>
      </c>
      <c r="O161" s="4" t="s">
        <v>32</v>
      </c>
      <c r="P161" s="4" t="s">
        <v>33</v>
      </c>
      <c r="Q161" s="4">
        <v>0</v>
      </c>
      <c r="R161" s="7">
        <v>45221</v>
      </c>
      <c r="S161" s="6">
        <v>45226</v>
      </c>
      <c r="T161" s="4" t="s">
        <v>34</v>
      </c>
      <c r="U161" s="4">
        <v>208.96</v>
      </c>
      <c r="V161" s="4">
        <v>0</v>
      </c>
      <c r="W161" s="4">
        <v>0</v>
      </c>
      <c r="X161" s="4" t="s">
        <v>778</v>
      </c>
      <c r="Y161" s="4" t="s">
        <v>42</v>
      </c>
    </row>
    <row r="162" s="4" customFormat="1" spans="1:25">
      <c r="A162" s="4" t="s">
        <v>779</v>
      </c>
      <c r="B162" s="4" t="s">
        <v>26</v>
      </c>
      <c r="C162" s="4" t="s">
        <v>27</v>
      </c>
      <c r="D162" s="4" t="s">
        <v>526</v>
      </c>
      <c r="E162" s="4" t="s">
        <v>319</v>
      </c>
      <c r="F162" s="6">
        <v>45222</v>
      </c>
      <c r="G162" s="6">
        <v>45223</v>
      </c>
      <c r="H162" s="4">
        <v>1</v>
      </c>
      <c r="I162" s="4">
        <v>1</v>
      </c>
      <c r="J162" s="4">
        <v>1</v>
      </c>
      <c r="K162" s="4" t="s">
        <v>30</v>
      </c>
      <c r="L162" s="4">
        <v>648.81</v>
      </c>
      <c r="M162" s="4">
        <v>648.81</v>
      </c>
      <c r="N162" s="4" t="s">
        <v>780</v>
      </c>
      <c r="O162" s="4" t="s">
        <v>32</v>
      </c>
      <c r="P162" s="4" t="s">
        <v>33</v>
      </c>
      <c r="Q162" s="4">
        <v>0</v>
      </c>
      <c r="R162" s="7">
        <v>45221.0000115741</v>
      </c>
      <c r="S162" s="6">
        <v>45226</v>
      </c>
      <c r="T162" s="4" t="s">
        <v>34</v>
      </c>
      <c r="U162" s="4">
        <v>648.81</v>
      </c>
      <c r="V162" s="4">
        <v>0</v>
      </c>
      <c r="W162" s="4">
        <v>0</v>
      </c>
      <c r="X162" s="4" t="s">
        <v>781</v>
      </c>
      <c r="Y162" s="4" t="s">
        <v>782</v>
      </c>
    </row>
    <row r="163" s="4" customFormat="1" spans="1:25">
      <c r="A163" s="4" t="s">
        <v>783</v>
      </c>
      <c r="B163" s="4" t="s">
        <v>26</v>
      </c>
      <c r="C163" s="4" t="s">
        <v>27</v>
      </c>
      <c r="D163" s="4" t="s">
        <v>784</v>
      </c>
      <c r="E163" s="4" t="s">
        <v>785</v>
      </c>
      <c r="F163" s="6">
        <v>45222</v>
      </c>
      <c r="G163" s="6">
        <v>45223</v>
      </c>
      <c r="H163" s="4">
        <v>1</v>
      </c>
      <c r="I163" s="4">
        <v>1</v>
      </c>
      <c r="J163" s="4">
        <v>1</v>
      </c>
      <c r="K163" s="4" t="s">
        <v>30</v>
      </c>
      <c r="L163" s="4">
        <v>167.95</v>
      </c>
      <c r="M163" s="4">
        <v>167.95</v>
      </c>
      <c r="N163" s="4" t="s">
        <v>786</v>
      </c>
      <c r="O163" s="4" t="s">
        <v>32</v>
      </c>
      <c r="P163" s="4" t="s">
        <v>33</v>
      </c>
      <c r="Q163" s="4">
        <v>0</v>
      </c>
      <c r="R163" s="7">
        <v>45221</v>
      </c>
      <c r="S163" s="6">
        <v>45226</v>
      </c>
      <c r="T163" s="4" t="s">
        <v>34</v>
      </c>
      <c r="U163" s="4">
        <v>167.95</v>
      </c>
      <c r="V163" s="4">
        <v>0</v>
      </c>
      <c r="W163" s="4">
        <v>0</v>
      </c>
      <c r="X163" s="4" t="s">
        <v>787</v>
      </c>
      <c r="Y163" s="4" t="s">
        <v>42</v>
      </c>
    </row>
    <row r="164" s="4" customFormat="1" spans="1:25">
      <c r="A164" s="4" t="s">
        <v>788</v>
      </c>
      <c r="B164" s="4" t="s">
        <v>26</v>
      </c>
      <c r="C164" s="4" t="s">
        <v>27</v>
      </c>
      <c r="D164" s="4" t="s">
        <v>789</v>
      </c>
      <c r="E164" s="4" t="s">
        <v>790</v>
      </c>
      <c r="F164" s="6">
        <v>45222</v>
      </c>
      <c r="G164" s="6">
        <v>45223</v>
      </c>
      <c r="H164" s="4">
        <v>1</v>
      </c>
      <c r="I164" s="4">
        <v>1</v>
      </c>
      <c r="J164" s="4">
        <v>1</v>
      </c>
      <c r="K164" s="4" t="s">
        <v>30</v>
      </c>
      <c r="L164" s="4">
        <v>276.23</v>
      </c>
      <c r="M164" s="4">
        <v>276.23</v>
      </c>
      <c r="N164" s="4" t="s">
        <v>791</v>
      </c>
      <c r="O164" s="4" t="s">
        <v>32</v>
      </c>
      <c r="P164" s="4" t="s">
        <v>33</v>
      </c>
      <c r="Q164" s="4">
        <v>0</v>
      </c>
      <c r="R164" s="7">
        <v>45221</v>
      </c>
      <c r="S164" s="6">
        <v>45226</v>
      </c>
      <c r="T164" s="4" t="s">
        <v>34</v>
      </c>
      <c r="U164" s="4">
        <v>276.23</v>
      </c>
      <c r="V164" s="4">
        <v>0</v>
      </c>
      <c r="W164" s="4">
        <v>0</v>
      </c>
      <c r="X164" s="4" t="s">
        <v>792</v>
      </c>
      <c r="Y164" s="4" t="s">
        <v>42</v>
      </c>
    </row>
    <row r="165" s="4" customFormat="1" spans="1:25">
      <c r="A165" s="4" t="s">
        <v>793</v>
      </c>
      <c r="B165" s="4" t="s">
        <v>26</v>
      </c>
      <c r="C165" s="4" t="s">
        <v>27</v>
      </c>
      <c r="D165" s="4" t="s">
        <v>794</v>
      </c>
      <c r="E165" s="4" t="s">
        <v>795</v>
      </c>
      <c r="F165" s="6">
        <v>45222</v>
      </c>
      <c r="G165" s="6">
        <v>45223</v>
      </c>
      <c r="H165" s="4">
        <v>1</v>
      </c>
      <c r="I165" s="4">
        <v>1</v>
      </c>
      <c r="J165" s="4">
        <v>1</v>
      </c>
      <c r="K165" s="4" t="s">
        <v>30</v>
      </c>
      <c r="L165" s="4">
        <v>343.61</v>
      </c>
      <c r="M165" s="4">
        <v>343.61</v>
      </c>
      <c r="N165" s="4" t="s">
        <v>796</v>
      </c>
      <c r="O165" s="4" t="s">
        <v>32</v>
      </c>
      <c r="P165" s="4" t="s">
        <v>33</v>
      </c>
      <c r="Q165" s="4">
        <v>0</v>
      </c>
      <c r="R165" s="7">
        <v>45221</v>
      </c>
      <c r="S165" s="6">
        <v>45226</v>
      </c>
      <c r="T165" s="4" t="s">
        <v>34</v>
      </c>
      <c r="U165" s="4">
        <v>343.61</v>
      </c>
      <c r="V165" s="4">
        <v>0</v>
      </c>
      <c r="W165" s="4">
        <v>0</v>
      </c>
      <c r="X165" s="4" t="s">
        <v>797</v>
      </c>
      <c r="Y165" s="4" t="s">
        <v>798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800</v>
      </c>
      <c r="E166" s="4" t="s">
        <v>801</v>
      </c>
      <c r="F166" s="6">
        <v>45222</v>
      </c>
      <c r="G166" s="6">
        <v>45223</v>
      </c>
      <c r="H166" s="4">
        <v>1</v>
      </c>
      <c r="I166" s="4">
        <v>1</v>
      </c>
      <c r="J166" s="4">
        <v>1</v>
      </c>
      <c r="K166" s="4" t="s">
        <v>30</v>
      </c>
      <c r="L166" s="4">
        <v>1105.32</v>
      </c>
      <c r="M166" s="4">
        <v>1105.32</v>
      </c>
      <c r="N166" s="4" t="s">
        <v>802</v>
      </c>
      <c r="O166" s="4" t="s">
        <v>32</v>
      </c>
      <c r="P166" s="4" t="s">
        <v>33</v>
      </c>
      <c r="Q166" s="4">
        <v>0</v>
      </c>
      <c r="R166" s="7">
        <v>45221</v>
      </c>
      <c r="S166" s="6">
        <v>45226</v>
      </c>
      <c r="T166" s="4" t="s">
        <v>34</v>
      </c>
      <c r="U166" s="4">
        <v>1105.32</v>
      </c>
      <c r="V166" s="4">
        <v>0</v>
      </c>
      <c r="W166" s="4">
        <v>0</v>
      </c>
      <c r="X166" s="4" t="s">
        <v>803</v>
      </c>
      <c r="Y166" s="4" t="s">
        <v>804</v>
      </c>
    </row>
    <row r="167" s="4" customFormat="1" spans="1:25">
      <c r="A167" s="4" t="s">
        <v>805</v>
      </c>
      <c r="B167" s="4" t="s">
        <v>26</v>
      </c>
      <c r="C167" s="4" t="s">
        <v>806</v>
      </c>
      <c r="D167" s="4" t="s">
        <v>807</v>
      </c>
      <c r="E167" s="4" t="s">
        <v>808</v>
      </c>
      <c r="F167" s="6">
        <v>45177</v>
      </c>
      <c r="G167" s="6">
        <v>45178</v>
      </c>
      <c r="H167" s="4">
        <v>1</v>
      </c>
      <c r="I167" s="4">
        <v>1</v>
      </c>
      <c r="J167" s="4">
        <v>1</v>
      </c>
      <c r="K167" s="4" t="s">
        <v>30</v>
      </c>
      <c r="L167" s="4">
        <v>845.15</v>
      </c>
      <c r="M167" s="4">
        <v>845.15</v>
      </c>
      <c r="N167" s="4" t="s">
        <v>809</v>
      </c>
      <c r="O167" s="4" t="s">
        <v>32</v>
      </c>
      <c r="P167" s="4" t="s">
        <v>33</v>
      </c>
      <c r="Q167" s="4">
        <v>0</v>
      </c>
      <c r="R167" s="7">
        <v>45177.5404050926</v>
      </c>
      <c r="S167" s="6">
        <v>45226</v>
      </c>
      <c r="U167" s="4">
        <v>0</v>
      </c>
      <c r="V167" s="4">
        <v>0</v>
      </c>
      <c r="W167" s="4">
        <v>0</v>
      </c>
      <c r="X167" s="4" t="s">
        <v>810</v>
      </c>
      <c r="Y167" s="4" t="s">
        <v>811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A158" sqref="A158:C16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812</v>
      </c>
    </row>
    <row r="2" s="4" customFormat="1" hidden="1" spans="1:9">
      <c r="A2" s="5">
        <v>999224650206687</v>
      </c>
      <c r="B2" s="6">
        <v>45221</v>
      </c>
      <c r="C2" s="6">
        <v>45223</v>
      </c>
      <c r="D2" s="4">
        <v>1418</v>
      </c>
      <c r="E2" s="4" t="str">
        <f>VLOOKUP(A2,HOP!A:L,12,0)</f>
        <v>1418.00</v>
      </c>
      <c r="F2" s="4" t="str">
        <f>VLOOKUP(A2,HOP!A:C,3,0)</f>
        <v>3474737</v>
      </c>
      <c r="G2" s="4">
        <f>D2-E2</f>
        <v>0</v>
      </c>
      <c r="H2" s="4" t="str">
        <f>$H$1&amp;F2</f>
        <v>，3474737</v>
      </c>
      <c r="I2" s="4" t="str">
        <f>VLOOKUP(A2,HOP!A:U,21,0)</f>
        <v>直连</v>
      </c>
    </row>
    <row r="3" s="4" customFormat="1" hidden="1" spans="1:9">
      <c r="A3" s="5">
        <v>999224667452976</v>
      </c>
      <c r="B3" s="6">
        <v>45219</v>
      </c>
      <c r="C3" s="6">
        <v>45223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999225269623012</v>
      </c>
      <c r="B4" s="6">
        <v>45221</v>
      </c>
      <c r="C4" s="6">
        <v>45223</v>
      </c>
      <c r="D4" s="4">
        <v>706.72</v>
      </c>
      <c r="E4" s="4" t="str">
        <f>VLOOKUP(A4,HOP!A:L,12,0)</f>
        <v>706.72</v>
      </c>
      <c r="F4" s="4" t="str">
        <f>VLOOKUP(A4,HOP!A:C,3,0)</f>
        <v>3623478</v>
      </c>
      <c r="G4" s="4">
        <f t="shared" si="0"/>
        <v>0</v>
      </c>
      <c r="H4" s="4" t="str">
        <f t="shared" si="1"/>
        <v>，3623478</v>
      </c>
      <c r="I4" s="4" t="str">
        <f>VLOOKUP(A4,HOP!A:U,21,0)</f>
        <v>直采</v>
      </c>
    </row>
    <row r="5" s="4" customFormat="1" hidden="1" spans="1:9">
      <c r="A5" s="5">
        <v>999225450537205</v>
      </c>
      <c r="B5" s="6">
        <v>45220</v>
      </c>
      <c r="C5" s="6">
        <v>45223</v>
      </c>
      <c r="D5" s="4">
        <v>1951.65</v>
      </c>
      <c r="E5" s="4" t="str">
        <f>VLOOKUP(A5,HOP!A:L,12,0)</f>
        <v>1951.65</v>
      </c>
      <c r="F5" s="4" t="str">
        <f>VLOOKUP(A5,HOP!A:C,3,0)</f>
        <v>3659540</v>
      </c>
      <c r="G5" s="4">
        <f t="shared" si="0"/>
        <v>0</v>
      </c>
      <c r="H5" s="4" t="str">
        <f t="shared" si="1"/>
        <v>，3659540</v>
      </c>
      <c r="I5" s="4" t="str">
        <f>VLOOKUP(A5,HOP!A:U,21,0)</f>
        <v>直连</v>
      </c>
    </row>
    <row r="6" s="4" customFormat="1" spans="1:9">
      <c r="A6" s="5">
        <v>999225498890409</v>
      </c>
      <c r="B6" s="6">
        <v>45222</v>
      </c>
      <c r="C6" s="6">
        <v>45223</v>
      </c>
      <c r="D6" s="4">
        <v>1221.41</v>
      </c>
      <c r="E6" s="4" t="str">
        <f>VLOOKUP(A6,HOP!A:L,12,0)</f>
        <v>1221.78</v>
      </c>
      <c r="F6" s="4" t="str">
        <f>VLOOKUP(A6,HOP!A:C,3,0)</f>
        <v>3668235</v>
      </c>
      <c r="G6" s="4">
        <f t="shared" si="0"/>
        <v>-0.369999999999891</v>
      </c>
      <c r="H6" s="4" t="str">
        <f t="shared" si="1"/>
        <v>，3668235</v>
      </c>
      <c r="I6" s="4" t="str">
        <f>VLOOKUP(A6,HOP!A:U,21,0)</f>
        <v>直连</v>
      </c>
    </row>
    <row r="7" s="4" customFormat="1" hidden="1" spans="1:9">
      <c r="A7" s="5">
        <v>999225549822068</v>
      </c>
      <c r="B7" s="6">
        <v>45221</v>
      </c>
      <c r="C7" s="6">
        <v>45223</v>
      </c>
      <c r="D7" s="4">
        <v>1136.58</v>
      </c>
      <c r="E7" s="4" t="str">
        <f>VLOOKUP(A7,HOP!A:L,12,0)</f>
        <v>1136.58</v>
      </c>
      <c r="F7" s="4" t="str">
        <f>VLOOKUP(A7,HOP!A:C,3,0)</f>
        <v>3677827</v>
      </c>
      <c r="G7" s="4">
        <f t="shared" si="0"/>
        <v>0</v>
      </c>
      <c r="H7" s="4" t="str">
        <f t="shared" si="1"/>
        <v>，3677827</v>
      </c>
      <c r="I7" s="4" t="str">
        <f>VLOOKUP(A7,HOP!A:U,21,0)</f>
        <v>直连</v>
      </c>
    </row>
    <row r="8" s="4" customFormat="1" hidden="1" spans="1:9">
      <c r="A8" s="5">
        <v>999225553762165</v>
      </c>
      <c r="B8" s="6">
        <v>45222</v>
      </c>
      <c r="C8" s="6">
        <v>45223</v>
      </c>
      <c r="D8" s="4">
        <v>720.48</v>
      </c>
      <c r="E8" s="4" t="str">
        <f>VLOOKUP(A8,HOP!A:L,12,0)</f>
        <v>720.48</v>
      </c>
      <c r="F8" s="4" t="str">
        <f>VLOOKUP(A8,HOP!A:C,3,0)</f>
        <v>3678619</v>
      </c>
      <c r="G8" s="4">
        <f t="shared" si="0"/>
        <v>0</v>
      </c>
      <c r="H8" s="4" t="str">
        <f t="shared" si="1"/>
        <v>，3678619</v>
      </c>
      <c r="I8" s="4" t="str">
        <f>VLOOKUP(A8,HOP!A:U,21,0)</f>
        <v>直采</v>
      </c>
    </row>
    <row r="9" s="4" customFormat="1" hidden="1" spans="1:9">
      <c r="A9" s="5">
        <v>999225866542214</v>
      </c>
      <c r="B9" s="6">
        <v>45220</v>
      </c>
      <c r="C9" s="6">
        <v>45223</v>
      </c>
      <c r="D9" s="4">
        <v>1457.04</v>
      </c>
      <c r="E9" s="4" t="str">
        <f>VLOOKUP(A9,HOP!A:L,12,0)</f>
        <v>1457.04</v>
      </c>
      <c r="F9" s="4" t="str">
        <f>VLOOKUP(A9,HOP!A:C,3,0)</f>
        <v>3743417</v>
      </c>
      <c r="G9" s="4">
        <f t="shared" si="0"/>
        <v>0</v>
      </c>
      <c r="H9" s="4" t="str">
        <f t="shared" si="1"/>
        <v>，3743417</v>
      </c>
      <c r="I9" s="4" t="str">
        <f>VLOOKUP(A9,HOP!A:U,21,0)</f>
        <v>直连</v>
      </c>
    </row>
    <row r="10" s="4" customFormat="1" hidden="1" spans="1:9">
      <c r="A10" s="5">
        <v>999225868716368</v>
      </c>
      <c r="B10" s="6">
        <v>45220</v>
      </c>
      <c r="C10" s="6">
        <v>45223</v>
      </c>
      <c r="D10" s="4">
        <v>939.27</v>
      </c>
      <c r="E10" s="4" t="str">
        <f>VLOOKUP(A10,HOP!A:L,12,0)</f>
        <v>939.27</v>
      </c>
      <c r="F10" s="4" t="str">
        <f>VLOOKUP(A10,HOP!A:C,3,0)</f>
        <v>3743958</v>
      </c>
      <c r="G10" s="4">
        <f t="shared" si="0"/>
        <v>0</v>
      </c>
      <c r="H10" s="4" t="str">
        <f t="shared" si="1"/>
        <v>，3743958</v>
      </c>
      <c r="I10" s="4" t="str">
        <f>VLOOKUP(A10,HOP!A:U,21,0)</f>
        <v>直连</v>
      </c>
    </row>
    <row r="11" s="4" customFormat="1" hidden="1" spans="1:9">
      <c r="A11" s="5">
        <v>999225888091293</v>
      </c>
      <c r="B11" s="6">
        <v>45221</v>
      </c>
      <c r="C11" s="6">
        <v>45223</v>
      </c>
      <c r="D11" s="4">
        <v>706.06</v>
      </c>
      <c r="E11" s="4" t="str">
        <f>VLOOKUP(A11,HOP!A:L,12,0)</f>
        <v>706.06</v>
      </c>
      <c r="F11" s="4" t="str">
        <f>VLOOKUP(A11,HOP!A:C,3,0)</f>
        <v>3747804</v>
      </c>
      <c r="G11" s="4">
        <f t="shared" si="0"/>
        <v>0</v>
      </c>
      <c r="H11" s="4" t="str">
        <f t="shared" si="1"/>
        <v>，3747804</v>
      </c>
      <c r="I11" s="4" t="str">
        <f>VLOOKUP(A11,HOP!A:U,21,0)</f>
        <v>直采</v>
      </c>
    </row>
    <row r="12" s="4" customFormat="1" hidden="1" spans="1:9">
      <c r="A12" s="5">
        <v>999225904562273</v>
      </c>
      <c r="B12" s="6">
        <v>45221</v>
      </c>
      <c r="C12" s="6">
        <v>45223</v>
      </c>
      <c r="D12" s="4">
        <v>1110.36</v>
      </c>
      <c r="E12" s="4" t="str">
        <f>VLOOKUP(A12,HOP!A:L,12,0)</f>
        <v>1110.36</v>
      </c>
      <c r="F12" s="4" t="str">
        <f>VLOOKUP(A12,HOP!A:C,3,0)</f>
        <v>3750916</v>
      </c>
      <c r="G12" s="4">
        <f t="shared" si="0"/>
        <v>0</v>
      </c>
      <c r="H12" s="4" t="str">
        <f t="shared" si="1"/>
        <v>，3750916</v>
      </c>
      <c r="I12" s="4" t="str">
        <f>VLOOKUP(A12,HOP!A:U,21,0)</f>
        <v>直连</v>
      </c>
    </row>
    <row r="13" s="4" customFormat="1" hidden="1" spans="1:9">
      <c r="A13" s="5">
        <v>999225981780567</v>
      </c>
      <c r="B13" s="6">
        <v>45221</v>
      </c>
      <c r="C13" s="6">
        <v>45223</v>
      </c>
      <c r="D13" s="4">
        <v>3935.2</v>
      </c>
      <c r="E13" s="4" t="str">
        <f>VLOOKUP(A13,HOP!A:L,12,0)</f>
        <v>3935.20</v>
      </c>
      <c r="F13" s="4" t="str">
        <f>VLOOKUP(A13,HOP!A:C,3,0)</f>
        <v>3766080</v>
      </c>
      <c r="G13" s="4">
        <f t="shared" si="0"/>
        <v>0</v>
      </c>
      <c r="H13" s="4" t="str">
        <f t="shared" si="1"/>
        <v>，3766080</v>
      </c>
      <c r="I13" s="4" t="str">
        <f>VLOOKUP(A13,HOP!A:U,21,0)</f>
        <v>直连</v>
      </c>
    </row>
    <row r="14" s="4" customFormat="1" hidden="1" spans="1:9">
      <c r="A14" s="5">
        <v>999225992422018</v>
      </c>
      <c r="B14" s="6">
        <v>45222</v>
      </c>
      <c r="C14" s="6">
        <v>45223</v>
      </c>
      <c r="D14" s="4">
        <v>606.74</v>
      </c>
      <c r="E14" s="4" t="str">
        <f>VLOOKUP(A14,HOP!A:L,12,0)</f>
        <v>606.74</v>
      </c>
      <c r="F14" s="4" t="str">
        <f>VLOOKUP(A14,HOP!A:C,3,0)</f>
        <v>3769121</v>
      </c>
      <c r="G14" s="4">
        <f t="shared" si="0"/>
        <v>0</v>
      </c>
      <c r="H14" s="4" t="str">
        <f t="shared" si="1"/>
        <v>，3769121</v>
      </c>
      <c r="I14" s="4" t="str">
        <f>VLOOKUP(A14,HOP!A:U,21,0)</f>
        <v>直连</v>
      </c>
    </row>
    <row r="15" s="4" customFormat="1" hidden="1" spans="1:9">
      <c r="A15" s="5">
        <v>999225995883067</v>
      </c>
      <c r="B15" s="6">
        <v>45221</v>
      </c>
      <c r="C15" s="6">
        <v>45223</v>
      </c>
      <c r="D15" s="4">
        <v>10524.68</v>
      </c>
      <c r="E15" s="4" t="str">
        <f>VLOOKUP(A15,HOP!A:L,12,0)</f>
        <v>10524.68</v>
      </c>
      <c r="F15" s="4" t="str">
        <f>VLOOKUP(A15,HOP!A:C,3,0)</f>
        <v>3769861</v>
      </c>
      <c r="G15" s="4">
        <f t="shared" si="0"/>
        <v>0</v>
      </c>
      <c r="H15" s="4" t="str">
        <f t="shared" si="1"/>
        <v>，3769861</v>
      </c>
      <c r="I15" s="4" t="str">
        <f>VLOOKUP(A15,HOP!A:U,21,0)</f>
        <v>直连</v>
      </c>
    </row>
    <row r="16" s="4" customFormat="1" hidden="1" spans="1:9">
      <c r="A16" s="5">
        <v>999226123165882</v>
      </c>
      <c r="B16" s="6">
        <v>45222</v>
      </c>
      <c r="C16" s="6">
        <v>45223</v>
      </c>
      <c r="D16" s="4">
        <v>1355.58</v>
      </c>
      <c r="E16" s="4" t="str">
        <f>VLOOKUP(A16,HOP!A:L,12,0)</f>
        <v>1355.58</v>
      </c>
      <c r="F16" s="4" t="str">
        <f>VLOOKUP(A16,HOP!A:C,3,0)</f>
        <v>3797710</v>
      </c>
      <c r="G16" s="4">
        <f t="shared" si="0"/>
        <v>0</v>
      </c>
      <c r="H16" s="4" t="str">
        <f t="shared" si="1"/>
        <v>，3797710</v>
      </c>
      <c r="I16" s="4" t="str">
        <f>VLOOKUP(A16,HOP!A:U,21,0)</f>
        <v>直连</v>
      </c>
    </row>
    <row r="17" s="4" customFormat="1" hidden="1" spans="1:9">
      <c r="A17" s="5">
        <v>999226143619777</v>
      </c>
      <c r="B17" s="6">
        <v>45218</v>
      </c>
      <c r="C17" s="6">
        <v>45223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26147600983</v>
      </c>
      <c r="B18" s="6">
        <v>45222</v>
      </c>
      <c r="C18" s="6">
        <v>45223</v>
      </c>
      <c r="D18" s="4">
        <v>4679.84</v>
      </c>
      <c r="E18" s="4" t="str">
        <f>VLOOKUP(A18,HOP!A:L,12,0)</f>
        <v>4679.84</v>
      </c>
      <c r="F18" s="4" t="str">
        <f>VLOOKUP(A18,HOP!A:C,3,0)</f>
        <v>3807315</v>
      </c>
      <c r="G18" s="4">
        <f t="shared" si="0"/>
        <v>0</v>
      </c>
      <c r="H18" s="4" t="str">
        <f t="shared" si="1"/>
        <v>，3807315</v>
      </c>
      <c r="I18" s="4" t="str">
        <f>VLOOKUP(A18,HOP!A:U,21,0)</f>
        <v>直连</v>
      </c>
    </row>
    <row r="19" s="4" customFormat="1" hidden="1" spans="1:9">
      <c r="A19" s="5">
        <v>26147600982</v>
      </c>
      <c r="B19" s="6">
        <v>45222</v>
      </c>
      <c r="C19" s="6">
        <v>45223</v>
      </c>
      <c r="D19" s="4">
        <v>2001.78</v>
      </c>
      <c r="E19" s="4" t="str">
        <f>VLOOKUP(A19,HOP!A:L,12,0)</f>
        <v>2001.78</v>
      </c>
      <c r="F19" s="4" t="str">
        <f>VLOOKUP(A19,HOP!A:C,3,0)</f>
        <v>3807316</v>
      </c>
      <c r="G19" s="4">
        <f t="shared" si="0"/>
        <v>0</v>
      </c>
      <c r="H19" s="4" t="str">
        <f t="shared" si="1"/>
        <v>，3807316</v>
      </c>
      <c r="I19" s="4" t="str">
        <f>VLOOKUP(A19,HOP!A:U,21,0)</f>
        <v>直连</v>
      </c>
    </row>
    <row r="20" s="4" customFormat="1" hidden="1" spans="1:9">
      <c r="A20" s="5">
        <v>999226568715598</v>
      </c>
      <c r="B20" s="6">
        <v>45216</v>
      </c>
      <c r="C20" s="6">
        <v>45223</v>
      </c>
      <c r="D20" s="4">
        <v>9193.73</v>
      </c>
      <c r="E20" s="4" t="str">
        <f>VLOOKUP(A20,HOP!A:L,12,0)</f>
        <v>9193.73</v>
      </c>
      <c r="F20" s="4" t="str">
        <f>VLOOKUP(A20,HOP!A:C,3,0)</f>
        <v>3870286</v>
      </c>
      <c r="G20" s="4">
        <f t="shared" si="0"/>
        <v>0</v>
      </c>
      <c r="H20" s="4" t="str">
        <f t="shared" si="1"/>
        <v>，3870286</v>
      </c>
      <c r="I20" s="4" t="str">
        <f>VLOOKUP(A20,HOP!A:U,21,0)</f>
        <v>直连</v>
      </c>
    </row>
    <row r="21" s="4" customFormat="1" hidden="1" spans="1:9">
      <c r="A21" s="5">
        <v>999226609377554</v>
      </c>
      <c r="B21" s="6">
        <v>45216</v>
      </c>
      <c r="C21" s="6">
        <v>45223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999226613105025</v>
      </c>
      <c r="B22" s="6">
        <v>45219</v>
      </c>
      <c r="C22" s="6">
        <v>45223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999226654493623</v>
      </c>
      <c r="B23" s="6">
        <v>45221</v>
      </c>
      <c r="C23" s="6">
        <v>45223</v>
      </c>
      <c r="D23" s="4">
        <v>1636.74</v>
      </c>
      <c r="E23" s="4" t="str">
        <f>VLOOKUP(A23,HOP!A:L,12,0)</f>
        <v>1636.74</v>
      </c>
      <c r="F23" s="4" t="str">
        <f>VLOOKUP(A23,HOP!A:C,3,0)</f>
        <v>3892329</v>
      </c>
      <c r="G23" s="4">
        <f t="shared" si="0"/>
        <v>0</v>
      </c>
      <c r="H23" s="4" t="str">
        <f t="shared" si="1"/>
        <v>，3892329</v>
      </c>
      <c r="I23" s="4" t="str">
        <f>VLOOKUP(A23,HOP!A:U,21,0)</f>
        <v>直连</v>
      </c>
    </row>
    <row r="24" s="4" customFormat="1" hidden="1" spans="1:9">
      <c r="A24" s="5">
        <v>999226671565012</v>
      </c>
      <c r="B24" s="6">
        <v>45222</v>
      </c>
      <c r="C24" s="6">
        <v>45223</v>
      </c>
      <c r="D24" s="4">
        <v>290.69</v>
      </c>
      <c r="E24" s="4" t="str">
        <f>VLOOKUP(A24,HOP!A:L,12,0)</f>
        <v>290.69</v>
      </c>
      <c r="F24" s="4" t="str">
        <f>VLOOKUP(A24,HOP!A:C,3,0)</f>
        <v>3897365</v>
      </c>
      <c r="G24" s="4">
        <f t="shared" si="0"/>
        <v>0</v>
      </c>
      <c r="H24" s="4" t="str">
        <f t="shared" si="1"/>
        <v>，3897365</v>
      </c>
      <c r="I24" s="4" t="str">
        <f>VLOOKUP(A24,HOP!A:U,21,0)</f>
        <v>直连</v>
      </c>
    </row>
    <row r="25" s="4" customFormat="1" hidden="1" spans="1:9">
      <c r="A25" s="5">
        <v>999226719400600</v>
      </c>
      <c r="B25" s="6">
        <v>45220</v>
      </c>
      <c r="C25" s="6">
        <v>45223</v>
      </c>
      <c r="D25" s="4">
        <v>3915.12</v>
      </c>
      <c r="E25" s="4" t="str">
        <f>VLOOKUP(A25,HOP!A:L,12,0)</f>
        <v>3915.12</v>
      </c>
      <c r="F25" s="4" t="str">
        <f>VLOOKUP(A25,HOP!A:C,3,0)</f>
        <v>3904466</v>
      </c>
      <c r="G25" s="4">
        <f t="shared" si="0"/>
        <v>0</v>
      </c>
      <c r="H25" s="4" t="str">
        <f t="shared" si="1"/>
        <v>，3904466</v>
      </c>
      <c r="I25" s="4" t="str">
        <f>VLOOKUP(A25,HOP!A:U,21,0)</f>
        <v>直连</v>
      </c>
    </row>
    <row r="26" s="4" customFormat="1" hidden="1" spans="1:9">
      <c r="A26" s="5">
        <v>999226735775745</v>
      </c>
      <c r="B26" s="6">
        <v>45220</v>
      </c>
      <c r="C26" s="6">
        <v>45223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999226772845521</v>
      </c>
      <c r="B27" s="6">
        <v>45219</v>
      </c>
      <c r="C27" s="6">
        <v>45223</v>
      </c>
      <c r="D27" s="4">
        <v>1102.6</v>
      </c>
      <c r="E27" s="4" t="str">
        <f>VLOOKUP(A27,HOP!A:L,12,0)</f>
        <v>1102.60</v>
      </c>
      <c r="F27" s="4" t="str">
        <f>VLOOKUP(A27,HOP!A:C,3,0)</f>
        <v>3927206</v>
      </c>
      <c r="G27" s="4">
        <f t="shared" si="0"/>
        <v>0</v>
      </c>
      <c r="H27" s="4" t="str">
        <f t="shared" si="1"/>
        <v>，3927206</v>
      </c>
      <c r="I27" s="4" t="str">
        <f>VLOOKUP(A27,HOP!A:U,21,0)</f>
        <v>直连</v>
      </c>
    </row>
    <row r="28" s="4" customFormat="1" hidden="1" spans="1:9">
      <c r="A28" s="5">
        <v>999226783600993</v>
      </c>
      <c r="B28" s="6">
        <v>45221</v>
      </c>
      <c r="C28" s="6">
        <v>45223</v>
      </c>
      <c r="D28" s="4">
        <v>2013.68</v>
      </c>
      <c r="E28" s="4" t="str">
        <f>VLOOKUP(A28,HOP!A:L,12,0)</f>
        <v>2013.68</v>
      </c>
      <c r="F28" s="4" t="str">
        <f>VLOOKUP(A28,HOP!A:C,3,0)</f>
        <v>3932640</v>
      </c>
      <c r="G28" s="4">
        <f t="shared" si="0"/>
        <v>0</v>
      </c>
      <c r="H28" s="4" t="str">
        <f t="shared" si="1"/>
        <v>，3932640</v>
      </c>
      <c r="I28" s="4" t="str">
        <f>VLOOKUP(A28,HOP!A:U,21,0)</f>
        <v>直连</v>
      </c>
    </row>
    <row r="29" s="4" customFormat="1" hidden="1" spans="1:9">
      <c r="A29" s="5">
        <v>999226792020363</v>
      </c>
      <c r="B29" s="6">
        <v>45220</v>
      </c>
      <c r="C29" s="6">
        <v>45223</v>
      </c>
      <c r="D29" s="4">
        <v>1693.63</v>
      </c>
      <c r="E29" s="4" t="str">
        <f>VLOOKUP(A29,HOP!A:L,12,0)</f>
        <v>1693.63</v>
      </c>
      <c r="F29" s="4" t="str">
        <f>VLOOKUP(A29,HOP!A:C,3,0)</f>
        <v>3937155</v>
      </c>
      <c r="G29" s="4">
        <f t="shared" si="0"/>
        <v>0</v>
      </c>
      <c r="H29" s="4" t="str">
        <f t="shared" si="1"/>
        <v>，3937155</v>
      </c>
      <c r="I29" s="4" t="str">
        <f>VLOOKUP(A29,HOP!A:U,21,0)</f>
        <v>直连</v>
      </c>
    </row>
    <row r="30" s="4" customFormat="1" hidden="1" spans="1:9">
      <c r="A30" s="5">
        <v>999226841666604</v>
      </c>
      <c r="B30" s="6">
        <v>45222</v>
      </c>
      <c r="C30" s="6">
        <v>45223</v>
      </c>
      <c r="D30" s="4">
        <v>1122.89</v>
      </c>
      <c r="E30" s="4" t="str">
        <f>VLOOKUP(A30,HOP!A:L,12,0)</f>
        <v>1122.89</v>
      </c>
      <c r="F30" s="4" t="str">
        <f>VLOOKUP(A30,HOP!A:C,3,0)</f>
        <v>3948921</v>
      </c>
      <c r="G30" s="4">
        <f t="shared" si="0"/>
        <v>0</v>
      </c>
      <c r="H30" s="4" t="str">
        <f t="shared" si="1"/>
        <v>，3948921</v>
      </c>
      <c r="I30" s="4" t="str">
        <f>VLOOKUP(A30,HOP!A:U,21,0)</f>
        <v>直连</v>
      </c>
    </row>
    <row r="31" s="4" customFormat="1" hidden="1" spans="1:9">
      <c r="A31" s="5">
        <v>999226852773619</v>
      </c>
      <c r="B31" s="6">
        <v>45222</v>
      </c>
      <c r="C31" s="6">
        <v>45223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999226907748338</v>
      </c>
      <c r="B32" s="6">
        <v>45220</v>
      </c>
      <c r="C32" s="6">
        <v>45223</v>
      </c>
      <c r="D32" s="4">
        <v>2598.84</v>
      </c>
      <c r="E32" s="4" t="str">
        <f>VLOOKUP(A32,HOP!A:L,12,0)</f>
        <v>2598.84</v>
      </c>
      <c r="F32" s="4" t="str">
        <f>VLOOKUP(A32,HOP!A:C,3,0)</f>
        <v>3968021</v>
      </c>
      <c r="G32" s="4">
        <f t="shared" si="0"/>
        <v>0</v>
      </c>
      <c r="H32" s="4" t="str">
        <f t="shared" si="1"/>
        <v>，3968021</v>
      </c>
      <c r="I32" s="4" t="str">
        <f>VLOOKUP(A32,HOP!A:U,21,0)</f>
        <v>直连</v>
      </c>
    </row>
    <row r="33" s="4" customFormat="1" spans="1:9">
      <c r="A33" s="5">
        <v>999226922732008</v>
      </c>
      <c r="B33" s="6">
        <v>45222</v>
      </c>
      <c r="C33" s="6">
        <v>45223</v>
      </c>
      <c r="D33" s="4">
        <v>738.8</v>
      </c>
      <c r="E33" s="4" t="str">
        <f>VLOOKUP(A33,HOP!A:L,12,0)</f>
        <v>738.81</v>
      </c>
      <c r="F33" s="4" t="str">
        <f>VLOOKUP(A33,HOP!A:C,3,0)</f>
        <v>3973287</v>
      </c>
      <c r="G33" s="4">
        <f t="shared" si="0"/>
        <v>-0.00999999999999091</v>
      </c>
      <c r="H33" s="4" t="str">
        <f t="shared" si="1"/>
        <v>，3973287</v>
      </c>
      <c r="I33" s="4" t="str">
        <f>VLOOKUP(A33,HOP!A:U,21,0)</f>
        <v>直连</v>
      </c>
    </row>
    <row r="34" s="4" customFormat="1" hidden="1" spans="1:9">
      <c r="A34" s="5">
        <v>999226926689107</v>
      </c>
      <c r="B34" s="6">
        <v>45219</v>
      </c>
      <c r="C34" s="6">
        <v>45223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999226927077019</v>
      </c>
      <c r="B35" s="6">
        <v>45222</v>
      </c>
      <c r="C35" s="6">
        <v>45223</v>
      </c>
      <c r="D35" s="4">
        <v>2117.36</v>
      </c>
      <c r="E35" s="4" t="str">
        <f>VLOOKUP(A35,HOP!A:L,12,0)</f>
        <v>2117.36</v>
      </c>
      <c r="F35" s="4" t="str">
        <f>VLOOKUP(A35,HOP!A:C,3,0)</f>
        <v>3975089</v>
      </c>
      <c r="G35" s="4">
        <f t="shared" ref="G35:G66" si="2">D35-E35</f>
        <v>0</v>
      </c>
      <c r="H35" s="4" t="str">
        <f t="shared" ref="H35:H66" si="3">$H$1&amp;F35</f>
        <v>，3975089</v>
      </c>
      <c r="I35" s="4" t="str">
        <f>VLOOKUP(A35,HOP!A:U,21,0)</f>
        <v>直采</v>
      </c>
    </row>
    <row r="36" s="4" customFormat="1" hidden="1" spans="1:9">
      <c r="A36" s="5">
        <v>999226927714593</v>
      </c>
      <c r="B36" s="6">
        <v>45222</v>
      </c>
      <c r="C36" s="6">
        <v>45223</v>
      </c>
      <c r="D36" s="4">
        <v>1794.81</v>
      </c>
      <c r="E36" s="4" t="str">
        <f>VLOOKUP(A36,HOP!A:L,12,0)</f>
        <v>1794.81</v>
      </c>
      <c r="F36" s="4" t="str">
        <f>VLOOKUP(A36,HOP!A:C,3,0)</f>
        <v>3975354</v>
      </c>
      <c r="G36" s="4">
        <f t="shared" si="2"/>
        <v>0</v>
      </c>
      <c r="H36" s="4" t="str">
        <f t="shared" si="3"/>
        <v>，3975354</v>
      </c>
      <c r="I36" s="4" t="str">
        <f>VLOOKUP(A36,HOP!A:U,21,0)</f>
        <v>直连</v>
      </c>
    </row>
    <row r="37" s="4" customFormat="1" hidden="1" spans="1:9">
      <c r="A37" s="5">
        <v>999226928082129</v>
      </c>
      <c r="B37" s="6">
        <v>45222</v>
      </c>
      <c r="C37" s="6">
        <v>45223</v>
      </c>
      <c r="D37" s="4">
        <v>383.71</v>
      </c>
      <c r="E37" s="4" t="str">
        <f>VLOOKUP(A37,HOP!A:L,12,0)</f>
        <v>383.71</v>
      </c>
      <c r="F37" s="4" t="str">
        <f>VLOOKUP(A37,HOP!A:C,3,0)</f>
        <v>3975583</v>
      </c>
      <c r="G37" s="4">
        <f t="shared" si="2"/>
        <v>0</v>
      </c>
      <c r="H37" s="4" t="str">
        <f t="shared" si="3"/>
        <v>，3975583</v>
      </c>
      <c r="I37" s="4" t="str">
        <f>VLOOKUP(A37,HOP!A:U,21,0)</f>
        <v>直采</v>
      </c>
    </row>
    <row r="38" s="4" customFormat="1" hidden="1" spans="1:9">
      <c r="A38" s="5">
        <v>999226929421273</v>
      </c>
      <c r="B38" s="6">
        <v>45222</v>
      </c>
      <c r="C38" s="6">
        <v>45223</v>
      </c>
      <c r="D38" s="4">
        <v>383.71</v>
      </c>
      <c r="E38" s="4" t="str">
        <f>VLOOKUP(A38,HOP!A:L,12,0)</f>
        <v>383.71</v>
      </c>
      <c r="F38" s="4" t="str">
        <f>VLOOKUP(A38,HOP!A:C,3,0)</f>
        <v>3976340</v>
      </c>
      <c r="G38" s="4">
        <f t="shared" si="2"/>
        <v>0</v>
      </c>
      <c r="H38" s="4" t="str">
        <f t="shared" si="3"/>
        <v>，3976340</v>
      </c>
      <c r="I38" s="4" t="str">
        <f>VLOOKUP(A38,HOP!A:U,21,0)</f>
        <v>直采</v>
      </c>
    </row>
    <row r="39" s="4" customFormat="1" hidden="1" spans="1:9">
      <c r="A39" s="5">
        <v>999226930809901</v>
      </c>
      <c r="B39" s="6">
        <v>45222</v>
      </c>
      <c r="C39" s="6">
        <v>45223</v>
      </c>
      <c r="D39" s="4">
        <v>391.07</v>
      </c>
      <c r="E39" s="4" t="str">
        <f>VLOOKUP(A39,HOP!A:L,12,0)</f>
        <v>391.07</v>
      </c>
      <c r="F39" s="4" t="str">
        <f>VLOOKUP(A39,HOP!A:C,3,0)</f>
        <v>3977547</v>
      </c>
      <c r="G39" s="4">
        <f t="shared" si="2"/>
        <v>0</v>
      </c>
      <c r="H39" s="4" t="str">
        <f t="shared" si="3"/>
        <v>，3977547</v>
      </c>
      <c r="I39" s="4" t="str">
        <f>VLOOKUP(A39,HOP!A:U,21,0)</f>
        <v>直连</v>
      </c>
    </row>
    <row r="40" s="4" customFormat="1" hidden="1" spans="1:9">
      <c r="A40" s="5">
        <v>999227052805517</v>
      </c>
      <c r="B40" s="6">
        <v>45220</v>
      </c>
      <c r="C40" s="6">
        <v>45223</v>
      </c>
      <c r="D40" s="4">
        <v>1279.64</v>
      </c>
      <c r="E40" s="4" t="str">
        <f>VLOOKUP(A40,HOP!A:L,12,0)</f>
        <v>1279.64</v>
      </c>
      <c r="F40" s="4" t="str">
        <f>VLOOKUP(A40,HOP!A:C,3,0)</f>
        <v>3990604</v>
      </c>
      <c r="G40" s="4">
        <f t="shared" si="2"/>
        <v>0</v>
      </c>
      <c r="H40" s="4" t="str">
        <f t="shared" si="3"/>
        <v>，3990604</v>
      </c>
      <c r="I40" s="4" t="str">
        <f>VLOOKUP(A40,HOP!A:U,21,0)</f>
        <v>直连</v>
      </c>
    </row>
    <row r="41" s="4" customFormat="1" hidden="1" spans="1:9">
      <c r="A41" s="5">
        <v>999227060227330</v>
      </c>
      <c r="B41" s="6">
        <v>45220</v>
      </c>
      <c r="C41" s="6">
        <v>45223</v>
      </c>
      <c r="D41" s="4">
        <v>7085.64</v>
      </c>
      <c r="E41" s="4" t="str">
        <f>VLOOKUP(A41,HOP!A:L,12,0)</f>
        <v>7085.64</v>
      </c>
      <c r="F41" s="4" t="str">
        <f>VLOOKUP(A41,HOP!A:C,3,0)</f>
        <v>3993949</v>
      </c>
      <c r="G41" s="4">
        <f t="shared" si="2"/>
        <v>0</v>
      </c>
      <c r="H41" s="4" t="str">
        <f t="shared" si="3"/>
        <v>，3993949</v>
      </c>
      <c r="I41" s="4" t="str">
        <f>VLOOKUP(A41,HOP!A:U,21,0)</f>
        <v>直连</v>
      </c>
    </row>
    <row r="42" s="4" customFormat="1" hidden="1" spans="1:9">
      <c r="A42" s="5">
        <v>999227101692483</v>
      </c>
      <c r="B42" s="6">
        <v>45219</v>
      </c>
      <c r="C42" s="6">
        <v>45223</v>
      </c>
      <c r="D42" s="4">
        <v>695.46</v>
      </c>
      <c r="E42" s="4" t="str">
        <f>VLOOKUP(A42,HOP!A:L,12,0)</f>
        <v>695.46</v>
      </c>
      <c r="F42" s="4" t="str">
        <f>VLOOKUP(A42,HOP!A:C,3,0)</f>
        <v>4002820</v>
      </c>
      <c r="G42" s="4">
        <f t="shared" si="2"/>
        <v>0</v>
      </c>
      <c r="H42" s="4" t="str">
        <f t="shared" si="3"/>
        <v>，4002820</v>
      </c>
      <c r="I42" s="4" t="str">
        <f>VLOOKUP(A42,HOP!A:U,21,0)</f>
        <v>直连</v>
      </c>
    </row>
    <row r="43" s="4" customFormat="1" hidden="1" spans="1:9">
      <c r="A43" s="5">
        <v>999227104658307</v>
      </c>
      <c r="B43" s="6">
        <v>45218</v>
      </c>
      <c r="C43" s="6">
        <v>45223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27106033116</v>
      </c>
      <c r="B44" s="6">
        <v>45222</v>
      </c>
      <c r="C44" s="6">
        <v>45223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999227110725606</v>
      </c>
      <c r="B45" s="6">
        <v>45222</v>
      </c>
      <c r="C45" s="6">
        <v>45223</v>
      </c>
      <c r="D45" s="4">
        <v>1073.8</v>
      </c>
      <c r="E45" s="4" t="str">
        <f>VLOOKUP(A45,HOP!A:L,12,0)</f>
        <v>1073.80</v>
      </c>
      <c r="F45" s="4" t="str">
        <f>VLOOKUP(A45,HOP!A:C,3,0)</f>
        <v>4008921</v>
      </c>
      <c r="G45" s="4">
        <f t="shared" si="2"/>
        <v>0</v>
      </c>
      <c r="H45" s="4" t="str">
        <f t="shared" si="3"/>
        <v>，4008921</v>
      </c>
      <c r="I45" s="4" t="str">
        <f>VLOOKUP(A45,HOP!A:U,21,0)</f>
        <v>直连</v>
      </c>
    </row>
    <row r="46" s="4" customFormat="1" hidden="1" spans="1:9">
      <c r="A46" s="5">
        <v>999227114308266</v>
      </c>
      <c r="B46" s="6">
        <v>45222</v>
      </c>
      <c r="C46" s="6">
        <v>45223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999227167883384</v>
      </c>
      <c r="B47" s="6">
        <v>45222</v>
      </c>
      <c r="C47" s="6">
        <v>45223</v>
      </c>
      <c r="D47" s="4">
        <v>1833.09</v>
      </c>
      <c r="E47" s="4" t="str">
        <f>VLOOKUP(A47,HOP!A:L,12,0)</f>
        <v>1833.09</v>
      </c>
      <c r="F47" s="4" t="str">
        <f>VLOOKUP(A47,HOP!A:C,3,0)</f>
        <v>4011747</v>
      </c>
      <c r="G47" s="4">
        <f t="shared" si="2"/>
        <v>0</v>
      </c>
      <c r="H47" s="4" t="str">
        <f t="shared" si="3"/>
        <v>，4011747</v>
      </c>
      <c r="I47" s="4" t="str">
        <f>VLOOKUP(A47,HOP!A:U,21,0)</f>
        <v>直连</v>
      </c>
    </row>
    <row r="48" s="4" customFormat="1" hidden="1" spans="1:9">
      <c r="A48" s="5">
        <v>999227173396042</v>
      </c>
      <c r="B48" s="6">
        <v>45221</v>
      </c>
      <c r="C48" s="6">
        <v>45223</v>
      </c>
      <c r="D48" s="4">
        <v>2537.68</v>
      </c>
      <c r="E48" s="4" t="str">
        <f>VLOOKUP(A48,HOP!A:L,12,0)</f>
        <v>2537.68</v>
      </c>
      <c r="F48" s="4" t="str">
        <f>VLOOKUP(A48,HOP!A:C,3,0)</f>
        <v>4012612</v>
      </c>
      <c r="G48" s="4">
        <f t="shared" si="2"/>
        <v>0</v>
      </c>
      <c r="H48" s="4" t="str">
        <f t="shared" si="3"/>
        <v>，4012612</v>
      </c>
      <c r="I48" s="4" t="str">
        <f>VLOOKUP(A48,HOP!A:U,21,0)</f>
        <v>直连</v>
      </c>
    </row>
    <row r="49" s="4" customFormat="1" hidden="1" spans="1:9">
      <c r="A49" s="5">
        <v>999227194521058</v>
      </c>
      <c r="B49" s="6">
        <v>45222</v>
      </c>
      <c r="C49" s="6">
        <v>45223</v>
      </c>
      <c r="D49" s="4">
        <v>801.13</v>
      </c>
      <c r="E49" s="4" t="str">
        <f>VLOOKUP(A49,HOP!A:L,12,0)</f>
        <v>801.13</v>
      </c>
      <c r="F49" s="4" t="str">
        <f>VLOOKUP(A49,HOP!A:C,3,0)</f>
        <v>4026318</v>
      </c>
      <c r="G49" s="4">
        <f t="shared" si="2"/>
        <v>0</v>
      </c>
      <c r="H49" s="4" t="str">
        <f t="shared" si="3"/>
        <v>，4026318</v>
      </c>
      <c r="I49" s="4" t="str">
        <f>VLOOKUP(A49,HOP!A:U,21,0)</f>
        <v>直连</v>
      </c>
    </row>
    <row r="50" s="4" customFormat="1" hidden="1" spans="1:9">
      <c r="A50" s="5">
        <v>999227261463295</v>
      </c>
      <c r="B50" s="6">
        <v>45221</v>
      </c>
      <c r="C50" s="6">
        <v>45223</v>
      </c>
      <c r="D50" s="4">
        <v>1842.43</v>
      </c>
      <c r="E50" s="4" t="str">
        <f>VLOOKUP(A50,HOP!A:L,12,0)</f>
        <v>1842.43</v>
      </c>
      <c r="F50" s="4" t="str">
        <f>VLOOKUP(A50,HOP!A:C,3,0)</f>
        <v>4030303</v>
      </c>
      <c r="G50" s="4">
        <f t="shared" si="2"/>
        <v>0</v>
      </c>
      <c r="H50" s="4" t="str">
        <f t="shared" si="3"/>
        <v>，4030303</v>
      </c>
      <c r="I50" s="4" t="str">
        <f>VLOOKUP(A50,HOP!A:U,21,0)</f>
        <v>直连</v>
      </c>
    </row>
    <row r="51" s="4" customFormat="1" hidden="1" spans="1:9">
      <c r="A51" s="5">
        <v>999227261607102</v>
      </c>
      <c r="B51" s="6">
        <v>45221</v>
      </c>
      <c r="C51" s="6">
        <v>45223</v>
      </c>
      <c r="D51" s="4">
        <v>349.68</v>
      </c>
      <c r="E51" s="4" t="str">
        <f>VLOOKUP(A51,HOP!A:L,12,0)</f>
        <v>349.68</v>
      </c>
      <c r="F51" s="4" t="str">
        <f>VLOOKUP(A51,HOP!A:C,3,0)</f>
        <v>4030343</v>
      </c>
      <c r="G51" s="4">
        <f t="shared" si="2"/>
        <v>0</v>
      </c>
      <c r="H51" s="4" t="str">
        <f t="shared" si="3"/>
        <v>，4030343</v>
      </c>
      <c r="I51" s="4" t="str">
        <f>VLOOKUP(A51,HOP!A:U,21,0)</f>
        <v>直连</v>
      </c>
    </row>
    <row r="52" s="4" customFormat="1" hidden="1" spans="1:9">
      <c r="A52" s="5">
        <v>999227289135057</v>
      </c>
      <c r="B52" s="6">
        <v>45222</v>
      </c>
      <c r="C52" s="6">
        <v>45223</v>
      </c>
      <c r="D52" s="4">
        <v>237.5</v>
      </c>
      <c r="E52" s="4" t="str">
        <f>VLOOKUP(A52,HOP!A:L,12,0)</f>
        <v>237.50</v>
      </c>
      <c r="F52" s="4" t="str">
        <f>VLOOKUP(A52,HOP!A:C,3,0)</f>
        <v>4035230</v>
      </c>
      <c r="G52" s="4">
        <f t="shared" si="2"/>
        <v>0</v>
      </c>
      <c r="H52" s="4" t="str">
        <f t="shared" si="3"/>
        <v>，4035230</v>
      </c>
      <c r="I52" s="4" t="str">
        <f>VLOOKUP(A52,HOP!A:U,21,0)</f>
        <v>直连</v>
      </c>
    </row>
    <row r="53" s="4" customFormat="1" hidden="1" spans="1:9">
      <c r="A53" s="5">
        <v>999227304421265</v>
      </c>
      <c r="B53" s="6">
        <v>45222</v>
      </c>
      <c r="C53" s="6">
        <v>45223</v>
      </c>
      <c r="D53" s="4">
        <v>197.38</v>
      </c>
      <c r="E53" s="4" t="str">
        <f>VLOOKUP(A53,HOP!A:L,12,0)</f>
        <v>197.38</v>
      </c>
      <c r="F53" s="4" t="str">
        <f>VLOOKUP(A53,HOP!A:C,3,0)</f>
        <v>4042008</v>
      </c>
      <c r="G53" s="4">
        <f t="shared" si="2"/>
        <v>0</v>
      </c>
      <c r="H53" s="4" t="str">
        <f t="shared" si="3"/>
        <v>，4042008</v>
      </c>
      <c r="I53" s="4" t="str">
        <f>VLOOKUP(A53,HOP!A:U,21,0)</f>
        <v>直连</v>
      </c>
    </row>
    <row r="54" s="4" customFormat="1" hidden="1" spans="1:9">
      <c r="A54" s="5">
        <v>999227305922741</v>
      </c>
      <c r="B54" s="6">
        <v>45222</v>
      </c>
      <c r="C54" s="6">
        <v>45223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999227334287413</v>
      </c>
      <c r="B55" s="6">
        <v>45220</v>
      </c>
      <c r="C55" s="6">
        <v>45223</v>
      </c>
      <c r="D55" s="4">
        <v>824.43</v>
      </c>
      <c r="E55" s="4" t="str">
        <f>VLOOKUP(A55,HOP!A:L,12,0)</f>
        <v>824.43</v>
      </c>
      <c r="F55" s="4" t="str">
        <f>VLOOKUP(A55,HOP!A:C,3,0)</f>
        <v>4052100</v>
      </c>
      <c r="G55" s="4">
        <f t="shared" si="2"/>
        <v>0</v>
      </c>
      <c r="H55" s="4" t="str">
        <f t="shared" si="3"/>
        <v>，4052100</v>
      </c>
      <c r="I55" s="4" t="str">
        <f>VLOOKUP(A55,HOP!A:U,21,0)</f>
        <v>直采</v>
      </c>
    </row>
    <row r="56" s="4" customFormat="1" hidden="1" spans="1:9">
      <c r="A56" s="5">
        <v>999227334323071</v>
      </c>
      <c r="B56" s="6">
        <v>45220</v>
      </c>
      <c r="C56" s="6">
        <v>45223</v>
      </c>
      <c r="D56" s="4">
        <v>2584.77</v>
      </c>
      <c r="E56" s="4" t="str">
        <f>VLOOKUP(A56,HOP!A:L,12,0)</f>
        <v>2584.77</v>
      </c>
      <c r="F56" s="4" t="str">
        <f>VLOOKUP(A56,HOP!A:C,3,0)</f>
        <v>4052140</v>
      </c>
      <c r="G56" s="4">
        <f t="shared" si="2"/>
        <v>0</v>
      </c>
      <c r="H56" s="4" t="str">
        <f t="shared" si="3"/>
        <v>，4052140</v>
      </c>
      <c r="I56" s="4" t="str">
        <f>VLOOKUP(A56,HOP!A:U,21,0)</f>
        <v>直连</v>
      </c>
    </row>
    <row r="57" s="4" customFormat="1" hidden="1" spans="1:9">
      <c r="A57" s="5">
        <v>999227334413255</v>
      </c>
      <c r="B57" s="6">
        <v>45222</v>
      </c>
      <c r="C57" s="6">
        <v>45223</v>
      </c>
      <c r="D57" s="4">
        <v>589.05</v>
      </c>
      <c r="E57" s="4" t="str">
        <f>VLOOKUP(A57,HOP!A:L,12,0)</f>
        <v>589.05</v>
      </c>
      <c r="F57" s="4" t="str">
        <f>VLOOKUP(A57,HOP!A:C,3,0)</f>
        <v>4052238</v>
      </c>
      <c r="G57" s="4">
        <f t="shared" si="2"/>
        <v>0</v>
      </c>
      <c r="H57" s="4" t="str">
        <f t="shared" si="3"/>
        <v>，4052238</v>
      </c>
      <c r="I57" s="4" t="str">
        <f>VLOOKUP(A57,HOP!A:U,21,0)</f>
        <v>直连</v>
      </c>
    </row>
    <row r="58" s="4" customFormat="1" hidden="1" spans="1:9">
      <c r="A58" s="5">
        <v>999227337300808</v>
      </c>
      <c r="B58" s="6">
        <v>45221</v>
      </c>
      <c r="C58" s="6">
        <v>45223</v>
      </c>
      <c r="D58" s="4">
        <v>2771.18</v>
      </c>
      <c r="E58" s="4" t="str">
        <f>VLOOKUP(A58,HOP!A:L,12,0)</f>
        <v>2771.18</v>
      </c>
      <c r="F58" s="4" t="str">
        <f>VLOOKUP(A58,HOP!A:C,3,0)</f>
        <v>4054438</v>
      </c>
      <c r="G58" s="4">
        <f t="shared" si="2"/>
        <v>0</v>
      </c>
      <c r="H58" s="4" t="str">
        <f t="shared" si="3"/>
        <v>，4054438</v>
      </c>
      <c r="I58" s="4" t="str">
        <f>VLOOKUP(A58,HOP!A:U,21,0)</f>
        <v>直连</v>
      </c>
    </row>
    <row r="59" s="4" customFormat="1" hidden="1" spans="1:9">
      <c r="A59" s="5">
        <v>999227337304858</v>
      </c>
      <c r="B59" s="6">
        <v>45221</v>
      </c>
      <c r="C59" s="6">
        <v>45223</v>
      </c>
      <c r="D59" s="4">
        <v>2771.18</v>
      </c>
      <c r="E59" s="4" t="str">
        <f>VLOOKUP(A59,HOP!A:L,12,0)</f>
        <v>2771.18</v>
      </c>
      <c r="F59" s="4" t="str">
        <f>VLOOKUP(A59,HOP!A:C,3,0)</f>
        <v>4054443</v>
      </c>
      <c r="G59" s="4">
        <f t="shared" si="2"/>
        <v>0</v>
      </c>
      <c r="H59" s="4" t="str">
        <f t="shared" si="3"/>
        <v>，4054443</v>
      </c>
      <c r="I59" s="4" t="str">
        <f>VLOOKUP(A59,HOP!A:U,21,0)</f>
        <v>直连</v>
      </c>
    </row>
    <row r="60" s="4" customFormat="1" hidden="1" spans="1:9">
      <c r="A60" s="5">
        <v>999227337415063</v>
      </c>
      <c r="B60" s="6">
        <v>45221</v>
      </c>
      <c r="C60" s="6">
        <v>45223</v>
      </c>
      <c r="D60" s="4">
        <v>2129.43</v>
      </c>
      <c r="E60" s="4" t="str">
        <f>VLOOKUP(A60,HOP!A:L,12,0)</f>
        <v>2129.43</v>
      </c>
      <c r="F60" s="4" t="str">
        <f>VLOOKUP(A60,HOP!A:C,3,0)</f>
        <v>4054656</v>
      </c>
      <c r="G60" s="4">
        <f t="shared" si="2"/>
        <v>0</v>
      </c>
      <c r="H60" s="4" t="str">
        <f t="shared" si="3"/>
        <v>，4054656</v>
      </c>
      <c r="I60" s="4" t="str">
        <f>VLOOKUP(A60,HOP!A:U,21,0)</f>
        <v>直连</v>
      </c>
    </row>
    <row r="61" s="4" customFormat="1" hidden="1" spans="1:9">
      <c r="A61" s="5">
        <v>999227337663959</v>
      </c>
      <c r="B61" s="6">
        <v>45222</v>
      </c>
      <c r="C61" s="6">
        <v>45223</v>
      </c>
      <c r="D61" s="4">
        <v>225.13</v>
      </c>
      <c r="E61" s="4" t="str">
        <f>VLOOKUP(A61,HOP!A:L,12,0)</f>
        <v>225.13</v>
      </c>
      <c r="F61" s="4" t="str">
        <f>VLOOKUP(A61,HOP!A:C,3,0)</f>
        <v>4055010</v>
      </c>
      <c r="G61" s="4">
        <f t="shared" si="2"/>
        <v>0</v>
      </c>
      <c r="H61" s="4" t="str">
        <f t="shared" si="3"/>
        <v>，4055010</v>
      </c>
      <c r="I61" s="4" t="str">
        <f>VLOOKUP(A61,HOP!A:U,21,0)</f>
        <v>直连</v>
      </c>
    </row>
    <row r="62" s="4" customFormat="1" hidden="1" spans="1:9">
      <c r="A62" s="5">
        <v>999227346994089</v>
      </c>
      <c r="B62" s="6">
        <v>45220</v>
      </c>
      <c r="C62" s="6">
        <v>45223</v>
      </c>
      <c r="D62" s="4">
        <v>5296.41</v>
      </c>
      <c r="E62" s="4" t="str">
        <f>VLOOKUP(A62,HOP!A:L,12,0)</f>
        <v>5296.41</v>
      </c>
      <c r="F62" s="4" t="str">
        <f>VLOOKUP(A62,HOP!A:C,3,0)</f>
        <v>4058374</v>
      </c>
      <c r="G62" s="4">
        <f t="shared" si="2"/>
        <v>0</v>
      </c>
      <c r="H62" s="4" t="str">
        <f t="shared" si="3"/>
        <v>，4058374</v>
      </c>
      <c r="I62" s="4" t="str">
        <f>VLOOKUP(A62,HOP!A:U,21,0)</f>
        <v>直连</v>
      </c>
    </row>
    <row r="63" s="4" customFormat="1" hidden="1" spans="1:9">
      <c r="A63" s="5">
        <v>999227321167327</v>
      </c>
      <c r="B63" s="6">
        <v>45222</v>
      </c>
      <c r="C63" s="6">
        <v>45223</v>
      </c>
      <c r="D63" s="4">
        <v>607.64</v>
      </c>
      <c r="E63" s="4" t="str">
        <f>VLOOKUP(A63,HOP!A:L,12,0)</f>
        <v>607.64</v>
      </c>
      <c r="F63" s="4" t="str">
        <f>VLOOKUP(A63,HOP!A:C,3,0)</f>
        <v>4047501</v>
      </c>
      <c r="G63" s="4">
        <f t="shared" si="2"/>
        <v>0</v>
      </c>
      <c r="H63" s="4" t="str">
        <f t="shared" si="3"/>
        <v>，4047501</v>
      </c>
      <c r="I63" s="4" t="str">
        <f>VLOOKUP(A63,HOP!A:U,21,0)</f>
        <v>直连</v>
      </c>
    </row>
    <row r="64" s="4" customFormat="1" hidden="1" spans="1:9">
      <c r="A64" s="5">
        <v>999227354574129</v>
      </c>
      <c r="B64" s="6">
        <v>45222</v>
      </c>
      <c r="C64" s="6">
        <v>45223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999227355056575</v>
      </c>
      <c r="B65" s="6">
        <v>45220</v>
      </c>
      <c r="C65" s="6">
        <v>45223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27355253046</v>
      </c>
      <c r="B66" s="6">
        <v>45219</v>
      </c>
      <c r="C66" s="6">
        <v>45223</v>
      </c>
      <c r="D66" s="4">
        <v>1018.8</v>
      </c>
      <c r="E66" s="4" t="str">
        <f>VLOOKUP(A66,HOP!A:L,12,0)</f>
        <v>1018.80</v>
      </c>
      <c r="F66" s="4" t="str">
        <f>VLOOKUP(A66,HOP!A:C,3,0)</f>
        <v>4061676</v>
      </c>
      <c r="G66" s="4">
        <f t="shared" si="2"/>
        <v>0</v>
      </c>
      <c r="H66" s="4" t="str">
        <f t="shared" si="3"/>
        <v>，4061676</v>
      </c>
      <c r="I66" s="4" t="str">
        <f>VLOOKUP(A66,HOP!A:U,21,0)</f>
        <v>直连</v>
      </c>
    </row>
    <row r="67" s="4" customFormat="1" spans="1:9">
      <c r="A67" s="5">
        <v>999227375134899</v>
      </c>
      <c r="B67" s="6">
        <v>45219</v>
      </c>
      <c r="C67" s="6">
        <v>45223</v>
      </c>
      <c r="D67" s="4">
        <v>1014.14</v>
      </c>
      <c r="E67" s="4" t="str">
        <f>VLOOKUP(A67,HOP!A:L,12,0)</f>
        <v>1014.16</v>
      </c>
      <c r="F67" s="4" t="str">
        <f>VLOOKUP(A67,HOP!A:C,3,0)</f>
        <v>4062918</v>
      </c>
      <c r="G67" s="4">
        <f t="shared" ref="G67:G98" si="4">D67-E67</f>
        <v>-0.0199999999999818</v>
      </c>
      <c r="H67" s="4" t="str">
        <f t="shared" ref="H67:H98" si="5">$H$1&amp;F67</f>
        <v>，4062918</v>
      </c>
      <c r="I67" s="4" t="str">
        <f>VLOOKUP(A67,HOP!A:U,21,0)</f>
        <v>直连</v>
      </c>
    </row>
    <row r="68" s="4" customFormat="1" hidden="1" spans="1:9">
      <c r="A68" s="5">
        <v>999227375173882</v>
      </c>
      <c r="B68" s="6">
        <v>45214</v>
      </c>
      <c r="C68" s="6">
        <v>45223</v>
      </c>
      <c r="D68" s="4">
        <v>3028.5</v>
      </c>
      <c r="E68" s="4" t="str">
        <f>VLOOKUP(A68,HOP!A:L,12,0)</f>
        <v>3028.50</v>
      </c>
      <c r="F68" s="4" t="str">
        <f>VLOOKUP(A68,HOP!A:C,3,0)</f>
        <v>4062923</v>
      </c>
      <c r="G68" s="4">
        <f t="shared" si="4"/>
        <v>0</v>
      </c>
      <c r="H68" s="4" t="str">
        <f t="shared" si="5"/>
        <v>，4062923</v>
      </c>
      <c r="I68" s="4" t="str">
        <f>VLOOKUP(A68,HOP!A:U,21,0)</f>
        <v>直采</v>
      </c>
    </row>
    <row r="69" s="4" customFormat="1" hidden="1" spans="1:9">
      <c r="A69" s="5">
        <v>999227375580650</v>
      </c>
      <c r="B69" s="6">
        <v>45220</v>
      </c>
      <c r="C69" s="6">
        <v>45223</v>
      </c>
      <c r="D69" s="4">
        <v>6955.47</v>
      </c>
      <c r="E69" s="4" t="str">
        <f>VLOOKUP(A69,HOP!A:L,12,0)</f>
        <v>6955.47</v>
      </c>
      <c r="F69" s="4" t="str">
        <f>VLOOKUP(A69,HOP!A:C,3,0)</f>
        <v>4063108</v>
      </c>
      <c r="G69" s="4">
        <f t="shared" si="4"/>
        <v>0</v>
      </c>
      <c r="H69" s="4" t="str">
        <f t="shared" si="5"/>
        <v>，4063108</v>
      </c>
      <c r="I69" s="4" t="str">
        <f>VLOOKUP(A69,HOP!A:U,21,0)</f>
        <v>直连</v>
      </c>
    </row>
    <row r="70" s="4" customFormat="1" hidden="1" spans="1:9">
      <c r="A70" s="5">
        <v>999227376403417</v>
      </c>
      <c r="B70" s="6">
        <v>45222</v>
      </c>
      <c r="C70" s="6">
        <v>45223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999227383350357</v>
      </c>
      <c r="B71" s="6">
        <v>45222</v>
      </c>
      <c r="C71" s="6">
        <v>45223</v>
      </c>
      <c r="D71" s="4">
        <v>605.89</v>
      </c>
      <c r="E71" s="4" t="str">
        <f>VLOOKUP(A71,HOP!A:L,12,0)</f>
        <v>605.89</v>
      </c>
      <c r="F71" s="4" t="str">
        <f>VLOOKUP(A71,HOP!A:C,3,0)</f>
        <v>4066456</v>
      </c>
      <c r="G71" s="4">
        <f t="shared" si="4"/>
        <v>0</v>
      </c>
      <c r="H71" s="4" t="str">
        <f t="shared" si="5"/>
        <v>，4066456</v>
      </c>
      <c r="I71" s="4" t="str">
        <f>VLOOKUP(A71,HOP!A:U,21,0)</f>
        <v>直连</v>
      </c>
    </row>
    <row r="72" s="4" customFormat="1" hidden="1" spans="1:9">
      <c r="A72" s="5">
        <v>999227387363886</v>
      </c>
      <c r="B72" s="6">
        <v>45221</v>
      </c>
      <c r="C72" s="6">
        <v>45223</v>
      </c>
      <c r="D72" s="4">
        <v>665.6</v>
      </c>
      <c r="E72" s="4" t="str">
        <f>VLOOKUP(A72,HOP!A:L,12,0)</f>
        <v>665.60</v>
      </c>
      <c r="F72" s="4" t="str">
        <f>VLOOKUP(A72,HOP!A:C,3,0)</f>
        <v>4068042</v>
      </c>
      <c r="G72" s="4">
        <f t="shared" si="4"/>
        <v>0</v>
      </c>
      <c r="H72" s="4" t="str">
        <f t="shared" si="5"/>
        <v>，4068042</v>
      </c>
      <c r="I72" s="4" t="str">
        <f>VLOOKUP(A72,HOP!A:U,21,0)</f>
        <v>直连</v>
      </c>
    </row>
    <row r="73" s="4" customFormat="1" hidden="1" spans="1:9">
      <c r="A73" s="5">
        <v>999227387380974</v>
      </c>
      <c r="B73" s="6">
        <v>45221</v>
      </c>
      <c r="C73" s="6">
        <v>45223</v>
      </c>
      <c r="D73" s="4">
        <v>665.6</v>
      </c>
      <c r="E73" s="4" t="str">
        <f>VLOOKUP(A73,HOP!A:L,12,0)</f>
        <v>665.60</v>
      </c>
      <c r="F73" s="4" t="str">
        <f>VLOOKUP(A73,HOP!A:C,3,0)</f>
        <v>4068051</v>
      </c>
      <c r="G73" s="4">
        <f t="shared" si="4"/>
        <v>0</v>
      </c>
      <c r="H73" s="4" t="str">
        <f t="shared" si="5"/>
        <v>，4068051</v>
      </c>
      <c r="I73" s="4" t="str">
        <f>VLOOKUP(A73,HOP!A:U,21,0)</f>
        <v>直连</v>
      </c>
    </row>
    <row r="74" s="4" customFormat="1" hidden="1" spans="1:9">
      <c r="A74" s="5">
        <v>999227401041383</v>
      </c>
      <c r="B74" s="6">
        <v>45222</v>
      </c>
      <c r="C74" s="6">
        <v>45223</v>
      </c>
      <c r="D74" s="4">
        <v>491.33</v>
      </c>
      <c r="E74" s="4" t="str">
        <f>VLOOKUP(A74,HOP!A:L,12,0)</f>
        <v>491.33</v>
      </c>
      <c r="F74" s="4" t="str">
        <f>VLOOKUP(A74,HOP!A:C,3,0)</f>
        <v>4069593</v>
      </c>
      <c r="G74" s="4">
        <f t="shared" si="4"/>
        <v>0</v>
      </c>
      <c r="H74" s="4" t="str">
        <f t="shared" si="5"/>
        <v>，4069593</v>
      </c>
      <c r="I74" s="4" t="str">
        <f>VLOOKUP(A74,HOP!A:U,21,0)</f>
        <v>直连</v>
      </c>
    </row>
    <row r="75" s="4" customFormat="1" hidden="1" spans="1:9">
      <c r="A75" s="5">
        <v>999227406239179</v>
      </c>
      <c r="B75" s="6">
        <v>45219</v>
      </c>
      <c r="C75" s="6">
        <v>45223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999227407880509</v>
      </c>
      <c r="B76" s="6">
        <v>45215</v>
      </c>
      <c r="C76" s="6">
        <v>45223</v>
      </c>
      <c r="D76" s="4">
        <v>10127.04</v>
      </c>
      <c r="E76" s="4" t="str">
        <f>VLOOKUP(A76,HOP!A:L,12,0)</f>
        <v>10127.04</v>
      </c>
      <c r="F76" s="4" t="str">
        <f>VLOOKUP(A76,HOP!A:C,3,0)</f>
        <v>4071713</v>
      </c>
      <c r="G76" s="4">
        <f t="shared" si="4"/>
        <v>0</v>
      </c>
      <c r="H76" s="4" t="str">
        <f t="shared" si="5"/>
        <v>，4071713</v>
      </c>
      <c r="I76" s="4" t="str">
        <f>VLOOKUP(A76,HOP!A:U,21,0)</f>
        <v>直连</v>
      </c>
    </row>
    <row r="77" s="4" customFormat="1" hidden="1" spans="1:9">
      <c r="A77" s="5">
        <v>999227409089627</v>
      </c>
      <c r="B77" s="6">
        <v>45222</v>
      </c>
      <c r="C77" s="6">
        <v>45223</v>
      </c>
      <c r="D77" s="4">
        <v>1087.01</v>
      </c>
      <c r="E77" s="4" t="str">
        <f>VLOOKUP(A77,HOP!A:L,12,0)</f>
        <v>1087.01</v>
      </c>
      <c r="F77" s="4" t="str">
        <f>VLOOKUP(A77,HOP!A:C,3,0)</f>
        <v>4072383</v>
      </c>
      <c r="G77" s="4">
        <f t="shared" si="4"/>
        <v>0</v>
      </c>
      <c r="H77" s="4" t="str">
        <f t="shared" si="5"/>
        <v>，4072383</v>
      </c>
      <c r="I77" s="4" t="str">
        <f>VLOOKUP(A77,HOP!A:U,21,0)</f>
        <v>直连</v>
      </c>
    </row>
    <row r="78" s="4" customFormat="1" spans="1:9">
      <c r="A78" s="5">
        <v>999227409701731</v>
      </c>
      <c r="B78" s="6">
        <v>45220</v>
      </c>
      <c r="C78" s="6">
        <v>45223</v>
      </c>
      <c r="D78" s="4">
        <v>2614.18</v>
      </c>
      <c r="E78" s="4" t="str">
        <f>VLOOKUP(A78,HOP!A:L,12,0)</f>
        <v>2614.20</v>
      </c>
      <c r="F78" s="4" t="str">
        <f>VLOOKUP(A78,HOP!A:C,3,0)</f>
        <v>4072624</v>
      </c>
      <c r="G78" s="4">
        <f t="shared" si="4"/>
        <v>-0.0199999999999818</v>
      </c>
      <c r="H78" s="4" t="str">
        <f t="shared" si="5"/>
        <v>，4072624</v>
      </c>
      <c r="I78" s="4" t="str">
        <f>VLOOKUP(A78,HOP!A:U,21,0)</f>
        <v>直连</v>
      </c>
    </row>
    <row r="79" s="4" customFormat="1" hidden="1" spans="1:9">
      <c r="A79" s="5">
        <v>999227437471840</v>
      </c>
      <c r="B79" s="6">
        <v>45221</v>
      </c>
      <c r="C79" s="6">
        <v>45223</v>
      </c>
      <c r="D79" s="4">
        <v>1449.72</v>
      </c>
      <c r="E79" s="4" t="str">
        <f>VLOOKUP(A79,HOP!A:L,12,0)</f>
        <v>1449.72</v>
      </c>
      <c r="F79" s="4" t="str">
        <f>VLOOKUP(A79,HOP!A:C,3,0)</f>
        <v>4075412</v>
      </c>
      <c r="G79" s="4">
        <f t="shared" si="4"/>
        <v>0</v>
      </c>
      <c r="H79" s="4" t="str">
        <f t="shared" si="5"/>
        <v>，4075412</v>
      </c>
      <c r="I79" s="4" t="str">
        <f>VLOOKUP(A79,HOP!A:U,21,0)</f>
        <v>直连</v>
      </c>
    </row>
    <row r="80" s="4" customFormat="1" hidden="1" spans="1:9">
      <c r="A80" s="5">
        <v>999227438935689</v>
      </c>
      <c r="B80" s="6">
        <v>45221</v>
      </c>
      <c r="C80" s="6">
        <v>45223</v>
      </c>
      <c r="D80" s="4">
        <v>461.3</v>
      </c>
      <c r="E80" s="4" t="str">
        <f>VLOOKUP(A80,HOP!A:L,12,0)</f>
        <v>461.30</v>
      </c>
      <c r="F80" s="4" t="str">
        <f>VLOOKUP(A80,HOP!A:C,3,0)</f>
        <v>4076012</v>
      </c>
      <c r="G80" s="4">
        <f t="shared" si="4"/>
        <v>0</v>
      </c>
      <c r="H80" s="4" t="str">
        <f t="shared" si="5"/>
        <v>，4076012</v>
      </c>
      <c r="I80" s="4" t="str">
        <f>VLOOKUP(A80,HOP!A:U,21,0)</f>
        <v>直连</v>
      </c>
    </row>
    <row r="81" s="4" customFormat="1" hidden="1" spans="1:9">
      <c r="A81" s="5">
        <v>999227440804126</v>
      </c>
      <c r="B81" s="6">
        <v>45220</v>
      </c>
      <c r="C81" s="6">
        <v>45223</v>
      </c>
      <c r="D81" s="4">
        <v>1208.07</v>
      </c>
      <c r="E81" s="4" t="str">
        <f>VLOOKUP(A81,HOP!A:L,12,0)</f>
        <v>1208.07</v>
      </c>
      <c r="F81" s="4" t="str">
        <f>VLOOKUP(A81,HOP!A:C,3,0)</f>
        <v>4076815</v>
      </c>
      <c r="G81" s="4">
        <f t="shared" si="4"/>
        <v>0</v>
      </c>
      <c r="H81" s="4" t="str">
        <f t="shared" si="5"/>
        <v>，4076815</v>
      </c>
      <c r="I81" s="4" t="str">
        <f>VLOOKUP(A81,HOP!A:U,21,0)</f>
        <v>直采</v>
      </c>
    </row>
    <row r="82" s="4" customFormat="1" hidden="1" spans="1:9">
      <c r="A82" s="5">
        <v>999227443326007</v>
      </c>
      <c r="B82" s="6">
        <v>45219</v>
      </c>
      <c r="C82" s="6">
        <v>45223</v>
      </c>
      <c r="D82" s="4">
        <v>1157.8</v>
      </c>
      <c r="E82" s="4" t="str">
        <f>VLOOKUP(A82,HOP!A:L,12,0)</f>
        <v>1157.80</v>
      </c>
      <c r="F82" s="4" t="str">
        <f>VLOOKUP(A82,HOP!A:C,3,0)</f>
        <v>4077965</v>
      </c>
      <c r="G82" s="4">
        <f t="shared" si="4"/>
        <v>0</v>
      </c>
      <c r="H82" s="4" t="str">
        <f t="shared" si="5"/>
        <v>，4077965</v>
      </c>
      <c r="I82" s="4" t="str">
        <f>VLOOKUP(A82,HOP!A:U,21,0)</f>
        <v>直连</v>
      </c>
    </row>
    <row r="83" s="4" customFormat="1" hidden="1" spans="1:9">
      <c r="A83" s="5">
        <v>999227443484967</v>
      </c>
      <c r="B83" s="6">
        <v>45218</v>
      </c>
      <c r="C83" s="6">
        <v>45223</v>
      </c>
      <c r="D83" s="4">
        <v>4695.18</v>
      </c>
      <c r="E83" s="4" t="str">
        <f>VLOOKUP(A83,HOP!A:L,12,0)</f>
        <v>4695.18</v>
      </c>
      <c r="F83" s="4" t="str">
        <f>VLOOKUP(A83,HOP!A:C,3,0)</f>
        <v>4078025</v>
      </c>
      <c r="G83" s="4">
        <f t="shared" si="4"/>
        <v>0</v>
      </c>
      <c r="H83" s="4" t="str">
        <f t="shared" si="5"/>
        <v>，4078025</v>
      </c>
      <c r="I83" s="4" t="str">
        <f>VLOOKUP(A83,HOP!A:U,21,0)</f>
        <v>直连</v>
      </c>
    </row>
    <row r="84" s="4" customFormat="1" hidden="1" spans="1:9">
      <c r="A84" s="5">
        <v>999227443667628</v>
      </c>
      <c r="B84" s="6">
        <v>45222</v>
      </c>
      <c r="C84" s="6">
        <v>45223</v>
      </c>
      <c r="D84" s="4">
        <v>1084.77</v>
      </c>
      <c r="E84" s="4" t="str">
        <f>VLOOKUP(A84,HOP!A:L,12,0)</f>
        <v>1084.77</v>
      </c>
      <c r="F84" s="4" t="str">
        <f>VLOOKUP(A84,HOP!A:C,3,0)</f>
        <v>4078104</v>
      </c>
      <c r="G84" s="4">
        <f t="shared" si="4"/>
        <v>0</v>
      </c>
      <c r="H84" s="4" t="str">
        <f t="shared" si="5"/>
        <v>，4078104</v>
      </c>
      <c r="I84" s="4" t="str">
        <f>VLOOKUP(A84,HOP!A:U,21,0)</f>
        <v>直连</v>
      </c>
    </row>
    <row r="85" s="4" customFormat="1" hidden="1" spans="1:9">
      <c r="A85" s="5">
        <v>999227444301980</v>
      </c>
      <c r="B85" s="6">
        <v>45220</v>
      </c>
      <c r="C85" s="6">
        <v>45223</v>
      </c>
      <c r="D85" s="4">
        <v>10058.25</v>
      </c>
      <c r="E85" s="4" t="str">
        <f>VLOOKUP(A85,HOP!A:L,12,0)</f>
        <v>10058.25</v>
      </c>
      <c r="F85" s="4" t="str">
        <f>VLOOKUP(A85,HOP!A:C,3,0)</f>
        <v>4078326</v>
      </c>
      <c r="G85" s="4">
        <f t="shared" si="4"/>
        <v>0</v>
      </c>
      <c r="H85" s="4" t="str">
        <f t="shared" si="5"/>
        <v>，4078326</v>
      </c>
      <c r="I85" s="4" t="str">
        <f>VLOOKUP(A85,HOP!A:U,21,0)</f>
        <v>直连</v>
      </c>
    </row>
    <row r="86" s="4" customFormat="1" hidden="1" spans="1:9">
      <c r="A86" s="5">
        <v>999227444673554</v>
      </c>
      <c r="B86" s="6">
        <v>45222</v>
      </c>
      <c r="C86" s="6">
        <v>45223</v>
      </c>
      <c r="D86" s="4">
        <v>304.92</v>
      </c>
      <c r="E86" s="4" t="str">
        <f>VLOOKUP(A86,HOP!A:L,12,0)</f>
        <v>304.92</v>
      </c>
      <c r="F86" s="4" t="str">
        <f>VLOOKUP(A86,HOP!A:C,3,0)</f>
        <v>4078399</v>
      </c>
      <c r="G86" s="4">
        <f t="shared" si="4"/>
        <v>0</v>
      </c>
      <c r="H86" s="4" t="str">
        <f t="shared" si="5"/>
        <v>，4078399</v>
      </c>
      <c r="I86" s="4" t="str">
        <f>VLOOKUP(A86,HOP!A:U,21,0)</f>
        <v>直连</v>
      </c>
    </row>
    <row r="87" s="4" customFormat="1" hidden="1" spans="1:9">
      <c r="A87" s="5">
        <v>999227447161791</v>
      </c>
      <c r="B87" s="6">
        <v>45222</v>
      </c>
      <c r="C87" s="6">
        <v>45223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999227450315035</v>
      </c>
      <c r="B88" s="6">
        <v>45218</v>
      </c>
      <c r="C88" s="6">
        <v>45223</v>
      </c>
      <c r="D88" s="4">
        <v>1217.71</v>
      </c>
      <c r="E88" s="4" t="str">
        <f>VLOOKUP(A88,HOP!A:L,12,0)</f>
        <v>1217.71</v>
      </c>
      <c r="F88" s="4" t="str">
        <f>VLOOKUP(A88,HOP!A:C,3,0)</f>
        <v>4080577</v>
      </c>
      <c r="G88" s="4">
        <f t="shared" si="4"/>
        <v>0</v>
      </c>
      <c r="H88" s="4" t="str">
        <f t="shared" si="5"/>
        <v>，4080577</v>
      </c>
      <c r="I88" s="4" t="str">
        <f>VLOOKUP(A88,HOP!A:U,21,0)</f>
        <v>直连</v>
      </c>
    </row>
    <row r="89" s="4" customFormat="1" hidden="1" spans="1:9">
      <c r="A89" s="5">
        <v>999225680498158</v>
      </c>
      <c r="B89" s="6">
        <v>45222</v>
      </c>
      <c r="C89" s="6">
        <v>45223</v>
      </c>
      <c r="D89" s="4">
        <v>2319.44</v>
      </c>
      <c r="E89" s="4" t="str">
        <f>VLOOKUP(A89,HOP!A:L,12,0)</f>
        <v>2319.44</v>
      </c>
      <c r="F89" s="4" t="str">
        <f>VLOOKUP(A89,HOP!A:C,3,0)</f>
        <v>3705046</v>
      </c>
      <c r="G89" s="4">
        <f t="shared" si="4"/>
        <v>0</v>
      </c>
      <c r="H89" s="4" t="str">
        <f t="shared" si="5"/>
        <v>，3705046</v>
      </c>
      <c r="I89" s="4" t="str">
        <f>VLOOKUP(A89,HOP!A:U,21,0)</f>
        <v>直连</v>
      </c>
    </row>
    <row r="90" s="4" customFormat="1" hidden="1" spans="1:9">
      <c r="A90" s="5">
        <v>999227945296973</v>
      </c>
      <c r="B90" s="6">
        <v>45219</v>
      </c>
      <c r="C90" s="6">
        <v>45223</v>
      </c>
      <c r="D90" s="4">
        <v>2150.44</v>
      </c>
      <c r="E90" s="4" t="str">
        <f>VLOOKUP(A90,HOP!A:L,12,0)</f>
        <v>2150.44</v>
      </c>
      <c r="F90" s="4" t="str">
        <f>VLOOKUP(A90,HOP!A:C,3,0)</f>
        <v>4081350</v>
      </c>
      <c r="G90" s="4">
        <f t="shared" si="4"/>
        <v>0</v>
      </c>
      <c r="H90" s="4" t="str">
        <f t="shared" si="5"/>
        <v>，4081350</v>
      </c>
      <c r="I90" s="4" t="str">
        <f>VLOOKUP(A90,HOP!A:U,21,0)</f>
        <v>直连</v>
      </c>
    </row>
    <row r="91" s="4" customFormat="1" hidden="1" spans="1:9">
      <c r="A91" s="5">
        <v>999227947026834</v>
      </c>
      <c r="B91" s="6">
        <v>45222</v>
      </c>
      <c r="C91" s="6">
        <v>45223</v>
      </c>
      <c r="D91" s="4">
        <v>698.9</v>
      </c>
      <c r="E91" s="4" t="str">
        <f>VLOOKUP(A91,HOP!A:L,12,0)</f>
        <v>698.90</v>
      </c>
      <c r="F91" s="4" t="str">
        <f>VLOOKUP(A91,HOP!A:C,3,0)</f>
        <v>4082242</v>
      </c>
      <c r="G91" s="4">
        <f t="shared" si="4"/>
        <v>0</v>
      </c>
      <c r="H91" s="4" t="str">
        <f t="shared" si="5"/>
        <v>，4082242</v>
      </c>
      <c r="I91" s="4" t="str">
        <f>VLOOKUP(A91,HOP!A:U,21,0)</f>
        <v>直连</v>
      </c>
    </row>
    <row r="92" s="4" customFormat="1" hidden="1" spans="1:9">
      <c r="A92" s="5">
        <v>999227947106334</v>
      </c>
      <c r="B92" s="6">
        <v>45218</v>
      </c>
      <c r="C92" s="6">
        <v>45223</v>
      </c>
      <c r="D92" s="4">
        <v>1217.71</v>
      </c>
      <c r="E92" s="4" t="str">
        <f>VLOOKUP(A92,HOP!A:L,12,0)</f>
        <v>1217.71</v>
      </c>
      <c r="F92" s="4" t="str">
        <f>VLOOKUP(A92,HOP!A:C,3,0)</f>
        <v>4082268</v>
      </c>
      <c r="G92" s="4">
        <f t="shared" si="4"/>
        <v>0</v>
      </c>
      <c r="H92" s="4" t="str">
        <f t="shared" si="5"/>
        <v>，4082268</v>
      </c>
      <c r="I92" s="4" t="str">
        <f>VLOOKUP(A92,HOP!A:U,21,0)</f>
        <v>直连</v>
      </c>
    </row>
    <row r="93" s="4" customFormat="1" hidden="1" spans="1:9">
      <c r="A93" s="5">
        <v>999226766753030</v>
      </c>
      <c r="B93" s="6">
        <v>45222</v>
      </c>
      <c r="C93" s="6">
        <v>45223</v>
      </c>
      <c r="D93" s="4">
        <v>617.59</v>
      </c>
      <c r="E93" s="4" t="str">
        <f>VLOOKUP(A93,HOP!A:L,12,0)</f>
        <v>617.59</v>
      </c>
      <c r="F93" s="4" t="str">
        <f>VLOOKUP(A93,HOP!A:C,3,0)</f>
        <v>3923681</v>
      </c>
      <c r="G93" s="4">
        <f t="shared" si="4"/>
        <v>0</v>
      </c>
      <c r="H93" s="4" t="str">
        <f t="shared" si="5"/>
        <v>，3923681</v>
      </c>
      <c r="I93" s="4" t="str">
        <f>VLOOKUP(A93,HOP!A:U,21,0)</f>
        <v>直连</v>
      </c>
    </row>
    <row r="94" s="4" customFormat="1" hidden="1" spans="1:9">
      <c r="A94" s="5">
        <v>999227953894830</v>
      </c>
      <c r="B94" s="6">
        <v>45222</v>
      </c>
      <c r="C94" s="6">
        <v>45223</v>
      </c>
      <c r="D94" s="4">
        <v>613.66</v>
      </c>
      <c r="E94" s="4" t="str">
        <f>VLOOKUP(A94,HOP!A:L,12,0)</f>
        <v>613.66</v>
      </c>
      <c r="F94" s="4" t="str">
        <f>VLOOKUP(A94,HOP!A:C,3,0)</f>
        <v>4085539</v>
      </c>
      <c r="G94" s="4">
        <f t="shared" si="4"/>
        <v>0</v>
      </c>
      <c r="H94" s="4" t="str">
        <f t="shared" si="5"/>
        <v>，4085539</v>
      </c>
      <c r="I94" s="4" t="str">
        <f>VLOOKUP(A94,HOP!A:U,21,0)</f>
        <v>直连</v>
      </c>
    </row>
    <row r="95" s="4" customFormat="1" hidden="1" spans="1:9">
      <c r="A95" s="5">
        <v>999227955202797</v>
      </c>
      <c r="B95" s="6">
        <v>45222</v>
      </c>
      <c r="C95" s="6">
        <v>45223</v>
      </c>
      <c r="D95" s="4">
        <v>197.87</v>
      </c>
      <c r="E95" s="4" t="str">
        <f>VLOOKUP(A95,HOP!A:L,12,0)</f>
        <v>197.87</v>
      </c>
      <c r="F95" s="4" t="str">
        <f>VLOOKUP(A95,HOP!A:C,3,0)</f>
        <v>4086105</v>
      </c>
      <c r="G95" s="4">
        <f t="shared" si="4"/>
        <v>0</v>
      </c>
      <c r="H95" s="4" t="str">
        <f t="shared" si="5"/>
        <v>，4086105</v>
      </c>
      <c r="I95" s="4" t="str">
        <f>VLOOKUP(A95,HOP!A:U,21,0)</f>
        <v>直连</v>
      </c>
    </row>
    <row r="96" s="4" customFormat="1" hidden="1" spans="1:9">
      <c r="A96" s="5">
        <v>999227955254793</v>
      </c>
      <c r="B96" s="6">
        <v>45221</v>
      </c>
      <c r="C96" s="6">
        <v>45223</v>
      </c>
      <c r="D96" s="4">
        <v>883.96</v>
      </c>
      <c r="E96" s="4" t="str">
        <f>VLOOKUP(A96,HOP!A:L,12,0)</f>
        <v>883.96</v>
      </c>
      <c r="F96" s="4" t="str">
        <f>VLOOKUP(A96,HOP!A:C,3,0)</f>
        <v>4086124</v>
      </c>
      <c r="G96" s="4">
        <f t="shared" si="4"/>
        <v>0</v>
      </c>
      <c r="H96" s="4" t="str">
        <f t="shared" si="5"/>
        <v>，4086124</v>
      </c>
      <c r="I96" s="4" t="str">
        <f>VLOOKUP(A96,HOP!A:U,21,0)</f>
        <v>直连</v>
      </c>
    </row>
    <row r="97" s="4" customFormat="1" hidden="1" spans="1:9">
      <c r="A97" s="5">
        <v>999227956017248</v>
      </c>
      <c r="B97" s="6">
        <v>45220</v>
      </c>
      <c r="C97" s="6">
        <v>45223</v>
      </c>
      <c r="D97" s="4">
        <v>2202.3</v>
      </c>
      <c r="E97" s="4" t="str">
        <f>VLOOKUP(A97,HOP!A:L,12,0)</f>
        <v>2202.30</v>
      </c>
      <c r="F97" s="4" t="str">
        <f>VLOOKUP(A97,HOP!A:C,3,0)</f>
        <v>4086484</v>
      </c>
      <c r="G97" s="4">
        <f t="shared" si="4"/>
        <v>0</v>
      </c>
      <c r="H97" s="4" t="str">
        <f t="shared" si="5"/>
        <v>，4086484</v>
      </c>
      <c r="I97" s="4" t="str">
        <f>VLOOKUP(A97,HOP!A:U,21,0)</f>
        <v>直采</v>
      </c>
    </row>
    <row r="98" s="4" customFormat="1" hidden="1" spans="1:9">
      <c r="A98" s="5">
        <v>999227963550168</v>
      </c>
      <c r="B98" s="6">
        <v>45222</v>
      </c>
      <c r="C98" s="6">
        <v>45223</v>
      </c>
      <c r="D98" s="4">
        <v>1438.7</v>
      </c>
      <c r="E98" s="4" t="str">
        <f>VLOOKUP(A98,HOP!A:L,12,0)</f>
        <v>1438.70</v>
      </c>
      <c r="F98" s="4" t="str">
        <f>VLOOKUP(A98,HOP!A:C,3,0)</f>
        <v>4088041</v>
      </c>
      <c r="G98" s="4">
        <f t="shared" si="4"/>
        <v>0</v>
      </c>
      <c r="H98" s="4" t="str">
        <f t="shared" si="5"/>
        <v>，4088041</v>
      </c>
      <c r="I98" s="4" t="str">
        <f>VLOOKUP(A98,HOP!A:U,21,0)</f>
        <v>直连</v>
      </c>
    </row>
    <row r="99" s="4" customFormat="1" hidden="1" spans="1:9">
      <c r="A99" s="5">
        <v>999227964074374</v>
      </c>
      <c r="B99" s="6">
        <v>45220</v>
      </c>
      <c r="C99" s="6">
        <v>45223</v>
      </c>
      <c r="D99" s="4">
        <v>1987.83</v>
      </c>
      <c r="E99" s="4" t="str">
        <f>VLOOKUP(A99,HOP!A:L,12,0)</f>
        <v>1987.83</v>
      </c>
      <c r="F99" s="4" t="str">
        <f>VLOOKUP(A99,HOP!A:C,3,0)</f>
        <v>4088250</v>
      </c>
      <c r="G99" s="4">
        <f t="shared" ref="G99:G130" si="6">D99-E99</f>
        <v>0</v>
      </c>
      <c r="H99" s="4" t="str">
        <f t="shared" ref="H99:H130" si="7">$H$1&amp;F99</f>
        <v>，4088250</v>
      </c>
      <c r="I99" s="4" t="str">
        <f>VLOOKUP(A99,HOP!A:U,21,0)</f>
        <v>直采</v>
      </c>
    </row>
    <row r="100" s="4" customFormat="1" hidden="1" spans="1:9">
      <c r="A100" s="5">
        <v>999227965537258</v>
      </c>
      <c r="B100" s="6">
        <v>45221</v>
      </c>
      <c r="C100" s="6">
        <v>45223</v>
      </c>
      <c r="D100" s="4">
        <v>1456.3</v>
      </c>
      <c r="E100" s="4" t="str">
        <f>VLOOKUP(A100,HOP!A:L,12,0)</f>
        <v>1456.30</v>
      </c>
      <c r="F100" s="4" t="str">
        <f>VLOOKUP(A100,HOP!A:C,3,0)</f>
        <v>4088878</v>
      </c>
      <c r="G100" s="4">
        <f t="shared" si="6"/>
        <v>0</v>
      </c>
      <c r="H100" s="4" t="str">
        <f t="shared" si="7"/>
        <v>，4088878</v>
      </c>
      <c r="I100" s="4" t="str">
        <f>VLOOKUP(A100,HOP!A:U,21,0)</f>
        <v>直连</v>
      </c>
    </row>
    <row r="101" s="4" customFormat="1" spans="1:9">
      <c r="A101" s="5">
        <v>999227965555161</v>
      </c>
      <c r="B101" s="6">
        <v>45220</v>
      </c>
      <c r="C101" s="6">
        <v>45223</v>
      </c>
      <c r="D101" s="4">
        <v>1813.36</v>
      </c>
      <c r="E101" s="4" t="str">
        <f>VLOOKUP(A101,HOP!A:L,12,0)</f>
        <v>1813.38</v>
      </c>
      <c r="F101" s="4" t="str">
        <f>VLOOKUP(A101,HOP!A:C,3,0)</f>
        <v>4088896</v>
      </c>
      <c r="G101" s="4">
        <f t="shared" si="6"/>
        <v>-0.0200000000002092</v>
      </c>
      <c r="H101" s="4" t="str">
        <f t="shared" si="7"/>
        <v>，4088896</v>
      </c>
      <c r="I101" s="4" t="str">
        <f>VLOOKUP(A101,HOP!A:U,21,0)</f>
        <v>直连</v>
      </c>
    </row>
    <row r="102" s="4" customFormat="1" hidden="1" spans="1:9">
      <c r="A102" s="5">
        <v>27968704005</v>
      </c>
      <c r="B102" s="6">
        <v>45220</v>
      </c>
      <c r="C102" s="6">
        <v>45223</v>
      </c>
      <c r="D102" s="4">
        <v>3058.17</v>
      </c>
      <c r="E102" s="4" t="str">
        <f>VLOOKUP(A102,HOP!A:L,12,0)</f>
        <v>3058.17</v>
      </c>
      <c r="F102" s="4" t="str">
        <f>VLOOKUP(A102,HOP!A:C,3,0)</f>
        <v>4090420</v>
      </c>
      <c r="G102" s="4">
        <f t="shared" si="6"/>
        <v>0</v>
      </c>
      <c r="H102" s="4" t="str">
        <f t="shared" si="7"/>
        <v>，4090420</v>
      </c>
      <c r="I102" s="4" t="str">
        <f>VLOOKUP(A102,HOP!A:U,21,0)</f>
        <v>直连</v>
      </c>
    </row>
    <row r="103" s="4" customFormat="1" hidden="1" spans="1:9">
      <c r="A103" s="5">
        <v>999227345308480</v>
      </c>
      <c r="B103" s="6">
        <v>45222</v>
      </c>
      <c r="C103" s="6">
        <v>45223</v>
      </c>
      <c r="D103" s="4">
        <v>977.33</v>
      </c>
      <c r="E103" s="4" t="str">
        <f>VLOOKUP(A103,HOP!A:L,12,0)</f>
        <v>977.33</v>
      </c>
      <c r="F103" s="4" t="str">
        <f>VLOOKUP(A103,HOP!A:C,3,0)</f>
        <v>4057664</v>
      </c>
      <c r="G103" s="4">
        <f t="shared" si="6"/>
        <v>0</v>
      </c>
      <c r="H103" s="4" t="str">
        <f t="shared" si="7"/>
        <v>，4057664</v>
      </c>
      <c r="I103" s="4" t="str">
        <f>VLOOKUP(A103,HOP!A:U,21,0)</f>
        <v>直连</v>
      </c>
    </row>
    <row r="104" s="4" customFormat="1" spans="1:9">
      <c r="A104" s="5">
        <v>999227974659961</v>
      </c>
      <c r="B104" s="6">
        <v>45222</v>
      </c>
      <c r="C104" s="6">
        <v>45223</v>
      </c>
      <c r="D104" s="4">
        <v>319.84</v>
      </c>
      <c r="E104" s="4" t="str">
        <f>VLOOKUP(A104,HOP!A:L,12,0)</f>
        <v>319.87</v>
      </c>
      <c r="F104" s="4" t="str">
        <f>VLOOKUP(A104,HOP!A:C,3,0)</f>
        <v>4093114</v>
      </c>
      <c r="G104" s="4">
        <f t="shared" si="6"/>
        <v>-0.0300000000000296</v>
      </c>
      <c r="H104" s="4" t="str">
        <f t="shared" si="7"/>
        <v>，4093114</v>
      </c>
      <c r="I104" s="4" t="str">
        <f>VLOOKUP(A104,HOP!A:U,21,0)</f>
        <v>直连</v>
      </c>
    </row>
    <row r="105" s="4" customFormat="1" hidden="1" spans="1:9">
      <c r="A105" s="5">
        <v>999227980043873</v>
      </c>
      <c r="B105" s="6">
        <v>45222</v>
      </c>
      <c r="C105" s="6">
        <v>45223</v>
      </c>
      <c r="D105" s="4">
        <v>797.76</v>
      </c>
      <c r="E105" s="4" t="str">
        <f>VLOOKUP(A105,HOP!A:L,12,0)</f>
        <v>797.76</v>
      </c>
      <c r="F105" s="4" t="str">
        <f>VLOOKUP(A105,HOP!A:C,3,0)</f>
        <v>4093717</v>
      </c>
      <c r="G105" s="4">
        <f t="shared" si="6"/>
        <v>0</v>
      </c>
      <c r="H105" s="4" t="str">
        <f t="shared" si="7"/>
        <v>，4093717</v>
      </c>
      <c r="I105" s="4" t="str">
        <f>VLOOKUP(A105,HOP!A:U,21,0)</f>
        <v>直连</v>
      </c>
    </row>
    <row r="106" s="4" customFormat="1" spans="1:9">
      <c r="A106" s="5">
        <v>999227982442160</v>
      </c>
      <c r="B106" s="6">
        <v>45222</v>
      </c>
      <c r="C106" s="6">
        <v>45223</v>
      </c>
      <c r="D106" s="4">
        <v>369.6</v>
      </c>
      <c r="E106" s="4" t="str">
        <f>VLOOKUP(A106,HOP!A:L,12,0)</f>
        <v>369.63</v>
      </c>
      <c r="F106" s="4" t="str">
        <f>VLOOKUP(A106,HOP!A:C,3,0)</f>
        <v>4094647</v>
      </c>
      <c r="G106" s="4">
        <f t="shared" si="6"/>
        <v>-0.0299999999999727</v>
      </c>
      <c r="H106" s="4" t="str">
        <f t="shared" si="7"/>
        <v>，4094647</v>
      </c>
      <c r="I106" s="4" t="str">
        <f>VLOOKUP(A106,HOP!A:U,21,0)</f>
        <v>直连</v>
      </c>
    </row>
    <row r="107" s="4" customFormat="1" hidden="1" spans="1:9">
      <c r="A107" s="5">
        <v>999227982672222</v>
      </c>
      <c r="B107" s="6">
        <v>45221</v>
      </c>
      <c r="C107" s="6">
        <v>45223</v>
      </c>
      <c r="D107" s="4">
        <v>634.28</v>
      </c>
      <c r="E107" s="4" t="str">
        <f>VLOOKUP(A107,HOP!A:L,12,0)</f>
        <v>634.28</v>
      </c>
      <c r="F107" s="4" t="str">
        <f>VLOOKUP(A107,HOP!A:C,3,0)</f>
        <v>4094762</v>
      </c>
      <c r="G107" s="4">
        <f t="shared" si="6"/>
        <v>0</v>
      </c>
      <c r="H107" s="4" t="str">
        <f t="shared" si="7"/>
        <v>，4094762</v>
      </c>
      <c r="I107" s="4" t="str">
        <f>VLOOKUP(A107,HOP!A:U,21,0)</f>
        <v>直采</v>
      </c>
    </row>
    <row r="108" s="4" customFormat="1" hidden="1" spans="1:9">
      <c r="A108" s="5">
        <v>999227988340051</v>
      </c>
      <c r="B108" s="6">
        <v>45222</v>
      </c>
      <c r="C108" s="6">
        <v>45223</v>
      </c>
      <c r="D108" s="4">
        <v>290.07</v>
      </c>
      <c r="E108" s="4" t="str">
        <f>VLOOKUP(A108,HOP!A:L,12,0)</f>
        <v>290.07</v>
      </c>
      <c r="F108" s="4" t="str">
        <f>VLOOKUP(A108,HOP!A:C,3,0)</f>
        <v>4096773</v>
      </c>
      <c r="G108" s="4">
        <f t="shared" si="6"/>
        <v>0</v>
      </c>
      <c r="H108" s="4" t="str">
        <f t="shared" si="7"/>
        <v>，4096773</v>
      </c>
      <c r="I108" s="4" t="str">
        <f>VLOOKUP(A108,HOP!A:U,21,0)</f>
        <v>直连</v>
      </c>
    </row>
    <row r="109" s="4" customFormat="1" hidden="1" spans="1:9">
      <c r="A109" s="5">
        <v>999227991906894</v>
      </c>
      <c r="B109" s="6">
        <v>45220</v>
      </c>
      <c r="C109" s="6">
        <v>45223</v>
      </c>
      <c r="D109" s="4">
        <v>696.48</v>
      </c>
      <c r="E109" s="4" t="str">
        <f>VLOOKUP(A109,HOP!A:L,12,0)</f>
        <v>696.48</v>
      </c>
      <c r="F109" s="4" t="str">
        <f>VLOOKUP(A109,HOP!A:C,3,0)</f>
        <v>4098299</v>
      </c>
      <c r="G109" s="4">
        <f t="shared" si="6"/>
        <v>0</v>
      </c>
      <c r="H109" s="4" t="str">
        <f t="shared" si="7"/>
        <v>，4098299</v>
      </c>
      <c r="I109" s="4" t="str">
        <f>VLOOKUP(A109,HOP!A:U,21,0)</f>
        <v>直连</v>
      </c>
    </row>
    <row r="110" s="4" customFormat="1" hidden="1" spans="1:9">
      <c r="A110" s="5">
        <v>999227993574158</v>
      </c>
      <c r="B110" s="6">
        <v>45221</v>
      </c>
      <c r="C110" s="6">
        <v>45223</v>
      </c>
      <c r="D110" s="4">
        <v>405.76</v>
      </c>
      <c r="E110" s="4" t="str">
        <f>VLOOKUP(A110,HOP!A:L,12,0)</f>
        <v>405.76</v>
      </c>
      <c r="F110" s="4" t="str">
        <f>VLOOKUP(A110,HOP!A:C,3,0)</f>
        <v>4098644</v>
      </c>
      <c r="G110" s="4">
        <f t="shared" si="6"/>
        <v>0</v>
      </c>
      <c r="H110" s="4" t="str">
        <f t="shared" si="7"/>
        <v>，4098644</v>
      </c>
      <c r="I110" s="4" t="str">
        <f>VLOOKUP(A110,HOP!A:U,21,0)</f>
        <v>直采</v>
      </c>
    </row>
    <row r="111" s="4" customFormat="1" hidden="1" spans="1:9">
      <c r="A111" s="5">
        <v>999228003454685</v>
      </c>
      <c r="B111" s="6">
        <v>45222</v>
      </c>
      <c r="C111" s="6">
        <v>45223</v>
      </c>
      <c r="D111" s="4">
        <v>487.3</v>
      </c>
      <c r="E111" s="4" t="str">
        <f>VLOOKUP(A111,HOP!A:L,12,0)</f>
        <v>487.30</v>
      </c>
      <c r="F111" s="4" t="str">
        <f>VLOOKUP(A111,HOP!A:C,3,0)</f>
        <v>4100487</v>
      </c>
      <c r="G111" s="4">
        <f t="shared" si="6"/>
        <v>0</v>
      </c>
      <c r="H111" s="4" t="str">
        <f t="shared" si="7"/>
        <v>，4100487</v>
      </c>
      <c r="I111" s="4" t="str">
        <f>VLOOKUP(A111,HOP!A:U,21,0)</f>
        <v>直连</v>
      </c>
    </row>
    <row r="112" s="4" customFormat="1" hidden="1" spans="1:9">
      <c r="A112" s="5">
        <v>999228006412601</v>
      </c>
      <c r="B112" s="6">
        <v>45221</v>
      </c>
      <c r="C112" s="6">
        <v>45223</v>
      </c>
      <c r="D112" s="4">
        <v>5306.3</v>
      </c>
      <c r="E112" s="4" t="str">
        <f>VLOOKUP(A112,HOP!A:L,12,0)</f>
        <v>5306.30</v>
      </c>
      <c r="F112" s="4" t="str">
        <f>VLOOKUP(A112,HOP!A:C,3,0)</f>
        <v>4101441</v>
      </c>
      <c r="G112" s="4">
        <f t="shared" si="6"/>
        <v>0</v>
      </c>
      <c r="H112" s="4" t="str">
        <f t="shared" si="7"/>
        <v>，4101441</v>
      </c>
      <c r="I112" s="4" t="str">
        <f>VLOOKUP(A112,HOP!A:U,21,0)</f>
        <v>直连</v>
      </c>
    </row>
    <row r="113" s="4" customFormat="1" hidden="1" spans="1:9">
      <c r="A113" s="5">
        <v>999228008772071</v>
      </c>
      <c r="B113" s="6">
        <v>45220</v>
      </c>
      <c r="C113" s="6">
        <v>45223</v>
      </c>
      <c r="D113" s="4">
        <v>1317.24</v>
      </c>
      <c r="E113" s="4" t="str">
        <f>VLOOKUP(A113,HOP!A:L,12,0)</f>
        <v>1317.24</v>
      </c>
      <c r="F113" s="4" t="str">
        <f>VLOOKUP(A113,HOP!A:C,3,0)</f>
        <v>4102334</v>
      </c>
      <c r="G113" s="4">
        <f t="shared" si="6"/>
        <v>0</v>
      </c>
      <c r="H113" s="4" t="str">
        <f t="shared" si="7"/>
        <v>，4102334</v>
      </c>
      <c r="I113" s="4" t="str">
        <f>VLOOKUP(A113,HOP!A:U,21,0)</f>
        <v>直连</v>
      </c>
    </row>
    <row r="114" s="4" customFormat="1" hidden="1" spans="1:9">
      <c r="A114" s="5">
        <v>999228008894273</v>
      </c>
      <c r="B114" s="6">
        <v>45220</v>
      </c>
      <c r="C114" s="6">
        <v>45223</v>
      </c>
      <c r="D114" s="4">
        <v>2167.6</v>
      </c>
      <c r="E114" s="4" t="str">
        <f>VLOOKUP(A114,HOP!A:L,12,0)</f>
        <v>2167.60</v>
      </c>
      <c r="F114" s="4" t="str">
        <f>VLOOKUP(A114,HOP!A:C,3,0)</f>
        <v>4102359</v>
      </c>
      <c r="G114" s="4">
        <f t="shared" si="6"/>
        <v>0</v>
      </c>
      <c r="H114" s="4" t="str">
        <f t="shared" si="7"/>
        <v>，4102359</v>
      </c>
      <c r="I114" s="4" t="str">
        <f>VLOOKUP(A114,HOP!A:U,21,0)</f>
        <v>直连</v>
      </c>
    </row>
    <row r="115" s="4" customFormat="1" hidden="1" spans="1:9">
      <c r="A115" s="5">
        <v>28009418916</v>
      </c>
      <c r="B115" s="6">
        <v>45221</v>
      </c>
      <c r="C115" s="6">
        <v>45223</v>
      </c>
      <c r="D115" s="4">
        <v>1352.04</v>
      </c>
      <c r="E115" s="4" t="str">
        <f>VLOOKUP(A115,HOP!A:L,12,0)</f>
        <v>1352.04</v>
      </c>
      <c r="F115" s="4" t="str">
        <f>VLOOKUP(A115,HOP!A:C,3,0)</f>
        <v>4102458</v>
      </c>
      <c r="G115" s="4">
        <f t="shared" si="6"/>
        <v>0</v>
      </c>
      <c r="H115" s="4" t="str">
        <f t="shared" si="7"/>
        <v>，4102458</v>
      </c>
      <c r="I115" s="4" t="str">
        <f>VLOOKUP(A115,HOP!A:U,21,0)</f>
        <v>直连</v>
      </c>
    </row>
    <row r="116" s="4" customFormat="1" hidden="1" spans="1:9">
      <c r="A116" s="5">
        <v>999228009929575</v>
      </c>
      <c r="B116" s="6">
        <v>45221</v>
      </c>
      <c r="C116" s="6">
        <v>45223</v>
      </c>
      <c r="D116" s="4">
        <v>746.5</v>
      </c>
      <c r="E116" s="4" t="str">
        <f>VLOOKUP(A116,HOP!A:L,12,0)</f>
        <v>746.50</v>
      </c>
      <c r="F116" s="4" t="str">
        <f>VLOOKUP(A116,HOP!A:C,3,0)</f>
        <v>4102688</v>
      </c>
      <c r="G116" s="4">
        <f t="shared" si="6"/>
        <v>0</v>
      </c>
      <c r="H116" s="4" t="str">
        <f t="shared" si="7"/>
        <v>，4102688</v>
      </c>
      <c r="I116" s="4" t="str">
        <f>VLOOKUP(A116,HOP!A:U,21,0)</f>
        <v>直连</v>
      </c>
    </row>
    <row r="117" s="4" customFormat="1" hidden="1" spans="1:9">
      <c r="A117" s="5">
        <v>999228015252542</v>
      </c>
      <c r="B117" s="6">
        <v>45220</v>
      </c>
      <c r="C117" s="6">
        <v>45223</v>
      </c>
      <c r="D117" s="4">
        <v>434.81</v>
      </c>
      <c r="E117" s="4" t="str">
        <f>VLOOKUP(A117,HOP!A:L,12,0)</f>
        <v>434.81</v>
      </c>
      <c r="F117" s="4" t="str">
        <f>VLOOKUP(A117,HOP!A:C,3,0)</f>
        <v>4104472</v>
      </c>
      <c r="G117" s="4">
        <f t="shared" si="6"/>
        <v>0</v>
      </c>
      <c r="H117" s="4" t="str">
        <f t="shared" si="7"/>
        <v>，4104472</v>
      </c>
      <c r="I117" s="4" t="str">
        <f>VLOOKUP(A117,HOP!A:U,21,0)</f>
        <v>直连</v>
      </c>
    </row>
    <row r="118" s="4" customFormat="1" hidden="1" spans="1:9">
      <c r="A118" s="5">
        <v>999228015723111</v>
      </c>
      <c r="B118" s="6">
        <v>45221</v>
      </c>
      <c r="C118" s="6">
        <v>45223</v>
      </c>
      <c r="D118" s="4">
        <v>1369.14</v>
      </c>
      <c r="E118" s="4" t="str">
        <f>VLOOKUP(A118,HOP!A:L,12,0)</f>
        <v>1369.14</v>
      </c>
      <c r="F118" s="4" t="str">
        <f>VLOOKUP(A118,HOP!A:C,3,0)</f>
        <v>4104582</v>
      </c>
      <c r="G118" s="4">
        <f t="shared" si="6"/>
        <v>0</v>
      </c>
      <c r="H118" s="4" t="str">
        <f t="shared" si="7"/>
        <v>，4104582</v>
      </c>
      <c r="I118" s="4" t="str">
        <f>VLOOKUP(A118,HOP!A:U,21,0)</f>
        <v>直连</v>
      </c>
    </row>
    <row r="119" s="4" customFormat="1" hidden="1" spans="1:9">
      <c r="A119" s="5">
        <v>999228017035994</v>
      </c>
      <c r="B119" s="6">
        <v>45222</v>
      </c>
      <c r="C119" s="6">
        <v>45223</v>
      </c>
      <c r="D119" s="4">
        <v>88.21</v>
      </c>
      <c r="E119" s="4" t="str">
        <f>VLOOKUP(A119,HOP!A:L,12,0)</f>
        <v>88.21</v>
      </c>
      <c r="F119" s="4" t="str">
        <f>VLOOKUP(A119,HOP!A:C,3,0)</f>
        <v>4104945</v>
      </c>
      <c r="G119" s="4">
        <f t="shared" si="6"/>
        <v>0</v>
      </c>
      <c r="H119" s="4" t="str">
        <f t="shared" si="7"/>
        <v>，4104945</v>
      </c>
      <c r="I119" s="4" t="str">
        <f>VLOOKUP(A119,HOP!A:U,21,0)</f>
        <v>直连</v>
      </c>
    </row>
    <row r="120" s="4" customFormat="1" spans="1:9">
      <c r="A120" s="5">
        <v>999228018209646</v>
      </c>
      <c r="B120" s="6">
        <v>45222</v>
      </c>
      <c r="C120" s="6">
        <v>45223</v>
      </c>
      <c r="D120" s="4">
        <v>630.76</v>
      </c>
      <c r="E120" s="4" t="str">
        <f>VLOOKUP(A120,HOP!A:L,12,0)</f>
        <v>630.77</v>
      </c>
      <c r="F120" s="4" t="str">
        <f>VLOOKUP(A120,HOP!A:C,3,0)</f>
        <v>4105390</v>
      </c>
      <c r="G120" s="4">
        <f t="shared" si="6"/>
        <v>-0.00999999999999091</v>
      </c>
      <c r="H120" s="4" t="str">
        <f t="shared" si="7"/>
        <v>，4105390</v>
      </c>
      <c r="I120" s="4" t="str">
        <f>VLOOKUP(A120,HOP!A:U,21,0)</f>
        <v>直连</v>
      </c>
    </row>
    <row r="121" s="4" customFormat="1" hidden="1" spans="1:9">
      <c r="A121" s="5">
        <v>999228018394264</v>
      </c>
      <c r="B121" s="6">
        <v>45221</v>
      </c>
      <c r="C121" s="6">
        <v>45223</v>
      </c>
      <c r="D121" s="4">
        <v>818.72</v>
      </c>
      <c r="E121" s="4" t="str">
        <f>VLOOKUP(A121,HOP!A:L,12,0)</f>
        <v>818.72</v>
      </c>
      <c r="F121" s="4" t="str">
        <f>VLOOKUP(A121,HOP!A:C,3,0)</f>
        <v>4105489</v>
      </c>
      <c r="G121" s="4">
        <f t="shared" si="6"/>
        <v>0</v>
      </c>
      <c r="H121" s="4" t="str">
        <f t="shared" si="7"/>
        <v>，4105489</v>
      </c>
      <c r="I121" s="4" t="str">
        <f>VLOOKUP(A121,HOP!A:U,21,0)</f>
        <v>直连</v>
      </c>
    </row>
    <row r="122" s="4" customFormat="1" hidden="1" spans="1:9">
      <c r="A122" s="5">
        <v>999228018742106</v>
      </c>
      <c r="B122" s="6">
        <v>45221</v>
      </c>
      <c r="C122" s="6">
        <v>45223</v>
      </c>
      <c r="D122" s="4">
        <v>392.8</v>
      </c>
      <c r="E122" s="4" t="str">
        <f>VLOOKUP(A122,HOP!A:L,12,0)</f>
        <v>392.80</v>
      </c>
      <c r="F122" s="4" t="str">
        <f>VLOOKUP(A122,HOP!A:C,3,0)</f>
        <v>4105660</v>
      </c>
      <c r="G122" s="4">
        <f t="shared" si="6"/>
        <v>0</v>
      </c>
      <c r="H122" s="4" t="str">
        <f t="shared" si="7"/>
        <v>，4105660</v>
      </c>
      <c r="I122" s="4" t="str">
        <f>VLOOKUP(A122,HOP!A:U,21,0)</f>
        <v>直连</v>
      </c>
    </row>
    <row r="123" s="4" customFormat="1" hidden="1" spans="1:9">
      <c r="A123" s="5">
        <v>999228026526588</v>
      </c>
      <c r="B123" s="6">
        <v>45222</v>
      </c>
      <c r="C123" s="6">
        <v>45223</v>
      </c>
      <c r="D123" s="4">
        <v>967.37</v>
      </c>
      <c r="E123" s="4" t="str">
        <f>VLOOKUP(A123,HOP!A:L,12,0)</f>
        <v>967.37</v>
      </c>
      <c r="F123" s="4" t="str">
        <f>VLOOKUP(A123,HOP!A:C,3,0)</f>
        <v>4106122</v>
      </c>
      <c r="G123" s="4">
        <f t="shared" si="6"/>
        <v>0</v>
      </c>
      <c r="H123" s="4" t="str">
        <f t="shared" si="7"/>
        <v>，4106122</v>
      </c>
      <c r="I123" s="4" t="str">
        <f>VLOOKUP(A123,HOP!A:U,21,0)</f>
        <v>直连</v>
      </c>
    </row>
    <row r="124" s="4" customFormat="1" hidden="1" spans="1:9">
      <c r="A124" s="5">
        <v>999228028277050</v>
      </c>
      <c r="B124" s="6">
        <v>45221</v>
      </c>
      <c r="C124" s="6">
        <v>45223</v>
      </c>
      <c r="D124" s="4">
        <v>3136.24</v>
      </c>
      <c r="E124" s="4" t="str">
        <f>VLOOKUP(A124,HOP!A:L,12,0)</f>
        <v>3136.24</v>
      </c>
      <c r="F124" s="4" t="str">
        <f>VLOOKUP(A124,HOP!A:C,3,0)</f>
        <v>4106499</v>
      </c>
      <c r="G124" s="4">
        <f t="shared" si="6"/>
        <v>0</v>
      </c>
      <c r="H124" s="4" t="str">
        <f t="shared" si="7"/>
        <v>，4106499</v>
      </c>
      <c r="I124" s="4" t="str">
        <f>VLOOKUP(A124,HOP!A:U,21,0)</f>
        <v>直连</v>
      </c>
    </row>
    <row r="125" s="4" customFormat="1" hidden="1" spans="1:9">
      <c r="A125" s="5">
        <v>999228030382818</v>
      </c>
      <c r="B125" s="6">
        <v>45222</v>
      </c>
      <c r="C125" s="6">
        <v>45223</v>
      </c>
      <c r="D125" s="4">
        <v>619.28</v>
      </c>
      <c r="E125" s="4" t="str">
        <f>VLOOKUP(A125,HOP!A:L,12,0)</f>
        <v>619.28</v>
      </c>
      <c r="F125" s="4" t="str">
        <f>VLOOKUP(A125,HOP!A:C,3,0)</f>
        <v>4107184</v>
      </c>
      <c r="G125" s="4">
        <f t="shared" si="6"/>
        <v>0</v>
      </c>
      <c r="H125" s="4" t="str">
        <f t="shared" si="7"/>
        <v>，4107184</v>
      </c>
      <c r="I125" s="4" t="str">
        <f>VLOOKUP(A125,HOP!A:U,21,0)</f>
        <v>直连</v>
      </c>
    </row>
    <row r="126" s="4" customFormat="1" hidden="1" spans="1:9">
      <c r="A126" s="5">
        <v>999228031429456</v>
      </c>
      <c r="B126" s="6">
        <v>45221</v>
      </c>
      <c r="C126" s="6">
        <v>45223</v>
      </c>
      <c r="D126" s="4">
        <v>824.8</v>
      </c>
      <c r="E126" s="4" t="str">
        <f>VLOOKUP(A126,HOP!A:L,12,0)</f>
        <v>824.80</v>
      </c>
      <c r="F126" s="4" t="str">
        <f>VLOOKUP(A126,HOP!A:C,3,0)</f>
        <v>4107671</v>
      </c>
      <c r="G126" s="4">
        <f t="shared" si="6"/>
        <v>0</v>
      </c>
      <c r="H126" s="4" t="str">
        <f t="shared" si="7"/>
        <v>，4107671</v>
      </c>
      <c r="I126" s="4" t="str">
        <f>VLOOKUP(A126,HOP!A:U,21,0)</f>
        <v>直采</v>
      </c>
    </row>
    <row r="127" s="4" customFormat="1" hidden="1" spans="1:9">
      <c r="A127" s="5">
        <v>999228031757987</v>
      </c>
      <c r="B127" s="6">
        <v>45221</v>
      </c>
      <c r="C127" s="6">
        <v>45223</v>
      </c>
      <c r="D127" s="4">
        <v>621.3</v>
      </c>
      <c r="E127" s="4" t="str">
        <f>VLOOKUP(A127,HOP!A:L,12,0)</f>
        <v>621.30</v>
      </c>
      <c r="F127" s="4" t="str">
        <f>VLOOKUP(A127,HOP!A:C,3,0)</f>
        <v>4107708</v>
      </c>
      <c r="G127" s="4">
        <f t="shared" si="6"/>
        <v>0</v>
      </c>
      <c r="H127" s="4" t="str">
        <f t="shared" si="7"/>
        <v>，4107708</v>
      </c>
      <c r="I127" s="4" t="str">
        <f>VLOOKUP(A127,HOP!A:U,21,0)</f>
        <v>直连</v>
      </c>
    </row>
    <row r="128" s="4" customFormat="1" hidden="1" spans="1:9">
      <c r="A128" s="5">
        <v>28032813226</v>
      </c>
      <c r="B128" s="6">
        <v>45221</v>
      </c>
      <c r="C128" s="6">
        <v>45223</v>
      </c>
      <c r="D128" s="4">
        <v>2044.58</v>
      </c>
      <c r="E128" s="4" t="str">
        <f>VLOOKUP(A128,HOP!A:L,12,0)</f>
        <v>2044.58</v>
      </c>
      <c r="F128" s="4" t="str">
        <f>VLOOKUP(A128,HOP!A:C,3,0)</f>
        <v>4108051</v>
      </c>
      <c r="G128" s="4">
        <f t="shared" si="6"/>
        <v>0</v>
      </c>
      <c r="H128" s="4" t="str">
        <f t="shared" si="7"/>
        <v>，4108051</v>
      </c>
      <c r="I128" s="4" t="str">
        <f>VLOOKUP(A128,HOP!A:U,21,0)</f>
        <v>直连</v>
      </c>
    </row>
    <row r="129" s="4" customFormat="1" hidden="1" spans="1:9">
      <c r="A129" s="5">
        <v>999228034663932</v>
      </c>
      <c r="B129" s="6">
        <v>45222</v>
      </c>
      <c r="C129" s="6">
        <v>45223</v>
      </c>
      <c r="D129" s="4">
        <v>165.43</v>
      </c>
      <c r="E129" s="4" t="str">
        <f>VLOOKUP(A129,HOP!A:L,12,0)</f>
        <v>165.43</v>
      </c>
      <c r="F129" s="4" t="str">
        <f>VLOOKUP(A129,HOP!A:C,3,0)</f>
        <v>4108585</v>
      </c>
      <c r="G129" s="4">
        <f t="shared" si="6"/>
        <v>0</v>
      </c>
      <c r="H129" s="4" t="str">
        <f t="shared" si="7"/>
        <v>，4108585</v>
      </c>
      <c r="I129" s="4" t="str">
        <f>VLOOKUP(A129,HOP!A:U,21,0)</f>
        <v>直连</v>
      </c>
    </row>
    <row r="130" s="4" customFormat="1" hidden="1" spans="1:9">
      <c r="A130" s="5">
        <v>999228035751859</v>
      </c>
      <c r="B130" s="6">
        <v>45222</v>
      </c>
      <c r="C130" s="6">
        <v>45223</v>
      </c>
      <c r="D130" s="4">
        <v>784.54</v>
      </c>
      <c r="E130" s="4" t="str">
        <f>VLOOKUP(A130,HOP!A:L,12,0)</f>
        <v>784.54</v>
      </c>
      <c r="F130" s="4" t="str">
        <f>VLOOKUP(A130,HOP!A:C,3,0)</f>
        <v>4109028</v>
      </c>
      <c r="G130" s="4">
        <f t="shared" si="6"/>
        <v>0</v>
      </c>
      <c r="H130" s="4" t="str">
        <f t="shared" si="7"/>
        <v>，4109028</v>
      </c>
      <c r="I130" s="4" t="str">
        <f>VLOOKUP(A130,HOP!A:U,21,0)</f>
        <v>直连</v>
      </c>
    </row>
    <row r="131" s="4" customFormat="1" hidden="1" spans="1:9">
      <c r="A131" s="5">
        <v>999228037051461</v>
      </c>
      <c r="B131" s="6">
        <v>45222</v>
      </c>
      <c r="C131" s="6">
        <v>45223</v>
      </c>
      <c r="D131" s="4">
        <v>195.9</v>
      </c>
      <c r="E131" s="4" t="str">
        <f>VLOOKUP(A131,HOP!A:L,12,0)</f>
        <v>195.90</v>
      </c>
      <c r="F131" s="4" t="str">
        <f>VLOOKUP(A131,HOP!A:C,3,0)</f>
        <v>4109623</v>
      </c>
      <c r="G131" s="4">
        <f t="shared" ref="G131:G151" si="8">D131-E131</f>
        <v>0</v>
      </c>
      <c r="H131" s="4" t="str">
        <f t="shared" ref="H131:H151" si="9">$H$1&amp;F131</f>
        <v>，4109623</v>
      </c>
      <c r="I131" s="4" t="str">
        <f>VLOOKUP(A131,HOP!A:U,21,0)</f>
        <v>直连</v>
      </c>
    </row>
    <row r="132" s="4" customFormat="1" hidden="1" spans="1:9">
      <c r="A132" s="5">
        <v>999228037495118</v>
      </c>
      <c r="B132" s="6">
        <v>45222</v>
      </c>
      <c r="C132" s="6">
        <v>45223</v>
      </c>
      <c r="D132" s="4">
        <v>504.56</v>
      </c>
      <c r="E132" s="4" t="str">
        <f>VLOOKUP(A132,HOP!A:L,12,0)</f>
        <v>504.56</v>
      </c>
      <c r="F132" s="4" t="str">
        <f>VLOOKUP(A132,HOP!A:C,3,0)</f>
        <v>4109719</v>
      </c>
      <c r="G132" s="4">
        <f t="shared" si="8"/>
        <v>0</v>
      </c>
      <c r="H132" s="4" t="str">
        <f t="shared" si="9"/>
        <v>，4109719</v>
      </c>
      <c r="I132" s="4" t="str">
        <f>VLOOKUP(A132,HOP!A:U,21,0)</f>
        <v>直连</v>
      </c>
    </row>
    <row r="133" s="4" customFormat="1" hidden="1" spans="1:9">
      <c r="A133" s="5">
        <v>999228038291506</v>
      </c>
      <c r="B133" s="6">
        <v>45222</v>
      </c>
      <c r="C133" s="6">
        <v>45223</v>
      </c>
      <c r="D133" s="4">
        <v>146.12</v>
      </c>
      <c r="E133" s="4" t="str">
        <f>VLOOKUP(A133,HOP!A:L,12,0)</f>
        <v>146.12</v>
      </c>
      <c r="F133" s="4" t="str">
        <f>VLOOKUP(A133,HOP!A:C,3,0)</f>
        <v>4109893</v>
      </c>
      <c r="G133" s="4">
        <f t="shared" si="8"/>
        <v>0</v>
      </c>
      <c r="H133" s="4" t="str">
        <f t="shared" si="9"/>
        <v>，4109893</v>
      </c>
      <c r="I133" s="4" t="str">
        <f>VLOOKUP(A133,HOP!A:U,21,0)</f>
        <v>直连</v>
      </c>
    </row>
    <row r="134" s="4" customFormat="1" hidden="1" spans="1:9">
      <c r="A134" s="5">
        <v>999228038483338</v>
      </c>
      <c r="B134" s="6">
        <v>45222</v>
      </c>
      <c r="C134" s="6">
        <v>45223</v>
      </c>
      <c r="D134" s="4">
        <v>673.32</v>
      </c>
      <c r="E134" s="4" t="str">
        <f>VLOOKUP(A134,HOP!A:L,12,0)</f>
        <v>673.32</v>
      </c>
      <c r="F134" s="4" t="str">
        <f>VLOOKUP(A134,HOP!A:C,3,0)</f>
        <v>4109955</v>
      </c>
      <c r="G134" s="4">
        <f t="shared" si="8"/>
        <v>0</v>
      </c>
      <c r="H134" s="4" t="str">
        <f t="shared" si="9"/>
        <v>，4109955</v>
      </c>
      <c r="I134" s="4" t="str">
        <f>VLOOKUP(A134,HOP!A:U,21,0)</f>
        <v>直连</v>
      </c>
    </row>
    <row r="135" s="4" customFormat="1" hidden="1" spans="1:9">
      <c r="A135" s="5">
        <v>999228039780761</v>
      </c>
      <c r="B135" s="6">
        <v>45222</v>
      </c>
      <c r="C135" s="6">
        <v>45223</v>
      </c>
      <c r="D135" s="4">
        <v>387.49</v>
      </c>
      <c r="E135" s="4" t="str">
        <f>VLOOKUP(A135,HOP!A:L,12,0)</f>
        <v>387.49</v>
      </c>
      <c r="F135" s="4" t="str">
        <f>VLOOKUP(A135,HOP!A:C,3,0)</f>
        <v>4110593</v>
      </c>
      <c r="G135" s="4">
        <f t="shared" si="8"/>
        <v>0</v>
      </c>
      <c r="H135" s="4" t="str">
        <f t="shared" si="9"/>
        <v>，4110593</v>
      </c>
      <c r="I135" s="4" t="str">
        <f>VLOOKUP(A135,HOP!A:U,21,0)</f>
        <v>直连</v>
      </c>
    </row>
    <row r="136" s="4" customFormat="1" hidden="1" spans="1:9">
      <c r="A136" s="5">
        <v>999228041067104</v>
      </c>
      <c r="B136" s="6">
        <v>45222</v>
      </c>
      <c r="C136" s="6">
        <v>45223</v>
      </c>
      <c r="D136" s="4">
        <v>261.4</v>
      </c>
      <c r="E136" s="4" t="str">
        <f>VLOOKUP(A136,HOP!A:L,12,0)</f>
        <v>261.40</v>
      </c>
      <c r="F136" s="4" t="str">
        <f>VLOOKUP(A136,HOP!A:C,3,0)</f>
        <v>4111021</v>
      </c>
      <c r="G136" s="4">
        <f t="shared" si="8"/>
        <v>0</v>
      </c>
      <c r="H136" s="4" t="str">
        <f t="shared" si="9"/>
        <v>，4111021</v>
      </c>
      <c r="I136" s="4" t="str">
        <f>VLOOKUP(A136,HOP!A:U,21,0)</f>
        <v>直连</v>
      </c>
    </row>
    <row r="137" s="4" customFormat="1" hidden="1" spans="1:9">
      <c r="A137" s="5">
        <v>999228042231461</v>
      </c>
      <c r="B137" s="6">
        <v>45222</v>
      </c>
      <c r="C137" s="6">
        <v>45223</v>
      </c>
      <c r="D137" s="4">
        <v>1098.64</v>
      </c>
      <c r="E137" s="4" t="str">
        <f>VLOOKUP(A137,HOP!A:L,12,0)</f>
        <v>1098.64</v>
      </c>
      <c r="F137" s="4" t="str">
        <f>VLOOKUP(A137,HOP!A:C,3,0)</f>
        <v>4111359</v>
      </c>
      <c r="G137" s="4">
        <f t="shared" si="8"/>
        <v>0</v>
      </c>
      <c r="H137" s="4" t="str">
        <f t="shared" si="9"/>
        <v>，4111359</v>
      </c>
      <c r="I137" s="4" t="str">
        <f>VLOOKUP(A137,HOP!A:U,21,0)</f>
        <v>直连</v>
      </c>
    </row>
    <row r="138" s="4" customFormat="1" hidden="1" spans="1:9">
      <c r="A138" s="5">
        <v>999228042910552</v>
      </c>
      <c r="B138" s="6">
        <v>45222</v>
      </c>
      <c r="C138" s="6">
        <v>45223</v>
      </c>
      <c r="D138" s="4">
        <v>266.51</v>
      </c>
      <c r="E138" s="4" t="str">
        <f>VLOOKUP(A138,HOP!A:L,12,0)</f>
        <v>266.51</v>
      </c>
      <c r="F138" s="4" t="str">
        <f>VLOOKUP(A138,HOP!A:C,3,0)</f>
        <v>4111572</v>
      </c>
      <c r="G138" s="4">
        <f t="shared" si="8"/>
        <v>0</v>
      </c>
      <c r="H138" s="4" t="str">
        <f t="shared" si="9"/>
        <v>，4111572</v>
      </c>
      <c r="I138" s="4" t="str">
        <f>VLOOKUP(A138,HOP!A:U,21,0)</f>
        <v>直连</v>
      </c>
    </row>
    <row r="139" s="4" customFormat="1" hidden="1" spans="1:9">
      <c r="A139" s="5">
        <v>999228043515065</v>
      </c>
      <c r="B139" s="6">
        <v>45222</v>
      </c>
      <c r="C139" s="6">
        <v>45223</v>
      </c>
      <c r="D139" s="4">
        <v>1037.56</v>
      </c>
      <c r="E139" s="4" t="str">
        <f>VLOOKUP(A139,HOP!A:L,12,0)</f>
        <v>1037.56</v>
      </c>
      <c r="F139" s="4" t="str">
        <f>VLOOKUP(A139,HOP!A:C,3,0)</f>
        <v>4111694</v>
      </c>
      <c r="G139" s="4">
        <f t="shared" si="8"/>
        <v>0</v>
      </c>
      <c r="H139" s="4" t="str">
        <f t="shared" si="9"/>
        <v>，4111694</v>
      </c>
      <c r="I139" s="4" t="str">
        <f>VLOOKUP(A139,HOP!A:U,21,0)</f>
        <v>直连</v>
      </c>
    </row>
    <row r="140" s="4" customFormat="1" hidden="1" spans="1:9">
      <c r="A140" s="5">
        <v>999228045265800</v>
      </c>
      <c r="B140" s="6">
        <v>45222</v>
      </c>
      <c r="C140" s="6">
        <v>45223</v>
      </c>
      <c r="D140" s="4">
        <v>181.42</v>
      </c>
      <c r="E140" s="4" t="str">
        <f>VLOOKUP(A140,HOP!A:L,12,0)</f>
        <v>181.42</v>
      </c>
      <c r="F140" s="4" t="str">
        <f>VLOOKUP(A140,HOP!A:C,3,0)</f>
        <v>4112416</v>
      </c>
      <c r="G140" s="4">
        <f t="shared" si="8"/>
        <v>0</v>
      </c>
      <c r="H140" s="4" t="str">
        <f t="shared" si="9"/>
        <v>，4112416</v>
      </c>
      <c r="I140" s="4" t="str">
        <f>VLOOKUP(A140,HOP!A:U,21,0)</f>
        <v>直连</v>
      </c>
    </row>
    <row r="141" s="4" customFormat="1" hidden="1" spans="1:9">
      <c r="A141" s="5">
        <v>999228046955588</v>
      </c>
      <c r="B141" s="6">
        <v>45222</v>
      </c>
      <c r="C141" s="6">
        <v>45223</v>
      </c>
      <c r="D141" s="4">
        <v>507.16</v>
      </c>
      <c r="E141" s="4" t="str">
        <f>VLOOKUP(A141,HOP!A:L,12,0)</f>
        <v>507.16</v>
      </c>
      <c r="F141" s="4" t="str">
        <f>VLOOKUP(A141,HOP!A:C,3,0)</f>
        <v>4113148</v>
      </c>
      <c r="G141" s="4">
        <f t="shared" si="8"/>
        <v>0</v>
      </c>
      <c r="H141" s="4" t="str">
        <f t="shared" si="9"/>
        <v>，4113148</v>
      </c>
      <c r="I141" s="4" t="str">
        <f>VLOOKUP(A141,HOP!A:U,21,0)</f>
        <v>直连</v>
      </c>
    </row>
    <row r="142" s="4" customFormat="1" hidden="1" spans="1:9">
      <c r="A142" s="5">
        <v>999228047288555</v>
      </c>
      <c r="B142" s="6">
        <v>45222</v>
      </c>
      <c r="C142" s="6">
        <v>45223</v>
      </c>
      <c r="D142" s="4">
        <v>1098.64</v>
      </c>
      <c r="E142" s="4" t="str">
        <f>VLOOKUP(A142,HOP!A:L,12,0)</f>
        <v>1098.64</v>
      </c>
      <c r="F142" s="4" t="str">
        <f>VLOOKUP(A142,HOP!A:C,3,0)</f>
        <v>4113444</v>
      </c>
      <c r="G142" s="4">
        <f t="shared" si="8"/>
        <v>0</v>
      </c>
      <c r="H142" s="4" t="str">
        <f t="shared" si="9"/>
        <v>，4113444</v>
      </c>
      <c r="I142" s="4" t="str">
        <f>VLOOKUP(A142,HOP!A:U,21,0)</f>
        <v>直连</v>
      </c>
    </row>
    <row r="143" s="4" customFormat="1" hidden="1" spans="1:9">
      <c r="A143" s="5">
        <v>999228060340008</v>
      </c>
      <c r="B143" s="6">
        <v>45222</v>
      </c>
      <c r="C143" s="6">
        <v>45223</v>
      </c>
      <c r="D143" s="4">
        <v>182.37</v>
      </c>
      <c r="E143" s="4" t="str">
        <f>VLOOKUP(A143,HOP!A:L,12,0)</f>
        <v>182.37</v>
      </c>
      <c r="F143" s="4" t="str">
        <f>VLOOKUP(A143,HOP!A:C,3,0)</f>
        <v>4113547</v>
      </c>
      <c r="G143" s="4">
        <f t="shared" si="8"/>
        <v>0</v>
      </c>
      <c r="H143" s="4" t="str">
        <f t="shared" si="9"/>
        <v>，4113547</v>
      </c>
      <c r="I143" s="4" t="str">
        <f>VLOOKUP(A143,HOP!A:U,21,0)</f>
        <v>直连</v>
      </c>
    </row>
    <row r="144" s="4" customFormat="1" hidden="1" spans="1:9">
      <c r="A144" s="5">
        <v>999228062494716</v>
      </c>
      <c r="B144" s="6">
        <v>45222</v>
      </c>
      <c r="C144" s="6">
        <v>45223</v>
      </c>
      <c r="D144" s="4">
        <v>288.12</v>
      </c>
      <c r="E144" s="4" t="str">
        <f>VLOOKUP(A144,HOP!A:L,12,0)</f>
        <v>288.12</v>
      </c>
      <c r="F144" s="4" t="str">
        <f>VLOOKUP(A144,HOP!A:C,3,0)</f>
        <v>4114079</v>
      </c>
      <c r="G144" s="4">
        <f t="shared" si="8"/>
        <v>0</v>
      </c>
      <c r="H144" s="4" t="str">
        <f t="shared" si="9"/>
        <v>，4114079</v>
      </c>
      <c r="I144" s="4" t="str">
        <f>VLOOKUP(A144,HOP!A:U,21,0)</f>
        <v>直采</v>
      </c>
    </row>
    <row r="145" s="4" customFormat="1" hidden="1" spans="1:9">
      <c r="A145" s="5">
        <v>999228062621037</v>
      </c>
      <c r="B145" s="6">
        <v>45222</v>
      </c>
      <c r="C145" s="6">
        <v>45223</v>
      </c>
      <c r="D145" s="4">
        <v>208.96</v>
      </c>
      <c r="E145" s="4" t="str">
        <f>VLOOKUP(A145,HOP!A:L,12,0)</f>
        <v>208.96</v>
      </c>
      <c r="F145" s="4" t="str">
        <f>VLOOKUP(A145,HOP!A:C,3,0)</f>
        <v>4114109</v>
      </c>
      <c r="G145" s="4">
        <f t="shared" si="8"/>
        <v>0</v>
      </c>
      <c r="H145" s="4" t="str">
        <f t="shared" si="9"/>
        <v>，4114109</v>
      </c>
      <c r="I145" s="4" t="str">
        <f>VLOOKUP(A145,HOP!A:U,21,0)</f>
        <v>直连</v>
      </c>
    </row>
    <row r="146" s="4" customFormat="1" hidden="1" spans="1:9">
      <c r="A146" s="5">
        <v>999228063251730</v>
      </c>
      <c r="B146" s="6">
        <v>45222</v>
      </c>
      <c r="C146" s="6">
        <v>45223</v>
      </c>
      <c r="D146" s="4">
        <v>648.81</v>
      </c>
      <c r="E146" s="4" t="str">
        <f>VLOOKUP(A146,HOP!A:L,12,0)</f>
        <v>648.81</v>
      </c>
      <c r="F146" s="4" t="str">
        <f>VLOOKUP(A146,HOP!A:C,3,0)</f>
        <v>4114467</v>
      </c>
      <c r="G146" s="4">
        <f t="shared" si="8"/>
        <v>0</v>
      </c>
      <c r="H146" s="4" t="str">
        <f t="shared" si="9"/>
        <v>，4114467</v>
      </c>
      <c r="I146" s="4" t="str">
        <f>VLOOKUP(A146,HOP!A:U,21,0)</f>
        <v>直采</v>
      </c>
    </row>
    <row r="147" s="4" customFormat="1" hidden="1" spans="1:9">
      <c r="A147" s="5">
        <v>999228063426630</v>
      </c>
      <c r="B147" s="6">
        <v>45222</v>
      </c>
      <c r="C147" s="6">
        <v>45223</v>
      </c>
      <c r="D147" s="4">
        <v>167.95</v>
      </c>
      <c r="E147" s="4" t="str">
        <f>VLOOKUP(A147,HOP!A:L,12,0)</f>
        <v>167.95</v>
      </c>
      <c r="F147" s="4" t="str">
        <f>VLOOKUP(A147,HOP!A:C,3,0)</f>
        <v>4114509</v>
      </c>
      <c r="G147" s="4">
        <f t="shared" si="8"/>
        <v>0</v>
      </c>
      <c r="H147" s="4" t="str">
        <f t="shared" si="9"/>
        <v>，4114509</v>
      </c>
      <c r="I147" s="4" t="str">
        <f>VLOOKUP(A147,HOP!A:U,21,0)</f>
        <v>直连</v>
      </c>
    </row>
    <row r="148" s="4" customFormat="1" hidden="1" spans="1:9">
      <c r="A148" s="5">
        <v>999228063459318</v>
      </c>
      <c r="B148" s="6">
        <v>45222</v>
      </c>
      <c r="C148" s="6">
        <v>45223</v>
      </c>
      <c r="D148" s="4">
        <v>276.23</v>
      </c>
      <c r="E148" s="4" t="str">
        <f>VLOOKUP(A148,HOP!A:L,12,0)</f>
        <v>276.23</v>
      </c>
      <c r="F148" s="4" t="str">
        <f>VLOOKUP(A148,HOP!A:C,3,0)</f>
        <v>4114520</v>
      </c>
      <c r="G148" s="4">
        <f t="shared" si="8"/>
        <v>0</v>
      </c>
      <c r="H148" s="4" t="str">
        <f t="shared" si="9"/>
        <v>，4114520</v>
      </c>
      <c r="I148" s="4" t="str">
        <f>VLOOKUP(A148,HOP!A:U,21,0)</f>
        <v>直连</v>
      </c>
    </row>
    <row r="149" s="4" customFormat="1" hidden="1" spans="1:9">
      <c r="A149" s="5">
        <v>999228063539883</v>
      </c>
      <c r="B149" s="6">
        <v>45222</v>
      </c>
      <c r="C149" s="6">
        <v>45223</v>
      </c>
      <c r="D149" s="4">
        <v>343.61</v>
      </c>
      <c r="E149" s="4" t="str">
        <f>VLOOKUP(A149,HOP!A:L,12,0)</f>
        <v>343.61</v>
      </c>
      <c r="F149" s="4" t="str">
        <f>VLOOKUP(A149,HOP!A:C,3,0)</f>
        <v>4114554</v>
      </c>
      <c r="G149" s="4">
        <f t="shared" si="8"/>
        <v>0</v>
      </c>
      <c r="H149" s="4" t="str">
        <f t="shared" si="9"/>
        <v>，4114554</v>
      </c>
      <c r="I149" s="4" t="str">
        <f>VLOOKUP(A149,HOP!A:U,21,0)</f>
        <v>直采</v>
      </c>
    </row>
    <row r="150" s="4" customFormat="1" hidden="1" spans="1:9">
      <c r="A150" s="5">
        <v>999228063626740</v>
      </c>
      <c r="B150" s="6">
        <v>45222</v>
      </c>
      <c r="C150" s="6">
        <v>45223</v>
      </c>
      <c r="D150" s="4">
        <v>1105.32</v>
      </c>
      <c r="E150" s="4" t="str">
        <f>VLOOKUP(A150,HOP!A:L,12,0)</f>
        <v>1105.32</v>
      </c>
      <c r="F150" s="4" t="str">
        <f>VLOOKUP(A150,HOP!A:C,3,0)</f>
        <v>4114576</v>
      </c>
      <c r="G150" s="4">
        <f t="shared" si="8"/>
        <v>0</v>
      </c>
      <c r="H150" s="4" t="str">
        <f t="shared" si="9"/>
        <v>，4114576</v>
      </c>
      <c r="I150" s="4" t="str">
        <f>VLOOKUP(A150,HOP!A:U,21,0)</f>
        <v>直连</v>
      </c>
    </row>
    <row r="151" s="4" customFormat="1" spans="1:10">
      <c r="A151" s="5">
        <v>999226706594052</v>
      </c>
      <c r="B151" s="6">
        <v>45177</v>
      </c>
      <c r="C151" s="6">
        <v>45178</v>
      </c>
      <c r="D151" s="4">
        <v>845.15</v>
      </c>
      <c r="E151" s="4" t="e">
        <f>VLOOKUP(A151,HOP!A:L,12,0)</f>
        <v>#N/A</v>
      </c>
      <c r="F151" s="4">
        <v>3899925</v>
      </c>
      <c r="G151" s="4" t="e">
        <f t="shared" si="8"/>
        <v>#N/A</v>
      </c>
      <c r="H151" s="4" t="str">
        <f t="shared" si="9"/>
        <v>，3899925</v>
      </c>
      <c r="I151" s="4" t="s">
        <v>813</v>
      </c>
      <c r="J151" s="4" t="s">
        <v>814</v>
      </c>
    </row>
    <row r="153" spans="4:4">
      <c r="D153" s="4">
        <f>SUM(D2:D152)</f>
        <v>209340.25</v>
      </c>
    </row>
    <row r="155" spans="4:4">
      <c r="D155" s="4" t="s">
        <v>815</v>
      </c>
    </row>
    <row r="158" spans="1:3">
      <c r="A158" s="4" t="s">
        <v>816</v>
      </c>
      <c r="C158" s="4">
        <v>17414.55</v>
      </c>
    </row>
    <row r="159" spans="1:3">
      <c r="A159" s="4" t="s">
        <v>817</v>
      </c>
      <c r="C159" s="4">
        <v>191925.7</v>
      </c>
    </row>
    <row r="160" spans="1:3">
      <c r="A160" s="4" t="s">
        <v>818</v>
      </c>
      <c r="C160" s="4">
        <f>SUBTOTAL(9,C158:C159)</f>
        <v>209340.25</v>
      </c>
    </row>
  </sheetData>
  <autoFilter ref="A1:XFD159">
    <filterColumn colId="3">
      <filters blank="1">
        <filter val="1087.01"/>
        <filter val="1352.04"/>
        <filter val="1457.04"/>
        <filter val="1208.07"/>
        <filter val="1833.09"/>
        <filter val="3935.2"/>
        <filter val="461.3"/>
        <filter val="487.3"/>
        <filter val="621.3"/>
        <filter val="1456.3"/>
        <filter val="2202.3"/>
        <filter val="5306.3"/>
        <filter val="261.4"/>
        <filter val="237.5"/>
        <filter val="746.5"/>
        <filter val="10058.25"/>
        <filter val="3028.5"/>
        <filter val="369.6"/>
        <filter val="665.6"/>
        <filter val="1102.6"/>
        <filter val="2167.6"/>
        <filter val="1438.7"/>
        <filter val="392.8"/>
        <filter val="738.8"/>
        <filter val="824.8"/>
        <filter val="1018.8"/>
        <filter val="1073.8"/>
        <filter val="1157.8"/>
        <filter val="195.9"/>
        <filter val="698.9"/>
        <filter val="589.05"/>
        <filter val="706.06"/>
        <filter val="290.07"/>
        <filter val="391.07"/>
        <filter val="1221.41"/>
        <filter val="5296.41"/>
        <filter val="146.12"/>
        <filter val="288.12"/>
        <filter val="225.13"/>
        <filter val="801.13"/>
        <filter val="1842.43"/>
        <filter val="2129.43"/>
        <filter val="2150.44"/>
        <filter val="2319.44"/>
        <filter val="845.15"/>
        <filter val="507.16"/>
        <filter val="6955.47"/>
        <filter val="1418"/>
        <filter val="88.21"/>
        <filter val="1105.32"/>
        <filter val="276.23"/>
        <filter val="1110.36"/>
        <filter val="1813.36"/>
        <filter val="2117.36"/>
        <filter val="939.27"/>
        <filter val="619.28"/>
        <filter val="634.28"/>
        <filter val="673.32"/>
        <filter val="491.33"/>
        <filter val="977.33"/>
        <filter val="1317.24"/>
        <filter val="3136.24"/>
        <filter val="209340.25"/>
        <filter val="182.37"/>
        <filter val="967.37"/>
        <filter val="197.38"/>
        <filter val="181.42"/>
        <filter val="3915.12"/>
        <filter val="165.43"/>
        <filter val="824.43"/>
        <filter val="10127.04"/>
        <filter val="1014.14"/>
        <filter val="1369.14"/>
        <filter val="695.46"/>
        <filter val="3058.17"/>
        <filter val="696.48"/>
        <filter val="720.48"/>
        <filter val="2614.18"/>
        <filter val="2771.18"/>
        <filter val="4695.18"/>
        <filter val="387.49"/>
        <filter val="266.51"/>
        <filter val="1794.81"/>
        <filter val="1987.83"/>
        <filter val="784.54"/>
        <filter val="2598.84"/>
        <filter val="4679.84"/>
        <filter val="504.56"/>
        <filter val="617.59"/>
        <filter val="1122.89"/>
        <filter val="343.61"/>
        <filter val="1217.71"/>
        <filter val="1449.72"/>
        <filter val="9193.73"/>
        <filter val="607.64"/>
        <filter val="1636.74"/>
        <filter val="613.66"/>
        <filter val="1084.77"/>
        <filter val="2584.77"/>
        <filter val="349.68"/>
        <filter val="2001.78"/>
        <filter val="290.69"/>
        <filter val="383.71"/>
        <filter val="706.72"/>
        <filter val="818.72"/>
        <filter val="1693.63"/>
        <filter val="606.74"/>
        <filter val="1098.64"/>
        <filter val="1279.64"/>
        <filter val="7085.64"/>
        <filter val="1951.65"/>
        <filter val="405.76"/>
        <filter val="630.76"/>
        <filter val="797.76"/>
        <filter val="2013.68"/>
        <filter val="2537.68"/>
        <filter val="434.81"/>
        <filter val="648.81"/>
        <filter val="319.84"/>
        <filter val="1037.56"/>
        <filter val="197.87"/>
        <filter val="1136.58"/>
        <filter val="1355.58"/>
        <filter val="2044.58"/>
        <filter val="605.89"/>
        <filter val="304.92"/>
        <filter val="167.95"/>
        <filter val="208.96"/>
        <filter val="883.96"/>
        <filter val="209340.25 HKD"/>
        <filter val="10524.68"/>
      </filters>
    </filterColumn>
    <filterColumn colId="6">
      <filters blank="1">
        <filter val="#N/A"/>
        <filter val="-0.01"/>
        <filter val="-0.02"/>
        <filter val="-0.03"/>
        <filter val="-0.3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819</v>
      </c>
      <c r="B1" s="2" t="s">
        <v>820</v>
      </c>
      <c r="C1" s="2" t="s">
        <v>821</v>
      </c>
      <c r="D1" s="2" t="s">
        <v>822</v>
      </c>
      <c r="E1" s="2" t="s">
        <v>13</v>
      </c>
      <c r="F1" s="2" t="s">
        <v>5</v>
      </c>
      <c r="G1" s="2" t="s">
        <v>6</v>
      </c>
      <c r="H1" s="2" t="s">
        <v>823</v>
      </c>
      <c r="I1" s="2" t="s">
        <v>824</v>
      </c>
      <c r="J1" s="2" t="s">
        <v>825</v>
      </c>
      <c r="K1" s="2" t="s">
        <v>826</v>
      </c>
      <c r="L1" s="2" t="s">
        <v>827</v>
      </c>
      <c r="M1" s="2" t="s">
        <v>828</v>
      </c>
      <c r="N1" s="2" t="s">
        <v>829</v>
      </c>
      <c r="O1" s="2" t="s">
        <v>830</v>
      </c>
      <c r="P1" s="2" t="s">
        <v>831</v>
      </c>
      <c r="Q1" s="2" t="s">
        <v>832</v>
      </c>
      <c r="R1" s="2" t="s">
        <v>833</v>
      </c>
      <c r="S1" s="2" t="s">
        <v>834</v>
      </c>
      <c r="T1" s="2" t="s">
        <v>835</v>
      </c>
      <c r="U1" s="2" t="s">
        <v>836</v>
      </c>
      <c r="V1" s="2" t="s">
        <v>837</v>
      </c>
    </row>
    <row r="2" s="1" customFormat="1" spans="1:22">
      <c r="A2" s="3">
        <v>999228063626740</v>
      </c>
      <c r="B2" s="1" t="s">
        <v>838</v>
      </c>
      <c r="C2" s="1" t="s">
        <v>839</v>
      </c>
      <c r="D2" s="1" t="s">
        <v>840</v>
      </c>
      <c r="E2" s="1" t="s">
        <v>841</v>
      </c>
      <c r="F2" s="1" t="s">
        <v>842</v>
      </c>
      <c r="G2" s="1" t="s">
        <v>843</v>
      </c>
      <c r="H2" s="1" t="s">
        <v>844</v>
      </c>
      <c r="I2" s="1" t="s">
        <v>845</v>
      </c>
      <c r="J2" s="1" t="s">
        <v>30</v>
      </c>
      <c r="K2" s="1" t="s">
        <v>846</v>
      </c>
      <c r="L2" s="1" t="s">
        <v>846</v>
      </c>
      <c r="M2" s="1" t="s">
        <v>847</v>
      </c>
      <c r="N2" s="1" t="s">
        <v>847</v>
      </c>
      <c r="O2" s="1" t="s">
        <v>848</v>
      </c>
      <c r="P2" s="1" t="s">
        <v>849</v>
      </c>
      <c r="Q2" s="1" t="s">
        <v>850</v>
      </c>
      <c r="R2" s="1" t="s">
        <v>851</v>
      </c>
      <c r="S2" s="1" t="s">
        <v>852</v>
      </c>
      <c r="T2" s="1" t="s">
        <v>853</v>
      </c>
      <c r="U2" s="1" t="s">
        <v>813</v>
      </c>
      <c r="V2" s="1" t="s">
        <v>854</v>
      </c>
    </row>
    <row r="3" s="1" customFormat="1" spans="1:22">
      <c r="A3" s="3">
        <v>999228063539883</v>
      </c>
      <c r="B3" s="1" t="s">
        <v>838</v>
      </c>
      <c r="C3" s="1" t="s">
        <v>855</v>
      </c>
      <c r="D3" s="1" t="s">
        <v>856</v>
      </c>
      <c r="E3" s="1" t="s">
        <v>857</v>
      </c>
      <c r="F3" s="1" t="s">
        <v>842</v>
      </c>
      <c r="G3" s="1" t="s">
        <v>843</v>
      </c>
      <c r="H3" s="1" t="s">
        <v>844</v>
      </c>
      <c r="I3" s="1" t="s">
        <v>858</v>
      </c>
      <c r="J3" s="1" t="s">
        <v>30</v>
      </c>
      <c r="K3" s="1" t="s">
        <v>859</v>
      </c>
      <c r="L3" s="1" t="s">
        <v>859</v>
      </c>
      <c r="M3" s="1" t="s">
        <v>847</v>
      </c>
      <c r="N3" s="1" t="s">
        <v>847</v>
      </c>
      <c r="O3" s="1" t="s">
        <v>848</v>
      </c>
      <c r="P3" s="1" t="s">
        <v>849</v>
      </c>
      <c r="Q3" s="1" t="s">
        <v>850</v>
      </c>
      <c r="R3" s="1" t="s">
        <v>860</v>
      </c>
      <c r="S3" s="1" t="s">
        <v>852</v>
      </c>
      <c r="T3" s="1" t="s">
        <v>853</v>
      </c>
      <c r="U3" s="1" t="s">
        <v>861</v>
      </c>
      <c r="V3" s="1" t="s">
        <v>862</v>
      </c>
    </row>
    <row r="4" s="1" customFormat="1" spans="1:22">
      <c r="A4" s="3">
        <v>999228063459318</v>
      </c>
      <c r="B4" s="1" t="s">
        <v>838</v>
      </c>
      <c r="C4" s="1" t="s">
        <v>863</v>
      </c>
      <c r="D4" s="1" t="s">
        <v>864</v>
      </c>
      <c r="E4" s="1" t="s">
        <v>865</v>
      </c>
      <c r="F4" s="1" t="s">
        <v>842</v>
      </c>
      <c r="G4" s="1" t="s">
        <v>843</v>
      </c>
      <c r="H4" s="1" t="s">
        <v>844</v>
      </c>
      <c r="I4" s="1" t="s">
        <v>866</v>
      </c>
      <c r="J4" s="1" t="s">
        <v>30</v>
      </c>
      <c r="K4" s="1" t="s">
        <v>867</v>
      </c>
      <c r="L4" s="1" t="s">
        <v>867</v>
      </c>
      <c r="M4" s="1" t="s">
        <v>847</v>
      </c>
      <c r="N4" s="1" t="s">
        <v>847</v>
      </c>
      <c r="O4" s="1" t="s">
        <v>848</v>
      </c>
      <c r="P4" s="1" t="s">
        <v>849</v>
      </c>
      <c r="Q4" s="1" t="s">
        <v>850</v>
      </c>
      <c r="R4" s="1" t="s">
        <v>868</v>
      </c>
      <c r="S4" s="1" t="s">
        <v>852</v>
      </c>
      <c r="T4" s="1" t="s">
        <v>853</v>
      </c>
      <c r="U4" s="1" t="s">
        <v>813</v>
      </c>
      <c r="V4" s="1" t="s">
        <v>854</v>
      </c>
    </row>
    <row r="5" s="1" customFormat="1" spans="1:22">
      <c r="A5" s="3">
        <v>999228063426630</v>
      </c>
      <c r="B5" s="1" t="s">
        <v>838</v>
      </c>
      <c r="C5" s="1" t="s">
        <v>869</v>
      </c>
      <c r="D5" s="1" t="s">
        <v>870</v>
      </c>
      <c r="E5" s="1" t="s">
        <v>871</v>
      </c>
      <c r="F5" s="1" t="s">
        <v>842</v>
      </c>
      <c r="G5" s="1" t="s">
        <v>843</v>
      </c>
      <c r="H5" s="1" t="s">
        <v>844</v>
      </c>
      <c r="I5" s="1" t="s">
        <v>872</v>
      </c>
      <c r="J5" s="1" t="s">
        <v>30</v>
      </c>
      <c r="K5" s="1" t="s">
        <v>873</v>
      </c>
      <c r="L5" s="1" t="s">
        <v>873</v>
      </c>
      <c r="M5" s="1" t="s">
        <v>847</v>
      </c>
      <c r="N5" s="1" t="s">
        <v>847</v>
      </c>
      <c r="O5" s="1" t="s">
        <v>848</v>
      </c>
      <c r="P5" s="1" t="s">
        <v>849</v>
      </c>
      <c r="Q5" s="1" t="s">
        <v>850</v>
      </c>
      <c r="R5" s="1" t="s">
        <v>874</v>
      </c>
      <c r="S5" s="1" t="s">
        <v>852</v>
      </c>
      <c r="T5" s="1" t="s">
        <v>853</v>
      </c>
      <c r="U5" s="1" t="s">
        <v>813</v>
      </c>
      <c r="V5" s="1" t="s">
        <v>854</v>
      </c>
    </row>
    <row r="6" s="1" customFormat="1" spans="1:22">
      <c r="A6" s="3">
        <v>999228063251730</v>
      </c>
      <c r="B6" s="1" t="s">
        <v>838</v>
      </c>
      <c r="C6" s="1" t="s">
        <v>875</v>
      </c>
      <c r="D6" s="1" t="s">
        <v>876</v>
      </c>
      <c r="E6" s="1" t="s">
        <v>877</v>
      </c>
      <c r="F6" s="1" t="s">
        <v>842</v>
      </c>
      <c r="G6" s="1" t="s">
        <v>843</v>
      </c>
      <c r="H6" s="1" t="s">
        <v>844</v>
      </c>
      <c r="I6" s="1" t="s">
        <v>878</v>
      </c>
      <c r="J6" s="1" t="s">
        <v>30</v>
      </c>
      <c r="K6" s="1" t="s">
        <v>879</v>
      </c>
      <c r="L6" s="1" t="s">
        <v>879</v>
      </c>
      <c r="M6" s="1" t="s">
        <v>847</v>
      </c>
      <c r="N6" s="1" t="s">
        <v>847</v>
      </c>
      <c r="O6" s="1" t="s">
        <v>848</v>
      </c>
      <c r="P6" s="1" t="s">
        <v>849</v>
      </c>
      <c r="Q6" s="1" t="s">
        <v>850</v>
      </c>
      <c r="R6" s="1" t="s">
        <v>880</v>
      </c>
      <c r="S6" s="1" t="s">
        <v>852</v>
      </c>
      <c r="T6" s="1" t="s">
        <v>853</v>
      </c>
      <c r="U6" s="1" t="s">
        <v>861</v>
      </c>
      <c r="V6" s="1" t="s">
        <v>862</v>
      </c>
    </row>
    <row r="7" s="1" customFormat="1" spans="1:22">
      <c r="A7" s="3">
        <v>999228062621037</v>
      </c>
      <c r="B7" s="1" t="s">
        <v>838</v>
      </c>
      <c r="C7" s="1" t="s">
        <v>881</v>
      </c>
      <c r="D7" s="1" t="s">
        <v>882</v>
      </c>
      <c r="E7" s="1" t="s">
        <v>883</v>
      </c>
      <c r="F7" s="1" t="s">
        <v>842</v>
      </c>
      <c r="G7" s="1" t="s">
        <v>843</v>
      </c>
      <c r="H7" s="1" t="s">
        <v>844</v>
      </c>
      <c r="I7" s="1" t="s">
        <v>884</v>
      </c>
      <c r="J7" s="1" t="s">
        <v>30</v>
      </c>
      <c r="K7" s="1" t="s">
        <v>885</v>
      </c>
      <c r="L7" s="1" t="s">
        <v>885</v>
      </c>
      <c r="M7" s="1" t="s">
        <v>847</v>
      </c>
      <c r="N7" s="1" t="s">
        <v>847</v>
      </c>
      <c r="O7" s="1" t="s">
        <v>848</v>
      </c>
      <c r="P7" s="1" t="s">
        <v>849</v>
      </c>
      <c r="Q7" s="1" t="s">
        <v>850</v>
      </c>
      <c r="R7" s="1" t="s">
        <v>886</v>
      </c>
      <c r="S7" s="1" t="s">
        <v>852</v>
      </c>
      <c r="T7" s="1" t="s">
        <v>853</v>
      </c>
      <c r="U7" s="1" t="s">
        <v>813</v>
      </c>
      <c r="V7" s="1" t="s">
        <v>854</v>
      </c>
    </row>
    <row r="8" s="1" customFormat="1" spans="1:22">
      <c r="A8" s="3">
        <v>999228062494716</v>
      </c>
      <c r="B8" s="1" t="s">
        <v>838</v>
      </c>
      <c r="C8" s="1" t="s">
        <v>887</v>
      </c>
      <c r="D8" s="1" t="s">
        <v>888</v>
      </c>
      <c r="E8" s="1" t="s">
        <v>889</v>
      </c>
      <c r="F8" s="1" t="s">
        <v>842</v>
      </c>
      <c r="G8" s="1" t="s">
        <v>843</v>
      </c>
      <c r="H8" s="1" t="s">
        <v>844</v>
      </c>
      <c r="I8" s="1" t="s">
        <v>890</v>
      </c>
      <c r="J8" s="1" t="s">
        <v>30</v>
      </c>
      <c r="K8" s="1" t="s">
        <v>891</v>
      </c>
      <c r="L8" s="1" t="s">
        <v>891</v>
      </c>
      <c r="M8" s="1" t="s">
        <v>847</v>
      </c>
      <c r="N8" s="1" t="s">
        <v>847</v>
      </c>
      <c r="O8" s="1" t="s">
        <v>848</v>
      </c>
      <c r="P8" s="1" t="s">
        <v>849</v>
      </c>
      <c r="Q8" s="1" t="s">
        <v>850</v>
      </c>
      <c r="R8" s="1" t="s">
        <v>892</v>
      </c>
      <c r="S8" s="1" t="s">
        <v>852</v>
      </c>
      <c r="T8" s="1" t="s">
        <v>853</v>
      </c>
      <c r="U8" s="1" t="s">
        <v>861</v>
      </c>
      <c r="V8" s="1" t="s">
        <v>862</v>
      </c>
    </row>
    <row r="9" s="1" customFormat="1" spans="1:22">
      <c r="A9" s="3">
        <v>999228060340008</v>
      </c>
      <c r="B9" s="1" t="s">
        <v>838</v>
      </c>
      <c r="C9" s="1" t="s">
        <v>893</v>
      </c>
      <c r="D9" s="1" t="s">
        <v>894</v>
      </c>
      <c r="E9" s="1" t="s">
        <v>895</v>
      </c>
      <c r="F9" s="1" t="s">
        <v>842</v>
      </c>
      <c r="G9" s="1" t="s">
        <v>843</v>
      </c>
      <c r="H9" s="1" t="s">
        <v>844</v>
      </c>
      <c r="I9" s="1" t="s">
        <v>896</v>
      </c>
      <c r="J9" s="1" t="s">
        <v>30</v>
      </c>
      <c r="K9" s="1" t="s">
        <v>897</v>
      </c>
      <c r="L9" s="1" t="s">
        <v>897</v>
      </c>
      <c r="M9" s="1" t="s">
        <v>847</v>
      </c>
      <c r="N9" s="1" t="s">
        <v>847</v>
      </c>
      <c r="O9" s="1" t="s">
        <v>848</v>
      </c>
      <c r="P9" s="1" t="s">
        <v>849</v>
      </c>
      <c r="Q9" s="1" t="s">
        <v>850</v>
      </c>
      <c r="R9" s="1" t="s">
        <v>898</v>
      </c>
      <c r="S9" s="1" t="s">
        <v>852</v>
      </c>
      <c r="T9" s="1" t="s">
        <v>853</v>
      </c>
      <c r="U9" s="1" t="s">
        <v>813</v>
      </c>
      <c r="V9" s="1" t="s">
        <v>899</v>
      </c>
    </row>
    <row r="10" s="1" customFormat="1" spans="1:22">
      <c r="A10" s="3">
        <v>999228047288555</v>
      </c>
      <c r="B10" s="1" t="s">
        <v>838</v>
      </c>
      <c r="C10" s="1" t="s">
        <v>900</v>
      </c>
      <c r="D10" s="1" t="s">
        <v>901</v>
      </c>
      <c r="E10" s="1" t="s">
        <v>902</v>
      </c>
      <c r="F10" s="1" t="s">
        <v>842</v>
      </c>
      <c r="G10" s="1" t="s">
        <v>843</v>
      </c>
      <c r="H10" s="1" t="s">
        <v>844</v>
      </c>
      <c r="I10" s="1" t="s">
        <v>903</v>
      </c>
      <c r="J10" s="1" t="s">
        <v>30</v>
      </c>
      <c r="K10" s="1" t="s">
        <v>904</v>
      </c>
      <c r="L10" s="1" t="s">
        <v>904</v>
      </c>
      <c r="M10" s="1" t="s">
        <v>847</v>
      </c>
      <c r="N10" s="1" t="s">
        <v>847</v>
      </c>
      <c r="O10" s="1" t="s">
        <v>848</v>
      </c>
      <c r="P10" s="1" t="s">
        <v>849</v>
      </c>
      <c r="Q10" s="1" t="s">
        <v>850</v>
      </c>
      <c r="R10" s="1" t="s">
        <v>905</v>
      </c>
      <c r="S10" s="1" t="s">
        <v>852</v>
      </c>
      <c r="T10" s="1" t="s">
        <v>853</v>
      </c>
      <c r="U10" s="1" t="s">
        <v>813</v>
      </c>
      <c r="V10" s="1" t="s">
        <v>906</v>
      </c>
    </row>
    <row r="11" s="1" customFormat="1" spans="1:22">
      <c r="A11" s="3">
        <v>999228046955588</v>
      </c>
      <c r="B11" s="1" t="s">
        <v>838</v>
      </c>
      <c r="C11" s="1" t="s">
        <v>907</v>
      </c>
      <c r="D11" s="1" t="s">
        <v>908</v>
      </c>
      <c r="E11" s="1" t="s">
        <v>909</v>
      </c>
      <c r="F11" s="1" t="s">
        <v>842</v>
      </c>
      <c r="G11" s="1" t="s">
        <v>843</v>
      </c>
      <c r="H11" s="1" t="s">
        <v>844</v>
      </c>
      <c r="I11" s="1" t="s">
        <v>910</v>
      </c>
      <c r="J11" s="1" t="s">
        <v>30</v>
      </c>
      <c r="K11" s="1" t="s">
        <v>911</v>
      </c>
      <c r="L11" s="1" t="s">
        <v>911</v>
      </c>
      <c r="M11" s="1" t="s">
        <v>847</v>
      </c>
      <c r="N11" s="1" t="s">
        <v>847</v>
      </c>
      <c r="O11" s="1" t="s">
        <v>848</v>
      </c>
      <c r="P11" s="1" t="s">
        <v>849</v>
      </c>
      <c r="Q11" s="1" t="s">
        <v>850</v>
      </c>
      <c r="R11" s="1" t="s">
        <v>912</v>
      </c>
      <c r="S11" s="1" t="s">
        <v>852</v>
      </c>
      <c r="T11" s="1" t="s">
        <v>853</v>
      </c>
      <c r="U11" s="1" t="s">
        <v>813</v>
      </c>
      <c r="V11" s="1" t="s">
        <v>854</v>
      </c>
    </row>
    <row r="12" s="1" customFormat="1" spans="1:22">
      <c r="A12" s="3">
        <v>999228045265800</v>
      </c>
      <c r="B12" s="1" t="s">
        <v>838</v>
      </c>
      <c r="C12" s="1" t="s">
        <v>913</v>
      </c>
      <c r="D12" s="1" t="s">
        <v>914</v>
      </c>
      <c r="E12" s="1" t="s">
        <v>915</v>
      </c>
      <c r="F12" s="1" t="s">
        <v>842</v>
      </c>
      <c r="G12" s="1" t="s">
        <v>843</v>
      </c>
      <c r="H12" s="1" t="s">
        <v>844</v>
      </c>
      <c r="I12" s="1" t="s">
        <v>916</v>
      </c>
      <c r="J12" s="1" t="s">
        <v>30</v>
      </c>
      <c r="K12" s="1" t="s">
        <v>917</v>
      </c>
      <c r="L12" s="1" t="s">
        <v>917</v>
      </c>
      <c r="M12" s="1" t="s">
        <v>847</v>
      </c>
      <c r="N12" s="1" t="s">
        <v>847</v>
      </c>
      <c r="O12" s="1" t="s">
        <v>848</v>
      </c>
      <c r="P12" s="1" t="s">
        <v>849</v>
      </c>
      <c r="Q12" s="1" t="s">
        <v>850</v>
      </c>
      <c r="R12" s="1" t="s">
        <v>918</v>
      </c>
      <c r="S12" s="1" t="s">
        <v>852</v>
      </c>
      <c r="T12" s="1" t="s">
        <v>853</v>
      </c>
      <c r="U12" s="1" t="s">
        <v>813</v>
      </c>
      <c r="V12" s="1" t="s">
        <v>899</v>
      </c>
    </row>
    <row r="13" s="1" customFormat="1" spans="1:22">
      <c r="A13" s="3">
        <v>999228043515065</v>
      </c>
      <c r="B13" s="1" t="s">
        <v>838</v>
      </c>
      <c r="C13" s="1" t="s">
        <v>919</v>
      </c>
      <c r="D13" s="1" t="s">
        <v>920</v>
      </c>
      <c r="E13" s="1" t="s">
        <v>921</v>
      </c>
      <c r="F13" s="1" t="s">
        <v>842</v>
      </c>
      <c r="G13" s="1" t="s">
        <v>843</v>
      </c>
      <c r="H13" s="1" t="s">
        <v>844</v>
      </c>
      <c r="I13" s="1" t="s">
        <v>922</v>
      </c>
      <c r="J13" s="1" t="s">
        <v>30</v>
      </c>
      <c r="K13" s="1" t="s">
        <v>923</v>
      </c>
      <c r="L13" s="1" t="s">
        <v>923</v>
      </c>
      <c r="M13" s="1" t="s">
        <v>847</v>
      </c>
      <c r="N13" s="1" t="s">
        <v>847</v>
      </c>
      <c r="O13" s="1" t="s">
        <v>848</v>
      </c>
      <c r="P13" s="1" t="s">
        <v>849</v>
      </c>
      <c r="Q13" s="1" t="s">
        <v>850</v>
      </c>
      <c r="R13" s="1" t="s">
        <v>924</v>
      </c>
      <c r="S13" s="1" t="s">
        <v>852</v>
      </c>
      <c r="T13" s="1" t="s">
        <v>853</v>
      </c>
      <c r="U13" s="1" t="s">
        <v>813</v>
      </c>
      <c r="V13" s="1" t="s">
        <v>854</v>
      </c>
    </row>
    <row r="14" s="1" customFormat="1" spans="1:22">
      <c r="A14" s="3">
        <v>999228042910552</v>
      </c>
      <c r="B14" s="1" t="s">
        <v>838</v>
      </c>
      <c r="C14" s="1" t="s">
        <v>925</v>
      </c>
      <c r="D14" s="1" t="s">
        <v>926</v>
      </c>
      <c r="E14" s="1" t="s">
        <v>927</v>
      </c>
      <c r="F14" s="1" t="s">
        <v>842</v>
      </c>
      <c r="G14" s="1" t="s">
        <v>843</v>
      </c>
      <c r="H14" s="1" t="s">
        <v>844</v>
      </c>
      <c r="I14" s="1" t="s">
        <v>928</v>
      </c>
      <c r="J14" s="1" t="s">
        <v>30</v>
      </c>
      <c r="K14" s="1" t="s">
        <v>929</v>
      </c>
      <c r="L14" s="1" t="s">
        <v>929</v>
      </c>
      <c r="M14" s="1" t="s">
        <v>847</v>
      </c>
      <c r="N14" s="1" t="s">
        <v>847</v>
      </c>
      <c r="O14" s="1" t="s">
        <v>848</v>
      </c>
      <c r="P14" s="1" t="s">
        <v>849</v>
      </c>
      <c r="Q14" s="1" t="s">
        <v>850</v>
      </c>
      <c r="R14" s="1" t="s">
        <v>930</v>
      </c>
      <c r="S14" s="1" t="s">
        <v>852</v>
      </c>
      <c r="T14" s="1" t="s">
        <v>853</v>
      </c>
      <c r="U14" s="1" t="s">
        <v>813</v>
      </c>
      <c r="V14" s="1" t="s">
        <v>854</v>
      </c>
    </row>
    <row r="15" s="1" customFormat="1" spans="1:22">
      <c r="A15" s="3">
        <v>999228042231461</v>
      </c>
      <c r="B15" s="1" t="s">
        <v>838</v>
      </c>
      <c r="C15" s="1" t="s">
        <v>931</v>
      </c>
      <c r="D15" s="1" t="s">
        <v>901</v>
      </c>
      <c r="E15" s="1" t="s">
        <v>932</v>
      </c>
      <c r="F15" s="1" t="s">
        <v>842</v>
      </c>
      <c r="G15" s="1" t="s">
        <v>843</v>
      </c>
      <c r="H15" s="1" t="s">
        <v>844</v>
      </c>
      <c r="I15" s="1" t="s">
        <v>903</v>
      </c>
      <c r="J15" s="1" t="s">
        <v>30</v>
      </c>
      <c r="K15" s="1" t="s">
        <v>904</v>
      </c>
      <c r="L15" s="1" t="s">
        <v>904</v>
      </c>
      <c r="M15" s="1" t="s">
        <v>847</v>
      </c>
      <c r="N15" s="1" t="s">
        <v>847</v>
      </c>
      <c r="O15" s="1" t="s">
        <v>848</v>
      </c>
      <c r="P15" s="1" t="s">
        <v>849</v>
      </c>
      <c r="Q15" s="1" t="s">
        <v>850</v>
      </c>
      <c r="R15" s="1" t="s">
        <v>933</v>
      </c>
      <c r="S15" s="1" t="s">
        <v>852</v>
      </c>
      <c r="T15" s="1" t="s">
        <v>853</v>
      </c>
      <c r="U15" s="1" t="s">
        <v>813</v>
      </c>
      <c r="V15" s="1" t="s">
        <v>906</v>
      </c>
    </row>
    <row r="16" s="1" customFormat="1" spans="1:22">
      <c r="A16" s="3">
        <v>999228041067104</v>
      </c>
      <c r="B16" s="1" t="s">
        <v>838</v>
      </c>
      <c r="C16" s="1" t="s">
        <v>934</v>
      </c>
      <c r="D16" s="1" t="s">
        <v>935</v>
      </c>
      <c r="E16" s="1" t="s">
        <v>936</v>
      </c>
      <c r="F16" s="1" t="s">
        <v>842</v>
      </c>
      <c r="G16" s="1" t="s">
        <v>843</v>
      </c>
      <c r="H16" s="1" t="s">
        <v>844</v>
      </c>
      <c r="I16" s="1" t="s">
        <v>937</v>
      </c>
      <c r="J16" s="1" t="s">
        <v>30</v>
      </c>
      <c r="K16" s="1" t="s">
        <v>938</v>
      </c>
      <c r="L16" s="1" t="s">
        <v>938</v>
      </c>
      <c r="M16" s="1" t="s">
        <v>847</v>
      </c>
      <c r="N16" s="1" t="s">
        <v>847</v>
      </c>
      <c r="O16" s="1" t="s">
        <v>848</v>
      </c>
      <c r="P16" s="1" t="s">
        <v>849</v>
      </c>
      <c r="Q16" s="1" t="s">
        <v>850</v>
      </c>
      <c r="R16" s="1" t="s">
        <v>939</v>
      </c>
      <c r="S16" s="1" t="s">
        <v>852</v>
      </c>
      <c r="T16" s="1" t="s">
        <v>853</v>
      </c>
      <c r="U16" s="1" t="s">
        <v>813</v>
      </c>
      <c r="V16" s="1" t="s">
        <v>862</v>
      </c>
    </row>
    <row r="17" s="1" customFormat="1" spans="1:22">
      <c r="A17" s="3">
        <v>999228039780761</v>
      </c>
      <c r="B17" s="1" t="s">
        <v>838</v>
      </c>
      <c r="C17" s="1" t="s">
        <v>940</v>
      </c>
      <c r="D17" s="1" t="s">
        <v>941</v>
      </c>
      <c r="E17" s="1" t="s">
        <v>942</v>
      </c>
      <c r="F17" s="1" t="s">
        <v>842</v>
      </c>
      <c r="G17" s="1" t="s">
        <v>843</v>
      </c>
      <c r="H17" s="1" t="s">
        <v>844</v>
      </c>
      <c r="I17" s="1" t="s">
        <v>943</v>
      </c>
      <c r="J17" s="1" t="s">
        <v>30</v>
      </c>
      <c r="K17" s="1" t="s">
        <v>944</v>
      </c>
      <c r="L17" s="1" t="s">
        <v>944</v>
      </c>
      <c r="M17" s="1" t="s">
        <v>847</v>
      </c>
      <c r="N17" s="1" t="s">
        <v>847</v>
      </c>
      <c r="O17" s="1" t="s">
        <v>848</v>
      </c>
      <c r="P17" s="1" t="s">
        <v>849</v>
      </c>
      <c r="Q17" s="1" t="s">
        <v>850</v>
      </c>
      <c r="R17" s="1" t="s">
        <v>945</v>
      </c>
      <c r="S17" s="1" t="s">
        <v>852</v>
      </c>
      <c r="T17" s="1" t="s">
        <v>853</v>
      </c>
      <c r="U17" s="1" t="s">
        <v>813</v>
      </c>
      <c r="V17" s="1" t="s">
        <v>862</v>
      </c>
    </row>
    <row r="18" s="1" customFormat="1" spans="1:22">
      <c r="A18" s="3">
        <v>999228038483338</v>
      </c>
      <c r="B18" s="1" t="s">
        <v>838</v>
      </c>
      <c r="C18" s="1" t="s">
        <v>946</v>
      </c>
      <c r="D18" s="1" t="s">
        <v>947</v>
      </c>
      <c r="E18" s="1" t="s">
        <v>948</v>
      </c>
      <c r="F18" s="1" t="s">
        <v>842</v>
      </c>
      <c r="G18" s="1" t="s">
        <v>843</v>
      </c>
      <c r="H18" s="1" t="s">
        <v>844</v>
      </c>
      <c r="I18" s="1" t="s">
        <v>949</v>
      </c>
      <c r="J18" s="1" t="s">
        <v>30</v>
      </c>
      <c r="K18" s="1" t="s">
        <v>950</v>
      </c>
      <c r="L18" s="1" t="s">
        <v>950</v>
      </c>
      <c r="M18" s="1" t="s">
        <v>847</v>
      </c>
      <c r="N18" s="1" t="s">
        <v>847</v>
      </c>
      <c r="O18" s="1" t="s">
        <v>848</v>
      </c>
      <c r="P18" s="1" t="s">
        <v>849</v>
      </c>
      <c r="Q18" s="1" t="s">
        <v>850</v>
      </c>
      <c r="R18" s="1" t="s">
        <v>951</v>
      </c>
      <c r="S18" s="1" t="s">
        <v>852</v>
      </c>
      <c r="T18" s="1" t="s">
        <v>853</v>
      </c>
      <c r="U18" s="1" t="s">
        <v>813</v>
      </c>
      <c r="V18" s="1" t="s">
        <v>906</v>
      </c>
    </row>
    <row r="19" s="1" customFormat="1" spans="1:22">
      <c r="A19" s="3">
        <v>999228038291506</v>
      </c>
      <c r="B19" s="1" t="s">
        <v>952</v>
      </c>
      <c r="C19" s="1" t="s">
        <v>953</v>
      </c>
      <c r="D19" s="1" t="s">
        <v>954</v>
      </c>
      <c r="E19" s="1" t="s">
        <v>955</v>
      </c>
      <c r="F19" s="1" t="s">
        <v>842</v>
      </c>
      <c r="G19" s="1" t="s">
        <v>843</v>
      </c>
      <c r="H19" s="1" t="s">
        <v>844</v>
      </c>
      <c r="I19" s="1" t="s">
        <v>956</v>
      </c>
      <c r="J19" s="1" t="s">
        <v>30</v>
      </c>
      <c r="K19" s="1" t="s">
        <v>957</v>
      </c>
      <c r="L19" s="1" t="s">
        <v>957</v>
      </c>
      <c r="M19" s="1" t="s">
        <v>847</v>
      </c>
      <c r="N19" s="1" t="s">
        <v>847</v>
      </c>
      <c r="O19" s="1" t="s">
        <v>848</v>
      </c>
      <c r="P19" s="1" t="s">
        <v>849</v>
      </c>
      <c r="Q19" s="1" t="s">
        <v>850</v>
      </c>
      <c r="R19" s="1" t="s">
        <v>958</v>
      </c>
      <c r="S19" s="1" t="s">
        <v>852</v>
      </c>
      <c r="T19" s="1" t="s">
        <v>853</v>
      </c>
      <c r="U19" s="1" t="s">
        <v>813</v>
      </c>
      <c r="V19" s="1" t="s">
        <v>854</v>
      </c>
    </row>
    <row r="20" s="1" customFormat="1" spans="1:22">
      <c r="A20" s="3">
        <v>999228037495118</v>
      </c>
      <c r="B20" s="1" t="s">
        <v>952</v>
      </c>
      <c r="C20" s="1" t="s">
        <v>959</v>
      </c>
      <c r="D20" s="1" t="s">
        <v>908</v>
      </c>
      <c r="E20" s="1" t="s">
        <v>960</v>
      </c>
      <c r="F20" s="1" t="s">
        <v>842</v>
      </c>
      <c r="G20" s="1" t="s">
        <v>843</v>
      </c>
      <c r="H20" s="1" t="s">
        <v>844</v>
      </c>
      <c r="I20" s="1" t="s">
        <v>961</v>
      </c>
      <c r="J20" s="1" t="s">
        <v>30</v>
      </c>
      <c r="K20" s="1" t="s">
        <v>962</v>
      </c>
      <c r="L20" s="1" t="s">
        <v>962</v>
      </c>
      <c r="M20" s="1" t="s">
        <v>847</v>
      </c>
      <c r="N20" s="1" t="s">
        <v>847</v>
      </c>
      <c r="O20" s="1" t="s">
        <v>848</v>
      </c>
      <c r="P20" s="1" t="s">
        <v>849</v>
      </c>
      <c r="Q20" s="1" t="s">
        <v>850</v>
      </c>
      <c r="R20" s="1" t="s">
        <v>963</v>
      </c>
      <c r="S20" s="1" t="s">
        <v>852</v>
      </c>
      <c r="T20" s="1" t="s">
        <v>853</v>
      </c>
      <c r="U20" s="1" t="s">
        <v>813</v>
      </c>
      <c r="V20" s="1" t="s">
        <v>854</v>
      </c>
    </row>
    <row r="21" s="1" customFormat="1" spans="1:22">
      <c r="A21" s="3">
        <v>999228037051461</v>
      </c>
      <c r="B21" s="1" t="s">
        <v>952</v>
      </c>
      <c r="C21" s="1" t="s">
        <v>964</v>
      </c>
      <c r="D21" s="1" t="s">
        <v>965</v>
      </c>
      <c r="E21" s="1" t="s">
        <v>966</v>
      </c>
      <c r="F21" s="1" t="s">
        <v>842</v>
      </c>
      <c r="G21" s="1" t="s">
        <v>843</v>
      </c>
      <c r="H21" s="1" t="s">
        <v>844</v>
      </c>
      <c r="I21" s="1" t="s">
        <v>967</v>
      </c>
      <c r="J21" s="1" t="s">
        <v>30</v>
      </c>
      <c r="K21" s="1" t="s">
        <v>968</v>
      </c>
      <c r="L21" s="1" t="s">
        <v>968</v>
      </c>
      <c r="M21" s="1" t="s">
        <v>847</v>
      </c>
      <c r="N21" s="1" t="s">
        <v>847</v>
      </c>
      <c r="O21" s="1" t="s">
        <v>848</v>
      </c>
      <c r="P21" s="1" t="s">
        <v>849</v>
      </c>
      <c r="Q21" s="1" t="s">
        <v>850</v>
      </c>
      <c r="R21" s="1" t="s">
        <v>969</v>
      </c>
      <c r="S21" s="1" t="s">
        <v>852</v>
      </c>
      <c r="T21" s="1" t="s">
        <v>853</v>
      </c>
      <c r="U21" s="1" t="s">
        <v>813</v>
      </c>
      <c r="V21" s="1" t="s">
        <v>854</v>
      </c>
    </row>
    <row r="22" s="1" customFormat="1" spans="1:22">
      <c r="A22" s="3">
        <v>999228035751859</v>
      </c>
      <c r="B22" s="1" t="s">
        <v>952</v>
      </c>
      <c r="C22" s="1" t="s">
        <v>970</v>
      </c>
      <c r="D22" s="1" t="s">
        <v>971</v>
      </c>
      <c r="E22" s="1" t="s">
        <v>972</v>
      </c>
      <c r="F22" s="1" t="s">
        <v>842</v>
      </c>
      <c r="G22" s="1" t="s">
        <v>843</v>
      </c>
      <c r="H22" s="1" t="s">
        <v>844</v>
      </c>
      <c r="I22" s="1" t="s">
        <v>973</v>
      </c>
      <c r="J22" s="1" t="s">
        <v>30</v>
      </c>
      <c r="K22" s="1" t="s">
        <v>974</v>
      </c>
      <c r="L22" s="1" t="s">
        <v>974</v>
      </c>
      <c r="M22" s="1" t="s">
        <v>847</v>
      </c>
      <c r="N22" s="1" t="s">
        <v>847</v>
      </c>
      <c r="O22" s="1" t="s">
        <v>848</v>
      </c>
      <c r="P22" s="1" t="s">
        <v>849</v>
      </c>
      <c r="Q22" s="1" t="s">
        <v>850</v>
      </c>
      <c r="R22" s="1" t="s">
        <v>975</v>
      </c>
      <c r="S22" s="1" t="s">
        <v>852</v>
      </c>
      <c r="T22" s="1" t="s">
        <v>853</v>
      </c>
      <c r="U22" s="1" t="s">
        <v>813</v>
      </c>
      <c r="V22" s="1" t="s">
        <v>976</v>
      </c>
    </row>
    <row r="23" s="1" customFormat="1" spans="1:22">
      <c r="A23" s="3">
        <v>999228034663932</v>
      </c>
      <c r="B23" s="1" t="s">
        <v>952</v>
      </c>
      <c r="C23" s="1" t="s">
        <v>977</v>
      </c>
      <c r="D23" s="1" t="s">
        <v>978</v>
      </c>
      <c r="E23" s="1" t="s">
        <v>979</v>
      </c>
      <c r="F23" s="1" t="s">
        <v>842</v>
      </c>
      <c r="G23" s="1" t="s">
        <v>843</v>
      </c>
      <c r="H23" s="1" t="s">
        <v>844</v>
      </c>
      <c r="I23" s="1" t="s">
        <v>980</v>
      </c>
      <c r="J23" s="1" t="s">
        <v>30</v>
      </c>
      <c r="K23" s="1" t="s">
        <v>981</v>
      </c>
      <c r="L23" s="1" t="s">
        <v>981</v>
      </c>
      <c r="M23" s="1" t="s">
        <v>847</v>
      </c>
      <c r="N23" s="1" t="s">
        <v>847</v>
      </c>
      <c r="O23" s="1" t="s">
        <v>848</v>
      </c>
      <c r="P23" s="1" t="s">
        <v>849</v>
      </c>
      <c r="Q23" s="1" t="s">
        <v>850</v>
      </c>
      <c r="R23" s="1" t="s">
        <v>982</v>
      </c>
      <c r="S23" s="1" t="s">
        <v>852</v>
      </c>
      <c r="T23" s="1" t="s">
        <v>853</v>
      </c>
      <c r="U23" s="1" t="s">
        <v>813</v>
      </c>
      <c r="V23" s="1" t="s">
        <v>854</v>
      </c>
    </row>
    <row r="24" s="1" customFormat="1" spans="1:22">
      <c r="A24" s="3">
        <v>28032813226</v>
      </c>
      <c r="B24" s="1" t="s">
        <v>952</v>
      </c>
      <c r="C24" s="1" t="s">
        <v>983</v>
      </c>
      <c r="D24" s="1" t="s">
        <v>920</v>
      </c>
      <c r="E24" s="1" t="s">
        <v>984</v>
      </c>
      <c r="F24" s="1" t="s">
        <v>838</v>
      </c>
      <c r="G24" s="1" t="s">
        <v>843</v>
      </c>
      <c r="H24" s="1" t="s">
        <v>844</v>
      </c>
      <c r="I24" s="1" t="s">
        <v>985</v>
      </c>
      <c r="J24" s="1" t="s">
        <v>30</v>
      </c>
      <c r="K24" s="1" t="s">
        <v>986</v>
      </c>
      <c r="L24" s="1" t="s">
        <v>986</v>
      </c>
      <c r="M24" s="1" t="s">
        <v>847</v>
      </c>
      <c r="N24" s="1" t="s">
        <v>847</v>
      </c>
      <c r="O24" s="1" t="s">
        <v>848</v>
      </c>
      <c r="P24" s="1" t="s">
        <v>849</v>
      </c>
      <c r="Q24" s="1" t="s">
        <v>850</v>
      </c>
      <c r="R24" s="1" t="s">
        <v>987</v>
      </c>
      <c r="S24" s="1" t="s">
        <v>852</v>
      </c>
      <c r="T24" s="1" t="s">
        <v>853</v>
      </c>
      <c r="U24" s="1" t="s">
        <v>813</v>
      </c>
      <c r="V24" s="1" t="s">
        <v>854</v>
      </c>
    </row>
    <row r="25" s="1" customFormat="1" spans="1:22">
      <c r="A25" s="3">
        <v>999228031757987</v>
      </c>
      <c r="B25" s="1" t="s">
        <v>952</v>
      </c>
      <c r="C25" s="1" t="s">
        <v>988</v>
      </c>
      <c r="D25" s="1" t="s">
        <v>989</v>
      </c>
      <c r="E25" s="1" t="s">
        <v>990</v>
      </c>
      <c r="F25" s="1" t="s">
        <v>838</v>
      </c>
      <c r="G25" s="1" t="s">
        <v>843</v>
      </c>
      <c r="H25" s="1" t="s">
        <v>844</v>
      </c>
      <c r="I25" s="1" t="s">
        <v>991</v>
      </c>
      <c r="J25" s="1" t="s">
        <v>30</v>
      </c>
      <c r="K25" s="1" t="s">
        <v>992</v>
      </c>
      <c r="L25" s="1" t="s">
        <v>992</v>
      </c>
      <c r="M25" s="1" t="s">
        <v>847</v>
      </c>
      <c r="N25" s="1" t="s">
        <v>847</v>
      </c>
      <c r="O25" s="1" t="s">
        <v>848</v>
      </c>
      <c r="P25" s="1" t="s">
        <v>849</v>
      </c>
      <c r="Q25" s="1" t="s">
        <v>850</v>
      </c>
      <c r="R25" s="1" t="s">
        <v>993</v>
      </c>
      <c r="S25" s="1" t="s">
        <v>852</v>
      </c>
      <c r="T25" s="1" t="s">
        <v>853</v>
      </c>
      <c r="U25" s="1" t="s">
        <v>813</v>
      </c>
      <c r="V25" s="1" t="s">
        <v>854</v>
      </c>
    </row>
    <row r="26" s="1" customFormat="1" spans="1:22">
      <c r="A26" s="3">
        <v>999228031429456</v>
      </c>
      <c r="B26" s="1" t="s">
        <v>952</v>
      </c>
      <c r="C26" s="1" t="s">
        <v>994</v>
      </c>
      <c r="D26" s="1" t="s">
        <v>995</v>
      </c>
      <c r="E26" s="1" t="s">
        <v>996</v>
      </c>
      <c r="F26" s="1" t="s">
        <v>838</v>
      </c>
      <c r="G26" s="1" t="s">
        <v>843</v>
      </c>
      <c r="H26" s="1" t="s">
        <v>844</v>
      </c>
      <c r="I26" s="1" t="s">
        <v>997</v>
      </c>
      <c r="J26" s="1" t="s">
        <v>30</v>
      </c>
      <c r="K26" s="1" t="s">
        <v>998</v>
      </c>
      <c r="L26" s="1" t="s">
        <v>998</v>
      </c>
      <c r="M26" s="1" t="s">
        <v>847</v>
      </c>
      <c r="N26" s="1" t="s">
        <v>847</v>
      </c>
      <c r="O26" s="1" t="s">
        <v>848</v>
      </c>
      <c r="P26" s="1" t="s">
        <v>849</v>
      </c>
      <c r="Q26" s="1" t="s">
        <v>850</v>
      </c>
      <c r="R26" s="1" t="s">
        <v>999</v>
      </c>
      <c r="S26" s="1" t="s">
        <v>852</v>
      </c>
      <c r="T26" s="1" t="s">
        <v>853</v>
      </c>
      <c r="U26" s="1" t="s">
        <v>861</v>
      </c>
      <c r="V26" s="1" t="s">
        <v>1000</v>
      </c>
    </row>
    <row r="27" s="1" customFormat="1" spans="1:22">
      <c r="A27" s="3">
        <v>999228030382818</v>
      </c>
      <c r="B27" s="1" t="s">
        <v>952</v>
      </c>
      <c r="C27" s="1" t="s">
        <v>1001</v>
      </c>
      <c r="D27" s="1" t="s">
        <v>1002</v>
      </c>
      <c r="E27" s="1" t="s">
        <v>1003</v>
      </c>
      <c r="F27" s="1" t="s">
        <v>842</v>
      </c>
      <c r="G27" s="1" t="s">
        <v>843</v>
      </c>
      <c r="H27" s="1" t="s">
        <v>844</v>
      </c>
      <c r="I27" s="1" t="s">
        <v>1004</v>
      </c>
      <c r="J27" s="1" t="s">
        <v>30</v>
      </c>
      <c r="K27" s="1" t="s">
        <v>1005</v>
      </c>
      <c r="L27" s="1" t="s">
        <v>1005</v>
      </c>
      <c r="M27" s="1" t="s">
        <v>847</v>
      </c>
      <c r="N27" s="1" t="s">
        <v>847</v>
      </c>
      <c r="O27" s="1" t="s">
        <v>848</v>
      </c>
      <c r="P27" s="1" t="s">
        <v>849</v>
      </c>
      <c r="Q27" s="1" t="s">
        <v>850</v>
      </c>
      <c r="R27" s="1" t="s">
        <v>1006</v>
      </c>
      <c r="S27" s="1" t="s">
        <v>852</v>
      </c>
      <c r="T27" s="1" t="s">
        <v>853</v>
      </c>
      <c r="U27" s="1" t="s">
        <v>813</v>
      </c>
      <c r="V27" s="1" t="s">
        <v>906</v>
      </c>
    </row>
    <row r="28" s="1" customFormat="1" spans="1:22">
      <c r="A28" s="3">
        <v>999228028277050</v>
      </c>
      <c r="B28" s="1" t="s">
        <v>952</v>
      </c>
      <c r="C28" s="1" t="s">
        <v>1007</v>
      </c>
      <c r="D28" s="1" t="s">
        <v>1008</v>
      </c>
      <c r="E28" s="1" t="s">
        <v>1009</v>
      </c>
      <c r="F28" s="1" t="s">
        <v>838</v>
      </c>
      <c r="G28" s="1" t="s">
        <v>843</v>
      </c>
      <c r="H28" s="1" t="s">
        <v>844</v>
      </c>
      <c r="I28" s="1" t="s">
        <v>1010</v>
      </c>
      <c r="J28" s="1" t="s">
        <v>30</v>
      </c>
      <c r="K28" s="1" t="s">
        <v>1011</v>
      </c>
      <c r="L28" s="1" t="s">
        <v>1011</v>
      </c>
      <c r="M28" s="1" t="s">
        <v>847</v>
      </c>
      <c r="N28" s="1" t="s">
        <v>847</v>
      </c>
      <c r="O28" s="1" t="s">
        <v>848</v>
      </c>
      <c r="P28" s="1" t="s">
        <v>849</v>
      </c>
      <c r="Q28" s="1" t="s">
        <v>850</v>
      </c>
      <c r="R28" s="1" t="s">
        <v>1012</v>
      </c>
      <c r="S28" s="1" t="s">
        <v>852</v>
      </c>
      <c r="T28" s="1" t="s">
        <v>853</v>
      </c>
      <c r="U28" s="1" t="s">
        <v>813</v>
      </c>
      <c r="V28" s="1" t="s">
        <v>1013</v>
      </c>
    </row>
    <row r="29" s="1" customFormat="1" spans="1:22">
      <c r="A29" s="3">
        <v>999228026526588</v>
      </c>
      <c r="B29" s="1" t="s">
        <v>952</v>
      </c>
      <c r="C29" s="1" t="s">
        <v>1014</v>
      </c>
      <c r="D29" s="1" t="s">
        <v>1015</v>
      </c>
      <c r="E29" s="1" t="s">
        <v>1016</v>
      </c>
      <c r="F29" s="1" t="s">
        <v>842</v>
      </c>
      <c r="G29" s="1" t="s">
        <v>843</v>
      </c>
      <c r="H29" s="1" t="s">
        <v>844</v>
      </c>
      <c r="I29" s="1" t="s">
        <v>1017</v>
      </c>
      <c r="J29" s="1" t="s">
        <v>30</v>
      </c>
      <c r="K29" s="1" t="s">
        <v>1018</v>
      </c>
      <c r="L29" s="1" t="s">
        <v>1018</v>
      </c>
      <c r="M29" s="1" t="s">
        <v>847</v>
      </c>
      <c r="N29" s="1" t="s">
        <v>847</v>
      </c>
      <c r="O29" s="1" t="s">
        <v>848</v>
      </c>
      <c r="P29" s="1" t="s">
        <v>849</v>
      </c>
      <c r="Q29" s="1" t="s">
        <v>850</v>
      </c>
      <c r="R29" s="1" t="s">
        <v>1019</v>
      </c>
      <c r="S29" s="1" t="s">
        <v>852</v>
      </c>
      <c r="T29" s="1" t="s">
        <v>853</v>
      </c>
      <c r="U29" s="1" t="s">
        <v>813</v>
      </c>
      <c r="V29" s="1" t="s">
        <v>906</v>
      </c>
    </row>
    <row r="30" s="1" customFormat="1" spans="1:22">
      <c r="A30" s="3">
        <v>999228018742106</v>
      </c>
      <c r="B30" s="1" t="s">
        <v>952</v>
      </c>
      <c r="C30" s="1" t="s">
        <v>1020</v>
      </c>
      <c r="D30" s="1" t="s">
        <v>1021</v>
      </c>
      <c r="E30" s="1" t="s">
        <v>1022</v>
      </c>
      <c r="F30" s="1" t="s">
        <v>838</v>
      </c>
      <c r="G30" s="1" t="s">
        <v>843</v>
      </c>
      <c r="H30" s="1" t="s">
        <v>844</v>
      </c>
      <c r="I30" s="1" t="s">
        <v>1023</v>
      </c>
      <c r="J30" s="1" t="s">
        <v>30</v>
      </c>
      <c r="K30" s="1" t="s">
        <v>1024</v>
      </c>
      <c r="L30" s="1" t="s">
        <v>1024</v>
      </c>
      <c r="M30" s="1" t="s">
        <v>847</v>
      </c>
      <c r="N30" s="1" t="s">
        <v>847</v>
      </c>
      <c r="O30" s="1" t="s">
        <v>848</v>
      </c>
      <c r="P30" s="1" t="s">
        <v>849</v>
      </c>
      <c r="Q30" s="1" t="s">
        <v>850</v>
      </c>
      <c r="R30" s="1" t="s">
        <v>1025</v>
      </c>
      <c r="S30" s="1" t="s">
        <v>852</v>
      </c>
      <c r="T30" s="1" t="s">
        <v>853</v>
      </c>
      <c r="U30" s="1" t="s">
        <v>813</v>
      </c>
      <c r="V30" s="1" t="s">
        <v>899</v>
      </c>
    </row>
    <row r="31" s="1" customFormat="1" spans="1:22">
      <c r="A31" s="3">
        <v>999228018394264</v>
      </c>
      <c r="B31" s="1" t="s">
        <v>952</v>
      </c>
      <c r="C31" s="1" t="s">
        <v>1026</v>
      </c>
      <c r="D31" s="1" t="s">
        <v>1027</v>
      </c>
      <c r="E31" s="1" t="s">
        <v>1028</v>
      </c>
      <c r="F31" s="1" t="s">
        <v>838</v>
      </c>
      <c r="G31" s="1" t="s">
        <v>843</v>
      </c>
      <c r="H31" s="1" t="s">
        <v>844</v>
      </c>
      <c r="I31" s="1" t="s">
        <v>1029</v>
      </c>
      <c r="J31" s="1" t="s">
        <v>30</v>
      </c>
      <c r="K31" s="1" t="s">
        <v>1030</v>
      </c>
      <c r="L31" s="1" t="s">
        <v>1030</v>
      </c>
      <c r="M31" s="1" t="s">
        <v>847</v>
      </c>
      <c r="N31" s="1" t="s">
        <v>847</v>
      </c>
      <c r="O31" s="1" t="s">
        <v>848</v>
      </c>
      <c r="P31" s="1" t="s">
        <v>849</v>
      </c>
      <c r="Q31" s="1" t="s">
        <v>850</v>
      </c>
      <c r="R31" s="1" t="s">
        <v>1031</v>
      </c>
      <c r="S31" s="1" t="s">
        <v>852</v>
      </c>
      <c r="T31" s="1" t="s">
        <v>853</v>
      </c>
      <c r="U31" s="1" t="s">
        <v>813</v>
      </c>
      <c r="V31" s="1" t="s">
        <v>854</v>
      </c>
    </row>
    <row r="32" s="1" customFormat="1" spans="1:22">
      <c r="A32" s="3">
        <v>999228018209646</v>
      </c>
      <c r="B32" s="1" t="s">
        <v>952</v>
      </c>
      <c r="C32" s="1" t="s">
        <v>1032</v>
      </c>
      <c r="D32" s="1" t="s">
        <v>1033</v>
      </c>
      <c r="E32" s="1" t="s">
        <v>1034</v>
      </c>
      <c r="F32" s="1" t="s">
        <v>842</v>
      </c>
      <c r="G32" s="1" t="s">
        <v>843</v>
      </c>
      <c r="H32" s="1" t="s">
        <v>844</v>
      </c>
      <c r="I32" s="1" t="s">
        <v>1035</v>
      </c>
      <c r="J32" s="1" t="s">
        <v>30</v>
      </c>
      <c r="K32" s="1" t="s">
        <v>1036</v>
      </c>
      <c r="L32" s="1" t="s">
        <v>1036</v>
      </c>
      <c r="M32" s="1" t="s">
        <v>847</v>
      </c>
      <c r="N32" s="1" t="s">
        <v>847</v>
      </c>
      <c r="O32" s="1" t="s">
        <v>848</v>
      </c>
      <c r="P32" s="1" t="s">
        <v>849</v>
      </c>
      <c r="Q32" s="1" t="s">
        <v>850</v>
      </c>
      <c r="R32" s="1" t="s">
        <v>1037</v>
      </c>
      <c r="S32" s="1" t="s">
        <v>852</v>
      </c>
      <c r="T32" s="1" t="s">
        <v>853</v>
      </c>
      <c r="U32" s="1" t="s">
        <v>813</v>
      </c>
      <c r="V32" s="1" t="s">
        <v>906</v>
      </c>
    </row>
    <row r="33" s="1" customFormat="1" spans="1:22">
      <c r="A33" s="3">
        <v>999228017035994</v>
      </c>
      <c r="B33" s="1" t="s">
        <v>952</v>
      </c>
      <c r="C33" s="1" t="s">
        <v>1038</v>
      </c>
      <c r="D33" s="1" t="s">
        <v>1039</v>
      </c>
      <c r="E33" s="1" t="s">
        <v>1040</v>
      </c>
      <c r="F33" s="1" t="s">
        <v>842</v>
      </c>
      <c r="G33" s="1" t="s">
        <v>843</v>
      </c>
      <c r="H33" s="1" t="s">
        <v>844</v>
      </c>
      <c r="I33" s="1" t="s">
        <v>1041</v>
      </c>
      <c r="J33" s="1" t="s">
        <v>30</v>
      </c>
      <c r="K33" s="1" t="s">
        <v>1042</v>
      </c>
      <c r="L33" s="1" t="s">
        <v>1042</v>
      </c>
      <c r="M33" s="1" t="s">
        <v>847</v>
      </c>
      <c r="N33" s="1" t="s">
        <v>847</v>
      </c>
      <c r="O33" s="1" t="s">
        <v>848</v>
      </c>
      <c r="P33" s="1" t="s">
        <v>849</v>
      </c>
      <c r="Q33" s="1" t="s">
        <v>850</v>
      </c>
      <c r="R33" s="1" t="s">
        <v>1043</v>
      </c>
      <c r="S33" s="1" t="s">
        <v>852</v>
      </c>
      <c r="T33" s="1" t="s">
        <v>853</v>
      </c>
      <c r="U33" s="1" t="s">
        <v>813</v>
      </c>
      <c r="V33" s="1" t="s">
        <v>854</v>
      </c>
    </row>
    <row r="34" s="1" customFormat="1" spans="1:22">
      <c r="A34" s="3">
        <v>999228015723111</v>
      </c>
      <c r="B34" s="1" t="s">
        <v>1044</v>
      </c>
      <c r="C34" s="1" t="s">
        <v>1045</v>
      </c>
      <c r="D34" s="1" t="s">
        <v>1046</v>
      </c>
      <c r="E34" s="1" t="s">
        <v>1047</v>
      </c>
      <c r="F34" s="1" t="s">
        <v>838</v>
      </c>
      <c r="G34" s="1" t="s">
        <v>843</v>
      </c>
      <c r="H34" s="1" t="s">
        <v>844</v>
      </c>
      <c r="I34" s="1" t="s">
        <v>1048</v>
      </c>
      <c r="J34" s="1" t="s">
        <v>30</v>
      </c>
      <c r="K34" s="1" t="s">
        <v>1049</v>
      </c>
      <c r="L34" s="1" t="s">
        <v>1049</v>
      </c>
      <c r="M34" s="1" t="s">
        <v>847</v>
      </c>
      <c r="N34" s="1" t="s">
        <v>847</v>
      </c>
      <c r="O34" s="1" t="s">
        <v>848</v>
      </c>
      <c r="P34" s="1" t="s">
        <v>849</v>
      </c>
      <c r="Q34" s="1" t="s">
        <v>850</v>
      </c>
      <c r="R34" s="1" t="s">
        <v>1050</v>
      </c>
      <c r="S34" s="1" t="s">
        <v>852</v>
      </c>
      <c r="T34" s="1" t="s">
        <v>853</v>
      </c>
      <c r="U34" s="1" t="s">
        <v>813</v>
      </c>
      <c r="V34" s="1" t="s">
        <v>1051</v>
      </c>
    </row>
    <row r="35" s="1" customFormat="1" spans="1:22">
      <c r="A35" s="3">
        <v>999228015252542</v>
      </c>
      <c r="B35" s="1" t="s">
        <v>1044</v>
      </c>
      <c r="C35" s="1" t="s">
        <v>1052</v>
      </c>
      <c r="D35" s="1" t="s">
        <v>1053</v>
      </c>
      <c r="E35" s="1" t="s">
        <v>1054</v>
      </c>
      <c r="F35" s="1" t="s">
        <v>952</v>
      </c>
      <c r="G35" s="1" t="s">
        <v>843</v>
      </c>
      <c r="H35" s="1" t="s">
        <v>844</v>
      </c>
      <c r="I35" s="1" t="s">
        <v>1055</v>
      </c>
      <c r="J35" s="1" t="s">
        <v>30</v>
      </c>
      <c r="K35" s="1" t="s">
        <v>1056</v>
      </c>
      <c r="L35" s="1" t="s">
        <v>1056</v>
      </c>
      <c r="M35" s="1" t="s">
        <v>847</v>
      </c>
      <c r="N35" s="1" t="s">
        <v>847</v>
      </c>
      <c r="O35" s="1" t="s">
        <v>848</v>
      </c>
      <c r="P35" s="1" t="s">
        <v>849</v>
      </c>
      <c r="Q35" s="1" t="s">
        <v>850</v>
      </c>
      <c r="R35" s="1" t="s">
        <v>1057</v>
      </c>
      <c r="S35" s="1" t="s">
        <v>852</v>
      </c>
      <c r="T35" s="1" t="s">
        <v>853</v>
      </c>
      <c r="U35" s="1" t="s">
        <v>813</v>
      </c>
      <c r="V35" s="1" t="s">
        <v>862</v>
      </c>
    </row>
    <row r="36" s="1" customFormat="1" spans="1:22">
      <c r="A36" s="3">
        <v>999228009929575</v>
      </c>
      <c r="B36" s="1" t="s">
        <v>1044</v>
      </c>
      <c r="C36" s="1" t="s">
        <v>1058</v>
      </c>
      <c r="D36" s="1" t="s">
        <v>1059</v>
      </c>
      <c r="E36" s="1" t="s">
        <v>1060</v>
      </c>
      <c r="F36" s="1" t="s">
        <v>838</v>
      </c>
      <c r="G36" s="1" t="s">
        <v>843</v>
      </c>
      <c r="H36" s="1" t="s">
        <v>844</v>
      </c>
      <c r="I36" s="1" t="s">
        <v>1061</v>
      </c>
      <c r="J36" s="1" t="s">
        <v>30</v>
      </c>
      <c r="K36" s="1" t="s">
        <v>1062</v>
      </c>
      <c r="L36" s="1" t="s">
        <v>1062</v>
      </c>
      <c r="M36" s="1" t="s">
        <v>847</v>
      </c>
      <c r="N36" s="1" t="s">
        <v>847</v>
      </c>
      <c r="O36" s="1" t="s">
        <v>848</v>
      </c>
      <c r="P36" s="1" t="s">
        <v>849</v>
      </c>
      <c r="Q36" s="1" t="s">
        <v>850</v>
      </c>
      <c r="R36" s="1" t="s">
        <v>1063</v>
      </c>
      <c r="S36" s="1" t="s">
        <v>852</v>
      </c>
      <c r="T36" s="1" t="s">
        <v>853</v>
      </c>
      <c r="U36" s="1" t="s">
        <v>813</v>
      </c>
      <c r="V36" s="1" t="s">
        <v>854</v>
      </c>
    </row>
    <row r="37" s="1" customFormat="1" spans="1:22">
      <c r="A37" s="3">
        <v>28009418916</v>
      </c>
      <c r="B37" s="1" t="s">
        <v>1044</v>
      </c>
      <c r="C37" s="1" t="s">
        <v>1064</v>
      </c>
      <c r="D37" s="1" t="s">
        <v>1065</v>
      </c>
      <c r="E37" s="1" t="s">
        <v>1066</v>
      </c>
      <c r="F37" s="1" t="s">
        <v>838</v>
      </c>
      <c r="G37" s="1" t="s">
        <v>843</v>
      </c>
      <c r="H37" s="1" t="s">
        <v>844</v>
      </c>
      <c r="I37" s="1" t="s">
        <v>1067</v>
      </c>
      <c r="J37" s="1" t="s">
        <v>30</v>
      </c>
      <c r="K37" s="1" t="s">
        <v>1068</v>
      </c>
      <c r="L37" s="1" t="s">
        <v>1068</v>
      </c>
      <c r="M37" s="1" t="s">
        <v>847</v>
      </c>
      <c r="N37" s="1" t="s">
        <v>847</v>
      </c>
      <c r="O37" s="1" t="s">
        <v>848</v>
      </c>
      <c r="P37" s="1" t="s">
        <v>849</v>
      </c>
      <c r="Q37" s="1" t="s">
        <v>850</v>
      </c>
      <c r="R37" s="1" t="s">
        <v>1069</v>
      </c>
      <c r="S37" s="1" t="s">
        <v>852</v>
      </c>
      <c r="T37" s="1" t="s">
        <v>853</v>
      </c>
      <c r="U37" s="1" t="s">
        <v>813</v>
      </c>
      <c r="V37" s="1" t="s">
        <v>906</v>
      </c>
    </row>
    <row r="38" s="1" customFormat="1" spans="1:22">
      <c r="A38" s="3">
        <v>999228008894273</v>
      </c>
      <c r="B38" s="1" t="s">
        <v>1044</v>
      </c>
      <c r="C38" s="1" t="s">
        <v>1070</v>
      </c>
      <c r="D38" s="1" t="s">
        <v>1071</v>
      </c>
      <c r="E38" s="1" t="s">
        <v>1072</v>
      </c>
      <c r="F38" s="1" t="s">
        <v>952</v>
      </c>
      <c r="G38" s="1" t="s">
        <v>843</v>
      </c>
      <c r="H38" s="1" t="s">
        <v>844</v>
      </c>
      <c r="I38" s="1" t="s">
        <v>1073</v>
      </c>
      <c r="J38" s="1" t="s">
        <v>30</v>
      </c>
      <c r="K38" s="1" t="s">
        <v>1074</v>
      </c>
      <c r="L38" s="1" t="s">
        <v>1074</v>
      </c>
      <c r="M38" s="1" t="s">
        <v>847</v>
      </c>
      <c r="N38" s="1" t="s">
        <v>847</v>
      </c>
      <c r="O38" s="1" t="s">
        <v>848</v>
      </c>
      <c r="P38" s="1" t="s">
        <v>849</v>
      </c>
      <c r="Q38" s="1" t="s">
        <v>850</v>
      </c>
      <c r="R38" s="1" t="s">
        <v>1075</v>
      </c>
      <c r="S38" s="1" t="s">
        <v>852</v>
      </c>
      <c r="T38" s="1" t="s">
        <v>853</v>
      </c>
      <c r="U38" s="1" t="s">
        <v>813</v>
      </c>
      <c r="V38" s="1" t="s">
        <v>862</v>
      </c>
    </row>
    <row r="39" s="1" customFormat="1" spans="1:22">
      <c r="A39" s="3">
        <v>999228008772071</v>
      </c>
      <c r="B39" s="1" t="s">
        <v>1044</v>
      </c>
      <c r="C39" s="1" t="s">
        <v>1076</v>
      </c>
      <c r="D39" s="1" t="s">
        <v>1077</v>
      </c>
      <c r="E39" s="1" t="s">
        <v>1078</v>
      </c>
      <c r="F39" s="1" t="s">
        <v>952</v>
      </c>
      <c r="G39" s="1" t="s">
        <v>843</v>
      </c>
      <c r="H39" s="1" t="s">
        <v>844</v>
      </c>
      <c r="I39" s="1" t="s">
        <v>1079</v>
      </c>
      <c r="J39" s="1" t="s">
        <v>30</v>
      </c>
      <c r="K39" s="1" t="s">
        <v>1080</v>
      </c>
      <c r="L39" s="1" t="s">
        <v>1080</v>
      </c>
      <c r="M39" s="1" t="s">
        <v>847</v>
      </c>
      <c r="N39" s="1" t="s">
        <v>847</v>
      </c>
      <c r="O39" s="1" t="s">
        <v>848</v>
      </c>
      <c r="P39" s="1" t="s">
        <v>849</v>
      </c>
      <c r="Q39" s="1" t="s">
        <v>850</v>
      </c>
      <c r="R39" s="1" t="s">
        <v>1081</v>
      </c>
      <c r="S39" s="1" t="s">
        <v>852</v>
      </c>
      <c r="T39" s="1" t="s">
        <v>853</v>
      </c>
      <c r="U39" s="1" t="s">
        <v>813</v>
      </c>
      <c r="V39" s="1" t="s">
        <v>1082</v>
      </c>
    </row>
    <row r="40" s="1" customFormat="1" spans="1:22">
      <c r="A40" s="3">
        <v>999228006412601</v>
      </c>
      <c r="B40" s="1" t="s">
        <v>1044</v>
      </c>
      <c r="C40" s="1" t="s">
        <v>1083</v>
      </c>
      <c r="D40" s="1" t="s">
        <v>1084</v>
      </c>
      <c r="E40" s="1" t="s">
        <v>1085</v>
      </c>
      <c r="F40" s="1" t="s">
        <v>838</v>
      </c>
      <c r="G40" s="1" t="s">
        <v>843</v>
      </c>
      <c r="H40" s="1" t="s">
        <v>844</v>
      </c>
      <c r="I40" s="1" t="s">
        <v>1086</v>
      </c>
      <c r="J40" s="1" t="s">
        <v>30</v>
      </c>
      <c r="K40" s="1" t="s">
        <v>1087</v>
      </c>
      <c r="L40" s="1" t="s">
        <v>1087</v>
      </c>
      <c r="M40" s="1" t="s">
        <v>847</v>
      </c>
      <c r="N40" s="1" t="s">
        <v>847</v>
      </c>
      <c r="O40" s="1" t="s">
        <v>848</v>
      </c>
      <c r="P40" s="1" t="s">
        <v>849</v>
      </c>
      <c r="Q40" s="1" t="s">
        <v>850</v>
      </c>
      <c r="R40" s="1" t="s">
        <v>1088</v>
      </c>
      <c r="S40" s="1" t="s">
        <v>852</v>
      </c>
      <c r="T40" s="1" t="s">
        <v>853</v>
      </c>
      <c r="U40" s="1" t="s">
        <v>813</v>
      </c>
      <c r="V40" s="1" t="s">
        <v>1089</v>
      </c>
    </row>
    <row r="41" s="1" customFormat="1" spans="1:22">
      <c r="A41" s="3">
        <v>999228003454685</v>
      </c>
      <c r="B41" s="1" t="s">
        <v>1044</v>
      </c>
      <c r="C41" s="1" t="s">
        <v>1090</v>
      </c>
      <c r="D41" s="1" t="s">
        <v>1091</v>
      </c>
      <c r="E41" s="1" t="s">
        <v>1092</v>
      </c>
      <c r="F41" s="1" t="s">
        <v>842</v>
      </c>
      <c r="G41" s="1" t="s">
        <v>843</v>
      </c>
      <c r="H41" s="1" t="s">
        <v>844</v>
      </c>
      <c r="I41" s="1" t="s">
        <v>1093</v>
      </c>
      <c r="J41" s="1" t="s">
        <v>30</v>
      </c>
      <c r="K41" s="1" t="s">
        <v>1094</v>
      </c>
      <c r="L41" s="1" t="s">
        <v>1094</v>
      </c>
      <c r="M41" s="1" t="s">
        <v>847</v>
      </c>
      <c r="N41" s="1" t="s">
        <v>847</v>
      </c>
      <c r="O41" s="1" t="s">
        <v>848</v>
      </c>
      <c r="P41" s="1" t="s">
        <v>849</v>
      </c>
      <c r="Q41" s="1" t="s">
        <v>850</v>
      </c>
      <c r="R41" s="1" t="s">
        <v>1095</v>
      </c>
      <c r="S41" s="1" t="s">
        <v>852</v>
      </c>
      <c r="T41" s="1" t="s">
        <v>853</v>
      </c>
      <c r="U41" s="1" t="s">
        <v>813</v>
      </c>
      <c r="V41" s="1" t="s">
        <v>899</v>
      </c>
    </row>
    <row r="42" s="1" customFormat="1" spans="1:22">
      <c r="A42" s="3">
        <v>999227993574158</v>
      </c>
      <c r="B42" s="1" t="s">
        <v>1096</v>
      </c>
      <c r="C42" s="1" t="s">
        <v>1097</v>
      </c>
      <c r="D42" s="1" t="s">
        <v>1098</v>
      </c>
      <c r="E42" s="1" t="s">
        <v>1099</v>
      </c>
      <c r="F42" s="1" t="s">
        <v>838</v>
      </c>
      <c r="G42" s="1" t="s">
        <v>843</v>
      </c>
      <c r="H42" s="1" t="s">
        <v>844</v>
      </c>
      <c r="I42" s="1" t="s">
        <v>1100</v>
      </c>
      <c r="J42" s="1" t="s">
        <v>30</v>
      </c>
      <c r="K42" s="1" t="s">
        <v>1101</v>
      </c>
      <c r="L42" s="1" t="s">
        <v>1101</v>
      </c>
      <c r="M42" s="1" t="s">
        <v>847</v>
      </c>
      <c r="N42" s="1" t="s">
        <v>847</v>
      </c>
      <c r="O42" s="1" t="s">
        <v>848</v>
      </c>
      <c r="P42" s="1" t="s">
        <v>849</v>
      </c>
      <c r="Q42" s="1" t="s">
        <v>850</v>
      </c>
      <c r="R42" s="1" t="s">
        <v>1102</v>
      </c>
      <c r="S42" s="1" t="s">
        <v>852</v>
      </c>
      <c r="T42" s="1" t="s">
        <v>853</v>
      </c>
      <c r="U42" s="1" t="s">
        <v>861</v>
      </c>
      <c r="V42" s="1" t="s">
        <v>862</v>
      </c>
    </row>
    <row r="43" s="1" customFormat="1" spans="1:22">
      <c r="A43" s="3">
        <v>999227991906894</v>
      </c>
      <c r="B43" s="1" t="s">
        <v>1096</v>
      </c>
      <c r="C43" s="1" t="s">
        <v>1103</v>
      </c>
      <c r="D43" s="1" t="s">
        <v>1104</v>
      </c>
      <c r="E43" s="1" t="s">
        <v>1105</v>
      </c>
      <c r="F43" s="1" t="s">
        <v>952</v>
      </c>
      <c r="G43" s="1" t="s">
        <v>843</v>
      </c>
      <c r="H43" s="1" t="s">
        <v>844</v>
      </c>
      <c r="I43" s="1" t="s">
        <v>1106</v>
      </c>
      <c r="J43" s="1" t="s">
        <v>30</v>
      </c>
      <c r="K43" s="1" t="s">
        <v>1107</v>
      </c>
      <c r="L43" s="1" t="s">
        <v>1107</v>
      </c>
      <c r="M43" s="1" t="s">
        <v>847</v>
      </c>
      <c r="N43" s="1" t="s">
        <v>847</v>
      </c>
      <c r="O43" s="1" t="s">
        <v>848</v>
      </c>
      <c r="P43" s="1" t="s">
        <v>849</v>
      </c>
      <c r="Q43" s="1" t="s">
        <v>850</v>
      </c>
      <c r="R43" s="1" t="s">
        <v>1108</v>
      </c>
      <c r="S43" s="1" t="s">
        <v>852</v>
      </c>
      <c r="T43" s="1" t="s">
        <v>853</v>
      </c>
      <c r="U43" s="1" t="s">
        <v>813</v>
      </c>
      <c r="V43" s="1" t="s">
        <v>899</v>
      </c>
    </row>
    <row r="44" s="1" customFormat="1" spans="1:22">
      <c r="A44" s="3">
        <v>999227988340051</v>
      </c>
      <c r="B44" s="1" t="s">
        <v>1096</v>
      </c>
      <c r="C44" s="1" t="s">
        <v>1109</v>
      </c>
      <c r="D44" s="1" t="s">
        <v>1110</v>
      </c>
      <c r="E44" s="1" t="s">
        <v>1111</v>
      </c>
      <c r="F44" s="1" t="s">
        <v>842</v>
      </c>
      <c r="G44" s="1" t="s">
        <v>843</v>
      </c>
      <c r="H44" s="1" t="s">
        <v>844</v>
      </c>
      <c r="I44" s="1" t="s">
        <v>1112</v>
      </c>
      <c r="J44" s="1" t="s">
        <v>30</v>
      </c>
      <c r="K44" s="1" t="s">
        <v>1113</v>
      </c>
      <c r="L44" s="1" t="s">
        <v>1113</v>
      </c>
      <c r="M44" s="1" t="s">
        <v>847</v>
      </c>
      <c r="N44" s="1" t="s">
        <v>847</v>
      </c>
      <c r="O44" s="1" t="s">
        <v>848</v>
      </c>
      <c r="P44" s="1" t="s">
        <v>849</v>
      </c>
      <c r="Q44" s="1" t="s">
        <v>850</v>
      </c>
      <c r="R44" s="1" t="s">
        <v>1114</v>
      </c>
      <c r="S44" s="1" t="s">
        <v>852</v>
      </c>
      <c r="T44" s="1" t="s">
        <v>853</v>
      </c>
      <c r="U44" s="1" t="s">
        <v>813</v>
      </c>
      <c r="V44" s="1" t="s">
        <v>862</v>
      </c>
    </row>
    <row r="45" s="1" customFormat="1" spans="1:22">
      <c r="A45" s="3">
        <v>999227982672222</v>
      </c>
      <c r="B45" s="1" t="s">
        <v>1096</v>
      </c>
      <c r="C45" s="1" t="s">
        <v>1115</v>
      </c>
      <c r="D45" s="1" t="s">
        <v>1116</v>
      </c>
      <c r="E45" s="1" t="s">
        <v>1117</v>
      </c>
      <c r="F45" s="1" t="s">
        <v>838</v>
      </c>
      <c r="G45" s="1" t="s">
        <v>843</v>
      </c>
      <c r="H45" s="1" t="s">
        <v>844</v>
      </c>
      <c r="I45" s="1" t="s">
        <v>1118</v>
      </c>
      <c r="J45" s="1" t="s">
        <v>30</v>
      </c>
      <c r="K45" s="1" t="s">
        <v>1119</v>
      </c>
      <c r="L45" s="1" t="s">
        <v>1119</v>
      </c>
      <c r="M45" s="1" t="s">
        <v>847</v>
      </c>
      <c r="N45" s="1" t="s">
        <v>847</v>
      </c>
      <c r="O45" s="1" t="s">
        <v>848</v>
      </c>
      <c r="P45" s="1" t="s">
        <v>849</v>
      </c>
      <c r="Q45" s="1" t="s">
        <v>850</v>
      </c>
      <c r="R45" s="1" t="s">
        <v>1120</v>
      </c>
      <c r="S45" s="1" t="s">
        <v>852</v>
      </c>
      <c r="T45" s="1" t="s">
        <v>853</v>
      </c>
      <c r="U45" s="1" t="s">
        <v>861</v>
      </c>
      <c r="V45" s="1" t="s">
        <v>862</v>
      </c>
    </row>
    <row r="46" s="1" customFormat="1" spans="1:22">
      <c r="A46" s="3">
        <v>999227982442160</v>
      </c>
      <c r="B46" s="1" t="s">
        <v>1096</v>
      </c>
      <c r="C46" s="1" t="s">
        <v>1121</v>
      </c>
      <c r="D46" s="1" t="s">
        <v>1122</v>
      </c>
      <c r="E46" s="1" t="s">
        <v>1123</v>
      </c>
      <c r="F46" s="1" t="s">
        <v>842</v>
      </c>
      <c r="G46" s="1" t="s">
        <v>843</v>
      </c>
      <c r="H46" s="1" t="s">
        <v>844</v>
      </c>
      <c r="I46" s="1" t="s">
        <v>1124</v>
      </c>
      <c r="J46" s="1" t="s">
        <v>30</v>
      </c>
      <c r="K46" s="1" t="s">
        <v>1125</v>
      </c>
      <c r="L46" s="1" t="s">
        <v>1125</v>
      </c>
      <c r="M46" s="1" t="s">
        <v>847</v>
      </c>
      <c r="N46" s="1" t="s">
        <v>847</v>
      </c>
      <c r="O46" s="1" t="s">
        <v>848</v>
      </c>
      <c r="P46" s="1" t="s">
        <v>849</v>
      </c>
      <c r="Q46" s="1" t="s">
        <v>850</v>
      </c>
      <c r="R46" s="1" t="s">
        <v>1126</v>
      </c>
      <c r="S46" s="1" t="s">
        <v>852</v>
      </c>
      <c r="T46" s="1" t="s">
        <v>853</v>
      </c>
      <c r="U46" s="1" t="s">
        <v>813</v>
      </c>
      <c r="V46" s="1" t="s">
        <v>1127</v>
      </c>
    </row>
    <row r="47" s="1" customFormat="1" spans="1:22">
      <c r="A47" s="3">
        <v>999227980043873</v>
      </c>
      <c r="B47" s="1" t="s">
        <v>1128</v>
      </c>
      <c r="C47" s="1" t="s">
        <v>1129</v>
      </c>
      <c r="D47" s="1" t="s">
        <v>1015</v>
      </c>
      <c r="E47" s="1" t="s">
        <v>1130</v>
      </c>
      <c r="F47" s="1" t="s">
        <v>842</v>
      </c>
      <c r="G47" s="1" t="s">
        <v>843</v>
      </c>
      <c r="H47" s="1" t="s">
        <v>844</v>
      </c>
      <c r="I47" s="1" t="s">
        <v>1131</v>
      </c>
      <c r="J47" s="1" t="s">
        <v>30</v>
      </c>
      <c r="K47" s="1" t="s">
        <v>1132</v>
      </c>
      <c r="L47" s="1" t="s">
        <v>1132</v>
      </c>
      <c r="M47" s="1" t="s">
        <v>847</v>
      </c>
      <c r="N47" s="1" t="s">
        <v>847</v>
      </c>
      <c r="O47" s="1" t="s">
        <v>848</v>
      </c>
      <c r="P47" s="1" t="s">
        <v>849</v>
      </c>
      <c r="Q47" s="1" t="s">
        <v>850</v>
      </c>
      <c r="R47" s="1" t="s">
        <v>1133</v>
      </c>
      <c r="S47" s="1" t="s">
        <v>852</v>
      </c>
      <c r="T47" s="1" t="s">
        <v>853</v>
      </c>
      <c r="U47" s="1" t="s">
        <v>813</v>
      </c>
      <c r="V47" s="1" t="s">
        <v>906</v>
      </c>
    </row>
    <row r="48" s="1" customFormat="1" spans="1:22">
      <c r="A48" s="3">
        <v>999227974659961</v>
      </c>
      <c r="B48" s="1" t="s">
        <v>1128</v>
      </c>
      <c r="C48" s="1" t="s">
        <v>1134</v>
      </c>
      <c r="D48" s="1" t="s">
        <v>1135</v>
      </c>
      <c r="E48" s="1" t="s">
        <v>1136</v>
      </c>
      <c r="F48" s="1" t="s">
        <v>842</v>
      </c>
      <c r="G48" s="1" t="s">
        <v>843</v>
      </c>
      <c r="H48" s="1" t="s">
        <v>844</v>
      </c>
      <c r="I48" s="1" t="s">
        <v>1137</v>
      </c>
      <c r="J48" s="1" t="s">
        <v>30</v>
      </c>
      <c r="K48" s="1" t="s">
        <v>1138</v>
      </c>
      <c r="L48" s="1" t="s">
        <v>1138</v>
      </c>
      <c r="M48" s="1" t="s">
        <v>847</v>
      </c>
      <c r="N48" s="1" t="s">
        <v>847</v>
      </c>
      <c r="O48" s="1" t="s">
        <v>848</v>
      </c>
      <c r="P48" s="1" t="s">
        <v>849</v>
      </c>
      <c r="Q48" s="1" t="s">
        <v>850</v>
      </c>
      <c r="R48" s="1" t="s">
        <v>1139</v>
      </c>
      <c r="S48" s="1" t="s">
        <v>852</v>
      </c>
      <c r="T48" s="1" t="s">
        <v>853</v>
      </c>
      <c r="U48" s="1" t="s">
        <v>813</v>
      </c>
      <c r="V48" s="1" t="s">
        <v>854</v>
      </c>
    </row>
    <row r="49" s="1" customFormat="1" spans="1:22">
      <c r="A49" s="3">
        <v>27968704005</v>
      </c>
      <c r="B49" s="1" t="s">
        <v>1128</v>
      </c>
      <c r="C49" s="1" t="s">
        <v>1140</v>
      </c>
      <c r="D49" s="1" t="s">
        <v>1141</v>
      </c>
      <c r="E49" s="1" t="s">
        <v>1142</v>
      </c>
      <c r="F49" s="1" t="s">
        <v>952</v>
      </c>
      <c r="G49" s="1" t="s">
        <v>843</v>
      </c>
      <c r="H49" s="1" t="s">
        <v>844</v>
      </c>
      <c r="I49" s="1" t="s">
        <v>1143</v>
      </c>
      <c r="J49" s="1" t="s">
        <v>30</v>
      </c>
      <c r="K49" s="1" t="s">
        <v>1144</v>
      </c>
      <c r="L49" s="1" t="s">
        <v>1144</v>
      </c>
      <c r="M49" s="1" t="s">
        <v>847</v>
      </c>
      <c r="N49" s="1" t="s">
        <v>847</v>
      </c>
      <c r="O49" s="1" t="s">
        <v>848</v>
      </c>
      <c r="P49" s="1" t="s">
        <v>849</v>
      </c>
      <c r="Q49" s="1" t="s">
        <v>850</v>
      </c>
      <c r="R49" s="1" t="s">
        <v>1145</v>
      </c>
      <c r="S49" s="1" t="s">
        <v>852</v>
      </c>
      <c r="T49" s="1" t="s">
        <v>853</v>
      </c>
      <c r="U49" s="1" t="s">
        <v>813</v>
      </c>
      <c r="V49" s="1" t="s">
        <v>854</v>
      </c>
    </row>
    <row r="50" s="1" customFormat="1" spans="1:22">
      <c r="A50" s="3">
        <v>999227965555161</v>
      </c>
      <c r="B50" s="1" t="s">
        <v>1128</v>
      </c>
      <c r="C50" s="1" t="s">
        <v>1146</v>
      </c>
      <c r="D50" s="1" t="s">
        <v>926</v>
      </c>
      <c r="E50" s="1" t="s">
        <v>1147</v>
      </c>
      <c r="F50" s="1" t="s">
        <v>952</v>
      </c>
      <c r="G50" s="1" t="s">
        <v>843</v>
      </c>
      <c r="H50" s="1" t="s">
        <v>844</v>
      </c>
      <c r="I50" s="1" t="s">
        <v>1148</v>
      </c>
      <c r="J50" s="1" t="s">
        <v>30</v>
      </c>
      <c r="K50" s="1" t="s">
        <v>1149</v>
      </c>
      <c r="L50" s="1" t="s">
        <v>1149</v>
      </c>
      <c r="M50" s="1" t="s">
        <v>847</v>
      </c>
      <c r="N50" s="1" t="s">
        <v>847</v>
      </c>
      <c r="O50" s="1" t="s">
        <v>848</v>
      </c>
      <c r="P50" s="1" t="s">
        <v>849</v>
      </c>
      <c r="Q50" s="1" t="s">
        <v>850</v>
      </c>
      <c r="R50" s="1" t="s">
        <v>1150</v>
      </c>
      <c r="S50" s="1" t="s">
        <v>852</v>
      </c>
      <c r="T50" s="1" t="s">
        <v>853</v>
      </c>
      <c r="U50" s="1" t="s">
        <v>813</v>
      </c>
      <c r="V50" s="1" t="s">
        <v>854</v>
      </c>
    </row>
    <row r="51" s="1" customFormat="1" spans="1:22">
      <c r="A51" s="3">
        <v>999227965537258</v>
      </c>
      <c r="B51" s="1" t="s">
        <v>1128</v>
      </c>
      <c r="C51" s="1" t="s">
        <v>1151</v>
      </c>
      <c r="D51" s="1" t="s">
        <v>1152</v>
      </c>
      <c r="E51" s="1" t="s">
        <v>1153</v>
      </c>
      <c r="F51" s="1" t="s">
        <v>838</v>
      </c>
      <c r="G51" s="1" t="s">
        <v>843</v>
      </c>
      <c r="H51" s="1" t="s">
        <v>844</v>
      </c>
      <c r="I51" s="1" t="s">
        <v>1154</v>
      </c>
      <c r="J51" s="1" t="s">
        <v>30</v>
      </c>
      <c r="K51" s="1" t="s">
        <v>1155</v>
      </c>
      <c r="L51" s="1" t="s">
        <v>1155</v>
      </c>
      <c r="M51" s="1" t="s">
        <v>847</v>
      </c>
      <c r="N51" s="1" t="s">
        <v>847</v>
      </c>
      <c r="O51" s="1" t="s">
        <v>848</v>
      </c>
      <c r="P51" s="1" t="s">
        <v>849</v>
      </c>
      <c r="Q51" s="1" t="s">
        <v>850</v>
      </c>
      <c r="R51" s="1" t="s">
        <v>1156</v>
      </c>
      <c r="S51" s="1" t="s">
        <v>852</v>
      </c>
      <c r="T51" s="1" t="s">
        <v>853</v>
      </c>
      <c r="U51" s="1" t="s">
        <v>813</v>
      </c>
      <c r="V51" s="1" t="s">
        <v>1157</v>
      </c>
    </row>
    <row r="52" s="1" customFormat="1" spans="1:22">
      <c r="A52" s="3">
        <v>999227964074374</v>
      </c>
      <c r="B52" s="1" t="s">
        <v>1158</v>
      </c>
      <c r="C52" s="1" t="s">
        <v>1159</v>
      </c>
      <c r="D52" s="1" t="s">
        <v>1160</v>
      </c>
      <c r="E52" s="1" t="s">
        <v>1161</v>
      </c>
      <c r="F52" s="1" t="s">
        <v>952</v>
      </c>
      <c r="G52" s="1" t="s">
        <v>843</v>
      </c>
      <c r="H52" s="1" t="s">
        <v>844</v>
      </c>
      <c r="I52" s="1" t="s">
        <v>1162</v>
      </c>
      <c r="J52" s="1" t="s">
        <v>30</v>
      </c>
      <c r="K52" s="1" t="s">
        <v>1163</v>
      </c>
      <c r="L52" s="1" t="s">
        <v>1163</v>
      </c>
      <c r="M52" s="1" t="s">
        <v>847</v>
      </c>
      <c r="N52" s="1" t="s">
        <v>847</v>
      </c>
      <c r="O52" s="1" t="s">
        <v>848</v>
      </c>
      <c r="P52" s="1" t="s">
        <v>849</v>
      </c>
      <c r="Q52" s="1" t="s">
        <v>850</v>
      </c>
      <c r="R52" s="1" t="s">
        <v>1164</v>
      </c>
      <c r="S52" s="1" t="s">
        <v>852</v>
      </c>
      <c r="T52" s="1" t="s">
        <v>853</v>
      </c>
      <c r="U52" s="1" t="s">
        <v>861</v>
      </c>
      <c r="V52" s="1" t="s">
        <v>854</v>
      </c>
    </row>
    <row r="53" s="1" customFormat="1" spans="1:22">
      <c r="A53" s="3">
        <v>999227963550168</v>
      </c>
      <c r="B53" s="1" t="s">
        <v>1158</v>
      </c>
      <c r="C53" s="1" t="s">
        <v>1165</v>
      </c>
      <c r="D53" s="1" t="s">
        <v>1166</v>
      </c>
      <c r="E53" s="1" t="s">
        <v>1167</v>
      </c>
      <c r="F53" s="1" t="s">
        <v>842</v>
      </c>
      <c r="G53" s="1" t="s">
        <v>843</v>
      </c>
      <c r="H53" s="1" t="s">
        <v>844</v>
      </c>
      <c r="I53" s="1" t="s">
        <v>1168</v>
      </c>
      <c r="J53" s="1" t="s">
        <v>30</v>
      </c>
      <c r="K53" s="1" t="s">
        <v>1169</v>
      </c>
      <c r="L53" s="1" t="s">
        <v>1169</v>
      </c>
      <c r="M53" s="1" t="s">
        <v>847</v>
      </c>
      <c r="N53" s="1" t="s">
        <v>847</v>
      </c>
      <c r="O53" s="1" t="s">
        <v>848</v>
      </c>
      <c r="P53" s="1" t="s">
        <v>849</v>
      </c>
      <c r="Q53" s="1" t="s">
        <v>850</v>
      </c>
      <c r="R53" s="1" t="s">
        <v>1170</v>
      </c>
      <c r="S53" s="1" t="s">
        <v>852</v>
      </c>
      <c r="T53" s="1" t="s">
        <v>853</v>
      </c>
      <c r="U53" s="1" t="s">
        <v>813</v>
      </c>
      <c r="V53" s="1" t="s">
        <v>1013</v>
      </c>
    </row>
    <row r="54" s="1" customFormat="1" spans="1:22">
      <c r="A54" s="3">
        <v>999227956017248</v>
      </c>
      <c r="B54" s="1" t="s">
        <v>1158</v>
      </c>
      <c r="C54" s="1" t="s">
        <v>1171</v>
      </c>
      <c r="D54" s="1" t="s">
        <v>876</v>
      </c>
      <c r="E54" s="1" t="s">
        <v>1172</v>
      </c>
      <c r="F54" s="1" t="s">
        <v>952</v>
      </c>
      <c r="G54" s="1" t="s">
        <v>843</v>
      </c>
      <c r="H54" s="1" t="s">
        <v>844</v>
      </c>
      <c r="I54" s="1" t="s">
        <v>1173</v>
      </c>
      <c r="J54" s="1" t="s">
        <v>30</v>
      </c>
      <c r="K54" s="1" t="s">
        <v>1174</v>
      </c>
      <c r="L54" s="1" t="s">
        <v>1174</v>
      </c>
      <c r="M54" s="1" t="s">
        <v>847</v>
      </c>
      <c r="N54" s="1" t="s">
        <v>847</v>
      </c>
      <c r="O54" s="1" t="s">
        <v>848</v>
      </c>
      <c r="P54" s="1" t="s">
        <v>849</v>
      </c>
      <c r="Q54" s="1" t="s">
        <v>850</v>
      </c>
      <c r="R54" s="1" t="s">
        <v>1175</v>
      </c>
      <c r="S54" s="1" t="s">
        <v>852</v>
      </c>
      <c r="T54" s="1" t="s">
        <v>853</v>
      </c>
      <c r="U54" s="1" t="s">
        <v>861</v>
      </c>
      <c r="V54" s="1" t="s">
        <v>862</v>
      </c>
    </row>
    <row r="55" s="1" customFormat="1" spans="1:22">
      <c r="A55" s="3">
        <v>999227955254793</v>
      </c>
      <c r="B55" s="1" t="s">
        <v>1158</v>
      </c>
      <c r="C55" s="1" t="s">
        <v>1176</v>
      </c>
      <c r="D55" s="1" t="s">
        <v>1177</v>
      </c>
      <c r="E55" s="1" t="s">
        <v>1178</v>
      </c>
      <c r="F55" s="1" t="s">
        <v>838</v>
      </c>
      <c r="G55" s="1" t="s">
        <v>843</v>
      </c>
      <c r="H55" s="1" t="s">
        <v>844</v>
      </c>
      <c r="I55" s="1" t="s">
        <v>1179</v>
      </c>
      <c r="J55" s="1" t="s">
        <v>30</v>
      </c>
      <c r="K55" s="1" t="s">
        <v>1180</v>
      </c>
      <c r="L55" s="1" t="s">
        <v>1180</v>
      </c>
      <c r="M55" s="1" t="s">
        <v>847</v>
      </c>
      <c r="N55" s="1" t="s">
        <v>847</v>
      </c>
      <c r="O55" s="1" t="s">
        <v>848</v>
      </c>
      <c r="P55" s="1" t="s">
        <v>849</v>
      </c>
      <c r="Q55" s="1" t="s">
        <v>850</v>
      </c>
      <c r="R55" s="1" t="s">
        <v>1181</v>
      </c>
      <c r="S55" s="1" t="s">
        <v>852</v>
      </c>
      <c r="T55" s="1" t="s">
        <v>853</v>
      </c>
      <c r="U55" s="1" t="s">
        <v>813</v>
      </c>
      <c r="V55" s="1" t="s">
        <v>899</v>
      </c>
    </row>
    <row r="56" s="1" customFormat="1" spans="1:22">
      <c r="A56" s="3">
        <v>999227955202797</v>
      </c>
      <c r="B56" s="1" t="s">
        <v>1158</v>
      </c>
      <c r="C56" s="1" t="s">
        <v>1182</v>
      </c>
      <c r="D56" s="1" t="s">
        <v>1183</v>
      </c>
      <c r="E56" s="1" t="s">
        <v>1184</v>
      </c>
      <c r="F56" s="1" t="s">
        <v>842</v>
      </c>
      <c r="G56" s="1" t="s">
        <v>843</v>
      </c>
      <c r="H56" s="1" t="s">
        <v>844</v>
      </c>
      <c r="I56" s="1" t="s">
        <v>1185</v>
      </c>
      <c r="J56" s="1" t="s">
        <v>30</v>
      </c>
      <c r="K56" s="1" t="s">
        <v>1186</v>
      </c>
      <c r="L56" s="1" t="s">
        <v>1186</v>
      </c>
      <c r="M56" s="1" t="s">
        <v>847</v>
      </c>
      <c r="N56" s="1" t="s">
        <v>847</v>
      </c>
      <c r="O56" s="1" t="s">
        <v>848</v>
      </c>
      <c r="P56" s="1" t="s">
        <v>849</v>
      </c>
      <c r="Q56" s="1" t="s">
        <v>850</v>
      </c>
      <c r="R56" s="1" t="s">
        <v>1187</v>
      </c>
      <c r="S56" s="1" t="s">
        <v>852</v>
      </c>
      <c r="T56" s="1" t="s">
        <v>853</v>
      </c>
      <c r="U56" s="1" t="s">
        <v>813</v>
      </c>
      <c r="V56" s="1" t="s">
        <v>854</v>
      </c>
    </row>
    <row r="57" s="1" customFormat="1" spans="1:22">
      <c r="A57" s="3">
        <v>999227953894830</v>
      </c>
      <c r="B57" s="1" t="s">
        <v>1158</v>
      </c>
      <c r="C57" s="1" t="s">
        <v>1188</v>
      </c>
      <c r="D57" s="1" t="s">
        <v>1189</v>
      </c>
      <c r="E57" s="1" t="s">
        <v>1190</v>
      </c>
      <c r="F57" s="1" t="s">
        <v>842</v>
      </c>
      <c r="G57" s="1" t="s">
        <v>843</v>
      </c>
      <c r="H57" s="1" t="s">
        <v>844</v>
      </c>
      <c r="I57" s="1" t="s">
        <v>1191</v>
      </c>
      <c r="J57" s="1" t="s">
        <v>30</v>
      </c>
      <c r="K57" s="1" t="s">
        <v>1192</v>
      </c>
      <c r="L57" s="1" t="s">
        <v>1192</v>
      </c>
      <c r="M57" s="1" t="s">
        <v>847</v>
      </c>
      <c r="N57" s="1" t="s">
        <v>847</v>
      </c>
      <c r="O57" s="1" t="s">
        <v>848</v>
      </c>
      <c r="P57" s="1" t="s">
        <v>849</v>
      </c>
      <c r="Q57" s="1" t="s">
        <v>850</v>
      </c>
      <c r="R57" s="1" t="s">
        <v>1193</v>
      </c>
      <c r="S57" s="1" t="s">
        <v>852</v>
      </c>
      <c r="T57" s="1" t="s">
        <v>853</v>
      </c>
      <c r="U57" s="1" t="s">
        <v>813</v>
      </c>
      <c r="V57" s="1" t="s">
        <v>906</v>
      </c>
    </row>
    <row r="58" s="1" customFormat="1" spans="1:22">
      <c r="A58" s="3">
        <v>999227947106334</v>
      </c>
      <c r="B58" s="1" t="s">
        <v>1194</v>
      </c>
      <c r="C58" s="1" t="s">
        <v>1195</v>
      </c>
      <c r="D58" s="1" t="s">
        <v>1059</v>
      </c>
      <c r="E58" s="1" t="s">
        <v>1196</v>
      </c>
      <c r="F58" s="1" t="s">
        <v>1096</v>
      </c>
      <c r="G58" s="1" t="s">
        <v>843</v>
      </c>
      <c r="H58" s="1" t="s">
        <v>844</v>
      </c>
      <c r="I58" s="1" t="s">
        <v>1197</v>
      </c>
      <c r="J58" s="1" t="s">
        <v>30</v>
      </c>
      <c r="K58" s="1" t="s">
        <v>1198</v>
      </c>
      <c r="L58" s="1" t="s">
        <v>1198</v>
      </c>
      <c r="M58" s="1" t="s">
        <v>847</v>
      </c>
      <c r="N58" s="1" t="s">
        <v>847</v>
      </c>
      <c r="O58" s="1" t="s">
        <v>848</v>
      </c>
      <c r="P58" s="1" t="s">
        <v>849</v>
      </c>
      <c r="Q58" s="1" t="s">
        <v>850</v>
      </c>
      <c r="R58" s="1" t="s">
        <v>1199</v>
      </c>
      <c r="S58" s="1" t="s">
        <v>852</v>
      </c>
      <c r="T58" s="1" t="s">
        <v>853</v>
      </c>
      <c r="U58" s="1" t="s">
        <v>813</v>
      </c>
      <c r="V58" s="1" t="s">
        <v>854</v>
      </c>
    </row>
    <row r="59" s="1" customFormat="1" spans="1:22">
      <c r="A59" s="3">
        <v>999227947026834</v>
      </c>
      <c r="B59" s="1" t="s">
        <v>1194</v>
      </c>
      <c r="C59" s="1" t="s">
        <v>1200</v>
      </c>
      <c r="D59" s="1" t="s">
        <v>1201</v>
      </c>
      <c r="E59" s="1" t="s">
        <v>1202</v>
      </c>
      <c r="F59" s="1" t="s">
        <v>842</v>
      </c>
      <c r="G59" s="1" t="s">
        <v>843</v>
      </c>
      <c r="H59" s="1" t="s">
        <v>844</v>
      </c>
      <c r="I59" s="1" t="s">
        <v>1203</v>
      </c>
      <c r="J59" s="1" t="s">
        <v>30</v>
      </c>
      <c r="K59" s="1" t="s">
        <v>1204</v>
      </c>
      <c r="L59" s="1" t="s">
        <v>1204</v>
      </c>
      <c r="M59" s="1" t="s">
        <v>847</v>
      </c>
      <c r="N59" s="1" t="s">
        <v>847</v>
      </c>
      <c r="O59" s="1" t="s">
        <v>848</v>
      </c>
      <c r="P59" s="1" t="s">
        <v>849</v>
      </c>
      <c r="Q59" s="1" t="s">
        <v>850</v>
      </c>
      <c r="R59" s="1" t="s">
        <v>1205</v>
      </c>
      <c r="S59" s="1" t="s">
        <v>852</v>
      </c>
      <c r="T59" s="1" t="s">
        <v>853</v>
      </c>
      <c r="U59" s="1" t="s">
        <v>813</v>
      </c>
      <c r="V59" s="1" t="s">
        <v>899</v>
      </c>
    </row>
    <row r="60" s="1" customFormat="1" spans="1:22">
      <c r="A60" s="3">
        <v>999227945296973</v>
      </c>
      <c r="B60" s="1" t="s">
        <v>1194</v>
      </c>
      <c r="C60" s="1" t="s">
        <v>1206</v>
      </c>
      <c r="D60" s="1" t="s">
        <v>1207</v>
      </c>
      <c r="E60" s="1" t="s">
        <v>1208</v>
      </c>
      <c r="F60" s="1" t="s">
        <v>1044</v>
      </c>
      <c r="G60" s="1" t="s">
        <v>843</v>
      </c>
      <c r="H60" s="1" t="s">
        <v>844</v>
      </c>
      <c r="I60" s="1" t="s">
        <v>1209</v>
      </c>
      <c r="J60" s="1" t="s">
        <v>30</v>
      </c>
      <c r="K60" s="1" t="s">
        <v>1210</v>
      </c>
      <c r="L60" s="1" t="s">
        <v>1210</v>
      </c>
      <c r="M60" s="1" t="s">
        <v>847</v>
      </c>
      <c r="N60" s="1" t="s">
        <v>847</v>
      </c>
      <c r="O60" s="1" t="s">
        <v>848</v>
      </c>
      <c r="P60" s="1" t="s">
        <v>849</v>
      </c>
      <c r="Q60" s="1" t="s">
        <v>850</v>
      </c>
      <c r="R60" s="1" t="s">
        <v>1211</v>
      </c>
      <c r="S60" s="1" t="s">
        <v>852</v>
      </c>
      <c r="T60" s="1" t="s">
        <v>853</v>
      </c>
      <c r="U60" s="1" t="s">
        <v>813</v>
      </c>
      <c r="V60" s="1" t="s">
        <v>1013</v>
      </c>
    </row>
    <row r="61" s="1" customFormat="1" spans="1:22">
      <c r="A61" s="3">
        <v>999227450315035</v>
      </c>
      <c r="B61" s="1" t="s">
        <v>1194</v>
      </c>
      <c r="C61" s="1" t="s">
        <v>1212</v>
      </c>
      <c r="D61" s="1" t="s">
        <v>1059</v>
      </c>
      <c r="E61" s="1" t="s">
        <v>1213</v>
      </c>
      <c r="F61" s="1" t="s">
        <v>1096</v>
      </c>
      <c r="G61" s="1" t="s">
        <v>843</v>
      </c>
      <c r="H61" s="1" t="s">
        <v>844</v>
      </c>
      <c r="I61" s="1" t="s">
        <v>1197</v>
      </c>
      <c r="J61" s="1" t="s">
        <v>30</v>
      </c>
      <c r="K61" s="1" t="s">
        <v>1198</v>
      </c>
      <c r="L61" s="1" t="s">
        <v>1198</v>
      </c>
      <c r="M61" s="1" t="s">
        <v>847</v>
      </c>
      <c r="N61" s="1" t="s">
        <v>847</v>
      </c>
      <c r="O61" s="1" t="s">
        <v>848</v>
      </c>
      <c r="P61" s="1" t="s">
        <v>849</v>
      </c>
      <c r="Q61" s="1" t="s">
        <v>850</v>
      </c>
      <c r="R61" s="1" t="s">
        <v>1214</v>
      </c>
      <c r="S61" s="1" t="s">
        <v>852</v>
      </c>
      <c r="T61" s="1" t="s">
        <v>853</v>
      </c>
      <c r="U61" s="1" t="s">
        <v>813</v>
      </c>
      <c r="V61" s="1" t="s">
        <v>854</v>
      </c>
    </row>
    <row r="62" s="1" customFormat="1" spans="1:22">
      <c r="A62" s="3">
        <v>999227444673554</v>
      </c>
      <c r="B62" s="1" t="s">
        <v>1194</v>
      </c>
      <c r="C62" s="1" t="s">
        <v>1215</v>
      </c>
      <c r="D62" s="1" t="s">
        <v>1216</v>
      </c>
      <c r="E62" s="1" t="s">
        <v>1217</v>
      </c>
      <c r="F62" s="1" t="s">
        <v>842</v>
      </c>
      <c r="G62" s="1" t="s">
        <v>843</v>
      </c>
      <c r="H62" s="1" t="s">
        <v>844</v>
      </c>
      <c r="I62" s="1" t="s">
        <v>1218</v>
      </c>
      <c r="J62" s="1" t="s">
        <v>30</v>
      </c>
      <c r="K62" s="1" t="s">
        <v>1219</v>
      </c>
      <c r="L62" s="1" t="s">
        <v>1219</v>
      </c>
      <c r="M62" s="1" t="s">
        <v>847</v>
      </c>
      <c r="N62" s="1" t="s">
        <v>847</v>
      </c>
      <c r="O62" s="1" t="s">
        <v>848</v>
      </c>
      <c r="P62" s="1" t="s">
        <v>849</v>
      </c>
      <c r="Q62" s="1" t="s">
        <v>850</v>
      </c>
      <c r="R62" s="1" t="s">
        <v>1220</v>
      </c>
      <c r="S62" s="1" t="s">
        <v>852</v>
      </c>
      <c r="T62" s="1" t="s">
        <v>853</v>
      </c>
      <c r="U62" s="1" t="s">
        <v>813</v>
      </c>
      <c r="V62" s="1" t="s">
        <v>862</v>
      </c>
    </row>
    <row r="63" s="1" customFormat="1" spans="1:22">
      <c r="A63" s="3">
        <v>999227444301980</v>
      </c>
      <c r="B63" s="1" t="s">
        <v>1194</v>
      </c>
      <c r="C63" s="1" t="s">
        <v>1221</v>
      </c>
      <c r="D63" s="1" t="s">
        <v>1222</v>
      </c>
      <c r="E63" s="1" t="s">
        <v>1223</v>
      </c>
      <c r="F63" s="1" t="s">
        <v>952</v>
      </c>
      <c r="G63" s="1" t="s">
        <v>843</v>
      </c>
      <c r="H63" s="1" t="s">
        <v>844</v>
      </c>
      <c r="I63" s="1" t="s">
        <v>1224</v>
      </c>
      <c r="J63" s="1" t="s">
        <v>30</v>
      </c>
      <c r="K63" s="1" t="s">
        <v>1225</v>
      </c>
      <c r="L63" s="1" t="s">
        <v>1225</v>
      </c>
      <c r="M63" s="1" t="s">
        <v>847</v>
      </c>
      <c r="N63" s="1" t="s">
        <v>847</v>
      </c>
      <c r="O63" s="1" t="s">
        <v>848</v>
      </c>
      <c r="P63" s="1" t="s">
        <v>849</v>
      </c>
      <c r="Q63" s="1" t="s">
        <v>850</v>
      </c>
      <c r="R63" s="1" t="s">
        <v>1226</v>
      </c>
      <c r="S63" s="1" t="s">
        <v>852</v>
      </c>
      <c r="T63" s="1" t="s">
        <v>853</v>
      </c>
      <c r="U63" s="1" t="s">
        <v>813</v>
      </c>
      <c r="V63" s="1" t="s">
        <v>906</v>
      </c>
    </row>
    <row r="64" s="1" customFormat="1" spans="1:22">
      <c r="A64" s="3">
        <v>999227443667628</v>
      </c>
      <c r="B64" s="1" t="s">
        <v>1194</v>
      </c>
      <c r="C64" s="1" t="s">
        <v>1227</v>
      </c>
      <c r="D64" s="1" t="s">
        <v>901</v>
      </c>
      <c r="E64" s="1" t="s">
        <v>1228</v>
      </c>
      <c r="F64" s="1" t="s">
        <v>842</v>
      </c>
      <c r="G64" s="1" t="s">
        <v>843</v>
      </c>
      <c r="H64" s="1" t="s">
        <v>844</v>
      </c>
      <c r="I64" s="1" t="s">
        <v>1229</v>
      </c>
      <c r="J64" s="1" t="s">
        <v>30</v>
      </c>
      <c r="K64" s="1" t="s">
        <v>1230</v>
      </c>
      <c r="L64" s="1" t="s">
        <v>1230</v>
      </c>
      <c r="M64" s="1" t="s">
        <v>847</v>
      </c>
      <c r="N64" s="1" t="s">
        <v>847</v>
      </c>
      <c r="O64" s="1" t="s">
        <v>848</v>
      </c>
      <c r="P64" s="1" t="s">
        <v>849</v>
      </c>
      <c r="Q64" s="1" t="s">
        <v>850</v>
      </c>
      <c r="R64" s="1" t="s">
        <v>1231</v>
      </c>
      <c r="S64" s="1" t="s">
        <v>852</v>
      </c>
      <c r="T64" s="1" t="s">
        <v>853</v>
      </c>
      <c r="U64" s="1" t="s">
        <v>813</v>
      </c>
      <c r="V64" s="1" t="s">
        <v>906</v>
      </c>
    </row>
    <row r="65" s="1" customFormat="1" spans="1:22">
      <c r="A65" s="3">
        <v>999227443484967</v>
      </c>
      <c r="B65" s="1" t="s">
        <v>1194</v>
      </c>
      <c r="C65" s="1" t="s">
        <v>1232</v>
      </c>
      <c r="D65" s="1" t="s">
        <v>1233</v>
      </c>
      <c r="E65" s="1" t="s">
        <v>1234</v>
      </c>
      <c r="F65" s="1" t="s">
        <v>1096</v>
      </c>
      <c r="G65" s="1" t="s">
        <v>843</v>
      </c>
      <c r="H65" s="1" t="s">
        <v>844</v>
      </c>
      <c r="I65" s="1" t="s">
        <v>1235</v>
      </c>
      <c r="J65" s="1" t="s">
        <v>30</v>
      </c>
      <c r="K65" s="1" t="s">
        <v>1236</v>
      </c>
      <c r="L65" s="1" t="s">
        <v>1236</v>
      </c>
      <c r="M65" s="1" t="s">
        <v>847</v>
      </c>
      <c r="N65" s="1" t="s">
        <v>847</v>
      </c>
      <c r="O65" s="1" t="s">
        <v>848</v>
      </c>
      <c r="P65" s="1" t="s">
        <v>849</v>
      </c>
      <c r="Q65" s="1" t="s">
        <v>850</v>
      </c>
      <c r="R65" s="1" t="s">
        <v>1237</v>
      </c>
      <c r="S65" s="1" t="s">
        <v>852</v>
      </c>
      <c r="T65" s="1" t="s">
        <v>853</v>
      </c>
      <c r="U65" s="1" t="s">
        <v>813</v>
      </c>
      <c r="V65" s="1" t="s">
        <v>1238</v>
      </c>
    </row>
    <row r="66" s="1" customFormat="1" spans="1:22">
      <c r="A66" s="3">
        <v>999227443326007</v>
      </c>
      <c r="B66" s="1" t="s">
        <v>1194</v>
      </c>
      <c r="C66" s="1" t="s">
        <v>1239</v>
      </c>
      <c r="D66" s="1" t="s">
        <v>926</v>
      </c>
      <c r="E66" s="1" t="s">
        <v>1240</v>
      </c>
      <c r="F66" s="1" t="s">
        <v>1044</v>
      </c>
      <c r="G66" s="1" t="s">
        <v>843</v>
      </c>
      <c r="H66" s="1" t="s">
        <v>844</v>
      </c>
      <c r="I66" s="1" t="s">
        <v>1241</v>
      </c>
      <c r="J66" s="1" t="s">
        <v>30</v>
      </c>
      <c r="K66" s="1" t="s">
        <v>1242</v>
      </c>
      <c r="L66" s="1" t="s">
        <v>1242</v>
      </c>
      <c r="M66" s="1" t="s">
        <v>847</v>
      </c>
      <c r="N66" s="1" t="s">
        <v>847</v>
      </c>
      <c r="O66" s="1" t="s">
        <v>848</v>
      </c>
      <c r="P66" s="1" t="s">
        <v>849</v>
      </c>
      <c r="Q66" s="1" t="s">
        <v>850</v>
      </c>
      <c r="R66" s="1" t="s">
        <v>1243</v>
      </c>
      <c r="S66" s="1" t="s">
        <v>852</v>
      </c>
      <c r="T66" s="1" t="s">
        <v>853</v>
      </c>
      <c r="U66" s="1" t="s">
        <v>813</v>
      </c>
      <c r="V66" s="1" t="s">
        <v>854</v>
      </c>
    </row>
    <row r="67" s="1" customFormat="1" spans="1:22">
      <c r="A67" s="3">
        <v>999227440804126</v>
      </c>
      <c r="B67" s="1" t="s">
        <v>1244</v>
      </c>
      <c r="C67" s="1" t="s">
        <v>1245</v>
      </c>
      <c r="D67" s="1" t="s">
        <v>1246</v>
      </c>
      <c r="E67" s="1" t="s">
        <v>1247</v>
      </c>
      <c r="F67" s="1" t="s">
        <v>952</v>
      </c>
      <c r="G67" s="1" t="s">
        <v>843</v>
      </c>
      <c r="H67" s="1" t="s">
        <v>844</v>
      </c>
      <c r="I67" s="1" t="s">
        <v>1248</v>
      </c>
      <c r="J67" s="1" t="s">
        <v>30</v>
      </c>
      <c r="K67" s="1" t="s">
        <v>1249</v>
      </c>
      <c r="L67" s="1" t="s">
        <v>1249</v>
      </c>
      <c r="M67" s="1" t="s">
        <v>847</v>
      </c>
      <c r="N67" s="1" t="s">
        <v>847</v>
      </c>
      <c r="O67" s="1" t="s">
        <v>848</v>
      </c>
      <c r="P67" s="1" t="s">
        <v>849</v>
      </c>
      <c r="Q67" s="1" t="s">
        <v>850</v>
      </c>
      <c r="R67" s="1" t="s">
        <v>1250</v>
      </c>
      <c r="S67" s="1" t="s">
        <v>852</v>
      </c>
      <c r="T67" s="1" t="s">
        <v>853</v>
      </c>
      <c r="U67" s="1" t="s">
        <v>861</v>
      </c>
      <c r="V67" s="1" t="s">
        <v>1000</v>
      </c>
    </row>
    <row r="68" s="1" customFormat="1" spans="1:22">
      <c r="A68" s="3">
        <v>999227438935689</v>
      </c>
      <c r="B68" s="1" t="s">
        <v>1244</v>
      </c>
      <c r="C68" s="1" t="s">
        <v>1251</v>
      </c>
      <c r="D68" s="1" t="s">
        <v>1252</v>
      </c>
      <c r="E68" s="1" t="s">
        <v>1253</v>
      </c>
      <c r="F68" s="1" t="s">
        <v>838</v>
      </c>
      <c r="G68" s="1" t="s">
        <v>843</v>
      </c>
      <c r="H68" s="1" t="s">
        <v>844</v>
      </c>
      <c r="I68" s="1" t="s">
        <v>1254</v>
      </c>
      <c r="J68" s="1" t="s">
        <v>30</v>
      </c>
      <c r="K68" s="1" t="s">
        <v>1255</v>
      </c>
      <c r="L68" s="1" t="s">
        <v>1255</v>
      </c>
      <c r="M68" s="1" t="s">
        <v>847</v>
      </c>
      <c r="N68" s="1" t="s">
        <v>847</v>
      </c>
      <c r="O68" s="1" t="s">
        <v>848</v>
      </c>
      <c r="P68" s="1" t="s">
        <v>849</v>
      </c>
      <c r="Q68" s="1" t="s">
        <v>850</v>
      </c>
      <c r="R68" s="1" t="s">
        <v>1256</v>
      </c>
      <c r="S68" s="1" t="s">
        <v>852</v>
      </c>
      <c r="T68" s="1" t="s">
        <v>853</v>
      </c>
      <c r="U68" s="1" t="s">
        <v>813</v>
      </c>
      <c r="V68" s="1" t="s">
        <v>854</v>
      </c>
    </row>
    <row r="69" s="1" customFormat="1" spans="1:22">
      <c r="A69" s="3">
        <v>999227437471840</v>
      </c>
      <c r="B69" s="1" t="s">
        <v>1244</v>
      </c>
      <c r="C69" s="1" t="s">
        <v>1257</v>
      </c>
      <c r="D69" s="1" t="s">
        <v>1258</v>
      </c>
      <c r="E69" s="1" t="s">
        <v>1259</v>
      </c>
      <c r="F69" s="1" t="s">
        <v>838</v>
      </c>
      <c r="G69" s="1" t="s">
        <v>843</v>
      </c>
      <c r="H69" s="1" t="s">
        <v>844</v>
      </c>
      <c r="I69" s="1" t="s">
        <v>1260</v>
      </c>
      <c r="J69" s="1" t="s">
        <v>30</v>
      </c>
      <c r="K69" s="1" t="s">
        <v>1261</v>
      </c>
      <c r="L69" s="1" t="s">
        <v>1261</v>
      </c>
      <c r="M69" s="1" t="s">
        <v>847</v>
      </c>
      <c r="N69" s="1" t="s">
        <v>847</v>
      </c>
      <c r="O69" s="1" t="s">
        <v>848</v>
      </c>
      <c r="P69" s="1" t="s">
        <v>849</v>
      </c>
      <c r="Q69" s="1" t="s">
        <v>850</v>
      </c>
      <c r="R69" s="1" t="s">
        <v>1262</v>
      </c>
      <c r="S69" s="1" t="s">
        <v>852</v>
      </c>
      <c r="T69" s="1" t="s">
        <v>853</v>
      </c>
      <c r="U69" s="1" t="s">
        <v>813</v>
      </c>
      <c r="V69" s="1" t="s">
        <v>899</v>
      </c>
    </row>
    <row r="70" s="1" customFormat="1" spans="1:22">
      <c r="A70" s="3">
        <v>999227409701731</v>
      </c>
      <c r="B70" s="1" t="s">
        <v>1263</v>
      </c>
      <c r="C70" s="1" t="s">
        <v>1264</v>
      </c>
      <c r="D70" s="1" t="s">
        <v>1265</v>
      </c>
      <c r="E70" s="1" t="s">
        <v>1266</v>
      </c>
      <c r="F70" s="1" t="s">
        <v>952</v>
      </c>
      <c r="G70" s="1" t="s">
        <v>843</v>
      </c>
      <c r="H70" s="1" t="s">
        <v>844</v>
      </c>
      <c r="I70" s="1" t="s">
        <v>1267</v>
      </c>
      <c r="J70" s="1" t="s">
        <v>30</v>
      </c>
      <c r="K70" s="1" t="s">
        <v>1268</v>
      </c>
      <c r="L70" s="1" t="s">
        <v>1268</v>
      </c>
      <c r="M70" s="1" t="s">
        <v>847</v>
      </c>
      <c r="N70" s="1" t="s">
        <v>847</v>
      </c>
      <c r="O70" s="1" t="s">
        <v>848</v>
      </c>
      <c r="P70" s="1" t="s">
        <v>849</v>
      </c>
      <c r="Q70" s="1" t="s">
        <v>850</v>
      </c>
      <c r="R70" s="1" t="s">
        <v>1269</v>
      </c>
      <c r="S70" s="1" t="s">
        <v>852</v>
      </c>
      <c r="T70" s="1" t="s">
        <v>853</v>
      </c>
      <c r="U70" s="1" t="s">
        <v>813</v>
      </c>
      <c r="V70" s="1" t="s">
        <v>854</v>
      </c>
    </row>
    <row r="71" s="1" customFormat="1" spans="1:22">
      <c r="A71" s="3">
        <v>999227409089627</v>
      </c>
      <c r="B71" s="1" t="s">
        <v>1263</v>
      </c>
      <c r="C71" s="1" t="s">
        <v>1270</v>
      </c>
      <c r="D71" s="1" t="s">
        <v>1271</v>
      </c>
      <c r="E71" s="1" t="s">
        <v>1272</v>
      </c>
      <c r="F71" s="1" t="s">
        <v>842</v>
      </c>
      <c r="G71" s="1" t="s">
        <v>843</v>
      </c>
      <c r="H71" s="1" t="s">
        <v>844</v>
      </c>
      <c r="I71" s="1" t="s">
        <v>1273</v>
      </c>
      <c r="J71" s="1" t="s">
        <v>30</v>
      </c>
      <c r="K71" s="1" t="s">
        <v>1274</v>
      </c>
      <c r="L71" s="1" t="s">
        <v>1274</v>
      </c>
      <c r="M71" s="1" t="s">
        <v>847</v>
      </c>
      <c r="N71" s="1" t="s">
        <v>847</v>
      </c>
      <c r="O71" s="1" t="s">
        <v>848</v>
      </c>
      <c r="P71" s="1" t="s">
        <v>849</v>
      </c>
      <c r="Q71" s="1" t="s">
        <v>850</v>
      </c>
      <c r="R71" s="1" t="s">
        <v>1275</v>
      </c>
      <c r="S71" s="1" t="s">
        <v>852</v>
      </c>
      <c r="T71" s="1" t="s">
        <v>853</v>
      </c>
      <c r="U71" s="1" t="s">
        <v>813</v>
      </c>
      <c r="V71" s="1" t="s">
        <v>1276</v>
      </c>
    </row>
    <row r="72" s="1" customFormat="1" spans="1:22">
      <c r="A72" s="3">
        <v>999227407880509</v>
      </c>
      <c r="B72" s="1" t="s">
        <v>1263</v>
      </c>
      <c r="C72" s="1" t="s">
        <v>1277</v>
      </c>
      <c r="D72" s="1" t="s">
        <v>1278</v>
      </c>
      <c r="E72" s="1" t="s">
        <v>1279</v>
      </c>
      <c r="F72" s="1" t="s">
        <v>1194</v>
      </c>
      <c r="G72" s="1" t="s">
        <v>843</v>
      </c>
      <c r="H72" s="1" t="s">
        <v>844</v>
      </c>
      <c r="I72" s="1" t="s">
        <v>1280</v>
      </c>
      <c r="J72" s="1" t="s">
        <v>30</v>
      </c>
      <c r="K72" s="1" t="s">
        <v>1281</v>
      </c>
      <c r="L72" s="1" t="s">
        <v>1281</v>
      </c>
      <c r="M72" s="1" t="s">
        <v>847</v>
      </c>
      <c r="N72" s="1" t="s">
        <v>847</v>
      </c>
      <c r="O72" s="1" t="s">
        <v>848</v>
      </c>
      <c r="P72" s="1" t="s">
        <v>849</v>
      </c>
      <c r="Q72" s="1" t="s">
        <v>850</v>
      </c>
      <c r="R72" s="1" t="s">
        <v>1282</v>
      </c>
      <c r="S72" s="1" t="s">
        <v>852</v>
      </c>
      <c r="T72" s="1" t="s">
        <v>853</v>
      </c>
      <c r="U72" s="1" t="s">
        <v>813</v>
      </c>
      <c r="V72" s="1" t="s">
        <v>854</v>
      </c>
    </row>
    <row r="73" s="1" customFormat="1" spans="1:22">
      <c r="A73" s="3">
        <v>999227401041383</v>
      </c>
      <c r="B73" s="1" t="s">
        <v>1263</v>
      </c>
      <c r="C73" s="1" t="s">
        <v>1283</v>
      </c>
      <c r="D73" s="1" t="s">
        <v>1284</v>
      </c>
      <c r="E73" s="1" t="s">
        <v>1285</v>
      </c>
      <c r="F73" s="1" t="s">
        <v>842</v>
      </c>
      <c r="G73" s="1" t="s">
        <v>843</v>
      </c>
      <c r="H73" s="1" t="s">
        <v>844</v>
      </c>
      <c r="I73" s="1" t="s">
        <v>1286</v>
      </c>
      <c r="J73" s="1" t="s">
        <v>30</v>
      </c>
      <c r="K73" s="1" t="s">
        <v>1287</v>
      </c>
      <c r="L73" s="1" t="s">
        <v>1287</v>
      </c>
      <c r="M73" s="1" t="s">
        <v>847</v>
      </c>
      <c r="N73" s="1" t="s">
        <v>847</v>
      </c>
      <c r="O73" s="1" t="s">
        <v>848</v>
      </c>
      <c r="P73" s="1" t="s">
        <v>849</v>
      </c>
      <c r="Q73" s="1" t="s">
        <v>850</v>
      </c>
      <c r="R73" s="1" t="s">
        <v>1288</v>
      </c>
      <c r="S73" s="1" t="s">
        <v>852</v>
      </c>
      <c r="T73" s="1" t="s">
        <v>853</v>
      </c>
      <c r="U73" s="1" t="s">
        <v>813</v>
      </c>
      <c r="V73" s="1" t="s">
        <v>899</v>
      </c>
    </row>
    <row r="74" s="1" customFormat="1" spans="1:22">
      <c r="A74" s="3">
        <v>999227387380974</v>
      </c>
      <c r="B74" s="1" t="s">
        <v>1263</v>
      </c>
      <c r="C74" s="1" t="s">
        <v>1289</v>
      </c>
      <c r="D74" s="1" t="s">
        <v>1201</v>
      </c>
      <c r="E74" s="1" t="s">
        <v>1290</v>
      </c>
      <c r="F74" s="1" t="s">
        <v>838</v>
      </c>
      <c r="G74" s="1" t="s">
        <v>843</v>
      </c>
      <c r="H74" s="1" t="s">
        <v>844</v>
      </c>
      <c r="I74" s="1" t="s">
        <v>1291</v>
      </c>
      <c r="J74" s="1" t="s">
        <v>30</v>
      </c>
      <c r="K74" s="1" t="s">
        <v>1292</v>
      </c>
      <c r="L74" s="1" t="s">
        <v>1292</v>
      </c>
      <c r="M74" s="1" t="s">
        <v>847</v>
      </c>
      <c r="N74" s="1" t="s">
        <v>847</v>
      </c>
      <c r="O74" s="1" t="s">
        <v>848</v>
      </c>
      <c r="P74" s="1" t="s">
        <v>849</v>
      </c>
      <c r="Q74" s="1" t="s">
        <v>850</v>
      </c>
      <c r="R74" s="1" t="s">
        <v>1293</v>
      </c>
      <c r="S74" s="1" t="s">
        <v>852</v>
      </c>
      <c r="T74" s="1" t="s">
        <v>853</v>
      </c>
      <c r="U74" s="1" t="s">
        <v>813</v>
      </c>
      <c r="V74" s="1" t="s">
        <v>899</v>
      </c>
    </row>
    <row r="75" s="1" customFormat="1" spans="1:22">
      <c r="A75" s="3">
        <v>999227387363886</v>
      </c>
      <c r="B75" s="1" t="s">
        <v>1263</v>
      </c>
      <c r="C75" s="1" t="s">
        <v>1294</v>
      </c>
      <c r="D75" s="1" t="s">
        <v>1201</v>
      </c>
      <c r="E75" s="1" t="s">
        <v>1295</v>
      </c>
      <c r="F75" s="1" t="s">
        <v>838</v>
      </c>
      <c r="G75" s="1" t="s">
        <v>843</v>
      </c>
      <c r="H75" s="1" t="s">
        <v>844</v>
      </c>
      <c r="I75" s="1" t="s">
        <v>1291</v>
      </c>
      <c r="J75" s="1" t="s">
        <v>30</v>
      </c>
      <c r="K75" s="1" t="s">
        <v>1292</v>
      </c>
      <c r="L75" s="1" t="s">
        <v>1292</v>
      </c>
      <c r="M75" s="1" t="s">
        <v>847</v>
      </c>
      <c r="N75" s="1" t="s">
        <v>847</v>
      </c>
      <c r="O75" s="1" t="s">
        <v>848</v>
      </c>
      <c r="P75" s="1" t="s">
        <v>849</v>
      </c>
      <c r="Q75" s="1" t="s">
        <v>850</v>
      </c>
      <c r="R75" s="1" t="s">
        <v>1296</v>
      </c>
      <c r="S75" s="1" t="s">
        <v>852</v>
      </c>
      <c r="T75" s="1" t="s">
        <v>853</v>
      </c>
      <c r="U75" s="1" t="s">
        <v>813</v>
      </c>
      <c r="V75" s="1" t="s">
        <v>899</v>
      </c>
    </row>
    <row r="76" s="1" customFormat="1" spans="1:22">
      <c r="A76" s="3">
        <v>999227383350357</v>
      </c>
      <c r="B76" s="1" t="s">
        <v>1297</v>
      </c>
      <c r="C76" s="1" t="s">
        <v>1298</v>
      </c>
      <c r="D76" s="1" t="s">
        <v>1299</v>
      </c>
      <c r="E76" s="1" t="s">
        <v>1300</v>
      </c>
      <c r="F76" s="1" t="s">
        <v>842</v>
      </c>
      <c r="G76" s="1" t="s">
        <v>843</v>
      </c>
      <c r="H76" s="1" t="s">
        <v>844</v>
      </c>
      <c r="I76" s="1" t="s">
        <v>1301</v>
      </c>
      <c r="J76" s="1" t="s">
        <v>30</v>
      </c>
      <c r="K76" s="1" t="s">
        <v>1302</v>
      </c>
      <c r="L76" s="1" t="s">
        <v>1302</v>
      </c>
      <c r="M76" s="1" t="s">
        <v>847</v>
      </c>
      <c r="N76" s="1" t="s">
        <v>847</v>
      </c>
      <c r="O76" s="1" t="s">
        <v>848</v>
      </c>
      <c r="P76" s="1" t="s">
        <v>849</v>
      </c>
      <c r="Q76" s="1" t="s">
        <v>850</v>
      </c>
      <c r="R76" s="1" t="s">
        <v>1303</v>
      </c>
      <c r="S76" s="1" t="s">
        <v>852</v>
      </c>
      <c r="T76" s="1" t="s">
        <v>853</v>
      </c>
      <c r="U76" s="1" t="s">
        <v>813</v>
      </c>
      <c r="V76" s="1" t="s">
        <v>906</v>
      </c>
    </row>
    <row r="77" s="1" customFormat="1" spans="1:22">
      <c r="A77" s="3">
        <v>999227375580650</v>
      </c>
      <c r="B77" s="1" t="s">
        <v>1297</v>
      </c>
      <c r="C77" s="1" t="s">
        <v>1304</v>
      </c>
      <c r="D77" s="1" t="s">
        <v>1305</v>
      </c>
      <c r="E77" s="1" t="s">
        <v>1306</v>
      </c>
      <c r="F77" s="1" t="s">
        <v>952</v>
      </c>
      <c r="G77" s="1" t="s">
        <v>843</v>
      </c>
      <c r="H77" s="1" t="s">
        <v>844</v>
      </c>
      <c r="I77" s="1" t="s">
        <v>1307</v>
      </c>
      <c r="J77" s="1" t="s">
        <v>30</v>
      </c>
      <c r="K77" s="1" t="s">
        <v>1308</v>
      </c>
      <c r="L77" s="1" t="s">
        <v>1308</v>
      </c>
      <c r="M77" s="1" t="s">
        <v>847</v>
      </c>
      <c r="N77" s="1" t="s">
        <v>847</v>
      </c>
      <c r="O77" s="1" t="s">
        <v>848</v>
      </c>
      <c r="P77" s="1" t="s">
        <v>849</v>
      </c>
      <c r="Q77" s="1" t="s">
        <v>850</v>
      </c>
      <c r="R77" s="1" t="s">
        <v>1309</v>
      </c>
      <c r="S77" s="1" t="s">
        <v>852</v>
      </c>
      <c r="T77" s="1" t="s">
        <v>853</v>
      </c>
      <c r="U77" s="1" t="s">
        <v>813</v>
      </c>
      <c r="V77" s="1" t="s">
        <v>1089</v>
      </c>
    </row>
    <row r="78" s="1" customFormat="1" spans="1:22">
      <c r="A78" s="3">
        <v>999227375173882</v>
      </c>
      <c r="B78" s="1" t="s">
        <v>1297</v>
      </c>
      <c r="C78" s="1" t="s">
        <v>1310</v>
      </c>
      <c r="D78" s="1" t="s">
        <v>1311</v>
      </c>
      <c r="E78" s="1" t="s">
        <v>1312</v>
      </c>
      <c r="F78" s="1" t="s">
        <v>1244</v>
      </c>
      <c r="G78" s="1" t="s">
        <v>843</v>
      </c>
      <c r="H78" s="1" t="s">
        <v>844</v>
      </c>
      <c r="I78" s="1" t="s">
        <v>1313</v>
      </c>
      <c r="J78" s="1" t="s">
        <v>30</v>
      </c>
      <c r="K78" s="1" t="s">
        <v>1314</v>
      </c>
      <c r="L78" s="1" t="s">
        <v>1314</v>
      </c>
      <c r="M78" s="1" t="s">
        <v>847</v>
      </c>
      <c r="N78" s="1" t="s">
        <v>847</v>
      </c>
      <c r="O78" s="1" t="s">
        <v>848</v>
      </c>
      <c r="P78" s="1" t="s">
        <v>849</v>
      </c>
      <c r="Q78" s="1" t="s">
        <v>850</v>
      </c>
      <c r="R78" s="1" t="s">
        <v>1315</v>
      </c>
      <c r="S78" s="1" t="s">
        <v>852</v>
      </c>
      <c r="T78" s="1" t="s">
        <v>853</v>
      </c>
      <c r="U78" s="1" t="s">
        <v>861</v>
      </c>
      <c r="V78" s="1" t="s">
        <v>854</v>
      </c>
    </row>
    <row r="79" s="1" customFormat="1" spans="1:22">
      <c r="A79" s="3">
        <v>999227375134899</v>
      </c>
      <c r="B79" s="1" t="s">
        <v>1297</v>
      </c>
      <c r="C79" s="1" t="s">
        <v>1316</v>
      </c>
      <c r="D79" s="1" t="s">
        <v>1317</v>
      </c>
      <c r="E79" s="1" t="s">
        <v>1318</v>
      </c>
      <c r="F79" s="1" t="s">
        <v>1044</v>
      </c>
      <c r="G79" s="1" t="s">
        <v>843</v>
      </c>
      <c r="H79" s="1" t="s">
        <v>844</v>
      </c>
      <c r="I79" s="1" t="s">
        <v>1319</v>
      </c>
      <c r="J79" s="1" t="s">
        <v>30</v>
      </c>
      <c r="K79" s="1" t="s">
        <v>1320</v>
      </c>
      <c r="L79" s="1" t="s">
        <v>1320</v>
      </c>
      <c r="M79" s="1" t="s">
        <v>847</v>
      </c>
      <c r="N79" s="1" t="s">
        <v>847</v>
      </c>
      <c r="O79" s="1" t="s">
        <v>848</v>
      </c>
      <c r="P79" s="1" t="s">
        <v>849</v>
      </c>
      <c r="Q79" s="1" t="s">
        <v>850</v>
      </c>
      <c r="R79" s="1" t="s">
        <v>1321</v>
      </c>
      <c r="S79" s="1" t="s">
        <v>852</v>
      </c>
      <c r="T79" s="1" t="s">
        <v>853</v>
      </c>
      <c r="U79" s="1" t="s">
        <v>813</v>
      </c>
      <c r="V79" s="1" t="s">
        <v>854</v>
      </c>
    </row>
    <row r="80" s="1" customFormat="1" spans="1:22">
      <c r="A80" s="3">
        <v>27355253046</v>
      </c>
      <c r="B80" s="1" t="s">
        <v>1322</v>
      </c>
      <c r="C80" s="1" t="s">
        <v>1323</v>
      </c>
      <c r="D80" s="1" t="s">
        <v>1059</v>
      </c>
      <c r="E80" s="1" t="s">
        <v>1324</v>
      </c>
      <c r="F80" s="1" t="s">
        <v>1044</v>
      </c>
      <c r="G80" s="1" t="s">
        <v>843</v>
      </c>
      <c r="H80" s="1" t="s">
        <v>844</v>
      </c>
      <c r="I80" s="1" t="s">
        <v>1325</v>
      </c>
      <c r="J80" s="1" t="s">
        <v>30</v>
      </c>
      <c r="K80" s="1" t="s">
        <v>1326</v>
      </c>
      <c r="L80" s="1" t="s">
        <v>1326</v>
      </c>
      <c r="M80" s="1" t="s">
        <v>847</v>
      </c>
      <c r="N80" s="1" t="s">
        <v>847</v>
      </c>
      <c r="O80" s="1" t="s">
        <v>848</v>
      </c>
      <c r="P80" s="1" t="s">
        <v>849</v>
      </c>
      <c r="Q80" s="1" t="s">
        <v>850</v>
      </c>
      <c r="R80" s="1" t="s">
        <v>1327</v>
      </c>
      <c r="S80" s="1" t="s">
        <v>852</v>
      </c>
      <c r="T80" s="1" t="s">
        <v>853</v>
      </c>
      <c r="U80" s="1" t="s">
        <v>813</v>
      </c>
      <c r="V80" s="1" t="s">
        <v>854</v>
      </c>
    </row>
    <row r="81" s="1" customFormat="1" spans="1:22">
      <c r="A81" s="3">
        <v>999227346994089</v>
      </c>
      <c r="B81" s="1" t="s">
        <v>1322</v>
      </c>
      <c r="C81" s="1" t="s">
        <v>1328</v>
      </c>
      <c r="D81" s="1" t="s">
        <v>1329</v>
      </c>
      <c r="E81" s="1" t="s">
        <v>1330</v>
      </c>
      <c r="F81" s="1" t="s">
        <v>952</v>
      </c>
      <c r="G81" s="1" t="s">
        <v>843</v>
      </c>
      <c r="H81" s="1" t="s">
        <v>844</v>
      </c>
      <c r="I81" s="1" t="s">
        <v>1331</v>
      </c>
      <c r="J81" s="1" t="s">
        <v>30</v>
      </c>
      <c r="K81" s="1" t="s">
        <v>1332</v>
      </c>
      <c r="L81" s="1" t="s">
        <v>1332</v>
      </c>
      <c r="M81" s="1" t="s">
        <v>847</v>
      </c>
      <c r="N81" s="1" t="s">
        <v>847</v>
      </c>
      <c r="O81" s="1" t="s">
        <v>848</v>
      </c>
      <c r="P81" s="1" t="s">
        <v>849</v>
      </c>
      <c r="Q81" s="1" t="s">
        <v>850</v>
      </c>
      <c r="R81" s="1" t="s">
        <v>1333</v>
      </c>
      <c r="S81" s="1" t="s">
        <v>852</v>
      </c>
      <c r="T81" s="1" t="s">
        <v>853</v>
      </c>
      <c r="U81" s="1" t="s">
        <v>813</v>
      </c>
      <c r="V81" s="1" t="s">
        <v>1089</v>
      </c>
    </row>
    <row r="82" s="1" customFormat="1" spans="1:22">
      <c r="A82" s="3">
        <v>999227345308480</v>
      </c>
      <c r="B82" s="1" t="s">
        <v>1322</v>
      </c>
      <c r="C82" s="1" t="s">
        <v>1334</v>
      </c>
      <c r="D82" s="1" t="s">
        <v>1201</v>
      </c>
      <c r="E82" s="1" t="s">
        <v>1335</v>
      </c>
      <c r="F82" s="1" t="s">
        <v>842</v>
      </c>
      <c r="G82" s="1" t="s">
        <v>843</v>
      </c>
      <c r="H82" s="1" t="s">
        <v>844</v>
      </c>
      <c r="I82" s="1" t="s">
        <v>1336</v>
      </c>
      <c r="J82" s="1" t="s">
        <v>30</v>
      </c>
      <c r="K82" s="1" t="s">
        <v>1337</v>
      </c>
      <c r="L82" s="1" t="s">
        <v>1337</v>
      </c>
      <c r="M82" s="1" t="s">
        <v>847</v>
      </c>
      <c r="N82" s="1" t="s">
        <v>847</v>
      </c>
      <c r="O82" s="1" t="s">
        <v>848</v>
      </c>
      <c r="P82" s="1" t="s">
        <v>849</v>
      </c>
      <c r="Q82" s="1" t="s">
        <v>850</v>
      </c>
      <c r="R82" s="1" t="s">
        <v>1338</v>
      </c>
      <c r="S82" s="1" t="s">
        <v>852</v>
      </c>
      <c r="T82" s="1" t="s">
        <v>853</v>
      </c>
      <c r="U82" s="1" t="s">
        <v>813</v>
      </c>
      <c r="V82" s="1" t="s">
        <v>899</v>
      </c>
    </row>
    <row r="83" s="1" customFormat="1" spans="1:22">
      <c r="A83" s="3">
        <v>999227337663959</v>
      </c>
      <c r="B83" s="1" t="s">
        <v>1339</v>
      </c>
      <c r="C83" s="1" t="s">
        <v>1340</v>
      </c>
      <c r="D83" s="1" t="s">
        <v>1341</v>
      </c>
      <c r="E83" s="1" t="s">
        <v>1342</v>
      </c>
      <c r="F83" s="1" t="s">
        <v>842</v>
      </c>
      <c r="G83" s="1" t="s">
        <v>843</v>
      </c>
      <c r="H83" s="1" t="s">
        <v>844</v>
      </c>
      <c r="I83" s="1" t="s">
        <v>1343</v>
      </c>
      <c r="J83" s="1" t="s">
        <v>30</v>
      </c>
      <c r="K83" s="1" t="s">
        <v>1344</v>
      </c>
      <c r="L83" s="1" t="s">
        <v>1344</v>
      </c>
      <c r="M83" s="1" t="s">
        <v>847</v>
      </c>
      <c r="N83" s="1" t="s">
        <v>847</v>
      </c>
      <c r="O83" s="1" t="s">
        <v>848</v>
      </c>
      <c r="P83" s="1" t="s">
        <v>849</v>
      </c>
      <c r="Q83" s="1" t="s">
        <v>850</v>
      </c>
      <c r="R83" s="1" t="s">
        <v>1345</v>
      </c>
      <c r="S83" s="1" t="s">
        <v>852</v>
      </c>
      <c r="T83" s="1" t="s">
        <v>853</v>
      </c>
      <c r="U83" s="1" t="s">
        <v>813</v>
      </c>
      <c r="V83" s="1" t="s">
        <v>862</v>
      </c>
    </row>
    <row r="84" s="1" customFormat="1" spans="1:22">
      <c r="A84" s="3">
        <v>999227337415063</v>
      </c>
      <c r="B84" s="1" t="s">
        <v>1339</v>
      </c>
      <c r="C84" s="1" t="s">
        <v>1346</v>
      </c>
      <c r="D84" s="1" t="s">
        <v>1347</v>
      </c>
      <c r="E84" s="1" t="s">
        <v>1348</v>
      </c>
      <c r="F84" s="1" t="s">
        <v>838</v>
      </c>
      <c r="G84" s="1" t="s">
        <v>843</v>
      </c>
      <c r="H84" s="1" t="s">
        <v>844</v>
      </c>
      <c r="I84" s="1" t="s">
        <v>1349</v>
      </c>
      <c r="J84" s="1" t="s">
        <v>30</v>
      </c>
      <c r="K84" s="1" t="s">
        <v>1350</v>
      </c>
      <c r="L84" s="1" t="s">
        <v>1350</v>
      </c>
      <c r="M84" s="1" t="s">
        <v>847</v>
      </c>
      <c r="N84" s="1" t="s">
        <v>847</v>
      </c>
      <c r="O84" s="1" t="s">
        <v>848</v>
      </c>
      <c r="P84" s="1" t="s">
        <v>849</v>
      </c>
      <c r="Q84" s="1" t="s">
        <v>850</v>
      </c>
      <c r="R84" s="1" t="s">
        <v>1351</v>
      </c>
      <c r="S84" s="1" t="s">
        <v>852</v>
      </c>
      <c r="T84" s="1" t="s">
        <v>853</v>
      </c>
      <c r="U84" s="1" t="s">
        <v>813</v>
      </c>
      <c r="V84" s="1" t="s">
        <v>854</v>
      </c>
    </row>
    <row r="85" s="1" customFormat="1" spans="1:22">
      <c r="A85" s="3">
        <v>999227337304858</v>
      </c>
      <c r="B85" s="1" t="s">
        <v>1339</v>
      </c>
      <c r="C85" s="1" t="s">
        <v>1352</v>
      </c>
      <c r="D85" s="1" t="s">
        <v>1353</v>
      </c>
      <c r="E85" s="1" t="s">
        <v>1354</v>
      </c>
      <c r="F85" s="1" t="s">
        <v>838</v>
      </c>
      <c r="G85" s="1" t="s">
        <v>843</v>
      </c>
      <c r="H85" s="1" t="s">
        <v>844</v>
      </c>
      <c r="I85" s="1" t="s">
        <v>1355</v>
      </c>
      <c r="J85" s="1" t="s">
        <v>30</v>
      </c>
      <c r="K85" s="1" t="s">
        <v>1356</v>
      </c>
      <c r="L85" s="1" t="s">
        <v>1356</v>
      </c>
      <c r="M85" s="1" t="s">
        <v>847</v>
      </c>
      <c r="N85" s="1" t="s">
        <v>847</v>
      </c>
      <c r="O85" s="1" t="s">
        <v>848</v>
      </c>
      <c r="P85" s="1" t="s">
        <v>849</v>
      </c>
      <c r="Q85" s="1" t="s">
        <v>850</v>
      </c>
      <c r="R85" s="1" t="s">
        <v>1357</v>
      </c>
      <c r="S85" s="1" t="s">
        <v>852</v>
      </c>
      <c r="T85" s="1" t="s">
        <v>853</v>
      </c>
      <c r="U85" s="1" t="s">
        <v>813</v>
      </c>
      <c r="V85" s="1" t="s">
        <v>1238</v>
      </c>
    </row>
    <row r="86" s="1" customFormat="1" spans="1:22">
      <c r="A86" s="3">
        <v>999227337300808</v>
      </c>
      <c r="B86" s="1" t="s">
        <v>1339</v>
      </c>
      <c r="C86" s="1" t="s">
        <v>1358</v>
      </c>
      <c r="D86" s="1" t="s">
        <v>1353</v>
      </c>
      <c r="E86" s="1" t="s">
        <v>1359</v>
      </c>
      <c r="F86" s="1" t="s">
        <v>838</v>
      </c>
      <c r="G86" s="1" t="s">
        <v>843</v>
      </c>
      <c r="H86" s="1" t="s">
        <v>844</v>
      </c>
      <c r="I86" s="1" t="s">
        <v>1355</v>
      </c>
      <c r="J86" s="1" t="s">
        <v>30</v>
      </c>
      <c r="K86" s="1" t="s">
        <v>1356</v>
      </c>
      <c r="L86" s="1" t="s">
        <v>1356</v>
      </c>
      <c r="M86" s="1" t="s">
        <v>847</v>
      </c>
      <c r="N86" s="1" t="s">
        <v>847</v>
      </c>
      <c r="O86" s="1" t="s">
        <v>848</v>
      </c>
      <c r="P86" s="1" t="s">
        <v>849</v>
      </c>
      <c r="Q86" s="1" t="s">
        <v>850</v>
      </c>
      <c r="R86" s="1" t="s">
        <v>1360</v>
      </c>
      <c r="S86" s="1" t="s">
        <v>852</v>
      </c>
      <c r="T86" s="1" t="s">
        <v>853</v>
      </c>
      <c r="U86" s="1" t="s">
        <v>813</v>
      </c>
      <c r="V86" s="1" t="s">
        <v>1238</v>
      </c>
    </row>
    <row r="87" s="1" customFormat="1" spans="1:22">
      <c r="A87" s="3">
        <v>999227334413255</v>
      </c>
      <c r="B87" s="1" t="s">
        <v>1339</v>
      </c>
      <c r="C87" s="1" t="s">
        <v>1361</v>
      </c>
      <c r="D87" s="1" t="s">
        <v>1362</v>
      </c>
      <c r="E87" s="1" t="s">
        <v>1363</v>
      </c>
      <c r="F87" s="1" t="s">
        <v>842</v>
      </c>
      <c r="G87" s="1" t="s">
        <v>843</v>
      </c>
      <c r="H87" s="1" t="s">
        <v>844</v>
      </c>
      <c r="I87" s="1" t="s">
        <v>1364</v>
      </c>
      <c r="J87" s="1" t="s">
        <v>30</v>
      </c>
      <c r="K87" s="1" t="s">
        <v>1365</v>
      </c>
      <c r="L87" s="1" t="s">
        <v>1365</v>
      </c>
      <c r="M87" s="1" t="s">
        <v>847</v>
      </c>
      <c r="N87" s="1" t="s">
        <v>847</v>
      </c>
      <c r="O87" s="1" t="s">
        <v>848</v>
      </c>
      <c r="P87" s="1" t="s">
        <v>849</v>
      </c>
      <c r="Q87" s="1" t="s">
        <v>850</v>
      </c>
      <c r="R87" s="1" t="s">
        <v>1366</v>
      </c>
      <c r="S87" s="1" t="s">
        <v>852</v>
      </c>
      <c r="T87" s="1" t="s">
        <v>853</v>
      </c>
      <c r="U87" s="1" t="s">
        <v>813</v>
      </c>
      <c r="V87" s="1" t="s">
        <v>854</v>
      </c>
    </row>
    <row r="88" s="1" customFormat="1" spans="1:22">
      <c r="A88" s="3">
        <v>999227334323071</v>
      </c>
      <c r="B88" s="1" t="s">
        <v>1339</v>
      </c>
      <c r="C88" s="1" t="s">
        <v>1367</v>
      </c>
      <c r="D88" s="1" t="s">
        <v>1368</v>
      </c>
      <c r="E88" s="1" t="s">
        <v>1369</v>
      </c>
      <c r="F88" s="1" t="s">
        <v>952</v>
      </c>
      <c r="G88" s="1" t="s">
        <v>843</v>
      </c>
      <c r="H88" s="1" t="s">
        <v>844</v>
      </c>
      <c r="I88" s="1" t="s">
        <v>1370</v>
      </c>
      <c r="J88" s="1" t="s">
        <v>30</v>
      </c>
      <c r="K88" s="1" t="s">
        <v>1371</v>
      </c>
      <c r="L88" s="1" t="s">
        <v>1371</v>
      </c>
      <c r="M88" s="1" t="s">
        <v>847</v>
      </c>
      <c r="N88" s="1" t="s">
        <v>847</v>
      </c>
      <c r="O88" s="1" t="s">
        <v>848</v>
      </c>
      <c r="P88" s="1" t="s">
        <v>849</v>
      </c>
      <c r="Q88" s="1" t="s">
        <v>850</v>
      </c>
      <c r="R88" s="1" t="s">
        <v>1372</v>
      </c>
      <c r="S88" s="1" t="s">
        <v>852</v>
      </c>
      <c r="T88" s="1" t="s">
        <v>853</v>
      </c>
      <c r="U88" s="1" t="s">
        <v>813</v>
      </c>
      <c r="V88" s="1" t="s">
        <v>1373</v>
      </c>
    </row>
    <row r="89" s="1" customFormat="1" spans="1:22">
      <c r="A89" s="3">
        <v>999227334287413</v>
      </c>
      <c r="B89" s="1" t="s">
        <v>1339</v>
      </c>
      <c r="C89" s="1" t="s">
        <v>1374</v>
      </c>
      <c r="D89" s="1" t="s">
        <v>1375</v>
      </c>
      <c r="E89" s="1" t="s">
        <v>1376</v>
      </c>
      <c r="F89" s="1" t="s">
        <v>952</v>
      </c>
      <c r="G89" s="1" t="s">
        <v>843</v>
      </c>
      <c r="H89" s="1" t="s">
        <v>844</v>
      </c>
      <c r="I89" s="1" t="s">
        <v>1377</v>
      </c>
      <c r="J89" s="1" t="s">
        <v>30</v>
      </c>
      <c r="K89" s="1" t="s">
        <v>1378</v>
      </c>
      <c r="L89" s="1" t="s">
        <v>1378</v>
      </c>
      <c r="M89" s="1" t="s">
        <v>847</v>
      </c>
      <c r="N89" s="1" t="s">
        <v>847</v>
      </c>
      <c r="O89" s="1" t="s">
        <v>848</v>
      </c>
      <c r="P89" s="1" t="s">
        <v>849</v>
      </c>
      <c r="Q89" s="1" t="s">
        <v>850</v>
      </c>
      <c r="R89" s="1" t="s">
        <v>1379</v>
      </c>
      <c r="S89" s="1" t="s">
        <v>852</v>
      </c>
      <c r="T89" s="1" t="s">
        <v>853</v>
      </c>
      <c r="U89" s="1" t="s">
        <v>861</v>
      </c>
      <c r="V89" s="1" t="s">
        <v>854</v>
      </c>
    </row>
    <row r="90" s="1" customFormat="1" spans="1:22">
      <c r="A90" s="3">
        <v>999227321167327</v>
      </c>
      <c r="B90" s="1" t="s">
        <v>1380</v>
      </c>
      <c r="C90" s="1" t="s">
        <v>1381</v>
      </c>
      <c r="D90" s="1" t="s">
        <v>1299</v>
      </c>
      <c r="E90" s="1" t="s">
        <v>1382</v>
      </c>
      <c r="F90" s="1" t="s">
        <v>842</v>
      </c>
      <c r="G90" s="1" t="s">
        <v>843</v>
      </c>
      <c r="H90" s="1" t="s">
        <v>844</v>
      </c>
      <c r="I90" s="1" t="s">
        <v>1301</v>
      </c>
      <c r="J90" s="1" t="s">
        <v>30</v>
      </c>
      <c r="K90" s="1" t="s">
        <v>1383</v>
      </c>
      <c r="L90" s="1" t="s">
        <v>1383</v>
      </c>
      <c r="M90" s="1" t="s">
        <v>847</v>
      </c>
      <c r="N90" s="1" t="s">
        <v>847</v>
      </c>
      <c r="O90" s="1" t="s">
        <v>848</v>
      </c>
      <c r="P90" s="1" t="s">
        <v>849</v>
      </c>
      <c r="Q90" s="1" t="s">
        <v>850</v>
      </c>
      <c r="R90" s="1" t="s">
        <v>1384</v>
      </c>
      <c r="S90" s="1" t="s">
        <v>852</v>
      </c>
      <c r="T90" s="1" t="s">
        <v>853</v>
      </c>
      <c r="U90" s="1" t="s">
        <v>813</v>
      </c>
      <c r="V90" s="1" t="s">
        <v>906</v>
      </c>
    </row>
    <row r="91" s="1" customFormat="1" spans="1:22">
      <c r="A91" s="3">
        <v>999227304421265</v>
      </c>
      <c r="B91" s="1" t="s">
        <v>1385</v>
      </c>
      <c r="C91" s="1" t="s">
        <v>1386</v>
      </c>
      <c r="D91" s="1" t="s">
        <v>1183</v>
      </c>
      <c r="E91" s="1" t="s">
        <v>1387</v>
      </c>
      <c r="F91" s="1" t="s">
        <v>842</v>
      </c>
      <c r="G91" s="1" t="s">
        <v>843</v>
      </c>
      <c r="H91" s="1" t="s">
        <v>844</v>
      </c>
      <c r="I91" s="1" t="s">
        <v>1388</v>
      </c>
      <c r="J91" s="1" t="s">
        <v>30</v>
      </c>
      <c r="K91" s="1" t="s">
        <v>1389</v>
      </c>
      <c r="L91" s="1" t="s">
        <v>1389</v>
      </c>
      <c r="M91" s="1" t="s">
        <v>847</v>
      </c>
      <c r="N91" s="1" t="s">
        <v>847</v>
      </c>
      <c r="O91" s="1" t="s">
        <v>848</v>
      </c>
      <c r="P91" s="1" t="s">
        <v>849</v>
      </c>
      <c r="Q91" s="1" t="s">
        <v>850</v>
      </c>
      <c r="R91" s="1" t="s">
        <v>1390</v>
      </c>
      <c r="S91" s="1" t="s">
        <v>852</v>
      </c>
      <c r="T91" s="1" t="s">
        <v>853</v>
      </c>
      <c r="U91" s="1" t="s">
        <v>813</v>
      </c>
      <c r="V91" s="1" t="s">
        <v>854</v>
      </c>
    </row>
    <row r="92" s="1" customFormat="1" spans="1:22">
      <c r="A92" s="3">
        <v>999227289135057</v>
      </c>
      <c r="B92" s="1" t="s">
        <v>1391</v>
      </c>
      <c r="C92" s="1" t="s">
        <v>1392</v>
      </c>
      <c r="D92" s="1" t="s">
        <v>1393</v>
      </c>
      <c r="E92" s="1" t="s">
        <v>1394</v>
      </c>
      <c r="F92" s="1" t="s">
        <v>842</v>
      </c>
      <c r="G92" s="1" t="s">
        <v>843</v>
      </c>
      <c r="H92" s="1" t="s">
        <v>844</v>
      </c>
      <c r="I92" s="1" t="s">
        <v>1395</v>
      </c>
      <c r="J92" s="1" t="s">
        <v>30</v>
      </c>
      <c r="K92" s="1" t="s">
        <v>1396</v>
      </c>
      <c r="L92" s="1" t="s">
        <v>1396</v>
      </c>
      <c r="M92" s="1" t="s">
        <v>847</v>
      </c>
      <c r="N92" s="1" t="s">
        <v>847</v>
      </c>
      <c r="O92" s="1" t="s">
        <v>848</v>
      </c>
      <c r="P92" s="1" t="s">
        <v>849</v>
      </c>
      <c r="Q92" s="1" t="s">
        <v>850</v>
      </c>
      <c r="R92" s="1" t="s">
        <v>1397</v>
      </c>
      <c r="S92" s="1" t="s">
        <v>852</v>
      </c>
      <c r="T92" s="1" t="s">
        <v>853</v>
      </c>
      <c r="U92" s="1" t="s">
        <v>813</v>
      </c>
      <c r="V92" s="1" t="s">
        <v>862</v>
      </c>
    </row>
    <row r="93" s="1" customFormat="1" spans="1:22">
      <c r="A93" s="3">
        <v>999227261607102</v>
      </c>
      <c r="B93" s="1" t="s">
        <v>1398</v>
      </c>
      <c r="C93" s="1" t="s">
        <v>1399</v>
      </c>
      <c r="D93" s="1" t="s">
        <v>914</v>
      </c>
      <c r="E93" s="1" t="s">
        <v>1400</v>
      </c>
      <c r="F93" s="1" t="s">
        <v>838</v>
      </c>
      <c r="G93" s="1" t="s">
        <v>843</v>
      </c>
      <c r="H93" s="1" t="s">
        <v>844</v>
      </c>
      <c r="I93" s="1" t="s">
        <v>1401</v>
      </c>
      <c r="J93" s="1" t="s">
        <v>30</v>
      </c>
      <c r="K93" s="1" t="s">
        <v>1402</v>
      </c>
      <c r="L93" s="1" t="s">
        <v>1402</v>
      </c>
      <c r="M93" s="1" t="s">
        <v>847</v>
      </c>
      <c r="N93" s="1" t="s">
        <v>847</v>
      </c>
      <c r="O93" s="1" t="s">
        <v>848</v>
      </c>
      <c r="P93" s="1" t="s">
        <v>849</v>
      </c>
      <c r="Q93" s="1" t="s">
        <v>850</v>
      </c>
      <c r="R93" s="1" t="s">
        <v>1403</v>
      </c>
      <c r="S93" s="1" t="s">
        <v>852</v>
      </c>
      <c r="T93" s="1" t="s">
        <v>853</v>
      </c>
      <c r="U93" s="1" t="s">
        <v>813</v>
      </c>
      <c r="V93" s="1" t="s">
        <v>899</v>
      </c>
    </row>
    <row r="94" s="1" customFormat="1" spans="1:22">
      <c r="A94" s="3">
        <v>999227261463295</v>
      </c>
      <c r="B94" s="1" t="s">
        <v>1398</v>
      </c>
      <c r="C94" s="1" t="s">
        <v>1404</v>
      </c>
      <c r="D94" s="1" t="s">
        <v>1299</v>
      </c>
      <c r="E94" s="1" t="s">
        <v>1405</v>
      </c>
      <c r="F94" s="1" t="s">
        <v>838</v>
      </c>
      <c r="G94" s="1" t="s">
        <v>843</v>
      </c>
      <c r="H94" s="1" t="s">
        <v>844</v>
      </c>
      <c r="I94" s="1" t="s">
        <v>1406</v>
      </c>
      <c r="J94" s="1" t="s">
        <v>30</v>
      </c>
      <c r="K94" s="1" t="s">
        <v>1407</v>
      </c>
      <c r="L94" s="1" t="s">
        <v>1407</v>
      </c>
      <c r="M94" s="1" t="s">
        <v>847</v>
      </c>
      <c r="N94" s="1" t="s">
        <v>847</v>
      </c>
      <c r="O94" s="1" t="s">
        <v>848</v>
      </c>
      <c r="P94" s="1" t="s">
        <v>849</v>
      </c>
      <c r="Q94" s="1" t="s">
        <v>850</v>
      </c>
      <c r="R94" s="1" t="s">
        <v>1408</v>
      </c>
      <c r="S94" s="1" t="s">
        <v>852</v>
      </c>
      <c r="T94" s="1" t="s">
        <v>853</v>
      </c>
      <c r="U94" s="1" t="s">
        <v>813</v>
      </c>
      <c r="V94" s="1" t="s">
        <v>906</v>
      </c>
    </row>
    <row r="95" s="1" customFormat="1" spans="1:22">
      <c r="A95" s="3">
        <v>999227194521058</v>
      </c>
      <c r="B95" s="1" t="s">
        <v>1409</v>
      </c>
      <c r="C95" s="1" t="s">
        <v>1410</v>
      </c>
      <c r="D95" s="1" t="s">
        <v>1411</v>
      </c>
      <c r="E95" s="1" t="s">
        <v>1412</v>
      </c>
      <c r="F95" s="1" t="s">
        <v>842</v>
      </c>
      <c r="G95" s="1" t="s">
        <v>843</v>
      </c>
      <c r="H95" s="1" t="s">
        <v>844</v>
      </c>
      <c r="I95" s="1" t="s">
        <v>1413</v>
      </c>
      <c r="J95" s="1" t="s">
        <v>30</v>
      </c>
      <c r="K95" s="1" t="s">
        <v>1414</v>
      </c>
      <c r="L95" s="1" t="s">
        <v>1414</v>
      </c>
      <c r="M95" s="1" t="s">
        <v>847</v>
      </c>
      <c r="N95" s="1" t="s">
        <v>847</v>
      </c>
      <c r="O95" s="1" t="s">
        <v>848</v>
      </c>
      <c r="P95" s="1" t="s">
        <v>849</v>
      </c>
      <c r="Q95" s="1" t="s">
        <v>850</v>
      </c>
      <c r="R95" s="1" t="s">
        <v>1415</v>
      </c>
      <c r="S95" s="1" t="s">
        <v>852</v>
      </c>
      <c r="T95" s="1" t="s">
        <v>853</v>
      </c>
      <c r="U95" s="1" t="s">
        <v>813</v>
      </c>
      <c r="V95" s="1" t="s">
        <v>906</v>
      </c>
    </row>
    <row r="96" s="1" customFormat="1" spans="1:22">
      <c r="A96" s="3">
        <v>999227173396042</v>
      </c>
      <c r="B96" s="1" t="s">
        <v>1416</v>
      </c>
      <c r="C96" s="1" t="s">
        <v>1417</v>
      </c>
      <c r="D96" s="1" t="s">
        <v>1418</v>
      </c>
      <c r="E96" s="1" t="s">
        <v>1419</v>
      </c>
      <c r="F96" s="1" t="s">
        <v>838</v>
      </c>
      <c r="G96" s="1" t="s">
        <v>843</v>
      </c>
      <c r="H96" s="1" t="s">
        <v>844</v>
      </c>
      <c r="I96" s="1" t="s">
        <v>1420</v>
      </c>
      <c r="J96" s="1" t="s">
        <v>30</v>
      </c>
      <c r="K96" s="1" t="s">
        <v>1421</v>
      </c>
      <c r="L96" s="1" t="s">
        <v>1421</v>
      </c>
      <c r="M96" s="1" t="s">
        <v>847</v>
      </c>
      <c r="N96" s="1" t="s">
        <v>847</v>
      </c>
      <c r="O96" s="1" t="s">
        <v>848</v>
      </c>
      <c r="P96" s="1" t="s">
        <v>849</v>
      </c>
      <c r="Q96" s="1" t="s">
        <v>850</v>
      </c>
      <c r="R96" s="1" t="s">
        <v>1422</v>
      </c>
      <c r="S96" s="1" t="s">
        <v>852</v>
      </c>
      <c r="T96" s="1" t="s">
        <v>853</v>
      </c>
      <c r="U96" s="1" t="s">
        <v>813</v>
      </c>
      <c r="V96" s="1" t="s">
        <v>1423</v>
      </c>
    </row>
    <row r="97" s="1" customFormat="1" spans="1:22">
      <c r="A97" s="3">
        <v>999227167883384</v>
      </c>
      <c r="B97" s="1" t="s">
        <v>1416</v>
      </c>
      <c r="C97" s="1" t="s">
        <v>1424</v>
      </c>
      <c r="D97" s="1" t="s">
        <v>901</v>
      </c>
      <c r="E97" s="1" t="s">
        <v>1425</v>
      </c>
      <c r="F97" s="1" t="s">
        <v>842</v>
      </c>
      <c r="G97" s="1" t="s">
        <v>843</v>
      </c>
      <c r="H97" s="1" t="s">
        <v>844</v>
      </c>
      <c r="I97" s="1" t="s">
        <v>1426</v>
      </c>
      <c r="J97" s="1" t="s">
        <v>30</v>
      </c>
      <c r="K97" s="1" t="s">
        <v>1427</v>
      </c>
      <c r="L97" s="1" t="s">
        <v>1427</v>
      </c>
      <c r="M97" s="1" t="s">
        <v>847</v>
      </c>
      <c r="N97" s="1" t="s">
        <v>847</v>
      </c>
      <c r="O97" s="1" t="s">
        <v>848</v>
      </c>
      <c r="P97" s="1" t="s">
        <v>849</v>
      </c>
      <c r="Q97" s="1" t="s">
        <v>850</v>
      </c>
      <c r="R97" s="1" t="s">
        <v>1428</v>
      </c>
      <c r="S97" s="1" t="s">
        <v>852</v>
      </c>
      <c r="T97" s="1" t="s">
        <v>853</v>
      </c>
      <c r="U97" s="1" t="s">
        <v>813</v>
      </c>
      <c r="V97" s="1" t="s">
        <v>906</v>
      </c>
    </row>
    <row r="98" s="1" customFormat="1" spans="1:22">
      <c r="A98" s="3">
        <v>999227110725606</v>
      </c>
      <c r="B98" s="1" t="s">
        <v>1429</v>
      </c>
      <c r="C98" s="1" t="s">
        <v>1430</v>
      </c>
      <c r="D98" s="1" t="s">
        <v>1431</v>
      </c>
      <c r="E98" s="1" t="s">
        <v>1432</v>
      </c>
      <c r="F98" s="1" t="s">
        <v>842</v>
      </c>
      <c r="G98" s="1" t="s">
        <v>843</v>
      </c>
      <c r="H98" s="1" t="s">
        <v>844</v>
      </c>
      <c r="I98" s="1" t="s">
        <v>1433</v>
      </c>
      <c r="J98" s="1" t="s">
        <v>30</v>
      </c>
      <c r="K98" s="1" t="s">
        <v>1434</v>
      </c>
      <c r="L98" s="1" t="s">
        <v>1434</v>
      </c>
      <c r="M98" s="1" t="s">
        <v>847</v>
      </c>
      <c r="N98" s="1" t="s">
        <v>847</v>
      </c>
      <c r="O98" s="1" t="s">
        <v>848</v>
      </c>
      <c r="P98" s="1" t="s">
        <v>849</v>
      </c>
      <c r="Q98" s="1" t="s">
        <v>850</v>
      </c>
      <c r="R98" s="1" t="s">
        <v>1435</v>
      </c>
      <c r="S98" s="1" t="s">
        <v>852</v>
      </c>
      <c r="T98" s="1" t="s">
        <v>853</v>
      </c>
      <c r="U98" s="1" t="s">
        <v>813</v>
      </c>
      <c r="V98" s="1" t="s">
        <v>1436</v>
      </c>
    </row>
    <row r="99" s="1" customFormat="1" spans="1:22">
      <c r="A99" s="3">
        <v>999227101692483</v>
      </c>
      <c r="B99" s="1" t="s">
        <v>1437</v>
      </c>
      <c r="C99" s="1" t="s">
        <v>1438</v>
      </c>
      <c r="D99" s="1" t="s">
        <v>1439</v>
      </c>
      <c r="E99" s="1" t="s">
        <v>1440</v>
      </c>
      <c r="F99" s="1" t="s">
        <v>1044</v>
      </c>
      <c r="G99" s="1" t="s">
        <v>843</v>
      </c>
      <c r="H99" s="1" t="s">
        <v>844</v>
      </c>
      <c r="I99" s="1" t="s">
        <v>1441</v>
      </c>
      <c r="J99" s="1" t="s">
        <v>30</v>
      </c>
      <c r="K99" s="1" t="s">
        <v>1442</v>
      </c>
      <c r="L99" s="1" t="s">
        <v>1442</v>
      </c>
      <c r="M99" s="1" t="s">
        <v>847</v>
      </c>
      <c r="N99" s="1" t="s">
        <v>847</v>
      </c>
      <c r="O99" s="1" t="s">
        <v>848</v>
      </c>
      <c r="P99" s="1" t="s">
        <v>849</v>
      </c>
      <c r="Q99" s="1" t="s">
        <v>850</v>
      </c>
      <c r="R99" s="1" t="s">
        <v>1443</v>
      </c>
      <c r="S99" s="1" t="s">
        <v>852</v>
      </c>
      <c r="T99" s="1" t="s">
        <v>853</v>
      </c>
      <c r="U99" s="1" t="s">
        <v>813</v>
      </c>
      <c r="V99" s="1" t="s">
        <v>854</v>
      </c>
    </row>
    <row r="100" s="1" customFormat="1" spans="1:22">
      <c r="A100" s="3">
        <v>999227060227330</v>
      </c>
      <c r="B100" s="1" t="s">
        <v>1444</v>
      </c>
      <c r="C100" s="1" t="s">
        <v>1445</v>
      </c>
      <c r="D100" s="1" t="s">
        <v>1446</v>
      </c>
      <c r="E100" s="1" t="s">
        <v>1447</v>
      </c>
      <c r="F100" s="1" t="s">
        <v>952</v>
      </c>
      <c r="G100" s="1" t="s">
        <v>843</v>
      </c>
      <c r="H100" s="1" t="s">
        <v>844</v>
      </c>
      <c r="I100" s="1" t="s">
        <v>1448</v>
      </c>
      <c r="J100" s="1" t="s">
        <v>30</v>
      </c>
      <c r="K100" s="1" t="s">
        <v>1449</v>
      </c>
      <c r="L100" s="1" t="s">
        <v>1449</v>
      </c>
      <c r="M100" s="1" t="s">
        <v>847</v>
      </c>
      <c r="N100" s="1" t="s">
        <v>847</v>
      </c>
      <c r="O100" s="1" t="s">
        <v>848</v>
      </c>
      <c r="P100" s="1" t="s">
        <v>849</v>
      </c>
      <c r="Q100" s="1" t="s">
        <v>850</v>
      </c>
      <c r="R100" s="1" t="s">
        <v>1450</v>
      </c>
      <c r="S100" s="1" t="s">
        <v>852</v>
      </c>
      <c r="T100" s="1" t="s">
        <v>853</v>
      </c>
      <c r="U100" s="1" t="s">
        <v>813</v>
      </c>
      <c r="V100" s="1" t="s">
        <v>1013</v>
      </c>
    </row>
    <row r="101" s="1" customFormat="1" spans="1:22">
      <c r="A101" s="3">
        <v>999227052805517</v>
      </c>
      <c r="B101" s="1" t="s">
        <v>1444</v>
      </c>
      <c r="C101" s="1" t="s">
        <v>1451</v>
      </c>
      <c r="D101" s="1" t="s">
        <v>1452</v>
      </c>
      <c r="E101" s="1" t="s">
        <v>1453</v>
      </c>
      <c r="F101" s="1" t="s">
        <v>952</v>
      </c>
      <c r="G101" s="1" t="s">
        <v>843</v>
      </c>
      <c r="H101" s="1" t="s">
        <v>844</v>
      </c>
      <c r="I101" s="1" t="s">
        <v>1454</v>
      </c>
      <c r="J101" s="1" t="s">
        <v>30</v>
      </c>
      <c r="K101" s="1" t="s">
        <v>1455</v>
      </c>
      <c r="L101" s="1" t="s">
        <v>1455</v>
      </c>
      <c r="M101" s="1" t="s">
        <v>847</v>
      </c>
      <c r="N101" s="1" t="s">
        <v>847</v>
      </c>
      <c r="O101" s="1" t="s">
        <v>848</v>
      </c>
      <c r="P101" s="1" t="s">
        <v>849</v>
      </c>
      <c r="Q101" s="1" t="s">
        <v>850</v>
      </c>
      <c r="R101" s="1" t="s">
        <v>1456</v>
      </c>
      <c r="S101" s="1" t="s">
        <v>852</v>
      </c>
      <c r="T101" s="1" t="s">
        <v>853</v>
      </c>
      <c r="U101" s="1" t="s">
        <v>813</v>
      </c>
      <c r="V101" s="1" t="s">
        <v>906</v>
      </c>
    </row>
    <row r="102" s="1" customFormat="1" spans="1:22">
      <c r="A102" s="3">
        <v>999226930809901</v>
      </c>
      <c r="B102" s="1" t="s">
        <v>1457</v>
      </c>
      <c r="C102" s="1" t="s">
        <v>1458</v>
      </c>
      <c r="D102" s="1" t="s">
        <v>1459</v>
      </c>
      <c r="E102" s="1" t="s">
        <v>1460</v>
      </c>
      <c r="F102" s="1" t="s">
        <v>842</v>
      </c>
      <c r="G102" s="1" t="s">
        <v>843</v>
      </c>
      <c r="H102" s="1" t="s">
        <v>844</v>
      </c>
      <c r="I102" s="1" t="s">
        <v>1461</v>
      </c>
      <c r="J102" s="1" t="s">
        <v>30</v>
      </c>
      <c r="K102" s="1" t="s">
        <v>1462</v>
      </c>
      <c r="L102" s="1" t="s">
        <v>1462</v>
      </c>
      <c r="M102" s="1" t="s">
        <v>847</v>
      </c>
      <c r="N102" s="1" t="s">
        <v>847</v>
      </c>
      <c r="O102" s="1" t="s">
        <v>848</v>
      </c>
      <c r="P102" s="1" t="s">
        <v>849</v>
      </c>
      <c r="Q102" s="1" t="s">
        <v>850</v>
      </c>
      <c r="R102" s="1" t="s">
        <v>1463</v>
      </c>
      <c r="S102" s="1" t="s">
        <v>852</v>
      </c>
      <c r="T102" s="1" t="s">
        <v>853</v>
      </c>
      <c r="U102" s="1" t="s">
        <v>813</v>
      </c>
      <c r="V102" s="1" t="s">
        <v>1089</v>
      </c>
    </row>
    <row r="103" s="1" customFormat="1" spans="1:22">
      <c r="A103" s="3">
        <v>999226929421273</v>
      </c>
      <c r="B103" s="1" t="s">
        <v>1464</v>
      </c>
      <c r="C103" s="1" t="s">
        <v>1465</v>
      </c>
      <c r="D103" s="1" t="s">
        <v>1466</v>
      </c>
      <c r="E103" s="1" t="s">
        <v>1467</v>
      </c>
      <c r="F103" s="1" t="s">
        <v>842</v>
      </c>
      <c r="G103" s="1" t="s">
        <v>843</v>
      </c>
      <c r="H103" s="1" t="s">
        <v>844</v>
      </c>
      <c r="I103" s="1" t="s">
        <v>1468</v>
      </c>
      <c r="J103" s="1" t="s">
        <v>30</v>
      </c>
      <c r="K103" s="1" t="s">
        <v>1469</v>
      </c>
      <c r="L103" s="1" t="s">
        <v>1469</v>
      </c>
      <c r="M103" s="1" t="s">
        <v>847</v>
      </c>
      <c r="N103" s="1" t="s">
        <v>847</v>
      </c>
      <c r="O103" s="1" t="s">
        <v>848</v>
      </c>
      <c r="P103" s="1" t="s">
        <v>849</v>
      </c>
      <c r="Q103" s="1" t="s">
        <v>850</v>
      </c>
      <c r="R103" s="1" t="s">
        <v>1470</v>
      </c>
      <c r="S103" s="1" t="s">
        <v>852</v>
      </c>
      <c r="T103" s="1" t="s">
        <v>853</v>
      </c>
      <c r="U103" s="1" t="s">
        <v>861</v>
      </c>
      <c r="V103" s="1" t="s">
        <v>854</v>
      </c>
    </row>
    <row r="104" s="1" customFormat="1" spans="1:22">
      <c r="A104" s="3">
        <v>999226928082129</v>
      </c>
      <c r="B104" s="1" t="s">
        <v>1464</v>
      </c>
      <c r="C104" s="1" t="s">
        <v>1471</v>
      </c>
      <c r="D104" s="1" t="s">
        <v>1466</v>
      </c>
      <c r="E104" s="1" t="s">
        <v>1472</v>
      </c>
      <c r="F104" s="1" t="s">
        <v>842</v>
      </c>
      <c r="G104" s="1" t="s">
        <v>843</v>
      </c>
      <c r="H104" s="1" t="s">
        <v>844</v>
      </c>
      <c r="I104" s="1" t="s">
        <v>1468</v>
      </c>
      <c r="J104" s="1" t="s">
        <v>30</v>
      </c>
      <c r="K104" s="1" t="s">
        <v>1469</v>
      </c>
      <c r="L104" s="1" t="s">
        <v>1469</v>
      </c>
      <c r="M104" s="1" t="s">
        <v>847</v>
      </c>
      <c r="N104" s="1" t="s">
        <v>847</v>
      </c>
      <c r="O104" s="1" t="s">
        <v>848</v>
      </c>
      <c r="P104" s="1" t="s">
        <v>849</v>
      </c>
      <c r="Q104" s="1" t="s">
        <v>850</v>
      </c>
      <c r="R104" s="1" t="s">
        <v>1473</v>
      </c>
      <c r="S104" s="1" t="s">
        <v>852</v>
      </c>
      <c r="T104" s="1" t="s">
        <v>853</v>
      </c>
      <c r="U104" s="1" t="s">
        <v>861</v>
      </c>
      <c r="V104" s="1" t="s">
        <v>854</v>
      </c>
    </row>
    <row r="105" s="1" customFormat="1" spans="1:22">
      <c r="A105" s="3">
        <v>999226927714593</v>
      </c>
      <c r="B105" s="1" t="s">
        <v>1464</v>
      </c>
      <c r="C105" s="1" t="s">
        <v>1474</v>
      </c>
      <c r="D105" s="1" t="s">
        <v>1475</v>
      </c>
      <c r="E105" s="1" t="s">
        <v>1476</v>
      </c>
      <c r="F105" s="1" t="s">
        <v>842</v>
      </c>
      <c r="G105" s="1" t="s">
        <v>843</v>
      </c>
      <c r="H105" s="1" t="s">
        <v>844</v>
      </c>
      <c r="I105" s="1" t="s">
        <v>1477</v>
      </c>
      <c r="J105" s="1" t="s">
        <v>30</v>
      </c>
      <c r="K105" s="1" t="s">
        <v>1478</v>
      </c>
      <c r="L105" s="1" t="s">
        <v>1478</v>
      </c>
      <c r="M105" s="1" t="s">
        <v>847</v>
      </c>
      <c r="N105" s="1" t="s">
        <v>847</v>
      </c>
      <c r="O105" s="1" t="s">
        <v>848</v>
      </c>
      <c r="P105" s="1" t="s">
        <v>849</v>
      </c>
      <c r="Q105" s="1" t="s">
        <v>850</v>
      </c>
      <c r="R105" s="1" t="s">
        <v>1479</v>
      </c>
      <c r="S105" s="1" t="s">
        <v>852</v>
      </c>
      <c r="T105" s="1" t="s">
        <v>853</v>
      </c>
      <c r="U105" s="1" t="s">
        <v>813</v>
      </c>
      <c r="V105" s="1" t="s">
        <v>854</v>
      </c>
    </row>
    <row r="106" s="1" customFormat="1" spans="1:22">
      <c r="A106" s="3">
        <v>999226927077019</v>
      </c>
      <c r="B106" s="1" t="s">
        <v>1464</v>
      </c>
      <c r="C106" s="1" t="s">
        <v>1480</v>
      </c>
      <c r="D106" s="1" t="s">
        <v>1446</v>
      </c>
      <c r="E106" s="1" t="s">
        <v>1481</v>
      </c>
      <c r="F106" s="1" t="s">
        <v>842</v>
      </c>
      <c r="G106" s="1" t="s">
        <v>843</v>
      </c>
      <c r="H106" s="1" t="s">
        <v>844</v>
      </c>
      <c r="I106" s="1" t="s">
        <v>1482</v>
      </c>
      <c r="J106" s="1" t="s">
        <v>30</v>
      </c>
      <c r="K106" s="1" t="s">
        <v>1483</v>
      </c>
      <c r="L106" s="1" t="s">
        <v>1483</v>
      </c>
      <c r="M106" s="1" t="s">
        <v>847</v>
      </c>
      <c r="N106" s="1" t="s">
        <v>847</v>
      </c>
      <c r="O106" s="1" t="s">
        <v>848</v>
      </c>
      <c r="P106" s="1" t="s">
        <v>849</v>
      </c>
      <c r="Q106" s="1" t="s">
        <v>850</v>
      </c>
      <c r="R106" s="1" t="s">
        <v>1484</v>
      </c>
      <c r="S106" s="1" t="s">
        <v>852</v>
      </c>
      <c r="T106" s="1" t="s">
        <v>853</v>
      </c>
      <c r="U106" s="1" t="s">
        <v>861</v>
      </c>
      <c r="V106" s="1" t="s">
        <v>1013</v>
      </c>
    </row>
    <row r="107" s="1" customFormat="1" spans="1:22">
      <c r="A107" s="3">
        <v>999226922732008</v>
      </c>
      <c r="B107" s="1" t="s">
        <v>1464</v>
      </c>
      <c r="C107" s="1" t="s">
        <v>1485</v>
      </c>
      <c r="D107" s="1" t="s">
        <v>1486</v>
      </c>
      <c r="E107" s="1" t="s">
        <v>1487</v>
      </c>
      <c r="F107" s="1" t="s">
        <v>842</v>
      </c>
      <c r="G107" s="1" t="s">
        <v>843</v>
      </c>
      <c r="H107" s="1" t="s">
        <v>844</v>
      </c>
      <c r="I107" s="1" t="s">
        <v>1488</v>
      </c>
      <c r="J107" s="1" t="s">
        <v>30</v>
      </c>
      <c r="K107" s="1" t="s">
        <v>1489</v>
      </c>
      <c r="L107" s="1" t="s">
        <v>1489</v>
      </c>
      <c r="M107" s="1" t="s">
        <v>847</v>
      </c>
      <c r="N107" s="1" t="s">
        <v>847</v>
      </c>
      <c r="O107" s="1" t="s">
        <v>848</v>
      </c>
      <c r="P107" s="1" t="s">
        <v>849</v>
      </c>
      <c r="Q107" s="1" t="s">
        <v>850</v>
      </c>
      <c r="R107" s="1" t="s">
        <v>1490</v>
      </c>
      <c r="S107" s="1" t="s">
        <v>852</v>
      </c>
      <c r="T107" s="1" t="s">
        <v>853</v>
      </c>
      <c r="U107" s="1" t="s">
        <v>813</v>
      </c>
      <c r="V107" s="1" t="s">
        <v>1089</v>
      </c>
    </row>
    <row r="108" s="1" customFormat="1" spans="1:22">
      <c r="A108" s="3">
        <v>999226907748338</v>
      </c>
      <c r="B108" s="1" t="s">
        <v>1491</v>
      </c>
      <c r="C108" s="1" t="s">
        <v>1492</v>
      </c>
      <c r="D108" s="1" t="s">
        <v>1493</v>
      </c>
      <c r="E108" s="1" t="s">
        <v>1494</v>
      </c>
      <c r="F108" s="1" t="s">
        <v>952</v>
      </c>
      <c r="G108" s="1" t="s">
        <v>843</v>
      </c>
      <c r="H108" s="1" t="s">
        <v>844</v>
      </c>
      <c r="I108" s="1" t="s">
        <v>1495</v>
      </c>
      <c r="J108" s="1" t="s">
        <v>30</v>
      </c>
      <c r="K108" s="1" t="s">
        <v>1496</v>
      </c>
      <c r="L108" s="1" t="s">
        <v>1496</v>
      </c>
      <c r="M108" s="1" t="s">
        <v>847</v>
      </c>
      <c r="N108" s="1" t="s">
        <v>847</v>
      </c>
      <c r="O108" s="1" t="s">
        <v>848</v>
      </c>
      <c r="P108" s="1" t="s">
        <v>849</v>
      </c>
      <c r="Q108" s="1" t="s">
        <v>850</v>
      </c>
      <c r="R108" s="1" t="s">
        <v>1497</v>
      </c>
      <c r="S108" s="1" t="s">
        <v>852</v>
      </c>
      <c r="T108" s="1" t="s">
        <v>853</v>
      </c>
      <c r="U108" s="1" t="s">
        <v>813</v>
      </c>
      <c r="V108" s="1" t="s">
        <v>1498</v>
      </c>
    </row>
    <row r="109" s="1" customFormat="1" spans="1:22">
      <c r="A109" s="3">
        <v>999226841666604</v>
      </c>
      <c r="B109" s="1" t="s">
        <v>1499</v>
      </c>
      <c r="C109" s="1" t="s">
        <v>1500</v>
      </c>
      <c r="D109" s="1" t="s">
        <v>1501</v>
      </c>
      <c r="E109" s="1" t="s">
        <v>1502</v>
      </c>
      <c r="F109" s="1" t="s">
        <v>842</v>
      </c>
      <c r="G109" s="1" t="s">
        <v>843</v>
      </c>
      <c r="H109" s="1" t="s">
        <v>844</v>
      </c>
      <c r="I109" s="1" t="s">
        <v>1503</v>
      </c>
      <c r="J109" s="1" t="s">
        <v>30</v>
      </c>
      <c r="K109" s="1" t="s">
        <v>1504</v>
      </c>
      <c r="L109" s="1" t="s">
        <v>1504</v>
      </c>
      <c r="M109" s="1" t="s">
        <v>847</v>
      </c>
      <c r="N109" s="1" t="s">
        <v>847</v>
      </c>
      <c r="O109" s="1" t="s">
        <v>848</v>
      </c>
      <c r="P109" s="1" t="s">
        <v>849</v>
      </c>
      <c r="Q109" s="1" t="s">
        <v>850</v>
      </c>
      <c r="R109" s="1" t="s">
        <v>1505</v>
      </c>
      <c r="S109" s="1" t="s">
        <v>852</v>
      </c>
      <c r="T109" s="1" t="s">
        <v>853</v>
      </c>
      <c r="U109" s="1" t="s">
        <v>813</v>
      </c>
      <c r="V109" s="1" t="s">
        <v>1506</v>
      </c>
    </row>
    <row r="110" s="1" customFormat="1" spans="1:22">
      <c r="A110" s="3">
        <v>999226792020363</v>
      </c>
      <c r="B110" s="1" t="s">
        <v>1507</v>
      </c>
      <c r="C110" s="1" t="s">
        <v>1508</v>
      </c>
      <c r="D110" s="1" t="s">
        <v>1509</v>
      </c>
      <c r="E110" s="1" t="s">
        <v>1510</v>
      </c>
      <c r="F110" s="1" t="s">
        <v>952</v>
      </c>
      <c r="G110" s="1" t="s">
        <v>843</v>
      </c>
      <c r="H110" s="1" t="s">
        <v>844</v>
      </c>
      <c r="I110" s="1" t="s">
        <v>1511</v>
      </c>
      <c r="J110" s="1" t="s">
        <v>30</v>
      </c>
      <c r="K110" s="1" t="s">
        <v>1512</v>
      </c>
      <c r="L110" s="1" t="s">
        <v>1512</v>
      </c>
      <c r="M110" s="1" t="s">
        <v>847</v>
      </c>
      <c r="N110" s="1" t="s">
        <v>847</v>
      </c>
      <c r="O110" s="1" t="s">
        <v>848</v>
      </c>
      <c r="P110" s="1" t="s">
        <v>849</v>
      </c>
      <c r="Q110" s="1" t="s">
        <v>850</v>
      </c>
      <c r="R110" s="1" t="s">
        <v>1513</v>
      </c>
      <c r="S110" s="1" t="s">
        <v>852</v>
      </c>
      <c r="T110" s="1" t="s">
        <v>853</v>
      </c>
      <c r="U110" s="1" t="s">
        <v>813</v>
      </c>
      <c r="V110" s="1" t="s">
        <v>854</v>
      </c>
    </row>
    <row r="111" s="1" customFormat="1" spans="1:22">
      <c r="A111" s="3">
        <v>999226783600993</v>
      </c>
      <c r="B111" s="1" t="s">
        <v>1507</v>
      </c>
      <c r="C111" s="1" t="s">
        <v>1514</v>
      </c>
      <c r="D111" s="1" t="s">
        <v>1515</v>
      </c>
      <c r="E111" s="1" t="s">
        <v>1516</v>
      </c>
      <c r="F111" s="1" t="s">
        <v>838</v>
      </c>
      <c r="G111" s="1" t="s">
        <v>843</v>
      </c>
      <c r="H111" s="1" t="s">
        <v>844</v>
      </c>
      <c r="I111" s="1" t="s">
        <v>1517</v>
      </c>
      <c r="J111" s="1" t="s">
        <v>30</v>
      </c>
      <c r="K111" s="1" t="s">
        <v>1518</v>
      </c>
      <c r="L111" s="1" t="s">
        <v>1518</v>
      </c>
      <c r="M111" s="1" t="s">
        <v>847</v>
      </c>
      <c r="N111" s="1" t="s">
        <v>847</v>
      </c>
      <c r="O111" s="1" t="s">
        <v>848</v>
      </c>
      <c r="P111" s="1" t="s">
        <v>849</v>
      </c>
      <c r="Q111" s="1" t="s">
        <v>850</v>
      </c>
      <c r="R111" s="1" t="s">
        <v>1519</v>
      </c>
      <c r="S111" s="1" t="s">
        <v>852</v>
      </c>
      <c r="T111" s="1" t="s">
        <v>853</v>
      </c>
      <c r="U111" s="1" t="s">
        <v>813</v>
      </c>
      <c r="V111" s="1" t="s">
        <v>1000</v>
      </c>
    </row>
    <row r="112" s="1" customFormat="1" spans="1:22">
      <c r="A112" s="3">
        <v>999226772845521</v>
      </c>
      <c r="B112" s="1" t="s">
        <v>1520</v>
      </c>
      <c r="C112" s="1" t="s">
        <v>1521</v>
      </c>
      <c r="D112" s="1" t="s">
        <v>1522</v>
      </c>
      <c r="E112" s="1" t="s">
        <v>1523</v>
      </c>
      <c r="F112" s="1" t="s">
        <v>1044</v>
      </c>
      <c r="G112" s="1" t="s">
        <v>843</v>
      </c>
      <c r="H112" s="1" t="s">
        <v>844</v>
      </c>
      <c r="I112" s="1" t="s">
        <v>1524</v>
      </c>
      <c r="J112" s="1" t="s">
        <v>30</v>
      </c>
      <c r="K112" s="1" t="s">
        <v>1525</v>
      </c>
      <c r="L112" s="1" t="s">
        <v>1525</v>
      </c>
      <c r="M112" s="1" t="s">
        <v>847</v>
      </c>
      <c r="N112" s="1" t="s">
        <v>847</v>
      </c>
      <c r="O112" s="1" t="s">
        <v>848</v>
      </c>
      <c r="P112" s="1" t="s">
        <v>849</v>
      </c>
      <c r="Q112" s="1" t="s">
        <v>850</v>
      </c>
      <c r="R112" s="1" t="s">
        <v>1526</v>
      </c>
      <c r="S112" s="1" t="s">
        <v>852</v>
      </c>
      <c r="T112" s="1" t="s">
        <v>853</v>
      </c>
      <c r="U112" s="1" t="s">
        <v>813</v>
      </c>
      <c r="V112" s="1" t="s">
        <v>854</v>
      </c>
    </row>
    <row r="113" s="1" customFormat="1" spans="1:22">
      <c r="A113" s="3">
        <v>999226766753030</v>
      </c>
      <c r="B113" s="1" t="s">
        <v>1520</v>
      </c>
      <c r="C113" s="1" t="s">
        <v>1527</v>
      </c>
      <c r="D113" s="1" t="s">
        <v>1299</v>
      </c>
      <c r="E113" s="1" t="s">
        <v>1528</v>
      </c>
      <c r="F113" s="1" t="s">
        <v>842</v>
      </c>
      <c r="G113" s="1" t="s">
        <v>843</v>
      </c>
      <c r="H113" s="1" t="s">
        <v>844</v>
      </c>
      <c r="I113" s="1" t="s">
        <v>1529</v>
      </c>
      <c r="J113" s="1" t="s">
        <v>30</v>
      </c>
      <c r="K113" s="1" t="s">
        <v>1530</v>
      </c>
      <c r="L113" s="1" t="s">
        <v>1530</v>
      </c>
      <c r="M113" s="1" t="s">
        <v>847</v>
      </c>
      <c r="N113" s="1" t="s">
        <v>847</v>
      </c>
      <c r="O113" s="1" t="s">
        <v>848</v>
      </c>
      <c r="P113" s="1" t="s">
        <v>849</v>
      </c>
      <c r="Q113" s="1" t="s">
        <v>850</v>
      </c>
      <c r="R113" s="1" t="s">
        <v>1531</v>
      </c>
      <c r="S113" s="1" t="s">
        <v>852</v>
      </c>
      <c r="T113" s="1" t="s">
        <v>853</v>
      </c>
      <c r="U113" s="1" t="s">
        <v>813</v>
      </c>
      <c r="V113" s="1" t="s">
        <v>906</v>
      </c>
    </row>
    <row r="114" s="1" customFormat="1" spans="1:22">
      <c r="A114" s="3">
        <v>999226719400600</v>
      </c>
      <c r="B114" s="1" t="s">
        <v>1532</v>
      </c>
      <c r="C114" s="1" t="s">
        <v>1533</v>
      </c>
      <c r="D114" s="1" t="s">
        <v>920</v>
      </c>
      <c r="E114" s="1" t="s">
        <v>1534</v>
      </c>
      <c r="F114" s="1" t="s">
        <v>952</v>
      </c>
      <c r="G114" s="1" t="s">
        <v>843</v>
      </c>
      <c r="H114" s="1" t="s">
        <v>844</v>
      </c>
      <c r="I114" s="1" t="s">
        <v>1535</v>
      </c>
      <c r="J114" s="1" t="s">
        <v>30</v>
      </c>
      <c r="K114" s="1" t="s">
        <v>1536</v>
      </c>
      <c r="L114" s="1" t="s">
        <v>1536</v>
      </c>
      <c r="M114" s="1" t="s">
        <v>847</v>
      </c>
      <c r="N114" s="1" t="s">
        <v>847</v>
      </c>
      <c r="O114" s="1" t="s">
        <v>848</v>
      </c>
      <c r="P114" s="1" t="s">
        <v>849</v>
      </c>
      <c r="Q114" s="1" t="s">
        <v>850</v>
      </c>
      <c r="R114" s="1" t="s">
        <v>1537</v>
      </c>
      <c r="S114" s="1" t="s">
        <v>852</v>
      </c>
      <c r="T114" s="1" t="s">
        <v>853</v>
      </c>
      <c r="U114" s="1" t="s">
        <v>813</v>
      </c>
      <c r="V114" s="1" t="s">
        <v>854</v>
      </c>
    </row>
    <row r="115" s="1" customFormat="1" spans="1:22">
      <c r="A115" s="3">
        <v>999226671565012</v>
      </c>
      <c r="B115" s="1" t="s">
        <v>1538</v>
      </c>
      <c r="C115" s="1" t="s">
        <v>1539</v>
      </c>
      <c r="D115" s="1" t="s">
        <v>1540</v>
      </c>
      <c r="E115" s="1" t="s">
        <v>1541</v>
      </c>
      <c r="F115" s="1" t="s">
        <v>842</v>
      </c>
      <c r="G115" s="1" t="s">
        <v>843</v>
      </c>
      <c r="H115" s="1" t="s">
        <v>844</v>
      </c>
      <c r="I115" s="1" t="s">
        <v>1542</v>
      </c>
      <c r="J115" s="1" t="s">
        <v>30</v>
      </c>
      <c r="K115" s="1" t="s">
        <v>1543</v>
      </c>
      <c r="L115" s="1" t="s">
        <v>1543</v>
      </c>
      <c r="M115" s="1" t="s">
        <v>847</v>
      </c>
      <c r="N115" s="1" t="s">
        <v>847</v>
      </c>
      <c r="O115" s="1" t="s">
        <v>848</v>
      </c>
      <c r="P115" s="1" t="s">
        <v>849</v>
      </c>
      <c r="Q115" s="1" t="s">
        <v>850</v>
      </c>
      <c r="R115" s="1" t="s">
        <v>1544</v>
      </c>
      <c r="S115" s="1" t="s">
        <v>852</v>
      </c>
      <c r="T115" s="1" t="s">
        <v>853</v>
      </c>
      <c r="U115" s="1" t="s">
        <v>813</v>
      </c>
      <c r="V115" s="1" t="s">
        <v>1089</v>
      </c>
    </row>
    <row r="116" s="1" customFormat="1" spans="1:22">
      <c r="A116" s="3">
        <v>999226654493623</v>
      </c>
      <c r="B116" s="1" t="s">
        <v>1545</v>
      </c>
      <c r="C116" s="1" t="s">
        <v>1546</v>
      </c>
      <c r="D116" s="1" t="s">
        <v>1547</v>
      </c>
      <c r="E116" s="1" t="s">
        <v>1548</v>
      </c>
      <c r="F116" s="1" t="s">
        <v>838</v>
      </c>
      <c r="G116" s="1" t="s">
        <v>843</v>
      </c>
      <c r="H116" s="1" t="s">
        <v>844</v>
      </c>
      <c r="I116" s="1" t="s">
        <v>1549</v>
      </c>
      <c r="J116" s="1" t="s">
        <v>30</v>
      </c>
      <c r="K116" s="1" t="s">
        <v>1550</v>
      </c>
      <c r="L116" s="1" t="s">
        <v>1550</v>
      </c>
      <c r="M116" s="1" t="s">
        <v>847</v>
      </c>
      <c r="N116" s="1" t="s">
        <v>847</v>
      </c>
      <c r="O116" s="1" t="s">
        <v>848</v>
      </c>
      <c r="P116" s="1" t="s">
        <v>849</v>
      </c>
      <c r="Q116" s="1" t="s">
        <v>850</v>
      </c>
      <c r="R116" s="1" t="s">
        <v>1551</v>
      </c>
      <c r="S116" s="1" t="s">
        <v>852</v>
      </c>
      <c r="T116" s="1" t="s">
        <v>853</v>
      </c>
      <c r="U116" s="1" t="s">
        <v>813</v>
      </c>
      <c r="V116" s="1" t="s">
        <v>1498</v>
      </c>
    </row>
    <row r="117" s="1" customFormat="1" spans="1:22">
      <c r="A117" s="3">
        <v>999226568715598</v>
      </c>
      <c r="B117" s="1" t="s">
        <v>1552</v>
      </c>
      <c r="C117" s="1" t="s">
        <v>1553</v>
      </c>
      <c r="D117" s="1" t="s">
        <v>1554</v>
      </c>
      <c r="E117" s="1" t="s">
        <v>1555</v>
      </c>
      <c r="F117" s="1" t="s">
        <v>1158</v>
      </c>
      <c r="G117" s="1" t="s">
        <v>843</v>
      </c>
      <c r="H117" s="1" t="s">
        <v>844</v>
      </c>
      <c r="I117" s="1" t="s">
        <v>1556</v>
      </c>
      <c r="J117" s="1" t="s">
        <v>30</v>
      </c>
      <c r="K117" s="1" t="s">
        <v>1557</v>
      </c>
      <c r="L117" s="1" t="s">
        <v>1557</v>
      </c>
      <c r="M117" s="1" t="s">
        <v>847</v>
      </c>
      <c r="N117" s="1" t="s">
        <v>847</v>
      </c>
      <c r="O117" s="1" t="s">
        <v>848</v>
      </c>
      <c r="P117" s="1" t="s">
        <v>849</v>
      </c>
      <c r="Q117" s="1" t="s">
        <v>850</v>
      </c>
      <c r="R117" s="1" t="s">
        <v>1558</v>
      </c>
      <c r="S117" s="1" t="s">
        <v>852</v>
      </c>
      <c r="T117" s="1" t="s">
        <v>853</v>
      </c>
      <c r="U117" s="1" t="s">
        <v>813</v>
      </c>
      <c r="V117" s="1" t="s">
        <v>1373</v>
      </c>
    </row>
    <row r="118" s="1" customFormat="1" spans="1:22">
      <c r="A118" s="3">
        <v>26147600982</v>
      </c>
      <c r="B118" s="1" t="s">
        <v>1559</v>
      </c>
      <c r="C118" s="1" t="s">
        <v>1560</v>
      </c>
      <c r="D118" s="1" t="s">
        <v>1561</v>
      </c>
      <c r="E118" s="1" t="s">
        <v>1562</v>
      </c>
      <c r="F118" s="1" t="s">
        <v>842</v>
      </c>
      <c r="G118" s="1" t="s">
        <v>843</v>
      </c>
      <c r="H118" s="1" t="s">
        <v>844</v>
      </c>
      <c r="I118" s="1" t="s">
        <v>1563</v>
      </c>
      <c r="J118" s="1" t="s">
        <v>30</v>
      </c>
      <c r="K118" s="1" t="s">
        <v>1564</v>
      </c>
      <c r="L118" s="1" t="s">
        <v>1564</v>
      </c>
      <c r="M118" s="1" t="s">
        <v>847</v>
      </c>
      <c r="N118" s="1" t="s">
        <v>847</v>
      </c>
      <c r="O118" s="1" t="s">
        <v>848</v>
      </c>
      <c r="P118" s="1" t="s">
        <v>849</v>
      </c>
      <c r="Q118" s="1" t="s">
        <v>850</v>
      </c>
      <c r="R118" s="1" t="s">
        <v>1565</v>
      </c>
      <c r="S118" s="1" t="s">
        <v>852</v>
      </c>
      <c r="T118" s="1" t="s">
        <v>853</v>
      </c>
      <c r="U118" s="1" t="s">
        <v>813</v>
      </c>
      <c r="V118" s="1" t="s">
        <v>1373</v>
      </c>
    </row>
    <row r="119" s="1" customFormat="1" spans="1:22">
      <c r="A119" s="3">
        <v>26147600983</v>
      </c>
      <c r="B119" s="1" t="s">
        <v>1559</v>
      </c>
      <c r="C119" s="1" t="s">
        <v>1566</v>
      </c>
      <c r="D119" s="1" t="s">
        <v>1561</v>
      </c>
      <c r="E119" s="1" t="s">
        <v>1567</v>
      </c>
      <c r="F119" s="1" t="s">
        <v>842</v>
      </c>
      <c r="G119" s="1" t="s">
        <v>843</v>
      </c>
      <c r="H119" s="1" t="s">
        <v>844</v>
      </c>
      <c r="I119" s="1" t="s">
        <v>1568</v>
      </c>
      <c r="J119" s="1" t="s">
        <v>30</v>
      </c>
      <c r="K119" s="1" t="s">
        <v>1569</v>
      </c>
      <c r="L119" s="1" t="s">
        <v>1569</v>
      </c>
      <c r="M119" s="1" t="s">
        <v>847</v>
      </c>
      <c r="N119" s="1" t="s">
        <v>847</v>
      </c>
      <c r="O119" s="1" t="s">
        <v>848</v>
      </c>
      <c r="P119" s="1" t="s">
        <v>849</v>
      </c>
      <c r="Q119" s="1" t="s">
        <v>850</v>
      </c>
      <c r="R119" s="1" t="s">
        <v>1570</v>
      </c>
      <c r="S119" s="1" t="s">
        <v>852</v>
      </c>
      <c r="T119" s="1" t="s">
        <v>853</v>
      </c>
      <c r="U119" s="1" t="s">
        <v>813</v>
      </c>
      <c r="V119" s="1" t="s">
        <v>1373</v>
      </c>
    </row>
    <row r="120" s="1" customFormat="1" spans="1:22">
      <c r="A120" s="3">
        <v>999226123165882</v>
      </c>
      <c r="B120" s="1" t="s">
        <v>1571</v>
      </c>
      <c r="C120" s="1" t="s">
        <v>1572</v>
      </c>
      <c r="D120" s="1" t="s">
        <v>1573</v>
      </c>
      <c r="E120" s="1" t="s">
        <v>1574</v>
      </c>
      <c r="F120" s="1" t="s">
        <v>842</v>
      </c>
      <c r="G120" s="1" t="s">
        <v>843</v>
      </c>
      <c r="H120" s="1" t="s">
        <v>844</v>
      </c>
      <c r="I120" s="1" t="s">
        <v>1575</v>
      </c>
      <c r="J120" s="1" t="s">
        <v>30</v>
      </c>
      <c r="K120" s="1" t="s">
        <v>1576</v>
      </c>
      <c r="L120" s="1" t="s">
        <v>1576</v>
      </c>
      <c r="M120" s="1" t="s">
        <v>847</v>
      </c>
      <c r="N120" s="1" t="s">
        <v>847</v>
      </c>
      <c r="O120" s="1" t="s">
        <v>848</v>
      </c>
      <c r="P120" s="1" t="s">
        <v>849</v>
      </c>
      <c r="Q120" s="1" t="s">
        <v>850</v>
      </c>
      <c r="R120" s="1" t="s">
        <v>1577</v>
      </c>
      <c r="S120" s="1" t="s">
        <v>852</v>
      </c>
      <c r="T120" s="1" t="s">
        <v>853</v>
      </c>
      <c r="U120" s="1" t="s">
        <v>813</v>
      </c>
      <c r="V120" s="1" t="s">
        <v>1578</v>
      </c>
    </row>
    <row r="121" s="1" customFormat="1" spans="1:22">
      <c r="A121" s="3">
        <v>999225995883067</v>
      </c>
      <c r="B121" s="1" t="s">
        <v>1579</v>
      </c>
      <c r="C121" s="1" t="s">
        <v>1580</v>
      </c>
      <c r="D121" s="1" t="s">
        <v>1581</v>
      </c>
      <c r="E121" s="1" t="s">
        <v>1582</v>
      </c>
      <c r="F121" s="1" t="s">
        <v>838</v>
      </c>
      <c r="G121" s="1" t="s">
        <v>843</v>
      </c>
      <c r="H121" s="1" t="s">
        <v>844</v>
      </c>
      <c r="I121" s="1" t="s">
        <v>1583</v>
      </c>
      <c r="J121" s="1" t="s">
        <v>30</v>
      </c>
      <c r="K121" s="1" t="s">
        <v>1584</v>
      </c>
      <c r="L121" s="1" t="s">
        <v>1584</v>
      </c>
      <c r="M121" s="1" t="s">
        <v>847</v>
      </c>
      <c r="N121" s="1" t="s">
        <v>847</v>
      </c>
      <c r="O121" s="1" t="s">
        <v>848</v>
      </c>
      <c r="P121" s="1" t="s">
        <v>849</v>
      </c>
      <c r="Q121" s="1" t="s">
        <v>850</v>
      </c>
      <c r="R121" s="1" t="s">
        <v>1585</v>
      </c>
      <c r="S121" s="1" t="s">
        <v>852</v>
      </c>
      <c r="T121" s="1" t="s">
        <v>853</v>
      </c>
      <c r="U121" s="1" t="s">
        <v>813</v>
      </c>
      <c r="V121" s="1" t="s">
        <v>1373</v>
      </c>
    </row>
    <row r="122" s="1" customFormat="1" spans="1:22">
      <c r="A122" s="3">
        <v>999225992422018</v>
      </c>
      <c r="B122" s="1" t="s">
        <v>1579</v>
      </c>
      <c r="C122" s="1" t="s">
        <v>1586</v>
      </c>
      <c r="D122" s="1" t="s">
        <v>1587</v>
      </c>
      <c r="E122" s="1" t="s">
        <v>1588</v>
      </c>
      <c r="F122" s="1" t="s">
        <v>842</v>
      </c>
      <c r="G122" s="1" t="s">
        <v>843</v>
      </c>
      <c r="H122" s="1" t="s">
        <v>844</v>
      </c>
      <c r="I122" s="1" t="s">
        <v>1589</v>
      </c>
      <c r="J122" s="1" t="s">
        <v>30</v>
      </c>
      <c r="K122" s="1" t="s">
        <v>1590</v>
      </c>
      <c r="L122" s="1" t="s">
        <v>1590</v>
      </c>
      <c r="M122" s="1" t="s">
        <v>847</v>
      </c>
      <c r="N122" s="1" t="s">
        <v>847</v>
      </c>
      <c r="O122" s="1" t="s">
        <v>848</v>
      </c>
      <c r="P122" s="1" t="s">
        <v>849</v>
      </c>
      <c r="Q122" s="1" t="s">
        <v>850</v>
      </c>
      <c r="R122" s="1" t="s">
        <v>1591</v>
      </c>
      <c r="S122" s="1" t="s">
        <v>852</v>
      </c>
      <c r="T122" s="1" t="s">
        <v>853</v>
      </c>
      <c r="U122" s="1" t="s">
        <v>813</v>
      </c>
      <c r="V122" s="1" t="s">
        <v>1373</v>
      </c>
    </row>
    <row r="123" s="1" customFormat="1" spans="1:22">
      <c r="A123" s="3">
        <v>999225981780567</v>
      </c>
      <c r="B123" s="1" t="s">
        <v>1592</v>
      </c>
      <c r="C123" s="1" t="s">
        <v>1593</v>
      </c>
      <c r="D123" s="1" t="s">
        <v>1594</v>
      </c>
      <c r="E123" s="1" t="s">
        <v>1595</v>
      </c>
      <c r="F123" s="1" t="s">
        <v>838</v>
      </c>
      <c r="G123" s="1" t="s">
        <v>843</v>
      </c>
      <c r="H123" s="1" t="s">
        <v>844</v>
      </c>
      <c r="I123" s="1" t="s">
        <v>1596</v>
      </c>
      <c r="J123" s="1" t="s">
        <v>30</v>
      </c>
      <c r="K123" s="1" t="s">
        <v>1597</v>
      </c>
      <c r="L123" s="1" t="s">
        <v>1597</v>
      </c>
      <c r="M123" s="1" t="s">
        <v>847</v>
      </c>
      <c r="N123" s="1" t="s">
        <v>847</v>
      </c>
      <c r="O123" s="1" t="s">
        <v>848</v>
      </c>
      <c r="P123" s="1" t="s">
        <v>849</v>
      </c>
      <c r="Q123" s="1" t="s">
        <v>850</v>
      </c>
      <c r="R123" s="1" t="s">
        <v>1598</v>
      </c>
      <c r="S123" s="1" t="s">
        <v>852</v>
      </c>
      <c r="T123" s="1" t="s">
        <v>853</v>
      </c>
      <c r="U123" s="1" t="s">
        <v>813</v>
      </c>
      <c r="V123" s="1" t="s">
        <v>1599</v>
      </c>
    </row>
    <row r="124" s="1" customFormat="1" spans="1:22">
      <c r="A124" s="3">
        <v>999225904562273</v>
      </c>
      <c r="B124" s="1" t="s">
        <v>1600</v>
      </c>
      <c r="C124" s="1" t="s">
        <v>1601</v>
      </c>
      <c r="D124" s="1" t="s">
        <v>1602</v>
      </c>
      <c r="E124" s="1" t="s">
        <v>1603</v>
      </c>
      <c r="F124" s="1" t="s">
        <v>838</v>
      </c>
      <c r="G124" s="1" t="s">
        <v>843</v>
      </c>
      <c r="H124" s="1" t="s">
        <v>844</v>
      </c>
      <c r="I124" s="1" t="s">
        <v>1604</v>
      </c>
      <c r="J124" s="1" t="s">
        <v>30</v>
      </c>
      <c r="K124" s="1" t="s">
        <v>1605</v>
      </c>
      <c r="L124" s="1" t="s">
        <v>1605</v>
      </c>
      <c r="M124" s="1" t="s">
        <v>847</v>
      </c>
      <c r="N124" s="1" t="s">
        <v>847</v>
      </c>
      <c r="O124" s="1" t="s">
        <v>848</v>
      </c>
      <c r="P124" s="1" t="s">
        <v>849</v>
      </c>
      <c r="Q124" s="1" t="s">
        <v>850</v>
      </c>
      <c r="R124" s="1" t="s">
        <v>1606</v>
      </c>
      <c r="S124" s="1" t="s">
        <v>852</v>
      </c>
      <c r="T124" s="1" t="s">
        <v>853</v>
      </c>
      <c r="U124" s="1" t="s">
        <v>813</v>
      </c>
      <c r="V124" s="1" t="s">
        <v>854</v>
      </c>
    </row>
    <row r="125" s="1" customFormat="1" spans="1:22">
      <c r="A125" s="3">
        <v>999225888091293</v>
      </c>
      <c r="B125" s="1" t="s">
        <v>1607</v>
      </c>
      <c r="C125" s="1" t="s">
        <v>1608</v>
      </c>
      <c r="D125" s="1" t="s">
        <v>1609</v>
      </c>
      <c r="E125" s="1" t="s">
        <v>1610</v>
      </c>
      <c r="F125" s="1" t="s">
        <v>838</v>
      </c>
      <c r="G125" s="1" t="s">
        <v>843</v>
      </c>
      <c r="H125" s="1" t="s">
        <v>844</v>
      </c>
      <c r="I125" s="1" t="s">
        <v>1611</v>
      </c>
      <c r="J125" s="1" t="s">
        <v>30</v>
      </c>
      <c r="K125" s="1" t="s">
        <v>1612</v>
      </c>
      <c r="L125" s="1" t="s">
        <v>1612</v>
      </c>
      <c r="M125" s="1" t="s">
        <v>847</v>
      </c>
      <c r="N125" s="1" t="s">
        <v>847</v>
      </c>
      <c r="O125" s="1" t="s">
        <v>848</v>
      </c>
      <c r="P125" s="1" t="s">
        <v>849</v>
      </c>
      <c r="Q125" s="1" t="s">
        <v>850</v>
      </c>
      <c r="R125" s="1" t="s">
        <v>1613</v>
      </c>
      <c r="S125" s="1" t="s">
        <v>852</v>
      </c>
      <c r="T125" s="1" t="s">
        <v>853</v>
      </c>
      <c r="U125" s="1" t="s">
        <v>861</v>
      </c>
      <c r="V125" s="1" t="s">
        <v>854</v>
      </c>
    </row>
    <row r="126" s="1" customFormat="1" spans="1:22">
      <c r="A126" s="3">
        <v>999225868716368</v>
      </c>
      <c r="B126" s="1" t="s">
        <v>1607</v>
      </c>
      <c r="C126" s="1" t="s">
        <v>1614</v>
      </c>
      <c r="D126" s="1" t="s">
        <v>1615</v>
      </c>
      <c r="E126" s="1" t="s">
        <v>1616</v>
      </c>
      <c r="F126" s="1" t="s">
        <v>952</v>
      </c>
      <c r="G126" s="1" t="s">
        <v>843</v>
      </c>
      <c r="H126" s="1" t="s">
        <v>844</v>
      </c>
      <c r="I126" s="1" t="s">
        <v>1617</v>
      </c>
      <c r="J126" s="1" t="s">
        <v>30</v>
      </c>
      <c r="K126" s="1" t="s">
        <v>1618</v>
      </c>
      <c r="L126" s="1" t="s">
        <v>1618</v>
      </c>
      <c r="M126" s="1" t="s">
        <v>847</v>
      </c>
      <c r="N126" s="1" t="s">
        <v>847</v>
      </c>
      <c r="O126" s="1" t="s">
        <v>848</v>
      </c>
      <c r="P126" s="1" t="s">
        <v>849</v>
      </c>
      <c r="Q126" s="1" t="s">
        <v>850</v>
      </c>
      <c r="R126" s="1" t="s">
        <v>1619</v>
      </c>
      <c r="S126" s="1" t="s">
        <v>852</v>
      </c>
      <c r="T126" s="1" t="s">
        <v>853</v>
      </c>
      <c r="U126" s="1" t="s">
        <v>813</v>
      </c>
      <c r="V126" s="1" t="s">
        <v>1620</v>
      </c>
    </row>
    <row r="127" s="1" customFormat="1" spans="1:22">
      <c r="A127" s="3">
        <v>999225866542214</v>
      </c>
      <c r="B127" s="1" t="s">
        <v>1621</v>
      </c>
      <c r="C127" s="1" t="s">
        <v>1622</v>
      </c>
      <c r="D127" s="1" t="s">
        <v>1623</v>
      </c>
      <c r="E127" s="1" t="s">
        <v>1624</v>
      </c>
      <c r="F127" s="1" t="s">
        <v>952</v>
      </c>
      <c r="G127" s="1" t="s">
        <v>843</v>
      </c>
      <c r="H127" s="1" t="s">
        <v>844</v>
      </c>
      <c r="I127" s="1" t="s">
        <v>1625</v>
      </c>
      <c r="J127" s="1" t="s">
        <v>30</v>
      </c>
      <c r="K127" s="1" t="s">
        <v>1626</v>
      </c>
      <c r="L127" s="1" t="s">
        <v>1626</v>
      </c>
      <c r="M127" s="1" t="s">
        <v>847</v>
      </c>
      <c r="N127" s="1" t="s">
        <v>847</v>
      </c>
      <c r="O127" s="1" t="s">
        <v>848</v>
      </c>
      <c r="P127" s="1" t="s">
        <v>849</v>
      </c>
      <c r="Q127" s="1" t="s">
        <v>850</v>
      </c>
      <c r="R127" s="1" t="s">
        <v>1627</v>
      </c>
      <c r="S127" s="1" t="s">
        <v>852</v>
      </c>
      <c r="T127" s="1" t="s">
        <v>853</v>
      </c>
      <c r="U127" s="1" t="s">
        <v>813</v>
      </c>
      <c r="V127" s="1" t="s">
        <v>1628</v>
      </c>
    </row>
    <row r="128" s="1" customFormat="1" spans="1:22">
      <c r="A128" s="3">
        <v>999225680498158</v>
      </c>
      <c r="B128" s="1" t="s">
        <v>1629</v>
      </c>
      <c r="C128" s="1" t="s">
        <v>1630</v>
      </c>
      <c r="D128" s="1" t="s">
        <v>901</v>
      </c>
      <c r="E128" s="1" t="s">
        <v>1631</v>
      </c>
      <c r="F128" s="1" t="s">
        <v>842</v>
      </c>
      <c r="G128" s="1" t="s">
        <v>843</v>
      </c>
      <c r="H128" s="1" t="s">
        <v>844</v>
      </c>
      <c r="I128" s="1" t="s">
        <v>1632</v>
      </c>
      <c r="J128" s="1" t="s">
        <v>30</v>
      </c>
      <c r="K128" s="1" t="s">
        <v>1633</v>
      </c>
      <c r="L128" s="1" t="s">
        <v>1633</v>
      </c>
      <c r="M128" s="1" t="s">
        <v>847</v>
      </c>
      <c r="N128" s="1" t="s">
        <v>847</v>
      </c>
      <c r="O128" s="1" t="s">
        <v>848</v>
      </c>
      <c r="P128" s="1" t="s">
        <v>849</v>
      </c>
      <c r="Q128" s="1" t="s">
        <v>850</v>
      </c>
      <c r="R128" s="1" t="s">
        <v>1634</v>
      </c>
      <c r="S128" s="1" t="s">
        <v>852</v>
      </c>
      <c r="T128" s="1" t="s">
        <v>853</v>
      </c>
      <c r="U128" s="1" t="s">
        <v>813</v>
      </c>
      <c r="V128" s="1" t="s">
        <v>906</v>
      </c>
    </row>
    <row r="129" s="1" customFormat="1" spans="1:22">
      <c r="A129" s="3">
        <v>999225553762165</v>
      </c>
      <c r="B129" s="1" t="s">
        <v>1635</v>
      </c>
      <c r="C129" s="1" t="s">
        <v>1636</v>
      </c>
      <c r="D129" s="1" t="s">
        <v>1637</v>
      </c>
      <c r="E129" s="1" t="s">
        <v>1638</v>
      </c>
      <c r="F129" s="1" t="s">
        <v>842</v>
      </c>
      <c r="G129" s="1" t="s">
        <v>843</v>
      </c>
      <c r="H129" s="1" t="s">
        <v>844</v>
      </c>
      <c r="I129" s="1" t="s">
        <v>1639</v>
      </c>
      <c r="J129" s="1" t="s">
        <v>30</v>
      </c>
      <c r="K129" s="1" t="s">
        <v>1640</v>
      </c>
      <c r="L129" s="1" t="s">
        <v>1640</v>
      </c>
      <c r="M129" s="1" t="s">
        <v>847</v>
      </c>
      <c r="N129" s="1" t="s">
        <v>847</v>
      </c>
      <c r="O129" s="1" t="s">
        <v>848</v>
      </c>
      <c r="P129" s="1" t="s">
        <v>849</v>
      </c>
      <c r="Q129" s="1" t="s">
        <v>850</v>
      </c>
      <c r="R129" s="1" t="s">
        <v>1641</v>
      </c>
      <c r="S129" s="1" t="s">
        <v>852</v>
      </c>
      <c r="T129" s="1" t="s">
        <v>853</v>
      </c>
      <c r="U129" s="1" t="s">
        <v>861</v>
      </c>
      <c r="V129" s="1" t="s">
        <v>854</v>
      </c>
    </row>
    <row r="130" s="1" customFormat="1" spans="1:22">
      <c r="A130" s="3">
        <v>999225549822068</v>
      </c>
      <c r="B130" s="1" t="s">
        <v>1635</v>
      </c>
      <c r="C130" s="1" t="s">
        <v>1642</v>
      </c>
      <c r="D130" s="1" t="s">
        <v>1643</v>
      </c>
      <c r="E130" s="1" t="s">
        <v>1644</v>
      </c>
      <c r="F130" s="1" t="s">
        <v>838</v>
      </c>
      <c r="G130" s="1" t="s">
        <v>843</v>
      </c>
      <c r="H130" s="1" t="s">
        <v>844</v>
      </c>
      <c r="I130" s="1" t="s">
        <v>1645</v>
      </c>
      <c r="J130" s="1" t="s">
        <v>30</v>
      </c>
      <c r="K130" s="1" t="s">
        <v>1646</v>
      </c>
      <c r="L130" s="1" t="s">
        <v>1646</v>
      </c>
      <c r="M130" s="1" t="s">
        <v>847</v>
      </c>
      <c r="N130" s="1" t="s">
        <v>847</v>
      </c>
      <c r="O130" s="1" t="s">
        <v>848</v>
      </c>
      <c r="P130" s="1" t="s">
        <v>849</v>
      </c>
      <c r="Q130" s="1" t="s">
        <v>850</v>
      </c>
      <c r="R130" s="1" t="s">
        <v>1647</v>
      </c>
      <c r="S130" s="1" t="s">
        <v>852</v>
      </c>
      <c r="T130" s="1" t="s">
        <v>853</v>
      </c>
      <c r="U130" s="1" t="s">
        <v>813</v>
      </c>
      <c r="V130" s="1" t="s">
        <v>1498</v>
      </c>
    </row>
    <row r="131" s="1" customFormat="1" spans="1:22">
      <c r="A131" s="3">
        <v>999225498890409</v>
      </c>
      <c r="B131" s="1" t="s">
        <v>1648</v>
      </c>
      <c r="C131" s="1" t="s">
        <v>1649</v>
      </c>
      <c r="D131" s="1" t="s">
        <v>901</v>
      </c>
      <c r="E131" s="1" t="s">
        <v>1650</v>
      </c>
      <c r="F131" s="1" t="s">
        <v>842</v>
      </c>
      <c r="G131" s="1" t="s">
        <v>843</v>
      </c>
      <c r="H131" s="1" t="s">
        <v>844</v>
      </c>
      <c r="I131" s="1" t="s">
        <v>1651</v>
      </c>
      <c r="J131" s="1" t="s">
        <v>30</v>
      </c>
      <c r="K131" s="1" t="s">
        <v>1652</v>
      </c>
      <c r="L131" s="1" t="s">
        <v>1652</v>
      </c>
      <c r="M131" s="1" t="s">
        <v>847</v>
      </c>
      <c r="N131" s="1" t="s">
        <v>847</v>
      </c>
      <c r="O131" s="1" t="s">
        <v>848</v>
      </c>
      <c r="P131" s="1" t="s">
        <v>849</v>
      </c>
      <c r="Q131" s="1" t="s">
        <v>850</v>
      </c>
      <c r="R131" s="1" t="s">
        <v>1653</v>
      </c>
      <c r="S131" s="1" t="s">
        <v>852</v>
      </c>
      <c r="T131" s="1" t="s">
        <v>853</v>
      </c>
      <c r="U131" s="1" t="s">
        <v>813</v>
      </c>
      <c r="V131" s="1" t="s">
        <v>906</v>
      </c>
    </row>
    <row r="132" s="1" customFormat="1" spans="1:22">
      <c r="A132" s="3">
        <v>999225450537205</v>
      </c>
      <c r="B132" s="1" t="s">
        <v>1654</v>
      </c>
      <c r="C132" s="1" t="s">
        <v>1655</v>
      </c>
      <c r="D132" s="1" t="s">
        <v>1656</v>
      </c>
      <c r="E132" s="1" t="s">
        <v>1657</v>
      </c>
      <c r="F132" s="1" t="s">
        <v>952</v>
      </c>
      <c r="G132" s="1" t="s">
        <v>843</v>
      </c>
      <c r="H132" s="1" t="s">
        <v>844</v>
      </c>
      <c r="I132" s="1" t="s">
        <v>1658</v>
      </c>
      <c r="J132" s="1" t="s">
        <v>30</v>
      </c>
      <c r="K132" s="1" t="s">
        <v>1659</v>
      </c>
      <c r="L132" s="1" t="s">
        <v>1659</v>
      </c>
      <c r="M132" s="1" t="s">
        <v>847</v>
      </c>
      <c r="N132" s="1" t="s">
        <v>847</v>
      </c>
      <c r="O132" s="1" t="s">
        <v>848</v>
      </c>
      <c r="P132" s="1" t="s">
        <v>849</v>
      </c>
      <c r="Q132" s="1" t="s">
        <v>850</v>
      </c>
      <c r="R132" s="1" t="s">
        <v>1660</v>
      </c>
      <c r="S132" s="1" t="s">
        <v>852</v>
      </c>
      <c r="T132" s="1" t="s">
        <v>853</v>
      </c>
      <c r="U132" s="1" t="s">
        <v>813</v>
      </c>
      <c r="V132" s="1" t="s">
        <v>1423</v>
      </c>
    </row>
    <row r="133" s="1" customFormat="1" spans="1:22">
      <c r="A133" s="3">
        <v>999225269623012</v>
      </c>
      <c r="B133" s="1" t="s">
        <v>1661</v>
      </c>
      <c r="C133" s="1" t="s">
        <v>1662</v>
      </c>
      <c r="D133" s="1" t="s">
        <v>1637</v>
      </c>
      <c r="E133" s="1" t="s">
        <v>1663</v>
      </c>
      <c r="F133" s="1" t="s">
        <v>838</v>
      </c>
      <c r="G133" s="1" t="s">
        <v>843</v>
      </c>
      <c r="H133" s="1" t="s">
        <v>844</v>
      </c>
      <c r="I133" s="1" t="s">
        <v>1664</v>
      </c>
      <c r="J133" s="1" t="s">
        <v>30</v>
      </c>
      <c r="K133" s="1" t="s">
        <v>1665</v>
      </c>
      <c r="L133" s="1" t="s">
        <v>1665</v>
      </c>
      <c r="M133" s="1" t="s">
        <v>847</v>
      </c>
      <c r="N133" s="1" t="s">
        <v>847</v>
      </c>
      <c r="O133" s="1" t="s">
        <v>848</v>
      </c>
      <c r="P133" s="1" t="s">
        <v>849</v>
      </c>
      <c r="Q133" s="1" t="s">
        <v>850</v>
      </c>
      <c r="R133" s="1" t="s">
        <v>1666</v>
      </c>
      <c r="S133" s="1" t="s">
        <v>852</v>
      </c>
      <c r="T133" s="1" t="s">
        <v>853</v>
      </c>
      <c r="U133" s="1" t="s">
        <v>861</v>
      </c>
      <c r="V133" s="1" t="s">
        <v>854</v>
      </c>
    </row>
    <row r="134" s="1" customFormat="1" spans="1:22">
      <c r="A134" s="3">
        <v>999224650206687</v>
      </c>
      <c r="B134" s="1" t="s">
        <v>1667</v>
      </c>
      <c r="C134" s="1" t="s">
        <v>1668</v>
      </c>
      <c r="D134" s="1" t="s">
        <v>1669</v>
      </c>
      <c r="E134" s="1" t="s">
        <v>1670</v>
      </c>
      <c r="F134" s="1" t="s">
        <v>838</v>
      </c>
      <c r="G134" s="1" t="s">
        <v>843</v>
      </c>
      <c r="H134" s="1" t="s">
        <v>844</v>
      </c>
      <c r="I134" s="1" t="s">
        <v>1671</v>
      </c>
      <c r="J134" s="1" t="s">
        <v>30</v>
      </c>
      <c r="K134" s="1" t="s">
        <v>1672</v>
      </c>
      <c r="L134" s="1" t="s">
        <v>1672</v>
      </c>
      <c r="M134" s="1" t="s">
        <v>847</v>
      </c>
      <c r="N134" s="1" t="s">
        <v>847</v>
      </c>
      <c r="O134" s="1" t="s">
        <v>848</v>
      </c>
      <c r="P134" s="1" t="s">
        <v>849</v>
      </c>
      <c r="Q134" s="1" t="s">
        <v>850</v>
      </c>
      <c r="R134" s="1" t="s">
        <v>1673</v>
      </c>
      <c r="S134" s="1" t="s">
        <v>852</v>
      </c>
      <c r="T134" s="1" t="s">
        <v>853</v>
      </c>
      <c r="U134" s="1" t="s">
        <v>813</v>
      </c>
      <c r="V134" s="1" t="s">
        <v>899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2023-10-27T02:01:07Z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