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<sst xmlns="http://schemas.openxmlformats.org/spreadsheetml/2006/main" count="2225" uniqueCount="782">
  <si>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</si>
  <si>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</si>
  <si>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</si>
  <si>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</si>
  <si>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</si>
  <si>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</si>
  <si>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</si>
  <si>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</si>
  <si>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</si>
  <si>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</si>
  <si>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</si>
  <si>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</si>
  <si>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</si>
  <si>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</si>
  <si>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</si>
  <si>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</si>
  <si>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</si>
  <si>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</si>
  <si>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</si>
  <si>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</si>
  <si>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</si>
  <si>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</si>
  <si>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</si>
  <si>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</si>
  <si>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</si>
  <si>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999226797209252	</t>
  </si>
  <si>
    <t>Ctrip</t>
  </si>
  <si>
    <t>正常</t>
  </si>
  <si>
    <t>[巴厘岛]巴厘岛大使酒店(Aryaduta Bali)(37252355)</t>
  </si>
  <si>
    <t>高级房&lt;2人入住&gt;&lt;不退款&gt;</t>
  </si>
  <si>
    <t>USD</t>
  </si>
  <si>
    <t>JAIN/SRISHTI</t>
  </si>
  <si>
    <t>CA5326231027USD</t>
  </si>
  <si>
    <t>未提现</t>
  </si>
  <si>
    <t>携程开票</t>
  </si>
  <si>
    <t xml:space="preserve">3939739	</t>
  </si>
  <si>
    <t xml:space="preserve">	</t>
  </si>
  <si>
    <t xml:space="preserve">999226798266679	</t>
  </si>
  <si>
    <t>[河内]内斯塔河内酒店(Nesta Hotel Ha Noi)(37244318)</t>
  </si>
  <si>
    <t>高级城景房&lt;2人入住&gt;&lt;早餐&gt;</t>
  </si>
  <si>
    <t>HWANG/SEOYOUNG,SONG/HYEONJEONG</t>
  </si>
  <si>
    <t xml:space="preserve">3940933	</t>
  </si>
  <si>
    <t xml:space="preserve">999227088362891	</t>
  </si>
  <si>
    <t>[北雅加达]雅加达东荟城智选假日酒店(Holiday Inn Express Jakarta Pluit Citygate, an IHG Hotel)(37223301)</t>
  </si>
  <si>
    <t>标准双床房&lt;2人入住&gt;&lt;不退款&gt;&lt;早餐&gt;</t>
  </si>
  <si>
    <t>YANG/SHENGDONG,ZHAO/HAIXING</t>
  </si>
  <si>
    <t xml:space="preserve">3996893	</t>
  </si>
  <si>
    <t xml:space="preserve">67528035	</t>
  </si>
  <si>
    <t xml:space="preserve">999227094035998	</t>
  </si>
  <si>
    <t>[普吉岛]普吉岛卡塔度假酒店(Phuket Kata Resotel)(39042889)</t>
  </si>
  <si>
    <t>池畔房&lt;2人入住&gt;&lt;早餐&gt;</t>
  </si>
  <si>
    <t>CHEN/LIHUA,ZHAI/CHENGLI,ZHANG/TAO,ZHAI/JING</t>
  </si>
  <si>
    <t xml:space="preserve">3998234	</t>
  </si>
  <si>
    <t xml:space="preserve">999227290851943	</t>
  </si>
  <si>
    <t>[普吉岛]盖格酒店(The Gig Hotel)(40721442)</t>
  </si>
  <si>
    <t>WANG/QIN</t>
  </si>
  <si>
    <t xml:space="preserve">4036816	</t>
  </si>
  <si>
    <t xml:space="preserve">999227334974024	</t>
  </si>
  <si>
    <t>[曼谷]普拉住宅迪瓦里快捷酒店(Pula Silom)(37236629)</t>
  </si>
  <si>
    <t>标准双人床房&lt;2人入住&gt;</t>
  </si>
  <si>
    <t>SUM/HOWE TCHUN GAVIN</t>
  </si>
  <si>
    <t xml:space="preserve">4052703	</t>
  </si>
  <si>
    <t xml:space="preserve">999227335146789	</t>
  </si>
  <si>
    <t>[Central Bogor]山提卡博哥酒店(Hotel Santika Bogor)(39040557)</t>
  </si>
  <si>
    <t>高级房, 1 张大床&lt;2人入住&gt;&lt;不退款&gt;&lt;早餐&gt;</t>
  </si>
  <si>
    <t>ISWAHYUDI/ISWAHYUDI</t>
  </si>
  <si>
    <t xml:space="preserve">4052855	</t>
  </si>
  <si>
    <t>取消</t>
  </si>
  <si>
    <t xml:space="preserve">999227336118872	</t>
  </si>
  <si>
    <t>CHEN/LIHUA,ZHAI/CHENGLI,ZHAI/JING,ZHANG/TAO</t>
  </si>
  <si>
    <t xml:space="preserve">4053504	</t>
  </si>
  <si>
    <t xml:space="preserve">999227447978618	</t>
  </si>
  <si>
    <t>[曼谷]安尼克斯曼谷隆比尼经济酒店(Annex Lumpini Bangkok)(39042968)</t>
  </si>
  <si>
    <t>工作室房&lt;2人入住&gt;&lt;不退款&gt;</t>
  </si>
  <si>
    <t>KOSATHI/PEERATI</t>
  </si>
  <si>
    <t xml:space="preserve">4079643	</t>
  </si>
  <si>
    <t xml:space="preserve">999227953473428	</t>
  </si>
  <si>
    <t>[胡志明市]GK中心大酒店(GK Central Hotel)(37207331)</t>
  </si>
  <si>
    <t>豪华房(双床)-带窗户&lt;2人入住&gt;&lt;不退款&gt;&lt;早餐&gt;</t>
  </si>
  <si>
    <t>LIN/JIABIN,XU/ZHANGLI,XU/YUANCONG</t>
  </si>
  <si>
    <t xml:space="preserve">4085267	</t>
  </si>
  <si>
    <t xml:space="preserve">999227974481945	</t>
  </si>
  <si>
    <t>[芭堤雅]芭堤雅希顿概念酒店(Heeton Concept Hotel Pattaya by Compass Hospitality)(37225704)</t>
  </si>
  <si>
    <t>高级双床房&lt;2人入住&gt;&lt;不退款&gt;</t>
  </si>
  <si>
    <t>WONGKAEW/THIPHTRAT</t>
  </si>
  <si>
    <t xml:space="preserve">4093060	</t>
  </si>
  <si>
    <t xml:space="preserve">Acknowledged	</t>
  </si>
  <si>
    <t xml:space="preserve">999227991532888	</t>
  </si>
  <si>
    <t>[帕岸岛]大神田海滩别墅度假村(Da Kanda Villa Beach Resort)(37247900)</t>
  </si>
  <si>
    <t>海边豪华大号床别墅&lt;2人入住&gt;&lt;不退款&gt;</t>
  </si>
  <si>
    <t>SAUER/MARCUS</t>
  </si>
  <si>
    <t xml:space="preserve">4097887	</t>
  </si>
  <si>
    <t xml:space="preserve">|107589978	</t>
  </si>
  <si>
    <t xml:space="preserve">999227993863682	</t>
  </si>
  <si>
    <t>[曼谷]水门 KC 广场酒店(KC Place Hotel Pratunam)(37198153)</t>
  </si>
  <si>
    <t>豪华房&lt;2人入住&gt;&lt;不退款&gt;&lt;早餐&gt;</t>
  </si>
  <si>
    <t>THANT/THANT ZAW WIN</t>
  </si>
  <si>
    <t xml:space="preserve">4098709	</t>
  </si>
  <si>
    <t xml:space="preserve">999227995001810	</t>
  </si>
  <si>
    <t>[岘港]万达酒店(Vanda Hotel)(37200918)</t>
  </si>
  <si>
    <t>城景高级大床房&lt;2人入住&gt;&lt;不退款&gt;</t>
  </si>
  <si>
    <t>KIM/TAEHUN</t>
  </si>
  <si>
    <t xml:space="preserve">4099112	</t>
  </si>
  <si>
    <t xml:space="preserve">999228002436454	</t>
  </si>
  <si>
    <t>[曼谷]论坛公园酒店(Forum Park Hotel)(39038528)</t>
  </si>
  <si>
    <t>豪华房(双人床或双床)-带阳台&lt;2人入住&gt;&lt;不退款&gt;</t>
  </si>
  <si>
    <t>WU/XIA</t>
  </si>
  <si>
    <t xml:space="preserve">4100249	</t>
  </si>
  <si>
    <t xml:space="preserve">999228005689841	</t>
  </si>
  <si>
    <t>[曼谷]克兹酒店(Cozi Inn Hotel, Bangkok)(39610272)</t>
  </si>
  <si>
    <t>豪华客房1张双人床&lt;2人入住&gt;&lt;不退款&gt;</t>
  </si>
  <si>
    <t>TYHUY/TAING</t>
  </si>
  <si>
    <t xml:space="preserve">4101324	</t>
  </si>
  <si>
    <t xml:space="preserve">confirmed	</t>
  </si>
  <si>
    <t xml:space="preserve">999228006626266	</t>
  </si>
  <si>
    <t>[苏梅岛]苏梅岛查文海滩舒适别墅(COSI Samui Chaweng Beach)(44682041)</t>
  </si>
  <si>
    <t>COSI 特大床房&lt;2人入住&gt;&lt;不退款&gt;</t>
  </si>
  <si>
    <t>KONGBANGPOR/CHAYAPA</t>
  </si>
  <si>
    <t xml:space="preserve">4101666	</t>
  </si>
  <si>
    <t xml:space="preserve">34989SE022961	</t>
  </si>
  <si>
    <t xml:space="preserve">999228009622593	</t>
  </si>
  <si>
    <t>[庆州]贝尼凯瑞士罗森酒店(Benikea Swiss Rosen Hotel)(37196935)</t>
  </si>
  <si>
    <t>shin/guiryun</t>
  </si>
  <si>
    <t xml:space="preserve">4102606	</t>
  </si>
  <si>
    <t xml:space="preserve">999228025390645	</t>
  </si>
  <si>
    <t>[乌隆他尼]乌隆他尼布朗苑酒店(Brown House Hotel by Blu Monkey)(37212481)</t>
  </si>
  <si>
    <t>豪华双人房&lt;2人入住&gt;&lt;不退款&gt;</t>
  </si>
  <si>
    <t>PIYAWONG/PROMMAT</t>
  </si>
  <si>
    <t xml:space="preserve">4105946	</t>
  </si>
  <si>
    <t xml:space="preserve">1047695552	</t>
  </si>
  <si>
    <t xml:space="preserve">999228032272728	</t>
  </si>
  <si>
    <t>[哥打京那巴鲁]哥打京那巴鲁皇宫酒店(The Palace Hotel Kota Kinabalu)(37196185)</t>
  </si>
  <si>
    <t>豪华房&lt;2人入住&gt;&lt;不退款&gt;</t>
  </si>
  <si>
    <t>KALUMIN/RENA</t>
  </si>
  <si>
    <t xml:space="preserve">4107800	</t>
  </si>
  <si>
    <t xml:space="preserve">329664573	</t>
  </si>
  <si>
    <t xml:space="preserve">999228034365050	</t>
  </si>
  <si>
    <t>[胡志明市]A25酒店-提探274号(A25 Hotel - 274 Đề Thám)(44808815)</t>
  </si>
  <si>
    <t>标准双人房&lt;2人入住&gt;&lt;不退款&gt;&lt;早餐&gt;</t>
  </si>
  <si>
    <t>HUYNH/HAN</t>
  </si>
  <si>
    <t xml:space="preserve">4108538	</t>
  </si>
  <si>
    <t xml:space="preserve">999228035888487	</t>
  </si>
  <si>
    <t>[新山]KSL度假酒店(KSL Hotel &amp; Resort)(37198753)</t>
  </si>
  <si>
    <t>豪华房(特大床)&lt;2人入住&gt;&lt;不退款&gt;</t>
  </si>
  <si>
    <t>LEE/SKY MENG JUN</t>
  </si>
  <si>
    <t xml:space="preserve">4109048	</t>
  </si>
  <si>
    <t xml:space="preserve">999228037713659	</t>
  </si>
  <si>
    <t>[那空拍侬]69度假村酒店(Sixty Nine Resort)(39663060)</t>
  </si>
  <si>
    <t>标准双人间&lt;2人入住&gt;&lt;不退款&gt;</t>
  </si>
  <si>
    <t>KEAWYARM/SOMJAI</t>
  </si>
  <si>
    <t xml:space="preserve">4109774	</t>
  </si>
  <si>
    <t xml:space="preserve">999228040274498	</t>
  </si>
  <si>
    <t>[马尼拉]湾叶市中市酒店(The Bayleaf Intramuros)(37200612)</t>
  </si>
  <si>
    <t>豪华双人房&lt;2人入住&gt;&lt;不退款&gt;&lt;早餐&gt;</t>
  </si>
  <si>
    <t>LI/FENGZHI</t>
  </si>
  <si>
    <t xml:space="preserve">4110781	</t>
  </si>
  <si>
    <t xml:space="preserve">103165	</t>
  </si>
  <si>
    <t xml:space="preserve">999228040382025	</t>
  </si>
  <si>
    <t>[怡保]怡保彩鸿酒店(Travelodge Ipoh)(70665374)</t>
  </si>
  <si>
    <t>豪华双床房&lt;2人入住&gt;&lt;不退款&gt;&lt;早餐&gt;</t>
  </si>
  <si>
    <t>Sachlin/Ida Sadjaah binti</t>
  </si>
  <si>
    <t xml:space="preserve">4110835	</t>
  </si>
  <si>
    <t xml:space="preserve">L7R7TMABWJ	</t>
  </si>
  <si>
    <t xml:space="preserve">999228041644058	</t>
  </si>
  <si>
    <t>[岘港]阿达琳套房酒店(Adaline Hotel and Suite)(44808637)</t>
  </si>
  <si>
    <t>高级双床间&lt;2人入住&gt;&lt;不退款&gt;</t>
  </si>
  <si>
    <t>LUU/KEN</t>
  </si>
  <si>
    <t xml:space="preserve">4111201	</t>
  </si>
  <si>
    <t xml:space="preserve">999228042157593	</t>
  </si>
  <si>
    <t>[怡保]MH 怡保酒店(MH Hotel Ipoh)(44800719)</t>
  </si>
  <si>
    <t>标准房(双床)&lt;2人入住&gt;&lt;不退款&gt;</t>
  </si>
  <si>
    <t>XU/CONG YUN</t>
  </si>
  <si>
    <t xml:space="preserve">4111349	</t>
  </si>
  <si>
    <t xml:space="preserve">999228043212166	</t>
  </si>
  <si>
    <t>SITTIMENG/PANUMAS</t>
  </si>
  <si>
    <t xml:space="preserve">4111642	</t>
  </si>
  <si>
    <t xml:space="preserve">999228046047967	</t>
  </si>
  <si>
    <t>[清迈]9.5酒店(9.5Hotel Chiangmai)(37208783)</t>
  </si>
  <si>
    <t>家庭房&lt;2人入住&gt;&lt;不退款&gt;&lt;早餐&gt;</t>
  </si>
  <si>
    <t>SAELOR/YONGYUT</t>
  </si>
  <si>
    <t xml:space="preserve">4112744	</t>
  </si>
  <si>
    <t xml:space="preserve">28063095110	</t>
  </si>
  <si>
    <t>[安山市]三叶草酒店(Hotel Clover)(39675320)</t>
  </si>
  <si>
    <t>이/지원</t>
  </si>
  <si>
    <t xml:space="preserve">4114240	</t>
  </si>
  <si>
    <t xml:space="preserve">999228063496876	</t>
  </si>
  <si>
    <t>[Rasah]塞伦班棕榈酒店(Palm Seremban Hotel)(38635598)</t>
  </si>
  <si>
    <t>豪华房 禁烟&lt;2人入住&gt;&lt;不退款&gt;&lt;早餐&gt;</t>
  </si>
  <si>
    <t>ZAMIRIN/FATEEN NUR SYAHIRA</t>
  </si>
  <si>
    <t xml:space="preserve">4114536	</t>
  </si>
  <si>
    <t xml:space="preserve">999228063513975	</t>
  </si>
  <si>
    <t>[曼谷]長榮桂冠酒店（曼谷）(Evergreen Laurel Hotel Bangkok)(37222161)</t>
  </si>
  <si>
    <t>TRAG/DOMINIQUE PIERRE</t>
  </si>
  <si>
    <t xml:space="preserve">4114544	</t>
  </si>
  <si>
    <t xml:space="preserve">999228063861118	</t>
  </si>
  <si>
    <t>[巴彦勒巴]DR槟城酒店(DR Hotel Penang)(39042195)</t>
  </si>
  <si>
    <t>标准大号床房&lt;2人入住&gt;&lt;不退款&gt;</t>
  </si>
  <si>
    <t>KHOO/CHUNG YI</t>
  </si>
  <si>
    <t xml:space="preserve">4114661	</t>
  </si>
  <si>
    <t xml:space="preserve">999228063906066	</t>
  </si>
  <si>
    <t>WONG/KAH HOOI,KONG/SU PING</t>
  </si>
  <si>
    <t xml:space="preserve">4114673	</t>
  </si>
  <si>
    <t xml:space="preserve">999228064101227	</t>
  </si>
  <si>
    <t>[吉隆坡]吉隆坡千禧大酒店(Grand Millennium Kuala Lumpur)(48315392)</t>
  </si>
  <si>
    <t>豪华房（双床）&lt;2人入住&gt;&lt;不退款&gt;&lt;早餐&gt;</t>
  </si>
  <si>
    <t>Chong/Bobby</t>
  </si>
  <si>
    <t xml:space="preserve">4114877	</t>
  </si>
  <si>
    <t xml:space="preserve">4KV6XREAQ	</t>
  </si>
  <si>
    <t xml:space="preserve">999228064193028	</t>
  </si>
  <si>
    <t>[哥打京那巴鲁]吉西亚酒店(Jsia Hotel)(44799098)</t>
  </si>
  <si>
    <t>豪华双人房, 无窗&lt;2人入住&gt;&lt;不退款&gt;</t>
  </si>
  <si>
    <t>AMISAH/DAYANG</t>
  </si>
  <si>
    <t xml:space="preserve">4114898	</t>
  </si>
  <si>
    <t xml:space="preserve">999228064561006	</t>
  </si>
  <si>
    <t>[清迈]奇奥莫多豪斯酒店(Chomdoi House Hotel)(39622149)</t>
  </si>
  <si>
    <t>预算风扇私人房间&lt;2人入住&gt;&lt;不退款&gt;</t>
  </si>
  <si>
    <t>WONGJEENA/NATNARIN</t>
  </si>
  <si>
    <t xml:space="preserve">4114999	</t>
  </si>
  <si>
    <t xml:space="preserve">999228064892913	</t>
  </si>
  <si>
    <t>[吉隆坡]科穆勒生活酒店(Komune Living)(70666538)</t>
  </si>
  <si>
    <t>梦想家单间&lt;2人入住&gt;&lt;不退款&gt;</t>
  </si>
  <si>
    <t>LOH/CHEE SENG</t>
  </si>
  <si>
    <t xml:space="preserve">4115290	</t>
  </si>
  <si>
    <t xml:space="preserve">38348497-1	</t>
  </si>
  <si>
    <t xml:space="preserve">999228065238033	</t>
  </si>
  <si>
    <t>[探耶武里]PP酒店-兰实(PP@Hotel Rangsit)(44688091)</t>
  </si>
  <si>
    <t>高级双人床房&lt;2人入住&gt;&lt;不退款&gt;</t>
  </si>
  <si>
    <t>MALISORN/YONRUEDEE</t>
  </si>
  <si>
    <t xml:space="preserve">4115524	</t>
  </si>
  <si>
    <t xml:space="preserve">999228065447769	</t>
  </si>
  <si>
    <t>[曼谷]珊兰广场酒店(Samran Place Hotel)(37214827)</t>
  </si>
  <si>
    <t>标准双床房&lt;2人入住&gt;&lt;不退款&gt;</t>
  </si>
  <si>
    <t>FAN/YAO</t>
  </si>
  <si>
    <t xml:space="preserve">4115683	</t>
  </si>
  <si>
    <t xml:space="preserve">999228065899867	</t>
  </si>
  <si>
    <t>[中雅加达]雷德托普酒店(Redtop Hotel &amp; Convention Center)(37202440)</t>
  </si>
  <si>
    <t>高级房&lt;2人入住&gt;&lt;不退款&gt;&lt;早餐&gt;</t>
  </si>
  <si>
    <t>CUI/XUEMIN,WEI/HANQIANG</t>
  </si>
  <si>
    <t xml:space="preserve">4115944	</t>
  </si>
  <si>
    <t xml:space="preserve">999228065953603	</t>
  </si>
  <si>
    <t>[曼谷]超级 OYO 484 考山潘妮法义公寓式酒店（ 认证）(OYO 484 Pannee Residence Khaosan)(48411296)</t>
  </si>
  <si>
    <t>双人房&lt;2人入住&gt;&lt;不退款&gt;</t>
  </si>
  <si>
    <t>UEA ITTHIPORN/NITTHAKARN</t>
  </si>
  <si>
    <t xml:space="preserve">4115961	</t>
  </si>
  <si>
    <t xml:space="preserve">999228066161879	</t>
  </si>
  <si>
    <t>[振林山]The Vintage Hotel(48377198)</t>
  </si>
  <si>
    <t>豪华双床间&lt;2人入住&gt;&lt;不退款&gt;</t>
  </si>
  <si>
    <t>HAFIZI/CN</t>
  </si>
  <si>
    <t xml:space="preserve">4116013	</t>
  </si>
  <si>
    <t xml:space="preserve">1049081532	</t>
  </si>
  <si>
    <t xml:space="preserve">999228066468523	</t>
  </si>
  <si>
    <t>[芙蓉]芙蓉皇家朱兰酒店(Royale Chulan Seremban)(44692859)</t>
  </si>
  <si>
    <t>muhajir/mohd lutfi bin muhajir</t>
  </si>
  <si>
    <t xml:space="preserve">4116217	</t>
  </si>
  <si>
    <t xml:space="preserve">1355212	</t>
  </si>
  <si>
    <t xml:space="preserve">999228067339304	</t>
  </si>
  <si>
    <t>JEERAPRADIT/NATTAKRITTA,AEAMSAARD/ONGARD</t>
  </si>
  <si>
    <t xml:space="preserve">4116615	</t>
  </si>
  <si>
    <t xml:space="preserve">999228067654469	</t>
  </si>
  <si>
    <t>YAN/YAN</t>
  </si>
  <si>
    <t xml:space="preserve">4116867	</t>
  </si>
  <si>
    <t xml:space="preserve">999228067990891	</t>
  </si>
  <si>
    <t>[春武里]莱卡萨邦森酒店(Le Casa Bangsaen)(48433410)</t>
  </si>
  <si>
    <t>豪华房(大床)&lt;2人入住&gt;&lt;不退款&gt;&lt;早餐&gt;</t>
  </si>
  <si>
    <t>DOKMAI/BENJAWAN</t>
  </si>
  <si>
    <t xml:space="preserve">4116959	</t>
  </si>
  <si>
    <t xml:space="preserve">999228068211244	</t>
  </si>
  <si>
    <t>[Kota Lama Kiri]斯里坎萨尔 KK 酒店(Hotel Seri Kangsar KK Hotel)(39606817)</t>
  </si>
  <si>
    <t>豪华双人房, 1 张大床&lt;2人入住&gt;&lt;不退款&gt;</t>
  </si>
  <si>
    <t>SAIDAN/MUHAMMAD ALIF HAIKAL</t>
  </si>
  <si>
    <t xml:space="preserve">4117215	</t>
  </si>
  <si>
    <t xml:space="preserve">|109587151	</t>
  </si>
  <si>
    <t xml:space="preserve">999228068730168	</t>
  </si>
  <si>
    <t>[三马拉汉县]停留地旅馆@校园中心(Place2Stay Campus Hub)(44681867)</t>
  </si>
  <si>
    <t>高级单人房（双床）&lt;2人入住&gt;&lt;不退款&gt;</t>
  </si>
  <si>
    <t>TUAH/TUAH BIN SAKIMAN</t>
  </si>
  <si>
    <t xml:space="preserve">4117348	</t>
  </si>
  <si>
    <t xml:space="preserve">999228068811973	</t>
  </si>
  <si>
    <t>[莎阿南]艺术酒店-莎阿南7区(Hotel de Art @ Section 7)(48377249)</t>
  </si>
  <si>
    <t>豪华艺术大号床间&lt;2人入住&gt;&lt;不退款&gt;</t>
  </si>
  <si>
    <t>Zuhdi/Zuhdi Jamaludin</t>
  </si>
  <si>
    <t xml:space="preserve">4117398	</t>
  </si>
  <si>
    <t xml:space="preserve">999228069413306	</t>
  </si>
  <si>
    <t>[兰卡威]兰卡威海景酒店(Langkawi Seaview Hotel)(37198865)</t>
  </si>
  <si>
    <t>AZHAR/IMAN</t>
  </si>
  <si>
    <t xml:space="preserve">4117681	</t>
  </si>
  <si>
    <t xml:space="preserve">999228069543837	</t>
  </si>
  <si>
    <t>[民都鲁]金湾酒店(Goldenbay Hotel)(44798926)</t>
  </si>
  <si>
    <t>豪华特大床房&lt;2人入住&gt;&lt;不退款&gt;</t>
  </si>
  <si>
    <t>Abdul Rahim/Muhamad Farid Bin</t>
  </si>
  <si>
    <t xml:space="preserve">4117719	</t>
  </si>
  <si>
    <t xml:space="preserve">1234	</t>
  </si>
  <si>
    <t xml:space="preserve">999228069589539	</t>
  </si>
  <si>
    <t>[农萨]图瑞海滩假日酒店(Turi Beach Resort)(44800740)</t>
  </si>
  <si>
    <t>SOE/AUNG NYUNT,SOE/AUNG NYUNT</t>
  </si>
  <si>
    <t xml:space="preserve">4117733	</t>
  </si>
  <si>
    <t xml:space="preserve">999228069910342	</t>
  </si>
  <si>
    <t>[弗朗斯地区鲁瓦西]巴黎戴高乐机场怡思得酒店(Innside by Meliá Paris Charles de Gaulle Airport)(39603482)</t>
  </si>
  <si>
    <t>怡思得双床房&lt;2人入住&gt;&lt;不退款&gt;</t>
  </si>
  <si>
    <t>HU/JIE</t>
  </si>
  <si>
    <t xml:space="preserve">4117820	</t>
  </si>
  <si>
    <t xml:space="preserve">999228070150379	</t>
  </si>
  <si>
    <t>[曼谷]钻石城酒店(Diamond City Hotel)(44793409)</t>
  </si>
  <si>
    <t>双人或双床高级间&lt;2人入住&gt;&lt;不退款&gt;</t>
  </si>
  <si>
    <t>WONGCHUEN/BENJAWAN</t>
  </si>
  <si>
    <t xml:space="preserve">4118025	</t>
  </si>
  <si>
    <t xml:space="preserve">999228070526847	</t>
  </si>
  <si>
    <t>TAN/WAI KEAT,TEY/PEI SHAN ELAINE</t>
  </si>
  <si>
    <t xml:space="preserve">4118137	</t>
  </si>
  <si>
    <t xml:space="preserve">999228070857631	</t>
  </si>
  <si>
    <t>[曼谷]里拉兰花酒店(Leela Orchid Hotel)(39647441)</t>
  </si>
  <si>
    <t>标准双人床房-带窗&lt;2人入住&gt;&lt;不退款&gt;</t>
  </si>
  <si>
    <t>Yort/Dy</t>
  </si>
  <si>
    <t xml:space="preserve">4118350	</t>
  </si>
  <si>
    <t xml:space="preserve">999228071121053	</t>
  </si>
  <si>
    <t>CONDEFERNANDEZ/JAVIER</t>
  </si>
  <si>
    <t xml:space="preserve">4118400	</t>
  </si>
  <si>
    <t xml:space="preserve">999228071652240	</t>
  </si>
  <si>
    <t>TAINTONG/SUPAPORN</t>
  </si>
  <si>
    <t xml:space="preserve">4118673	</t>
  </si>
  <si>
    <t xml:space="preserve">999228071846547	</t>
  </si>
  <si>
    <t>标准双人房&lt;2人入住&gt;&lt;不退款&gt;</t>
  </si>
  <si>
    <t>WANG/YU,WANG/FARONG,KUANG/JIYU,Guo/Yong,CHEN/PENG</t>
  </si>
  <si>
    <t xml:space="preserve">4118721	</t>
  </si>
  <si>
    <t xml:space="preserve">999228072114617	</t>
  </si>
  <si>
    <t>NOREERUT/TAPPARIT,KLUYSAWAT/WARISSARA</t>
  </si>
  <si>
    <t xml:space="preserve">4118797	</t>
  </si>
  <si>
    <t xml:space="preserve">999228072365224	</t>
  </si>
  <si>
    <t>[呵叻]萨柯尔酒店(Sakol Hotel)(39649538)</t>
  </si>
  <si>
    <t>标准客房&lt;2人入住&gt;&lt;不退款&gt;</t>
  </si>
  <si>
    <t>PONRACH/PHUMIPATANA</t>
  </si>
  <si>
    <t xml:space="preserve">4119090	</t>
  </si>
  <si>
    <t xml:space="preserve">999228072557507	</t>
  </si>
  <si>
    <t>[曼谷]超级 OYO 75385 温隆酒店(Super OYO 75385 Hotel Win Long)(37201676)</t>
  </si>
  <si>
    <t>高级大床房&lt;2人入住&gt;&lt;不退款&gt;</t>
  </si>
  <si>
    <t>THINGYOB/PIYANUCH</t>
  </si>
  <si>
    <t xml:space="preserve">4119147	</t>
  </si>
  <si>
    <t xml:space="preserve">1049495016	</t>
  </si>
  <si>
    <t xml:space="preserve">999228074015306	</t>
  </si>
  <si>
    <t>[怡保]龙城快捷怡保酒店(Cititel Express Ipoh)(47468540)</t>
  </si>
  <si>
    <t>高级房(双床)&lt;2人入住&gt;&lt;不退款&gt;</t>
  </si>
  <si>
    <t>Zakaria/Aliffah</t>
  </si>
  <si>
    <t xml:space="preserve">4119933	</t>
  </si>
  <si>
    <t xml:space="preserve">999228074062502	</t>
  </si>
  <si>
    <t>[棉花堡]维纳斯套房酒店(Venus Suite Hotel)(46891115)</t>
  </si>
  <si>
    <t>大床房&lt;2人入住&gt;&lt;不退款&gt;</t>
  </si>
  <si>
    <t>JIANG/HUIMAN,DI/ZHENJUN</t>
  </si>
  <si>
    <t xml:space="preserve">4119959	</t>
  </si>
  <si>
    <t xml:space="preserve">999228074175947	</t>
  </si>
  <si>
    <t>[安曼]宜必思安曼酒店(Ibis Amman)(37236611)</t>
  </si>
  <si>
    <t>ALRUBAYE/THAER</t>
  </si>
  <si>
    <t xml:space="preserve">4120168	</t>
  </si>
  <si>
    <t xml:space="preserve">2310230540	</t>
  </si>
  <si>
    <t>，</t>
  </si>
  <si>
    <t>A231027102319481</t>
  </si>
  <si>
    <t>A231027102413481</t>
  </si>
  <si>
    <t>USD / HKD 当前参考汇率: 7.81918</t>
  </si>
  <si>
    <t>总计：4224.23 USD/
33030.01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</si>
  <si>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</si>
  <si>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</si>
  <si>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</si>
  <si>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</si>
  <si>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</si>
  <si>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</si>
  <si>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</si>
  <si>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</si>
  <si>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</si>
  <si>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</si>
  <si>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</si>
  <si>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</si>
  <si>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</si>
  <si>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</si>
  <si>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</si>
  <si>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</si>
  <si>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</si>
  <si>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</si>
  <si>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</si>
  <si>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2023-10-23</t>
  </si>
  <si>
    <t>4120168</t>
  </si>
  <si>
    <t>宜必思安曼酒店</t>
  </si>
  <si>
    <t>ALRUBAYE THAER</t>
  </si>
  <si>
    <t>2023-10-24</t>
  </si>
  <si>
    <t>退房日周结</t>
  </si>
  <si>
    <t>281.40</t>
  </si>
  <si>
    <t>38.37</t>
  </si>
  <si>
    <t>0</t>
  </si>
  <si>
    <t>0.00</t>
  </si>
  <si>
    <t>携程盛景国际直连</t>
  </si>
  <si>
    <t>01.010677</t>
  </si>
  <si>
    <t>2023-10-23 22:08:13</t>
  </si>
  <si>
    <t>否</t>
  </si>
  <si>
    <t>汇智国际旅游发展有限公司</t>
  </si>
  <si>
    <t>直连</t>
  </si>
  <si>
    <t>约旦</t>
  </si>
  <si>
    <t>4119959</t>
  </si>
  <si>
    <t>金星套房酒店</t>
  </si>
  <si>
    <t>JIANG HUIMAN,DI ZHENJUN</t>
  </si>
  <si>
    <t>377.33</t>
  </si>
  <si>
    <t>51.45</t>
  </si>
  <si>
    <t>2023-10-23 21:57:24</t>
  </si>
  <si>
    <t>土耳其</t>
  </si>
  <si>
    <t>4119933</t>
  </si>
  <si>
    <t>怡保城市快捷酒店</t>
  </si>
  <si>
    <t>Zakaria Aliffah</t>
  </si>
  <si>
    <t>213.64</t>
  </si>
  <si>
    <t>29.13</t>
  </si>
  <si>
    <t>2023-10-23 21:52:55</t>
  </si>
  <si>
    <t>马来西亚</t>
  </si>
  <si>
    <t>4119147</t>
  </si>
  <si>
    <t xml:space="preserve"> 75385 曼谷明隆酒店</t>
  </si>
  <si>
    <t>THINGYOB PIYANUCH</t>
  </si>
  <si>
    <t>115.00</t>
  </si>
  <si>
    <t>15.68</t>
  </si>
  <si>
    <t>2023-10-23 19:39:03</t>
  </si>
  <si>
    <t>泰国</t>
  </si>
  <si>
    <t>4119090</t>
  </si>
  <si>
    <t>撒库尔酒店</t>
  </si>
  <si>
    <t>PONRACH PHUMIPATANA</t>
  </si>
  <si>
    <t>81.99</t>
  </si>
  <si>
    <t>11.18</t>
  </si>
  <si>
    <t>2023-10-23 19:21:43</t>
  </si>
  <si>
    <t>4118797</t>
  </si>
  <si>
    <t>安尼克斯曼谷隆比尼经济酒店</t>
  </si>
  <si>
    <t>NOREERUT TAPPARIT,KLUYSAWAT WARISSARA</t>
  </si>
  <si>
    <t>117.05</t>
  </si>
  <si>
    <t>15.96</t>
  </si>
  <si>
    <t>2023-10-23 18:59:24</t>
  </si>
  <si>
    <t>4118721</t>
  </si>
  <si>
    <t>曼谷善兰酒店</t>
  </si>
  <si>
    <t>WANG YU,WANG FARONG,KUANG JIYU,Guo Yong,CHEN PENG</t>
  </si>
  <si>
    <t>1053.88</t>
  </si>
  <si>
    <t>143.70</t>
  </si>
  <si>
    <t>2023-10-23 18:36:32</t>
  </si>
  <si>
    <t>4118673</t>
  </si>
  <si>
    <t>六十九度假村</t>
  </si>
  <si>
    <t>TAINTONG SUPAPORN</t>
  </si>
  <si>
    <t>315.36</t>
  </si>
  <si>
    <t>43.00</t>
  </si>
  <si>
    <t>2023-10-23 18:20:25</t>
  </si>
  <si>
    <t>4118400</t>
  </si>
  <si>
    <t>巴黎戴高乐机场怡思得酒店</t>
  </si>
  <si>
    <t>CONDEFERNANDEZ JAVIER</t>
  </si>
  <si>
    <t>944.68</t>
  </si>
  <si>
    <t>128.81</t>
  </si>
  <si>
    <t>2023-10-23 17:37:50</t>
  </si>
  <si>
    <t>法国</t>
  </si>
  <si>
    <t>4118350</t>
  </si>
  <si>
    <t>里拉果园酒店</t>
  </si>
  <si>
    <t>Yort Dy</t>
  </si>
  <si>
    <t>286.46</t>
  </si>
  <si>
    <t>39.06</t>
  </si>
  <si>
    <t>2023-10-23 17:16:30</t>
  </si>
  <si>
    <t>4118137</t>
  </si>
  <si>
    <t>KSL度假酒店</t>
  </si>
  <si>
    <t>TAN WAI KEAT,TEY PEI SHAN ELAINE</t>
  </si>
  <si>
    <t>345.57</t>
  </si>
  <si>
    <t>47.12</t>
  </si>
  <si>
    <t>2023-10-23 16:48:56</t>
  </si>
  <si>
    <t>4118025</t>
  </si>
  <si>
    <t>钻石城酒店</t>
  </si>
  <si>
    <t>WONGCHUEN BENJAWAN</t>
  </si>
  <si>
    <t>169.71</t>
  </si>
  <si>
    <t>23.14</t>
  </si>
  <si>
    <t>2023-10-23 16:15:50</t>
  </si>
  <si>
    <t>4117820</t>
  </si>
  <si>
    <t>HU JIE</t>
  </si>
  <si>
    <t>2023-10-23 15:53:49</t>
  </si>
  <si>
    <t>4117733</t>
  </si>
  <si>
    <t>图瑞海滩假日酒店</t>
  </si>
  <si>
    <t>SOE AUNG NYUNT,SOE AUNG NYUNT</t>
  </si>
  <si>
    <t>451.03</t>
  </si>
  <si>
    <t>61.50</t>
  </si>
  <si>
    <t>2023-10-23 15:22:43</t>
  </si>
  <si>
    <t>印度尼西亚</t>
  </si>
  <si>
    <t>4117719</t>
  </si>
  <si>
    <t>金湾酒店</t>
  </si>
  <si>
    <t>Abdul Rahim Muhamad Farid Bin</t>
  </si>
  <si>
    <t>216.57</t>
  </si>
  <si>
    <t>29.53</t>
  </si>
  <si>
    <t>2023-10-23 15:18:15</t>
  </si>
  <si>
    <t>4117681</t>
  </si>
  <si>
    <t>兰卡威海景酒店</t>
  </si>
  <si>
    <t>AZHAR IMAN</t>
  </si>
  <si>
    <t>250.89</t>
  </si>
  <si>
    <t>34.21</t>
  </si>
  <si>
    <t>2023-10-23 15:05:52</t>
  </si>
  <si>
    <t>4117398</t>
  </si>
  <si>
    <t>艺术@7区酒店</t>
  </si>
  <si>
    <t>Zuhdi Zuhdi Jamaludin</t>
  </si>
  <si>
    <t>170.37</t>
  </si>
  <si>
    <t>23.23</t>
  </si>
  <si>
    <t>2023-10-23 14:05:24</t>
  </si>
  <si>
    <t>4117348</t>
  </si>
  <si>
    <t>校园枢纽留宿之地酒店</t>
  </si>
  <si>
    <t>TUAH TUAH BIN SAKIMAN</t>
  </si>
  <si>
    <t>101.72</t>
  </si>
  <si>
    <t>13.87</t>
  </si>
  <si>
    <t>2023-10-23 13:57:34</t>
  </si>
  <si>
    <t>4117215</t>
  </si>
  <si>
    <t>斯里坎萨尔 KK 酒店</t>
  </si>
  <si>
    <t>SAIDAN MUHAMMAD ALIF HAIKAL</t>
  </si>
  <si>
    <t>182.61</t>
  </si>
  <si>
    <t>24.90</t>
  </si>
  <si>
    <t>2023-10-23 13:18:37</t>
  </si>
  <si>
    <t>4116959</t>
  </si>
  <si>
    <t>乐萨萨邦盛酒店</t>
  </si>
  <si>
    <t>DOKMAI BENJAWAN</t>
  </si>
  <si>
    <t>267.69</t>
  </si>
  <si>
    <t>36.50</t>
  </si>
  <si>
    <t>2023-10-23 12:48:42</t>
  </si>
  <si>
    <t>4116867</t>
  </si>
  <si>
    <t>芭堤雅希顿概念酒店</t>
  </si>
  <si>
    <t>YAN YAN</t>
  </si>
  <si>
    <t>213.27</t>
  </si>
  <si>
    <t>29.08</t>
  </si>
  <si>
    <t>2023-10-23 12:18:23</t>
  </si>
  <si>
    <t>4116615</t>
  </si>
  <si>
    <t>JEERAPRADIT NATTAKRITTA,AEAMSAARD ONGARD</t>
  </si>
  <si>
    <t>125.41</t>
  </si>
  <si>
    <t>17.10</t>
  </si>
  <si>
    <t>2023-10-23 11:50:08</t>
  </si>
  <si>
    <t>4116217</t>
  </si>
  <si>
    <t>芙蓉皇家朱兰酒店</t>
  </si>
  <si>
    <t>muhajir mohd lutfi bin muhajir</t>
  </si>
  <si>
    <t>333.99</t>
  </si>
  <si>
    <t>45.54</t>
  </si>
  <si>
    <t>2023-10-23 13:31:05</t>
  </si>
  <si>
    <t>直采</t>
  </si>
  <si>
    <t>4116013</t>
  </si>
  <si>
    <t>超级  596 温迪奇酒店</t>
  </si>
  <si>
    <t>HAFIZI CN</t>
  </si>
  <si>
    <t>106.12</t>
  </si>
  <si>
    <t>14.47</t>
  </si>
  <si>
    <t>2023-10-23 09:51:04</t>
  </si>
  <si>
    <t>4115961</t>
  </si>
  <si>
    <t xml:space="preserve"> 484 帕尼旅馆</t>
  </si>
  <si>
    <t>UEA ITTHIPORN NITTHAKARN</t>
  </si>
  <si>
    <t>112.21</t>
  </si>
  <si>
    <t>15.30</t>
  </si>
  <si>
    <t>2023-10-23 09:25:00</t>
  </si>
  <si>
    <t>4115944</t>
  </si>
  <si>
    <t>红顶会议中心酒店</t>
  </si>
  <si>
    <t>CUI XUEMIN,WEI HANQIANG</t>
  </si>
  <si>
    <t>420.45</t>
  </si>
  <si>
    <t>57.33</t>
  </si>
  <si>
    <t>2023-10-23 09:18:05</t>
  </si>
  <si>
    <t>4115683</t>
  </si>
  <si>
    <t>FAN YAO</t>
  </si>
  <si>
    <t>210.78</t>
  </si>
  <si>
    <t>28.74</t>
  </si>
  <si>
    <t>2023-10-23 07:49:39</t>
  </si>
  <si>
    <t>4115524</t>
  </si>
  <si>
    <t>曼谷皮皮@酒店</t>
  </si>
  <si>
    <t>MALISORN YONRUEDEE</t>
  </si>
  <si>
    <t>124.68</t>
  </si>
  <si>
    <t>17.00</t>
  </si>
  <si>
    <t>2023-10-23 05:25:24</t>
  </si>
  <si>
    <t>4115290</t>
  </si>
  <si>
    <t>克幕居家酒店</t>
  </si>
  <si>
    <t>LOH CHEE SENG</t>
  </si>
  <si>
    <t>242.90</t>
  </si>
  <si>
    <t>33.12</t>
  </si>
  <si>
    <t>2023-10-23 08:16:23</t>
  </si>
  <si>
    <t>4114999</t>
  </si>
  <si>
    <t>宗多伊之家酒店</t>
  </si>
  <si>
    <t>WONGJEENA NATNARIN</t>
  </si>
  <si>
    <t>67.55</t>
  </si>
  <si>
    <t>9.21</t>
  </si>
  <si>
    <t>2023-10-23 00:13:07</t>
  </si>
  <si>
    <t>2023-10-22</t>
  </si>
  <si>
    <t>4114898</t>
  </si>
  <si>
    <t>贾西亚酒店</t>
  </si>
  <si>
    <t>AMISAH DAYANG</t>
  </si>
  <si>
    <t>2023-10-22 23:27:58</t>
  </si>
  <si>
    <t>4114877</t>
  </si>
  <si>
    <t>吉隆坡千禧大酒店</t>
  </si>
  <si>
    <t>Chong Bobby</t>
  </si>
  <si>
    <t>752.68</t>
  </si>
  <si>
    <t>102.63</t>
  </si>
  <si>
    <t>2023-10-22 23:22:30</t>
  </si>
  <si>
    <t>4114673</t>
  </si>
  <si>
    <t>WONG KAH HOOI,KONG SU PING</t>
  </si>
  <si>
    <t>2023-10-22 22:58:51</t>
  </si>
  <si>
    <t>4114661</t>
  </si>
  <si>
    <t>DR槟城酒店</t>
  </si>
  <si>
    <t>KHOO CHUNG YI</t>
  </si>
  <si>
    <t>173.74</t>
  </si>
  <si>
    <t>23.69</t>
  </si>
  <si>
    <t>2023-10-22 22:54:40</t>
  </si>
  <si>
    <t>4114544</t>
  </si>
  <si>
    <t>曼谷长荣桂冠酒店</t>
  </si>
  <si>
    <t>TRAG DOMINIQUE PIERRE</t>
  </si>
  <si>
    <t>357.89</t>
  </si>
  <si>
    <t>48.80</t>
  </si>
  <si>
    <t>2023-10-22 23:00:05</t>
  </si>
  <si>
    <t>4114536</t>
  </si>
  <si>
    <t>棕榈芙蓉大酒店</t>
  </si>
  <si>
    <t>ZAMIRIN FATEEN NUR SYAHIRA</t>
  </si>
  <si>
    <t>386.86</t>
  </si>
  <si>
    <t>52.75</t>
  </si>
  <si>
    <t>2023-10-22 22:22:46</t>
  </si>
  <si>
    <t>4114240</t>
  </si>
  <si>
    <t>三叶草酒店</t>
  </si>
  <si>
    <t>이 지원</t>
  </si>
  <si>
    <t>360.46</t>
  </si>
  <si>
    <t>49.15</t>
  </si>
  <si>
    <t>2023-10-22 21:56:11</t>
  </si>
  <si>
    <t>韩国</t>
  </si>
  <si>
    <t>4112744</t>
  </si>
  <si>
    <t>清迈9.5住宿加早餐旅馆</t>
  </si>
  <si>
    <t>SAELOR YONGYUT</t>
  </si>
  <si>
    <t>548.28</t>
  </si>
  <si>
    <t>74.76</t>
  </si>
  <si>
    <t>2023-10-22 17:30:18</t>
  </si>
  <si>
    <t>4111642</t>
  </si>
  <si>
    <t>SITTIMENG PANUMAS</t>
  </si>
  <si>
    <t>157.68</t>
  </si>
  <si>
    <t>21.50</t>
  </si>
  <si>
    <t>2023-10-22 13:57:51</t>
  </si>
  <si>
    <t>4111349</t>
  </si>
  <si>
    <t>怡保MH酒店</t>
  </si>
  <si>
    <t>XU CONG YUN</t>
  </si>
  <si>
    <t>357.38</t>
  </si>
  <si>
    <t>48.73</t>
  </si>
  <si>
    <t>2023-10-22 12:07:11</t>
  </si>
  <si>
    <t>4111201</t>
  </si>
  <si>
    <t>阿达林套房酒店</t>
  </si>
  <si>
    <t>LUU KEN</t>
  </si>
  <si>
    <t>253.61</t>
  </si>
  <si>
    <t>34.58</t>
  </si>
  <si>
    <t>2023-10-22 11:25:43</t>
  </si>
  <si>
    <t>越南</t>
  </si>
  <si>
    <t>4110835</t>
  </si>
  <si>
    <t>怡保彩鸿酒店</t>
  </si>
  <si>
    <t>Sachlin Ida Sadjaah binti</t>
  </si>
  <si>
    <t>776.07</t>
  </si>
  <si>
    <t>105.82</t>
  </si>
  <si>
    <t>2023-10-22 09:17:57</t>
  </si>
  <si>
    <t>4110781</t>
  </si>
  <si>
    <t>月桂叶王城大酒店</t>
  </si>
  <si>
    <t>LI FENGZHI</t>
  </si>
  <si>
    <t>3096.52</t>
  </si>
  <si>
    <t>422.22</t>
  </si>
  <si>
    <t>2023-10-22 08:52:20</t>
  </si>
  <si>
    <t>菲律宾</t>
  </si>
  <si>
    <t>2023-10-21</t>
  </si>
  <si>
    <t>4109774</t>
  </si>
  <si>
    <t>KEAWYARM SOMJAI</t>
  </si>
  <si>
    <t>157.69</t>
  </si>
  <si>
    <t>2023-10-21 22:53:30</t>
  </si>
  <si>
    <t>4109048</t>
  </si>
  <si>
    <t>LEE SKY MENG JUN</t>
  </si>
  <si>
    <t>691.19</t>
  </si>
  <si>
    <t>94.24</t>
  </si>
  <si>
    <t>2023-10-21 20:49:55</t>
  </si>
  <si>
    <t>4108538</t>
  </si>
  <si>
    <t>A25 酒店 - 德谭 274 号</t>
  </si>
  <si>
    <t>HUYNH HAN</t>
  </si>
  <si>
    <t>360.71</t>
  </si>
  <si>
    <t>49.18</t>
  </si>
  <si>
    <t>2023-10-21 19:09:14</t>
  </si>
  <si>
    <t>4107800</t>
  </si>
  <si>
    <t>哥打京那巴鲁皇宫酒店</t>
  </si>
  <si>
    <t>KALUMIN RENA</t>
  </si>
  <si>
    <t>269.98</t>
  </si>
  <si>
    <t>36.81</t>
  </si>
  <si>
    <t>2023-10-23 11:42:27</t>
  </si>
  <si>
    <t>4105946</t>
  </si>
  <si>
    <t>乌隆他尼布朗苑酒店</t>
  </si>
  <si>
    <t>PIYAWONG PROMMAT</t>
  </si>
  <si>
    <t>475.71</t>
  </si>
  <si>
    <t>64.86</t>
  </si>
  <si>
    <t>2023-10-21 10:49:09</t>
  </si>
  <si>
    <t>2023-10-20</t>
  </si>
  <si>
    <t>4102606</t>
  </si>
  <si>
    <t>贝尼凯瑞士罗森酒店</t>
  </si>
  <si>
    <t>shin guiryun</t>
  </si>
  <si>
    <t>654.69</t>
  </si>
  <si>
    <t>89.33</t>
  </si>
  <si>
    <t>2023-10-20 17:06:56</t>
  </si>
  <si>
    <t>4101666</t>
  </si>
  <si>
    <t>苏梅岛查文海滩舒适别墅</t>
  </si>
  <si>
    <t>KONGBANGPOR CHAYAPA</t>
  </si>
  <si>
    <t>128.99</t>
  </si>
  <si>
    <t>17.60</t>
  </si>
  <si>
    <t>2023-10-20 14:03:37</t>
  </si>
  <si>
    <t>4101324</t>
  </si>
  <si>
    <t>科济酒店</t>
  </si>
  <si>
    <t>TYHUY TAING</t>
  </si>
  <si>
    <t>174.94</t>
  </si>
  <si>
    <t>23.87</t>
  </si>
  <si>
    <t>2023-10-20 13:04:33</t>
  </si>
  <si>
    <t>4100249</t>
  </si>
  <si>
    <t>曼谷论坛公园酒店</t>
  </si>
  <si>
    <t>WU XIA</t>
  </si>
  <si>
    <t>535.74</t>
  </si>
  <si>
    <t>73.10</t>
  </si>
  <si>
    <t>2023-10-20 09:26:28</t>
  </si>
  <si>
    <t>2023-10-19</t>
  </si>
  <si>
    <t>4099112</t>
  </si>
  <si>
    <t>万达酒店</t>
  </si>
  <si>
    <t>KIM TAEHUN</t>
  </si>
  <si>
    <t>545.82</t>
  </si>
  <si>
    <t>74.44</t>
  </si>
  <si>
    <t>2023-10-19 22:07:44</t>
  </si>
  <si>
    <t>4098709</t>
  </si>
  <si>
    <t>水门 KC 广场酒店</t>
  </si>
  <si>
    <t>THANT THANT ZAW WIN</t>
  </si>
  <si>
    <t>601.40</t>
  </si>
  <si>
    <t>82.02</t>
  </si>
  <si>
    <t>2023-10-19 20:46:26</t>
  </si>
  <si>
    <t>4097887</t>
  </si>
  <si>
    <t>大神田海滩别墅度假村</t>
  </si>
  <si>
    <t>SAUER MARCUS</t>
  </si>
  <si>
    <t>686.17</t>
  </si>
  <si>
    <t>93.58</t>
  </si>
  <si>
    <t>2023-10-19 18:35:53</t>
  </si>
  <si>
    <t>2023-10-18</t>
  </si>
  <si>
    <t>4093060</t>
  </si>
  <si>
    <t>WONGKAEW THIPHTRAT</t>
  </si>
  <si>
    <t>1015.54</t>
  </si>
  <si>
    <t>138.50</t>
  </si>
  <si>
    <t>2023-10-18 20:28:43</t>
  </si>
  <si>
    <t>2023-10-17</t>
  </si>
  <si>
    <t>4085267</t>
  </si>
  <si>
    <t>GK中心大酒店</t>
  </si>
  <si>
    <t>LIN JIABIN,XU ZHANGLI,XU YUANCONG</t>
  </si>
  <si>
    <t>1203.24</t>
  </si>
  <si>
    <t>164.20</t>
  </si>
  <si>
    <t>2023-10-17 13:34:35</t>
  </si>
  <si>
    <t>2023-10-16</t>
  </si>
  <si>
    <t>4079643</t>
  </si>
  <si>
    <t>KOSATHI PEERATI</t>
  </si>
  <si>
    <t>130.25</t>
  </si>
  <si>
    <t>17.78</t>
  </si>
  <si>
    <t>2023-10-16 13:23:46</t>
  </si>
  <si>
    <t>2023-10-11</t>
  </si>
  <si>
    <t>4053504</t>
  </si>
  <si>
    <t>卡塔泻湖酒店</t>
  </si>
  <si>
    <t>CHEN LIHUA,ZHAI CHENGLI,ZHAI JING,ZHANG TAO</t>
  </si>
  <si>
    <t>1355.89</t>
  </si>
  <si>
    <t>185.40</t>
  </si>
  <si>
    <t>2023-10-11 12:27:00</t>
  </si>
  <si>
    <t>4052855</t>
  </si>
  <si>
    <t>茂物桑提卡酒店</t>
  </si>
  <si>
    <t>ISWAHYUDI ISWAHYUDI</t>
  </si>
  <si>
    <t>618.12</t>
  </si>
  <si>
    <t>84.52</t>
  </si>
  <si>
    <t>2023-10-11 10:23:47</t>
  </si>
  <si>
    <t>4052703</t>
  </si>
  <si>
    <t>普拉住宅迪瓦里快捷酒店</t>
  </si>
  <si>
    <t>SUM HOWE TCHUN GAVIN</t>
  </si>
  <si>
    <t>1208.16</t>
  </si>
  <si>
    <t>165.20</t>
  </si>
  <si>
    <t>2023-10-11 09:35:36</t>
  </si>
  <si>
    <t>2023-10-07</t>
  </si>
  <si>
    <t>4036816</t>
  </si>
  <si>
    <t>盖格酒店 (SHA Extra Plus)</t>
  </si>
  <si>
    <t>WANG QIN</t>
  </si>
  <si>
    <t>847.46</t>
  </si>
  <si>
    <t>115.64</t>
  </si>
  <si>
    <t>2023-10-07 23:58:55</t>
  </si>
  <si>
    <t>2023-09-28</t>
  </si>
  <si>
    <t>3996893</t>
  </si>
  <si>
    <t>雅加达东荟城智选假日酒店</t>
  </si>
  <si>
    <t>YANG SHENGDONG,ZHAO HAIXING</t>
  </si>
  <si>
    <t>1026.73</t>
  </si>
  <si>
    <t>139.96</t>
  </si>
  <si>
    <t>2023-09-28 14:30:42</t>
  </si>
  <si>
    <t>2023-09-16</t>
  </si>
  <si>
    <t>3940933</t>
  </si>
  <si>
    <t>河内内斯塔酒店</t>
  </si>
  <si>
    <t>HWANG SEOYOUNG,SONG HYEONJEONG</t>
  </si>
  <si>
    <t>873.35</t>
  </si>
  <si>
    <t>119.73</t>
  </si>
  <si>
    <t>2023-09-16 19:12:48</t>
  </si>
  <si>
    <t>3939739</t>
  </si>
  <si>
    <t>巴厘岛库塔阿雅杜塔酒店</t>
  </si>
  <si>
    <t>JAIN SRISHTI</t>
  </si>
  <si>
    <t>859.85</t>
  </si>
  <si>
    <t>117.88</t>
  </si>
  <si>
    <t>2023-09-16 15:23:27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</si>
</sst>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81</xdr:row>
      <xdr:rowOff>0</xdr:rowOff>
    </xdr:from>
    <xdr:to>
      <xdr:col>14</xdr:col>
      <xdr:colOff>514350</xdr:colOff>
      <xdr:row>111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716000"/>
          <a:ext cx="10801350" cy="5172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45221</v>
      </c>
      <c r="G2" s="6">
        <v>45223</v>
      </c>
      <c r="H2" s="4">
        <v>1</v>
      </c>
      <c r="I2" s="4">
        <v>2</v>
      </c>
      <c r="J2" s="4">
        <v>2</v>
      </c>
      <c r="K2" s="4" t="s">
        <v>30</v>
      </c>
      <c r="L2" s="4">
        <v>117.88</v>
      </c>
      <c r="M2" s="4">
        <v>117.88</v>
      </c>
      <c r="N2" s="4" t="s">
        <v>31</v>
      </c>
      <c r="O2" s="4" t="s">
        <v>32</v>
      </c>
      <c r="P2" s="4" t="s">
        <v>33</v>
      </c>
      <c r="Q2" s="4">
        <v>0</v>
      </c>
      <c r="R2" s="7">
        <v>45185</v>
      </c>
      <c r="S2" s="6">
        <v>45226</v>
      </c>
      <c r="T2" s="4" t="s">
        <v>34</v>
      </c>
      <c r="U2" s="4">
        <v>117.88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45220</v>
      </c>
      <c r="G3" s="6">
        <v>45223</v>
      </c>
      <c r="H3" s="4">
        <v>1</v>
      </c>
      <c r="I3" s="4">
        <v>3</v>
      </c>
      <c r="J3" s="4">
        <v>3</v>
      </c>
      <c r="K3" s="4" t="s">
        <v>30</v>
      </c>
      <c r="L3" s="4">
        <v>119.73</v>
      </c>
      <c r="M3" s="4">
        <v>119.73</v>
      </c>
      <c r="N3" s="4" t="s">
        <v>40</v>
      </c>
      <c r="O3" s="4" t="s">
        <v>32</v>
      </c>
      <c r="P3" s="4" t="s">
        <v>33</v>
      </c>
      <c r="Q3" s="4">
        <v>0</v>
      </c>
      <c r="R3" s="7">
        <v>45185.0000115741</v>
      </c>
      <c r="S3" s="6">
        <v>45226</v>
      </c>
      <c r="T3" s="4" t="s">
        <v>34</v>
      </c>
      <c r="U3" s="4">
        <v>119.73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45219</v>
      </c>
      <c r="G4" s="6">
        <v>45223</v>
      </c>
      <c r="H4" s="4">
        <v>1</v>
      </c>
      <c r="I4" s="4">
        <v>4</v>
      </c>
      <c r="J4" s="4">
        <v>4</v>
      </c>
      <c r="K4" s="4" t="s">
        <v>30</v>
      </c>
      <c r="L4" s="4">
        <v>139.96</v>
      </c>
      <c r="M4" s="4">
        <v>139.96</v>
      </c>
      <c r="N4" s="4" t="s">
        <v>45</v>
      </c>
      <c r="O4" s="4" t="s">
        <v>32</v>
      </c>
      <c r="P4" s="4" t="s">
        <v>33</v>
      </c>
      <c r="Q4" s="4">
        <v>0</v>
      </c>
      <c r="R4" s="7">
        <v>45197.0000115741</v>
      </c>
      <c r="S4" s="6">
        <v>45226</v>
      </c>
      <c r="T4" s="4" t="s">
        <v>34</v>
      </c>
      <c r="U4" s="4">
        <v>139.96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45220</v>
      </c>
      <c r="G5" s="6">
        <v>45223</v>
      </c>
      <c r="H5" s="4">
        <v>2</v>
      </c>
      <c r="I5" s="4">
        <v>3</v>
      </c>
      <c r="J5" s="4">
        <v>6</v>
      </c>
      <c r="K5" s="4" t="s">
        <v>30</v>
      </c>
      <c r="L5" s="4">
        <v>207.36</v>
      </c>
      <c r="M5" s="4">
        <v>207.36</v>
      </c>
      <c r="N5" s="4" t="s">
        <v>51</v>
      </c>
      <c r="O5" s="4" t="s">
        <v>32</v>
      </c>
      <c r="P5" s="4" t="s">
        <v>33</v>
      </c>
      <c r="Q5" s="4">
        <v>0</v>
      </c>
      <c r="R5" s="7">
        <v>45197.0000115741</v>
      </c>
      <c r="S5" s="6">
        <v>45226</v>
      </c>
      <c r="T5" s="4" t="s">
        <v>34</v>
      </c>
      <c r="U5" s="4">
        <v>207.36</v>
      </c>
      <c r="V5" s="4">
        <v>0</v>
      </c>
      <c r="W5" s="4">
        <v>0</v>
      </c>
      <c r="X5" s="4" t="s">
        <v>52</v>
      </c>
      <c r="Y5" s="4" t="s">
        <v>36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29</v>
      </c>
      <c r="F6" s="6">
        <v>45219</v>
      </c>
      <c r="G6" s="6">
        <v>45223</v>
      </c>
      <c r="H6" s="4">
        <v>1</v>
      </c>
      <c r="I6" s="4">
        <v>4</v>
      </c>
      <c r="J6" s="4">
        <v>4</v>
      </c>
      <c r="K6" s="4" t="s">
        <v>30</v>
      </c>
      <c r="L6" s="4">
        <v>115.64</v>
      </c>
      <c r="M6" s="4">
        <v>115.64</v>
      </c>
      <c r="N6" s="4" t="s">
        <v>55</v>
      </c>
      <c r="O6" s="4" t="s">
        <v>32</v>
      </c>
      <c r="P6" s="4" t="s">
        <v>33</v>
      </c>
      <c r="Q6" s="4">
        <v>0</v>
      </c>
      <c r="R6" s="7">
        <v>45206</v>
      </c>
      <c r="S6" s="6">
        <v>45226</v>
      </c>
      <c r="T6" s="4" t="s">
        <v>34</v>
      </c>
      <c r="U6" s="4">
        <v>115.64</v>
      </c>
      <c r="V6" s="4">
        <v>0</v>
      </c>
      <c r="W6" s="4">
        <v>869.32</v>
      </c>
      <c r="X6" s="4" t="s">
        <v>56</v>
      </c>
      <c r="Y6" s="4" t="s">
        <v>36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45218</v>
      </c>
      <c r="G7" s="6">
        <v>45223</v>
      </c>
      <c r="H7" s="4">
        <v>1</v>
      </c>
      <c r="I7" s="4">
        <v>5</v>
      </c>
      <c r="J7" s="4">
        <v>5</v>
      </c>
      <c r="K7" s="4" t="s">
        <v>30</v>
      </c>
      <c r="L7" s="4">
        <v>165.2</v>
      </c>
      <c r="M7" s="4">
        <v>165.2</v>
      </c>
      <c r="N7" s="4" t="s">
        <v>60</v>
      </c>
      <c r="O7" s="4" t="s">
        <v>32</v>
      </c>
      <c r="P7" s="4" t="s">
        <v>33</v>
      </c>
      <c r="Q7" s="4">
        <v>0</v>
      </c>
      <c r="R7" s="7">
        <v>45210</v>
      </c>
      <c r="S7" s="6">
        <v>45226</v>
      </c>
      <c r="T7" s="4" t="s">
        <v>34</v>
      </c>
      <c r="U7" s="4">
        <v>165.2</v>
      </c>
      <c r="V7" s="4">
        <v>0</v>
      </c>
      <c r="W7" s="4">
        <v>0</v>
      </c>
      <c r="X7" s="4" t="s">
        <v>61</v>
      </c>
      <c r="Y7" s="4" t="s">
        <v>36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45221</v>
      </c>
      <c r="G8" s="6">
        <v>45223</v>
      </c>
      <c r="H8" s="4">
        <v>1</v>
      </c>
      <c r="I8" s="4">
        <v>2</v>
      </c>
      <c r="J8" s="4">
        <v>2</v>
      </c>
      <c r="K8" s="4" t="s">
        <v>30</v>
      </c>
      <c r="L8" s="4">
        <v>84.52</v>
      </c>
      <c r="M8" s="4">
        <v>84.52</v>
      </c>
      <c r="N8" s="4" t="s">
        <v>65</v>
      </c>
      <c r="O8" s="4" t="s">
        <v>32</v>
      </c>
      <c r="P8" s="4" t="s">
        <v>33</v>
      </c>
      <c r="Q8" s="4">
        <v>0</v>
      </c>
      <c r="R8" s="7">
        <v>45210.0000115741</v>
      </c>
      <c r="S8" s="6">
        <v>45226</v>
      </c>
      <c r="T8" s="4" t="s">
        <v>34</v>
      </c>
      <c r="U8" s="4">
        <v>84.52</v>
      </c>
      <c r="V8" s="4">
        <v>0</v>
      </c>
      <c r="W8" s="4">
        <v>0</v>
      </c>
      <c r="X8" s="4" t="s">
        <v>66</v>
      </c>
      <c r="Y8" s="4" t="s">
        <v>36</v>
      </c>
    </row>
    <row r="9" s="4" customFormat="1" spans="1:25">
      <c r="A9" s="4" t="s">
        <v>48</v>
      </c>
      <c r="B9" s="4" t="s">
        <v>26</v>
      </c>
      <c r="C9" s="4" t="s">
        <v>67</v>
      </c>
      <c r="D9" s="4" t="s">
        <v>49</v>
      </c>
      <c r="E9" s="4" t="s">
        <v>50</v>
      </c>
      <c r="F9" s="6">
        <v>45220</v>
      </c>
      <c r="G9" s="6">
        <v>45223</v>
      </c>
      <c r="H9" s="4">
        <v>2</v>
      </c>
      <c r="I9" s="4">
        <v>3</v>
      </c>
      <c r="J9" s="4">
        <v>6</v>
      </c>
      <c r="K9" s="4" t="s">
        <v>30</v>
      </c>
      <c r="L9" s="4">
        <v>-207.36</v>
      </c>
      <c r="M9" s="4">
        <v>-207.36</v>
      </c>
      <c r="N9" s="4" t="s">
        <v>51</v>
      </c>
      <c r="O9" s="4" t="s">
        <v>32</v>
      </c>
      <c r="P9" s="4" t="s">
        <v>33</v>
      </c>
      <c r="Q9" s="4">
        <v>0</v>
      </c>
      <c r="R9" s="7">
        <v>45197.0000115741</v>
      </c>
      <c r="S9" s="6">
        <v>45226</v>
      </c>
      <c r="T9" s="4" t="s">
        <v>34</v>
      </c>
      <c r="U9" s="4">
        <v>-207.36</v>
      </c>
      <c r="V9" s="4">
        <v>0</v>
      </c>
      <c r="W9" s="4">
        <v>0</v>
      </c>
      <c r="X9" s="4" t="s">
        <v>52</v>
      </c>
      <c r="Y9" s="4" t="s">
        <v>36</v>
      </c>
    </row>
    <row r="10" s="4" customFormat="1" spans="1:25">
      <c r="A10" s="4" t="s">
        <v>68</v>
      </c>
      <c r="B10" s="4" t="s">
        <v>26</v>
      </c>
      <c r="C10" s="4" t="s">
        <v>27</v>
      </c>
      <c r="D10" s="4" t="s">
        <v>49</v>
      </c>
      <c r="E10" s="4" t="s">
        <v>50</v>
      </c>
      <c r="F10" s="6">
        <v>45220</v>
      </c>
      <c r="G10" s="6">
        <v>45223</v>
      </c>
      <c r="H10" s="4">
        <v>2</v>
      </c>
      <c r="I10" s="4">
        <v>3</v>
      </c>
      <c r="J10" s="4">
        <v>6</v>
      </c>
      <c r="K10" s="4" t="s">
        <v>30</v>
      </c>
      <c r="L10" s="4">
        <v>185.4</v>
      </c>
      <c r="M10" s="4">
        <v>185.4</v>
      </c>
      <c r="N10" s="4" t="s">
        <v>69</v>
      </c>
      <c r="O10" s="4" t="s">
        <v>32</v>
      </c>
      <c r="P10" s="4" t="s">
        <v>33</v>
      </c>
      <c r="Q10" s="4">
        <v>0</v>
      </c>
      <c r="R10" s="7">
        <v>45210.0000115741</v>
      </c>
      <c r="S10" s="6">
        <v>45226</v>
      </c>
      <c r="T10" s="4" t="s">
        <v>34</v>
      </c>
      <c r="U10" s="4">
        <v>185.4</v>
      </c>
      <c r="V10" s="4">
        <v>0</v>
      </c>
      <c r="W10" s="4">
        <v>0</v>
      </c>
      <c r="X10" s="4" t="s">
        <v>70</v>
      </c>
      <c r="Y10" s="4" t="s">
        <v>36</v>
      </c>
    </row>
    <row r="11" s="4" customFormat="1" spans="1:25">
      <c r="A11" s="4" t="s">
        <v>71</v>
      </c>
      <c r="B11" s="4" t="s">
        <v>26</v>
      </c>
      <c r="C11" s="4" t="s">
        <v>27</v>
      </c>
      <c r="D11" s="4" t="s">
        <v>72</v>
      </c>
      <c r="E11" s="4" t="s">
        <v>73</v>
      </c>
      <c r="F11" s="6">
        <v>45222</v>
      </c>
      <c r="G11" s="6">
        <v>45223</v>
      </c>
      <c r="H11" s="4">
        <v>1</v>
      </c>
      <c r="I11" s="4">
        <v>1</v>
      </c>
      <c r="J11" s="4">
        <v>1</v>
      </c>
      <c r="K11" s="4" t="s">
        <v>30</v>
      </c>
      <c r="L11" s="4">
        <v>17.78</v>
      </c>
      <c r="M11" s="4">
        <v>17.78</v>
      </c>
      <c r="N11" s="4" t="s">
        <v>74</v>
      </c>
      <c r="O11" s="4" t="s">
        <v>32</v>
      </c>
      <c r="P11" s="4" t="s">
        <v>33</v>
      </c>
      <c r="Q11" s="4">
        <v>0</v>
      </c>
      <c r="R11" s="7">
        <v>45215</v>
      </c>
      <c r="S11" s="6">
        <v>45226</v>
      </c>
      <c r="T11" s="4" t="s">
        <v>34</v>
      </c>
      <c r="U11" s="4">
        <v>17.78</v>
      </c>
      <c r="V11" s="4">
        <v>0</v>
      </c>
      <c r="W11" s="4">
        <v>0</v>
      </c>
      <c r="X11" s="4" t="s">
        <v>75</v>
      </c>
      <c r="Y11" s="4" t="s">
        <v>36</v>
      </c>
    </row>
    <row r="12" s="4" customFormat="1" spans="1:25">
      <c r="A12" s="4" t="s">
        <v>76</v>
      </c>
      <c r="B12" s="4" t="s">
        <v>26</v>
      </c>
      <c r="C12" s="4" t="s">
        <v>27</v>
      </c>
      <c r="D12" s="4" t="s">
        <v>77</v>
      </c>
      <c r="E12" s="4" t="s">
        <v>78</v>
      </c>
      <c r="F12" s="6">
        <v>45221</v>
      </c>
      <c r="G12" s="6">
        <v>45223</v>
      </c>
      <c r="H12" s="4">
        <v>2</v>
      </c>
      <c r="I12" s="4">
        <v>2</v>
      </c>
      <c r="J12" s="4">
        <v>4</v>
      </c>
      <c r="K12" s="4" t="s">
        <v>30</v>
      </c>
      <c r="L12" s="4">
        <v>164.2</v>
      </c>
      <c r="M12" s="4">
        <v>164.2</v>
      </c>
      <c r="N12" s="4" t="s">
        <v>79</v>
      </c>
      <c r="O12" s="4" t="s">
        <v>32</v>
      </c>
      <c r="P12" s="4" t="s">
        <v>33</v>
      </c>
      <c r="Q12" s="4">
        <v>0</v>
      </c>
      <c r="R12" s="7">
        <v>45216.0000115741</v>
      </c>
      <c r="S12" s="6">
        <v>45226</v>
      </c>
      <c r="T12" s="4" t="s">
        <v>34</v>
      </c>
      <c r="U12" s="4">
        <v>164.2</v>
      </c>
      <c r="V12" s="4">
        <v>0</v>
      </c>
      <c r="W12" s="4">
        <v>0</v>
      </c>
      <c r="X12" s="4" t="s">
        <v>80</v>
      </c>
      <c r="Y12" s="4" t="s">
        <v>36</v>
      </c>
    </row>
    <row r="13" s="4" customFormat="1" spans="1:25">
      <c r="A13" s="4" t="s">
        <v>81</v>
      </c>
      <c r="B13" s="4" t="s">
        <v>26</v>
      </c>
      <c r="C13" s="4" t="s">
        <v>27</v>
      </c>
      <c r="D13" s="4" t="s">
        <v>82</v>
      </c>
      <c r="E13" s="4" t="s">
        <v>83</v>
      </c>
      <c r="F13" s="6">
        <v>45218</v>
      </c>
      <c r="G13" s="6">
        <v>45223</v>
      </c>
      <c r="H13" s="4">
        <v>1</v>
      </c>
      <c r="I13" s="4">
        <v>5</v>
      </c>
      <c r="J13" s="4">
        <v>5</v>
      </c>
      <c r="K13" s="4" t="s">
        <v>30</v>
      </c>
      <c r="L13" s="4">
        <v>138.5</v>
      </c>
      <c r="M13" s="4">
        <v>138.5</v>
      </c>
      <c r="N13" s="4" t="s">
        <v>84</v>
      </c>
      <c r="O13" s="4" t="s">
        <v>32</v>
      </c>
      <c r="P13" s="4" t="s">
        <v>33</v>
      </c>
      <c r="Q13" s="4">
        <v>0</v>
      </c>
      <c r="R13" s="7">
        <v>45217</v>
      </c>
      <c r="S13" s="6">
        <v>45226</v>
      </c>
      <c r="T13" s="4" t="s">
        <v>34</v>
      </c>
      <c r="U13" s="4">
        <v>138.5</v>
      </c>
      <c r="V13" s="4">
        <v>0</v>
      </c>
      <c r="W13" s="4">
        <v>0</v>
      </c>
      <c r="X13" s="4" t="s">
        <v>85</v>
      </c>
      <c r="Y13" s="4" t="s">
        <v>86</v>
      </c>
    </row>
    <row r="14" s="4" customFormat="1" spans="1:25">
      <c r="A14" s="4" t="s">
        <v>87</v>
      </c>
      <c r="B14" s="4" t="s">
        <v>26</v>
      </c>
      <c r="C14" s="4" t="s">
        <v>27</v>
      </c>
      <c r="D14" s="4" t="s">
        <v>88</v>
      </c>
      <c r="E14" s="4" t="s">
        <v>89</v>
      </c>
      <c r="F14" s="6">
        <v>45221</v>
      </c>
      <c r="G14" s="6">
        <v>45223</v>
      </c>
      <c r="H14" s="4">
        <v>1</v>
      </c>
      <c r="I14" s="4">
        <v>2</v>
      </c>
      <c r="J14" s="4">
        <v>2</v>
      </c>
      <c r="K14" s="4" t="s">
        <v>30</v>
      </c>
      <c r="L14" s="4">
        <v>93.58</v>
      </c>
      <c r="M14" s="4">
        <v>93.58</v>
      </c>
      <c r="N14" s="4" t="s">
        <v>90</v>
      </c>
      <c r="O14" s="4" t="s">
        <v>32</v>
      </c>
      <c r="P14" s="4" t="s">
        <v>33</v>
      </c>
      <c r="Q14" s="4">
        <v>0</v>
      </c>
      <c r="R14" s="7">
        <v>45218</v>
      </c>
      <c r="S14" s="6">
        <v>45226</v>
      </c>
      <c r="T14" s="4" t="s">
        <v>34</v>
      </c>
      <c r="U14" s="4">
        <v>93.58</v>
      </c>
      <c r="V14" s="4">
        <v>0</v>
      </c>
      <c r="W14" s="4">
        <v>0</v>
      </c>
      <c r="X14" s="4" t="s">
        <v>91</v>
      </c>
      <c r="Y14" s="4" t="s">
        <v>92</v>
      </c>
    </row>
    <row r="15" s="4" customFormat="1" spans="1:25">
      <c r="A15" s="4" t="s">
        <v>93</v>
      </c>
      <c r="B15" s="4" t="s">
        <v>26</v>
      </c>
      <c r="C15" s="4" t="s">
        <v>27</v>
      </c>
      <c r="D15" s="4" t="s">
        <v>94</v>
      </c>
      <c r="E15" s="4" t="s">
        <v>95</v>
      </c>
      <c r="F15" s="6">
        <v>45221</v>
      </c>
      <c r="G15" s="6">
        <v>45223</v>
      </c>
      <c r="H15" s="4">
        <v>1</v>
      </c>
      <c r="I15" s="4">
        <v>2</v>
      </c>
      <c r="J15" s="4">
        <v>2</v>
      </c>
      <c r="K15" s="4" t="s">
        <v>30</v>
      </c>
      <c r="L15" s="4">
        <v>82.02</v>
      </c>
      <c r="M15" s="4">
        <v>82.02</v>
      </c>
      <c r="N15" s="4" t="s">
        <v>96</v>
      </c>
      <c r="O15" s="4" t="s">
        <v>32</v>
      </c>
      <c r="P15" s="4" t="s">
        <v>33</v>
      </c>
      <c r="Q15" s="4">
        <v>0</v>
      </c>
      <c r="R15" s="7">
        <v>45218.0000115741</v>
      </c>
      <c r="S15" s="6">
        <v>45226</v>
      </c>
      <c r="T15" s="4" t="s">
        <v>34</v>
      </c>
      <c r="U15" s="4">
        <v>82.02</v>
      </c>
      <c r="V15" s="4">
        <v>0</v>
      </c>
      <c r="W15" s="4">
        <v>0</v>
      </c>
      <c r="X15" s="4" t="s">
        <v>97</v>
      </c>
      <c r="Y15" s="4" t="s">
        <v>36</v>
      </c>
    </row>
    <row r="16" s="4" customFormat="1" spans="1:25">
      <c r="A16" s="4" t="s">
        <v>98</v>
      </c>
      <c r="B16" s="4" t="s">
        <v>26</v>
      </c>
      <c r="C16" s="4" t="s">
        <v>27</v>
      </c>
      <c r="D16" s="4" t="s">
        <v>99</v>
      </c>
      <c r="E16" s="4" t="s">
        <v>100</v>
      </c>
      <c r="F16" s="6">
        <v>45221</v>
      </c>
      <c r="G16" s="6">
        <v>45223</v>
      </c>
      <c r="H16" s="4">
        <v>1</v>
      </c>
      <c r="I16" s="4">
        <v>2</v>
      </c>
      <c r="J16" s="4">
        <v>2</v>
      </c>
      <c r="K16" s="4" t="s">
        <v>30</v>
      </c>
      <c r="L16" s="4">
        <v>74.44</v>
      </c>
      <c r="M16" s="4">
        <v>74.44</v>
      </c>
      <c r="N16" s="4" t="s">
        <v>101</v>
      </c>
      <c r="O16" s="4" t="s">
        <v>32</v>
      </c>
      <c r="P16" s="4" t="s">
        <v>33</v>
      </c>
      <c r="Q16" s="4">
        <v>0</v>
      </c>
      <c r="R16" s="7">
        <v>45218.0000115741</v>
      </c>
      <c r="S16" s="6">
        <v>45226</v>
      </c>
      <c r="T16" s="4" t="s">
        <v>34</v>
      </c>
      <c r="U16" s="4">
        <v>74.44</v>
      </c>
      <c r="V16" s="4">
        <v>0</v>
      </c>
      <c r="W16" s="4">
        <v>0</v>
      </c>
      <c r="X16" s="4" t="s">
        <v>102</v>
      </c>
      <c r="Y16" s="4" t="s">
        <v>36</v>
      </c>
    </row>
    <row r="17" s="4" customFormat="1" spans="1:25">
      <c r="A17" s="4" t="s">
        <v>103</v>
      </c>
      <c r="B17" s="4" t="s">
        <v>26</v>
      </c>
      <c r="C17" s="4" t="s">
        <v>27</v>
      </c>
      <c r="D17" s="4" t="s">
        <v>104</v>
      </c>
      <c r="E17" s="4" t="s">
        <v>105</v>
      </c>
      <c r="F17" s="6">
        <v>45219</v>
      </c>
      <c r="G17" s="6">
        <v>45223</v>
      </c>
      <c r="H17" s="4">
        <v>1</v>
      </c>
      <c r="I17" s="4">
        <v>4</v>
      </c>
      <c r="J17" s="4">
        <v>4</v>
      </c>
      <c r="K17" s="4" t="s">
        <v>30</v>
      </c>
      <c r="L17" s="4">
        <v>73.1</v>
      </c>
      <c r="M17" s="4">
        <v>73.1</v>
      </c>
      <c r="N17" s="4" t="s">
        <v>106</v>
      </c>
      <c r="O17" s="4" t="s">
        <v>32</v>
      </c>
      <c r="P17" s="4" t="s">
        <v>33</v>
      </c>
      <c r="Q17" s="4">
        <v>0</v>
      </c>
      <c r="R17" s="7">
        <v>45219.0000115741</v>
      </c>
      <c r="S17" s="6">
        <v>45226</v>
      </c>
      <c r="T17" s="4" t="s">
        <v>34</v>
      </c>
      <c r="U17" s="4">
        <v>73.1</v>
      </c>
      <c r="V17" s="4">
        <v>0</v>
      </c>
      <c r="W17" s="4">
        <v>0</v>
      </c>
      <c r="X17" s="4" t="s">
        <v>107</v>
      </c>
      <c r="Y17" s="4" t="s">
        <v>36</v>
      </c>
    </row>
    <row r="18" s="4" customFormat="1" spans="1:25">
      <c r="A18" s="4" t="s">
        <v>108</v>
      </c>
      <c r="B18" s="4" t="s">
        <v>26</v>
      </c>
      <c r="C18" s="4" t="s">
        <v>27</v>
      </c>
      <c r="D18" s="4" t="s">
        <v>109</v>
      </c>
      <c r="E18" s="4" t="s">
        <v>110</v>
      </c>
      <c r="F18" s="6">
        <v>45222</v>
      </c>
      <c r="G18" s="6">
        <v>45223</v>
      </c>
      <c r="H18" s="4">
        <v>1</v>
      </c>
      <c r="I18" s="4">
        <v>1</v>
      </c>
      <c r="J18" s="4">
        <v>1</v>
      </c>
      <c r="K18" s="4" t="s">
        <v>30</v>
      </c>
      <c r="L18" s="4">
        <v>23.87</v>
      </c>
      <c r="M18" s="4">
        <v>23.87</v>
      </c>
      <c r="N18" s="4" t="s">
        <v>111</v>
      </c>
      <c r="O18" s="4" t="s">
        <v>32</v>
      </c>
      <c r="P18" s="4" t="s">
        <v>33</v>
      </c>
      <c r="Q18" s="4">
        <v>0</v>
      </c>
      <c r="R18" s="7">
        <v>45219</v>
      </c>
      <c r="S18" s="6">
        <v>45226</v>
      </c>
      <c r="T18" s="4" t="s">
        <v>34</v>
      </c>
      <c r="U18" s="4">
        <v>23.87</v>
      </c>
      <c r="V18" s="4">
        <v>0</v>
      </c>
      <c r="W18" s="4">
        <v>0</v>
      </c>
      <c r="X18" s="4" t="s">
        <v>112</v>
      </c>
      <c r="Y18" s="4" t="s">
        <v>113</v>
      </c>
    </row>
    <row r="19" s="4" customFormat="1" spans="1:25">
      <c r="A19" s="4" t="s">
        <v>114</v>
      </c>
      <c r="B19" s="4" t="s">
        <v>26</v>
      </c>
      <c r="C19" s="4" t="s">
        <v>27</v>
      </c>
      <c r="D19" s="4" t="s">
        <v>115</v>
      </c>
      <c r="E19" s="4" t="s">
        <v>116</v>
      </c>
      <c r="F19" s="6">
        <v>45222</v>
      </c>
      <c r="G19" s="6">
        <v>45223</v>
      </c>
      <c r="H19" s="4">
        <v>1</v>
      </c>
      <c r="I19" s="4">
        <v>1</v>
      </c>
      <c r="J19" s="4">
        <v>1</v>
      </c>
      <c r="K19" s="4" t="s">
        <v>30</v>
      </c>
      <c r="L19" s="4">
        <v>17.6</v>
      </c>
      <c r="M19" s="4">
        <v>17.6</v>
      </c>
      <c r="N19" s="4" t="s">
        <v>117</v>
      </c>
      <c r="O19" s="4" t="s">
        <v>32</v>
      </c>
      <c r="P19" s="4" t="s">
        <v>33</v>
      </c>
      <c r="Q19" s="4">
        <v>0</v>
      </c>
      <c r="R19" s="7">
        <v>45219.0000115741</v>
      </c>
      <c r="S19" s="6">
        <v>45226</v>
      </c>
      <c r="T19" s="4" t="s">
        <v>34</v>
      </c>
      <c r="U19" s="4">
        <v>17.6</v>
      </c>
      <c r="V19" s="4">
        <v>0</v>
      </c>
      <c r="W19" s="4">
        <v>0</v>
      </c>
      <c r="X19" s="4" t="s">
        <v>118</v>
      </c>
      <c r="Y19" s="4" t="s">
        <v>119</v>
      </c>
    </row>
    <row r="20" s="4" customFormat="1" spans="1:25">
      <c r="A20" s="4" t="s">
        <v>120</v>
      </c>
      <c r="B20" s="4" t="s">
        <v>26</v>
      </c>
      <c r="C20" s="4" t="s">
        <v>27</v>
      </c>
      <c r="D20" s="4" t="s">
        <v>121</v>
      </c>
      <c r="E20" s="4" t="s">
        <v>44</v>
      </c>
      <c r="F20" s="6">
        <v>45222</v>
      </c>
      <c r="G20" s="6">
        <v>45223</v>
      </c>
      <c r="H20" s="4">
        <v>1</v>
      </c>
      <c r="I20" s="4">
        <v>1</v>
      </c>
      <c r="J20" s="4">
        <v>1</v>
      </c>
      <c r="K20" s="4" t="s">
        <v>30</v>
      </c>
      <c r="L20" s="4">
        <v>89.33</v>
      </c>
      <c r="M20" s="4">
        <v>89.33</v>
      </c>
      <c r="N20" s="4" t="s">
        <v>122</v>
      </c>
      <c r="O20" s="4" t="s">
        <v>32</v>
      </c>
      <c r="P20" s="4" t="s">
        <v>33</v>
      </c>
      <c r="Q20" s="4">
        <v>0</v>
      </c>
      <c r="R20" s="7">
        <v>45219.0000115741</v>
      </c>
      <c r="S20" s="6">
        <v>45226</v>
      </c>
      <c r="T20" s="4" t="s">
        <v>34</v>
      </c>
      <c r="U20" s="4">
        <v>89.33</v>
      </c>
      <c r="V20" s="4">
        <v>0</v>
      </c>
      <c r="W20" s="4">
        <v>0</v>
      </c>
      <c r="X20" s="4" t="s">
        <v>123</v>
      </c>
      <c r="Y20" s="4" t="s">
        <v>36</v>
      </c>
    </row>
    <row r="21" s="4" customFormat="1" spans="1:25">
      <c r="A21" s="4" t="s">
        <v>124</v>
      </c>
      <c r="B21" s="4" t="s">
        <v>26</v>
      </c>
      <c r="C21" s="4" t="s">
        <v>27</v>
      </c>
      <c r="D21" s="4" t="s">
        <v>125</v>
      </c>
      <c r="E21" s="4" t="s">
        <v>126</v>
      </c>
      <c r="F21" s="6">
        <v>45222</v>
      </c>
      <c r="G21" s="6">
        <v>45223</v>
      </c>
      <c r="H21" s="4">
        <v>2</v>
      </c>
      <c r="I21" s="4">
        <v>1</v>
      </c>
      <c r="J21" s="4">
        <v>2</v>
      </c>
      <c r="K21" s="4" t="s">
        <v>30</v>
      </c>
      <c r="L21" s="4">
        <v>64.86</v>
      </c>
      <c r="M21" s="4">
        <v>64.86</v>
      </c>
      <c r="N21" s="4" t="s">
        <v>127</v>
      </c>
      <c r="O21" s="4" t="s">
        <v>32</v>
      </c>
      <c r="P21" s="4" t="s">
        <v>33</v>
      </c>
      <c r="Q21" s="4">
        <v>0</v>
      </c>
      <c r="R21" s="7">
        <v>45220.0000115741</v>
      </c>
      <c r="S21" s="6">
        <v>45226</v>
      </c>
      <c r="T21" s="4" t="s">
        <v>34</v>
      </c>
      <c r="U21" s="4">
        <v>64.86</v>
      </c>
      <c r="V21" s="4">
        <v>0</v>
      </c>
      <c r="W21" s="4">
        <v>0</v>
      </c>
      <c r="X21" s="4" t="s">
        <v>128</v>
      </c>
      <c r="Y21" s="4" t="s">
        <v>129</v>
      </c>
    </row>
    <row r="22" s="4" customFormat="1" spans="1:25">
      <c r="A22" s="4" t="s">
        <v>130</v>
      </c>
      <c r="B22" s="4" t="s">
        <v>26</v>
      </c>
      <c r="C22" s="4" t="s">
        <v>27</v>
      </c>
      <c r="D22" s="4" t="s">
        <v>131</v>
      </c>
      <c r="E22" s="4" t="s">
        <v>132</v>
      </c>
      <c r="F22" s="6">
        <v>45222</v>
      </c>
      <c r="G22" s="6">
        <v>45223</v>
      </c>
      <c r="H22" s="4">
        <v>1</v>
      </c>
      <c r="I22" s="4">
        <v>1</v>
      </c>
      <c r="J22" s="4">
        <v>1</v>
      </c>
      <c r="K22" s="4" t="s">
        <v>30</v>
      </c>
      <c r="L22" s="4">
        <v>36.81</v>
      </c>
      <c r="M22" s="4">
        <v>36.81</v>
      </c>
      <c r="N22" s="4" t="s">
        <v>133</v>
      </c>
      <c r="O22" s="4" t="s">
        <v>32</v>
      </c>
      <c r="P22" s="4" t="s">
        <v>33</v>
      </c>
      <c r="Q22" s="4">
        <v>0</v>
      </c>
      <c r="R22" s="7">
        <v>45220</v>
      </c>
      <c r="S22" s="6">
        <v>45226</v>
      </c>
      <c r="T22" s="4" t="s">
        <v>34</v>
      </c>
      <c r="U22" s="4">
        <v>36.81</v>
      </c>
      <c r="V22" s="4">
        <v>0</v>
      </c>
      <c r="W22" s="4">
        <v>0</v>
      </c>
      <c r="X22" s="4" t="s">
        <v>134</v>
      </c>
      <c r="Y22" s="4" t="s">
        <v>135</v>
      </c>
    </row>
    <row r="23" s="4" customFormat="1" spans="1:25">
      <c r="A23" s="4" t="s">
        <v>136</v>
      </c>
      <c r="B23" s="4" t="s">
        <v>26</v>
      </c>
      <c r="C23" s="4" t="s">
        <v>27</v>
      </c>
      <c r="D23" s="4" t="s">
        <v>137</v>
      </c>
      <c r="E23" s="4" t="s">
        <v>138</v>
      </c>
      <c r="F23" s="6">
        <v>45221</v>
      </c>
      <c r="G23" s="6">
        <v>45223</v>
      </c>
      <c r="H23" s="4">
        <v>1</v>
      </c>
      <c r="I23" s="4">
        <v>2</v>
      </c>
      <c r="J23" s="4">
        <v>2</v>
      </c>
      <c r="K23" s="4" t="s">
        <v>30</v>
      </c>
      <c r="L23" s="4">
        <v>49.18</v>
      </c>
      <c r="M23" s="4">
        <v>49.18</v>
      </c>
      <c r="N23" s="4" t="s">
        <v>139</v>
      </c>
      <c r="O23" s="4" t="s">
        <v>32</v>
      </c>
      <c r="P23" s="4" t="s">
        <v>33</v>
      </c>
      <c r="Q23" s="4">
        <v>0</v>
      </c>
      <c r="R23" s="7">
        <v>45220</v>
      </c>
      <c r="S23" s="6">
        <v>45226</v>
      </c>
      <c r="T23" s="4" t="s">
        <v>34</v>
      </c>
      <c r="U23" s="4">
        <v>49.18</v>
      </c>
      <c r="V23" s="4">
        <v>0</v>
      </c>
      <c r="W23" s="4">
        <v>0</v>
      </c>
      <c r="X23" s="4" t="s">
        <v>140</v>
      </c>
      <c r="Y23" s="4" t="s">
        <v>36</v>
      </c>
    </row>
    <row r="24" s="4" customFormat="1" spans="1:25">
      <c r="A24" s="4" t="s">
        <v>141</v>
      </c>
      <c r="B24" s="4" t="s">
        <v>26</v>
      </c>
      <c r="C24" s="4" t="s">
        <v>27</v>
      </c>
      <c r="D24" s="4" t="s">
        <v>142</v>
      </c>
      <c r="E24" s="4" t="s">
        <v>143</v>
      </c>
      <c r="F24" s="6">
        <v>45221</v>
      </c>
      <c r="G24" s="6">
        <v>45223</v>
      </c>
      <c r="H24" s="4">
        <v>1</v>
      </c>
      <c r="I24" s="4">
        <v>2</v>
      </c>
      <c r="J24" s="4">
        <v>2</v>
      </c>
      <c r="K24" s="4" t="s">
        <v>30</v>
      </c>
      <c r="L24" s="4">
        <v>94.24</v>
      </c>
      <c r="M24" s="4">
        <v>94.24</v>
      </c>
      <c r="N24" s="4" t="s">
        <v>144</v>
      </c>
      <c r="O24" s="4" t="s">
        <v>32</v>
      </c>
      <c r="P24" s="4" t="s">
        <v>33</v>
      </c>
      <c r="Q24" s="4">
        <v>0</v>
      </c>
      <c r="R24" s="7">
        <v>45220.0000115741</v>
      </c>
      <c r="S24" s="6">
        <v>45226</v>
      </c>
      <c r="T24" s="4" t="s">
        <v>34</v>
      </c>
      <c r="U24" s="4">
        <v>94.24</v>
      </c>
      <c r="V24" s="4">
        <v>0</v>
      </c>
      <c r="W24" s="4">
        <v>0</v>
      </c>
      <c r="X24" s="4" t="s">
        <v>145</v>
      </c>
      <c r="Y24" s="4" t="s">
        <v>36</v>
      </c>
    </row>
    <row r="25" s="4" customFormat="1" spans="1:25">
      <c r="A25" s="4" t="s">
        <v>146</v>
      </c>
      <c r="B25" s="4" t="s">
        <v>26</v>
      </c>
      <c r="C25" s="4" t="s">
        <v>27</v>
      </c>
      <c r="D25" s="4" t="s">
        <v>147</v>
      </c>
      <c r="E25" s="4" t="s">
        <v>148</v>
      </c>
      <c r="F25" s="6">
        <v>45222</v>
      </c>
      <c r="G25" s="6">
        <v>45223</v>
      </c>
      <c r="H25" s="4">
        <v>1</v>
      </c>
      <c r="I25" s="4">
        <v>1</v>
      </c>
      <c r="J25" s="4">
        <v>1</v>
      </c>
      <c r="K25" s="4" t="s">
        <v>30</v>
      </c>
      <c r="L25" s="4">
        <v>21.5</v>
      </c>
      <c r="M25" s="4">
        <v>21.5</v>
      </c>
      <c r="N25" s="4" t="s">
        <v>149</v>
      </c>
      <c r="O25" s="4" t="s">
        <v>32</v>
      </c>
      <c r="P25" s="4" t="s">
        <v>33</v>
      </c>
      <c r="Q25" s="4">
        <v>0</v>
      </c>
      <c r="R25" s="7">
        <v>45220</v>
      </c>
      <c r="S25" s="6">
        <v>45226</v>
      </c>
      <c r="T25" s="4" t="s">
        <v>34</v>
      </c>
      <c r="U25" s="4">
        <v>21.5</v>
      </c>
      <c r="V25" s="4">
        <v>0</v>
      </c>
      <c r="W25" s="4">
        <v>0</v>
      </c>
      <c r="X25" s="4" t="s">
        <v>150</v>
      </c>
      <c r="Y25" s="4" t="s">
        <v>36</v>
      </c>
    </row>
    <row r="26" s="4" customFormat="1" spans="1:25">
      <c r="A26" s="4" t="s">
        <v>151</v>
      </c>
      <c r="B26" s="4" t="s">
        <v>26</v>
      </c>
      <c r="C26" s="4" t="s">
        <v>27</v>
      </c>
      <c r="D26" s="4" t="s">
        <v>152</v>
      </c>
      <c r="E26" s="4" t="s">
        <v>153</v>
      </c>
      <c r="F26" s="6">
        <v>45221</v>
      </c>
      <c r="G26" s="6">
        <v>45223</v>
      </c>
      <c r="H26" s="4">
        <v>3</v>
      </c>
      <c r="I26" s="4">
        <v>2</v>
      </c>
      <c r="J26" s="4">
        <v>6</v>
      </c>
      <c r="K26" s="4" t="s">
        <v>30</v>
      </c>
      <c r="L26" s="4">
        <v>422.22</v>
      </c>
      <c r="M26" s="4">
        <v>422.22</v>
      </c>
      <c r="N26" s="4" t="s">
        <v>154</v>
      </c>
      <c r="O26" s="4" t="s">
        <v>32</v>
      </c>
      <c r="P26" s="4" t="s">
        <v>33</v>
      </c>
      <c r="Q26" s="4">
        <v>0</v>
      </c>
      <c r="R26" s="7">
        <v>45221.0000115741</v>
      </c>
      <c r="S26" s="6">
        <v>45226</v>
      </c>
      <c r="T26" s="4" t="s">
        <v>34</v>
      </c>
      <c r="U26" s="4">
        <v>422.22</v>
      </c>
      <c r="V26" s="4">
        <v>0</v>
      </c>
      <c r="W26" s="4">
        <v>0</v>
      </c>
      <c r="X26" s="4" t="s">
        <v>155</v>
      </c>
      <c r="Y26" s="4" t="s">
        <v>156</v>
      </c>
    </row>
    <row r="27" s="4" customFormat="1" spans="1:25">
      <c r="A27" s="4" t="s">
        <v>157</v>
      </c>
      <c r="B27" s="4" t="s">
        <v>26</v>
      </c>
      <c r="C27" s="4" t="s">
        <v>27</v>
      </c>
      <c r="D27" s="4" t="s">
        <v>158</v>
      </c>
      <c r="E27" s="4" t="s">
        <v>159</v>
      </c>
      <c r="F27" s="6">
        <v>45221</v>
      </c>
      <c r="G27" s="6">
        <v>45223</v>
      </c>
      <c r="H27" s="4">
        <v>1</v>
      </c>
      <c r="I27" s="4">
        <v>2</v>
      </c>
      <c r="J27" s="4">
        <v>2</v>
      </c>
      <c r="K27" s="4" t="s">
        <v>30</v>
      </c>
      <c r="L27" s="4">
        <v>105.82</v>
      </c>
      <c r="M27" s="4">
        <v>105.82</v>
      </c>
      <c r="N27" s="4" t="s">
        <v>160</v>
      </c>
      <c r="O27" s="4" t="s">
        <v>32</v>
      </c>
      <c r="P27" s="4" t="s">
        <v>33</v>
      </c>
      <c r="Q27" s="4">
        <v>0</v>
      </c>
      <c r="R27" s="7">
        <v>45221.0000115741</v>
      </c>
      <c r="S27" s="6">
        <v>45226</v>
      </c>
      <c r="T27" s="4" t="s">
        <v>34</v>
      </c>
      <c r="U27" s="4">
        <v>105.82</v>
      </c>
      <c r="V27" s="4">
        <v>0</v>
      </c>
      <c r="W27" s="4">
        <v>0</v>
      </c>
      <c r="X27" s="4" t="s">
        <v>161</v>
      </c>
      <c r="Y27" s="4" t="s">
        <v>162</v>
      </c>
    </row>
    <row r="28" s="4" customFormat="1" spans="1:25">
      <c r="A28" s="4" t="s">
        <v>163</v>
      </c>
      <c r="B28" s="4" t="s">
        <v>26</v>
      </c>
      <c r="C28" s="4" t="s">
        <v>27</v>
      </c>
      <c r="D28" s="4" t="s">
        <v>164</v>
      </c>
      <c r="E28" s="4" t="s">
        <v>165</v>
      </c>
      <c r="F28" s="6">
        <v>45221</v>
      </c>
      <c r="G28" s="6">
        <v>45223</v>
      </c>
      <c r="H28" s="4">
        <v>1</v>
      </c>
      <c r="I28" s="4">
        <v>2</v>
      </c>
      <c r="J28" s="4">
        <v>2</v>
      </c>
      <c r="K28" s="4" t="s">
        <v>30</v>
      </c>
      <c r="L28" s="4">
        <v>34.58</v>
      </c>
      <c r="M28" s="4">
        <v>34.58</v>
      </c>
      <c r="N28" s="4" t="s">
        <v>166</v>
      </c>
      <c r="O28" s="4" t="s">
        <v>32</v>
      </c>
      <c r="P28" s="4" t="s">
        <v>33</v>
      </c>
      <c r="Q28" s="4">
        <v>0</v>
      </c>
      <c r="R28" s="7">
        <v>45221</v>
      </c>
      <c r="S28" s="6">
        <v>45226</v>
      </c>
      <c r="T28" s="4" t="s">
        <v>34</v>
      </c>
      <c r="U28" s="4">
        <v>34.58</v>
      </c>
      <c r="V28" s="4">
        <v>0</v>
      </c>
      <c r="W28" s="4">
        <v>0</v>
      </c>
      <c r="X28" s="4" t="s">
        <v>167</v>
      </c>
      <c r="Y28" s="4" t="s">
        <v>36</v>
      </c>
    </row>
    <row r="29" s="4" customFormat="1" spans="1:25">
      <c r="A29" s="4" t="s">
        <v>168</v>
      </c>
      <c r="B29" s="4" t="s">
        <v>26</v>
      </c>
      <c r="C29" s="4" t="s">
        <v>27</v>
      </c>
      <c r="D29" s="4" t="s">
        <v>169</v>
      </c>
      <c r="E29" s="4" t="s">
        <v>170</v>
      </c>
      <c r="F29" s="6">
        <v>45222</v>
      </c>
      <c r="G29" s="6">
        <v>45223</v>
      </c>
      <c r="H29" s="4">
        <v>1</v>
      </c>
      <c r="I29" s="4">
        <v>1</v>
      </c>
      <c r="J29" s="4">
        <v>1</v>
      </c>
      <c r="K29" s="4" t="s">
        <v>30</v>
      </c>
      <c r="L29" s="4">
        <v>48.73</v>
      </c>
      <c r="M29" s="4">
        <v>48.73</v>
      </c>
      <c r="N29" s="4" t="s">
        <v>171</v>
      </c>
      <c r="O29" s="4" t="s">
        <v>32</v>
      </c>
      <c r="P29" s="4" t="s">
        <v>33</v>
      </c>
      <c r="Q29" s="4">
        <v>0</v>
      </c>
      <c r="R29" s="7">
        <v>45221.0000115741</v>
      </c>
      <c r="S29" s="6">
        <v>45226</v>
      </c>
      <c r="T29" s="4" t="s">
        <v>34</v>
      </c>
      <c r="U29" s="4">
        <v>48.73</v>
      </c>
      <c r="V29" s="4">
        <v>0</v>
      </c>
      <c r="W29" s="4">
        <v>0</v>
      </c>
      <c r="X29" s="4" t="s">
        <v>172</v>
      </c>
      <c r="Y29" s="4" t="s">
        <v>36</v>
      </c>
    </row>
    <row r="30" s="4" customFormat="1" spans="1:25">
      <c r="A30" s="4" t="s">
        <v>173</v>
      </c>
      <c r="B30" s="4" t="s">
        <v>26</v>
      </c>
      <c r="C30" s="4" t="s">
        <v>27</v>
      </c>
      <c r="D30" s="4" t="s">
        <v>147</v>
      </c>
      <c r="E30" s="4" t="s">
        <v>148</v>
      </c>
      <c r="F30" s="6">
        <v>45222</v>
      </c>
      <c r="G30" s="6">
        <v>45223</v>
      </c>
      <c r="H30" s="4">
        <v>1</v>
      </c>
      <c r="I30" s="4">
        <v>1</v>
      </c>
      <c r="J30" s="4">
        <v>1</v>
      </c>
      <c r="K30" s="4" t="s">
        <v>30</v>
      </c>
      <c r="L30" s="4">
        <v>21.5</v>
      </c>
      <c r="M30" s="4">
        <v>21.5</v>
      </c>
      <c r="N30" s="4" t="s">
        <v>174</v>
      </c>
      <c r="O30" s="4" t="s">
        <v>32</v>
      </c>
      <c r="P30" s="4" t="s">
        <v>33</v>
      </c>
      <c r="Q30" s="4">
        <v>0</v>
      </c>
      <c r="R30" s="7">
        <v>45221.0000115741</v>
      </c>
      <c r="S30" s="6">
        <v>45226</v>
      </c>
      <c r="T30" s="4" t="s">
        <v>34</v>
      </c>
      <c r="U30" s="4">
        <v>21.5</v>
      </c>
      <c r="V30" s="4">
        <v>0</v>
      </c>
      <c r="W30" s="4">
        <v>0</v>
      </c>
      <c r="X30" s="4" t="s">
        <v>175</v>
      </c>
      <c r="Y30" s="4" t="s">
        <v>36</v>
      </c>
    </row>
    <row r="31" s="4" customFormat="1" spans="1:25">
      <c r="A31" s="4" t="s">
        <v>176</v>
      </c>
      <c r="B31" s="4" t="s">
        <v>26</v>
      </c>
      <c r="C31" s="4" t="s">
        <v>27</v>
      </c>
      <c r="D31" s="4" t="s">
        <v>177</v>
      </c>
      <c r="E31" s="4" t="s">
        <v>178</v>
      </c>
      <c r="F31" s="6">
        <v>45221</v>
      </c>
      <c r="G31" s="6">
        <v>45223</v>
      </c>
      <c r="H31" s="4">
        <v>1</v>
      </c>
      <c r="I31" s="4">
        <v>2</v>
      </c>
      <c r="J31" s="4">
        <v>2</v>
      </c>
      <c r="K31" s="4" t="s">
        <v>30</v>
      </c>
      <c r="L31" s="4">
        <v>74.76</v>
      </c>
      <c r="M31" s="4">
        <v>74.76</v>
      </c>
      <c r="N31" s="4" t="s">
        <v>179</v>
      </c>
      <c r="O31" s="4" t="s">
        <v>32</v>
      </c>
      <c r="P31" s="4" t="s">
        <v>33</v>
      </c>
      <c r="Q31" s="4">
        <v>0</v>
      </c>
      <c r="R31" s="7">
        <v>45221</v>
      </c>
      <c r="S31" s="6">
        <v>45226</v>
      </c>
      <c r="T31" s="4" t="s">
        <v>34</v>
      </c>
      <c r="U31" s="4">
        <v>74.76</v>
      </c>
      <c r="V31" s="4">
        <v>0</v>
      </c>
      <c r="W31" s="4">
        <v>0</v>
      </c>
      <c r="X31" s="4" t="s">
        <v>180</v>
      </c>
      <c r="Y31" s="4" t="s">
        <v>36</v>
      </c>
    </row>
    <row r="32" s="4" customFormat="1" spans="1:25">
      <c r="A32" s="4" t="s">
        <v>181</v>
      </c>
      <c r="B32" s="4" t="s">
        <v>26</v>
      </c>
      <c r="C32" s="4" t="s">
        <v>27</v>
      </c>
      <c r="D32" s="4" t="s">
        <v>182</v>
      </c>
      <c r="E32" s="4" t="s">
        <v>148</v>
      </c>
      <c r="F32" s="6">
        <v>45222</v>
      </c>
      <c r="G32" s="6">
        <v>45223</v>
      </c>
      <c r="H32" s="4">
        <v>1</v>
      </c>
      <c r="I32" s="4">
        <v>1</v>
      </c>
      <c r="J32" s="4">
        <v>1</v>
      </c>
      <c r="K32" s="4" t="s">
        <v>30</v>
      </c>
      <c r="L32" s="4">
        <v>49.15</v>
      </c>
      <c r="M32" s="4">
        <v>49.15</v>
      </c>
      <c r="N32" s="4" t="s">
        <v>183</v>
      </c>
      <c r="O32" s="4" t="s">
        <v>32</v>
      </c>
      <c r="P32" s="4" t="s">
        <v>33</v>
      </c>
      <c r="Q32" s="4">
        <v>0</v>
      </c>
      <c r="R32" s="7">
        <v>45221</v>
      </c>
      <c r="S32" s="6">
        <v>45226</v>
      </c>
      <c r="T32" s="4" t="s">
        <v>34</v>
      </c>
      <c r="U32" s="4">
        <v>49.15</v>
      </c>
      <c r="V32" s="4">
        <v>0</v>
      </c>
      <c r="W32" s="4">
        <v>0</v>
      </c>
      <c r="X32" s="4" t="s">
        <v>184</v>
      </c>
      <c r="Y32" s="4" t="s">
        <v>86</v>
      </c>
    </row>
    <row r="33" s="4" customFormat="1" spans="1:25">
      <c r="A33" s="4" t="s">
        <v>185</v>
      </c>
      <c r="B33" s="4" t="s">
        <v>26</v>
      </c>
      <c r="C33" s="4" t="s">
        <v>27</v>
      </c>
      <c r="D33" s="4" t="s">
        <v>186</v>
      </c>
      <c r="E33" s="4" t="s">
        <v>187</v>
      </c>
      <c r="F33" s="6">
        <v>45222</v>
      </c>
      <c r="G33" s="6">
        <v>45223</v>
      </c>
      <c r="H33" s="4">
        <v>1</v>
      </c>
      <c r="I33" s="4">
        <v>1</v>
      </c>
      <c r="J33" s="4">
        <v>1</v>
      </c>
      <c r="K33" s="4" t="s">
        <v>30</v>
      </c>
      <c r="L33" s="4">
        <v>52.75</v>
      </c>
      <c r="M33" s="4">
        <v>52.75</v>
      </c>
      <c r="N33" s="4" t="s">
        <v>188</v>
      </c>
      <c r="O33" s="4" t="s">
        <v>32</v>
      </c>
      <c r="P33" s="4" t="s">
        <v>33</v>
      </c>
      <c r="Q33" s="4">
        <v>0</v>
      </c>
      <c r="R33" s="7">
        <v>45221.0000115741</v>
      </c>
      <c r="S33" s="6">
        <v>45226</v>
      </c>
      <c r="T33" s="4" t="s">
        <v>34</v>
      </c>
      <c r="U33" s="4">
        <v>52.75</v>
      </c>
      <c r="V33" s="4">
        <v>0</v>
      </c>
      <c r="W33" s="4">
        <v>0</v>
      </c>
      <c r="X33" s="4" t="s">
        <v>189</v>
      </c>
      <c r="Y33" s="4" t="s">
        <v>36</v>
      </c>
    </row>
    <row r="34" s="4" customFormat="1" spans="1:25">
      <c r="A34" s="4" t="s">
        <v>190</v>
      </c>
      <c r="B34" s="4" t="s">
        <v>26</v>
      </c>
      <c r="C34" s="4" t="s">
        <v>27</v>
      </c>
      <c r="D34" s="4" t="s">
        <v>191</v>
      </c>
      <c r="E34" s="4" t="s">
        <v>132</v>
      </c>
      <c r="F34" s="6">
        <v>45222</v>
      </c>
      <c r="G34" s="6">
        <v>45223</v>
      </c>
      <c r="H34" s="4">
        <v>1</v>
      </c>
      <c r="I34" s="4">
        <v>1</v>
      </c>
      <c r="J34" s="4">
        <v>1</v>
      </c>
      <c r="K34" s="4" t="s">
        <v>30</v>
      </c>
      <c r="L34" s="4">
        <v>48.8</v>
      </c>
      <c r="M34" s="4">
        <v>48.8</v>
      </c>
      <c r="N34" s="4" t="s">
        <v>192</v>
      </c>
      <c r="O34" s="4" t="s">
        <v>32</v>
      </c>
      <c r="P34" s="4" t="s">
        <v>33</v>
      </c>
      <c r="Q34" s="4">
        <v>0</v>
      </c>
      <c r="R34" s="7">
        <v>45221</v>
      </c>
      <c r="S34" s="6">
        <v>45226</v>
      </c>
      <c r="T34" s="4" t="s">
        <v>34</v>
      </c>
      <c r="U34" s="4">
        <v>48.8</v>
      </c>
      <c r="V34" s="4">
        <v>0</v>
      </c>
      <c r="W34" s="4">
        <v>0</v>
      </c>
      <c r="X34" s="4" t="s">
        <v>193</v>
      </c>
      <c r="Y34" s="4" t="s">
        <v>36</v>
      </c>
    </row>
    <row r="35" s="4" customFormat="1" spans="1:25">
      <c r="A35" s="4" t="s">
        <v>194</v>
      </c>
      <c r="B35" s="4" t="s">
        <v>26</v>
      </c>
      <c r="C35" s="4" t="s">
        <v>27</v>
      </c>
      <c r="D35" s="4" t="s">
        <v>195</v>
      </c>
      <c r="E35" s="4" t="s">
        <v>196</v>
      </c>
      <c r="F35" s="6">
        <v>45222</v>
      </c>
      <c r="G35" s="6">
        <v>45223</v>
      </c>
      <c r="H35" s="4">
        <v>1</v>
      </c>
      <c r="I35" s="4">
        <v>1</v>
      </c>
      <c r="J35" s="4">
        <v>1</v>
      </c>
      <c r="K35" s="4" t="s">
        <v>30</v>
      </c>
      <c r="L35" s="4">
        <v>23.69</v>
      </c>
      <c r="M35" s="4">
        <v>23.69</v>
      </c>
      <c r="N35" s="4" t="s">
        <v>197</v>
      </c>
      <c r="O35" s="4" t="s">
        <v>32</v>
      </c>
      <c r="P35" s="4" t="s">
        <v>33</v>
      </c>
      <c r="Q35" s="4">
        <v>0</v>
      </c>
      <c r="R35" s="7">
        <v>45221</v>
      </c>
      <c r="S35" s="6">
        <v>45226</v>
      </c>
      <c r="T35" s="4" t="s">
        <v>34</v>
      </c>
      <c r="U35" s="4">
        <v>23.69</v>
      </c>
      <c r="V35" s="4">
        <v>0</v>
      </c>
      <c r="W35" s="4">
        <v>0</v>
      </c>
      <c r="X35" s="4" t="s">
        <v>198</v>
      </c>
      <c r="Y35" s="4" t="s">
        <v>36</v>
      </c>
    </row>
    <row r="36" s="4" customFormat="1" spans="1:25">
      <c r="A36" s="4" t="s">
        <v>199</v>
      </c>
      <c r="B36" s="4" t="s">
        <v>26</v>
      </c>
      <c r="C36" s="4" t="s">
        <v>27</v>
      </c>
      <c r="D36" s="4" t="s">
        <v>142</v>
      </c>
      <c r="E36" s="4" t="s">
        <v>143</v>
      </c>
      <c r="F36" s="6">
        <v>45222</v>
      </c>
      <c r="G36" s="6">
        <v>45223</v>
      </c>
      <c r="H36" s="4">
        <v>1</v>
      </c>
      <c r="I36" s="4">
        <v>1</v>
      </c>
      <c r="J36" s="4">
        <v>1</v>
      </c>
      <c r="K36" s="4" t="s">
        <v>30</v>
      </c>
      <c r="L36" s="4">
        <v>47.12</v>
      </c>
      <c r="M36" s="4">
        <v>47.12</v>
      </c>
      <c r="N36" s="4" t="s">
        <v>200</v>
      </c>
      <c r="O36" s="4" t="s">
        <v>32</v>
      </c>
      <c r="P36" s="4" t="s">
        <v>33</v>
      </c>
      <c r="Q36" s="4">
        <v>0</v>
      </c>
      <c r="R36" s="7">
        <v>45221.0000115741</v>
      </c>
      <c r="S36" s="6">
        <v>45226</v>
      </c>
      <c r="T36" s="4" t="s">
        <v>34</v>
      </c>
      <c r="U36" s="4">
        <v>47.12</v>
      </c>
      <c r="V36" s="4">
        <v>0</v>
      </c>
      <c r="W36" s="4">
        <v>0</v>
      </c>
      <c r="X36" s="4" t="s">
        <v>201</v>
      </c>
      <c r="Y36" s="4" t="s">
        <v>36</v>
      </c>
    </row>
    <row r="37" s="4" customFormat="1" spans="1:25">
      <c r="A37" s="4" t="s">
        <v>202</v>
      </c>
      <c r="B37" s="4" t="s">
        <v>26</v>
      </c>
      <c r="C37" s="4" t="s">
        <v>27</v>
      </c>
      <c r="D37" s="4" t="s">
        <v>203</v>
      </c>
      <c r="E37" s="4" t="s">
        <v>204</v>
      </c>
      <c r="F37" s="6">
        <v>45222</v>
      </c>
      <c r="G37" s="6">
        <v>45223</v>
      </c>
      <c r="H37" s="4">
        <v>1</v>
      </c>
      <c r="I37" s="4">
        <v>1</v>
      </c>
      <c r="J37" s="4">
        <v>1</v>
      </c>
      <c r="K37" s="4" t="s">
        <v>30</v>
      </c>
      <c r="L37" s="4">
        <v>102.63</v>
      </c>
      <c r="M37" s="4">
        <v>102.63</v>
      </c>
      <c r="N37" s="4" t="s">
        <v>205</v>
      </c>
      <c r="O37" s="4" t="s">
        <v>32</v>
      </c>
      <c r="P37" s="4" t="s">
        <v>33</v>
      </c>
      <c r="Q37" s="4">
        <v>0</v>
      </c>
      <c r="R37" s="7">
        <v>45221.0000115741</v>
      </c>
      <c r="S37" s="6">
        <v>45226</v>
      </c>
      <c r="T37" s="4" t="s">
        <v>34</v>
      </c>
      <c r="U37" s="4">
        <v>102.63</v>
      </c>
      <c r="V37" s="4">
        <v>0</v>
      </c>
      <c r="W37" s="4">
        <v>0</v>
      </c>
      <c r="X37" s="4" t="s">
        <v>206</v>
      </c>
      <c r="Y37" s="4" t="s">
        <v>207</v>
      </c>
    </row>
    <row r="38" s="4" customFormat="1" spans="1:25">
      <c r="A38" s="4" t="s">
        <v>208</v>
      </c>
      <c r="B38" s="4" t="s">
        <v>26</v>
      </c>
      <c r="C38" s="4" t="s">
        <v>27</v>
      </c>
      <c r="D38" s="4" t="s">
        <v>209</v>
      </c>
      <c r="E38" s="4" t="s">
        <v>210</v>
      </c>
      <c r="F38" s="6">
        <v>45222</v>
      </c>
      <c r="G38" s="6">
        <v>45223</v>
      </c>
      <c r="H38" s="4">
        <v>1</v>
      </c>
      <c r="I38" s="4">
        <v>1</v>
      </c>
      <c r="J38" s="4">
        <v>1</v>
      </c>
      <c r="K38" s="4" t="s">
        <v>30</v>
      </c>
      <c r="L38" s="4">
        <v>17.1</v>
      </c>
      <c r="M38" s="4">
        <v>17.1</v>
      </c>
      <c r="N38" s="4" t="s">
        <v>211</v>
      </c>
      <c r="O38" s="4" t="s">
        <v>32</v>
      </c>
      <c r="P38" s="4" t="s">
        <v>33</v>
      </c>
      <c r="Q38" s="4">
        <v>0</v>
      </c>
      <c r="R38" s="7">
        <v>45221.0000115741</v>
      </c>
      <c r="S38" s="6">
        <v>45226</v>
      </c>
      <c r="T38" s="4" t="s">
        <v>34</v>
      </c>
      <c r="U38" s="4">
        <v>17.1</v>
      </c>
      <c r="V38" s="4">
        <v>0</v>
      </c>
      <c r="W38" s="4">
        <v>0</v>
      </c>
      <c r="X38" s="4" t="s">
        <v>212</v>
      </c>
      <c r="Y38" s="4" t="s">
        <v>36</v>
      </c>
    </row>
    <row r="39" s="4" customFormat="1" spans="1:25">
      <c r="A39" s="4" t="s">
        <v>213</v>
      </c>
      <c r="B39" s="4" t="s">
        <v>26</v>
      </c>
      <c r="C39" s="4" t="s">
        <v>27</v>
      </c>
      <c r="D39" s="4" t="s">
        <v>214</v>
      </c>
      <c r="E39" s="4" t="s">
        <v>215</v>
      </c>
      <c r="F39" s="6">
        <v>45222</v>
      </c>
      <c r="G39" s="6">
        <v>45223</v>
      </c>
      <c r="H39" s="4">
        <v>1</v>
      </c>
      <c r="I39" s="4">
        <v>1</v>
      </c>
      <c r="J39" s="4">
        <v>1</v>
      </c>
      <c r="K39" s="4" t="s">
        <v>30</v>
      </c>
      <c r="L39" s="4">
        <v>9.21</v>
      </c>
      <c r="M39" s="4">
        <v>9.21</v>
      </c>
      <c r="N39" s="4" t="s">
        <v>216</v>
      </c>
      <c r="O39" s="4" t="s">
        <v>32</v>
      </c>
      <c r="P39" s="4" t="s">
        <v>33</v>
      </c>
      <c r="Q39" s="4">
        <v>0</v>
      </c>
      <c r="R39" s="7">
        <v>45222.0000115741</v>
      </c>
      <c r="S39" s="6">
        <v>45226</v>
      </c>
      <c r="T39" s="4" t="s">
        <v>34</v>
      </c>
      <c r="U39" s="4">
        <v>9.21</v>
      </c>
      <c r="V39" s="4">
        <v>0</v>
      </c>
      <c r="W39" s="4">
        <v>0</v>
      </c>
      <c r="X39" s="4" t="s">
        <v>217</v>
      </c>
      <c r="Y39" s="4" t="s">
        <v>36</v>
      </c>
    </row>
    <row r="40" s="4" customFormat="1" spans="1:25">
      <c r="A40" s="4" t="s">
        <v>218</v>
      </c>
      <c r="B40" s="4" t="s">
        <v>26</v>
      </c>
      <c r="C40" s="4" t="s">
        <v>27</v>
      </c>
      <c r="D40" s="4" t="s">
        <v>219</v>
      </c>
      <c r="E40" s="4" t="s">
        <v>220</v>
      </c>
      <c r="F40" s="6">
        <v>45222</v>
      </c>
      <c r="G40" s="6">
        <v>45223</v>
      </c>
      <c r="H40" s="4">
        <v>1</v>
      </c>
      <c r="I40" s="4">
        <v>1</v>
      </c>
      <c r="J40" s="4">
        <v>1</v>
      </c>
      <c r="K40" s="4" t="s">
        <v>30</v>
      </c>
      <c r="L40" s="4">
        <v>33.12</v>
      </c>
      <c r="M40" s="4">
        <v>33.12</v>
      </c>
      <c r="N40" s="4" t="s">
        <v>221</v>
      </c>
      <c r="O40" s="4" t="s">
        <v>32</v>
      </c>
      <c r="P40" s="4" t="s">
        <v>33</v>
      </c>
      <c r="Q40" s="4">
        <v>0</v>
      </c>
      <c r="R40" s="7">
        <v>45222.0000115741</v>
      </c>
      <c r="S40" s="6">
        <v>45226</v>
      </c>
      <c r="T40" s="4" t="s">
        <v>34</v>
      </c>
      <c r="U40" s="4">
        <v>33.12</v>
      </c>
      <c r="V40" s="4">
        <v>0</v>
      </c>
      <c r="W40" s="4">
        <v>0</v>
      </c>
      <c r="X40" s="4" t="s">
        <v>222</v>
      </c>
      <c r="Y40" s="4" t="s">
        <v>223</v>
      </c>
    </row>
    <row r="41" s="4" customFormat="1" spans="1:25">
      <c r="A41" s="4" t="s">
        <v>224</v>
      </c>
      <c r="B41" s="4" t="s">
        <v>26</v>
      </c>
      <c r="C41" s="4" t="s">
        <v>27</v>
      </c>
      <c r="D41" s="4" t="s">
        <v>225</v>
      </c>
      <c r="E41" s="4" t="s">
        <v>226</v>
      </c>
      <c r="F41" s="6">
        <v>45222</v>
      </c>
      <c r="G41" s="6">
        <v>45223</v>
      </c>
      <c r="H41" s="4">
        <v>1</v>
      </c>
      <c r="I41" s="4">
        <v>1</v>
      </c>
      <c r="J41" s="4">
        <v>1</v>
      </c>
      <c r="K41" s="4" t="s">
        <v>30</v>
      </c>
      <c r="L41" s="4">
        <v>17</v>
      </c>
      <c r="M41" s="4">
        <v>17</v>
      </c>
      <c r="N41" s="4" t="s">
        <v>227</v>
      </c>
      <c r="O41" s="4" t="s">
        <v>32</v>
      </c>
      <c r="P41" s="4" t="s">
        <v>33</v>
      </c>
      <c r="Q41" s="4">
        <v>0</v>
      </c>
      <c r="R41" s="7">
        <v>45222.0000115741</v>
      </c>
      <c r="S41" s="6">
        <v>45226</v>
      </c>
      <c r="T41" s="4" t="s">
        <v>34</v>
      </c>
      <c r="U41" s="4">
        <v>17</v>
      </c>
      <c r="V41" s="4">
        <v>0</v>
      </c>
      <c r="W41" s="4">
        <v>0</v>
      </c>
      <c r="X41" s="4" t="s">
        <v>228</v>
      </c>
      <c r="Y41" s="4" t="s">
        <v>36</v>
      </c>
    </row>
    <row r="42" s="4" customFormat="1" spans="1:25">
      <c r="A42" s="4" t="s">
        <v>229</v>
      </c>
      <c r="B42" s="4" t="s">
        <v>26</v>
      </c>
      <c r="C42" s="4" t="s">
        <v>27</v>
      </c>
      <c r="D42" s="4" t="s">
        <v>230</v>
      </c>
      <c r="E42" s="4" t="s">
        <v>231</v>
      </c>
      <c r="F42" s="6">
        <v>45222</v>
      </c>
      <c r="G42" s="6">
        <v>45223</v>
      </c>
      <c r="H42" s="4">
        <v>1</v>
      </c>
      <c r="I42" s="4">
        <v>1</v>
      </c>
      <c r="J42" s="4">
        <v>1</v>
      </c>
      <c r="K42" s="4" t="s">
        <v>30</v>
      </c>
      <c r="L42" s="4">
        <v>28.74</v>
      </c>
      <c r="M42" s="4">
        <v>28.74</v>
      </c>
      <c r="N42" s="4" t="s">
        <v>232</v>
      </c>
      <c r="O42" s="4" t="s">
        <v>32</v>
      </c>
      <c r="P42" s="4" t="s">
        <v>33</v>
      </c>
      <c r="Q42" s="4">
        <v>0</v>
      </c>
      <c r="R42" s="7">
        <v>45222</v>
      </c>
      <c r="S42" s="6">
        <v>45226</v>
      </c>
      <c r="T42" s="4" t="s">
        <v>34</v>
      </c>
      <c r="U42" s="4">
        <v>28.74</v>
      </c>
      <c r="V42" s="4">
        <v>0</v>
      </c>
      <c r="W42" s="4">
        <v>0</v>
      </c>
      <c r="X42" s="4" t="s">
        <v>233</v>
      </c>
      <c r="Y42" s="4" t="s">
        <v>36</v>
      </c>
    </row>
    <row r="43" s="4" customFormat="1" spans="1:25">
      <c r="A43" s="4" t="s">
        <v>234</v>
      </c>
      <c r="B43" s="4" t="s">
        <v>26</v>
      </c>
      <c r="C43" s="4" t="s">
        <v>27</v>
      </c>
      <c r="D43" s="4" t="s">
        <v>235</v>
      </c>
      <c r="E43" s="4" t="s">
        <v>236</v>
      </c>
      <c r="F43" s="6">
        <v>45222</v>
      </c>
      <c r="G43" s="6">
        <v>45223</v>
      </c>
      <c r="H43" s="4">
        <v>1</v>
      </c>
      <c r="I43" s="4">
        <v>1</v>
      </c>
      <c r="J43" s="4">
        <v>1</v>
      </c>
      <c r="K43" s="4" t="s">
        <v>30</v>
      </c>
      <c r="L43" s="4">
        <v>57.33</v>
      </c>
      <c r="M43" s="4">
        <v>57.33</v>
      </c>
      <c r="N43" s="4" t="s">
        <v>237</v>
      </c>
      <c r="O43" s="4" t="s">
        <v>32</v>
      </c>
      <c r="P43" s="4" t="s">
        <v>33</v>
      </c>
      <c r="Q43" s="4">
        <v>0</v>
      </c>
      <c r="R43" s="7">
        <v>45222</v>
      </c>
      <c r="S43" s="6">
        <v>45226</v>
      </c>
      <c r="T43" s="4" t="s">
        <v>34</v>
      </c>
      <c r="U43" s="4">
        <v>57.33</v>
      </c>
      <c r="V43" s="4">
        <v>0</v>
      </c>
      <c r="W43" s="4">
        <v>0</v>
      </c>
      <c r="X43" s="4" t="s">
        <v>238</v>
      </c>
      <c r="Y43" s="4" t="s">
        <v>36</v>
      </c>
    </row>
    <row r="44" s="4" customFormat="1" spans="1:25">
      <c r="A44" s="4" t="s">
        <v>239</v>
      </c>
      <c r="B44" s="4" t="s">
        <v>26</v>
      </c>
      <c r="C44" s="4" t="s">
        <v>27</v>
      </c>
      <c r="D44" s="4" t="s">
        <v>240</v>
      </c>
      <c r="E44" s="4" t="s">
        <v>241</v>
      </c>
      <c r="F44" s="6">
        <v>45222</v>
      </c>
      <c r="G44" s="6">
        <v>45223</v>
      </c>
      <c r="H44" s="4">
        <v>1</v>
      </c>
      <c r="I44" s="4">
        <v>1</v>
      </c>
      <c r="J44" s="4">
        <v>1</v>
      </c>
      <c r="K44" s="4" t="s">
        <v>30</v>
      </c>
      <c r="L44" s="4">
        <v>15.3</v>
      </c>
      <c r="M44" s="4">
        <v>15.3</v>
      </c>
      <c r="N44" s="4" t="s">
        <v>242</v>
      </c>
      <c r="O44" s="4" t="s">
        <v>32</v>
      </c>
      <c r="P44" s="4" t="s">
        <v>33</v>
      </c>
      <c r="Q44" s="4">
        <v>0</v>
      </c>
      <c r="R44" s="7">
        <v>45222</v>
      </c>
      <c r="S44" s="6">
        <v>45226</v>
      </c>
      <c r="T44" s="4" t="s">
        <v>34</v>
      </c>
      <c r="U44" s="4">
        <v>15.3</v>
      </c>
      <c r="V44" s="4">
        <v>0</v>
      </c>
      <c r="W44" s="4">
        <v>0</v>
      </c>
      <c r="X44" s="4" t="s">
        <v>243</v>
      </c>
      <c r="Y44" s="4" t="s">
        <v>36</v>
      </c>
    </row>
    <row r="45" s="4" customFormat="1" spans="1:25">
      <c r="A45" s="4" t="s">
        <v>244</v>
      </c>
      <c r="B45" s="4" t="s">
        <v>26</v>
      </c>
      <c r="C45" s="4" t="s">
        <v>27</v>
      </c>
      <c r="D45" s="4" t="s">
        <v>245</v>
      </c>
      <c r="E45" s="4" t="s">
        <v>246</v>
      </c>
      <c r="F45" s="6">
        <v>45222</v>
      </c>
      <c r="G45" s="6">
        <v>45223</v>
      </c>
      <c r="H45" s="4">
        <v>1</v>
      </c>
      <c r="I45" s="4">
        <v>1</v>
      </c>
      <c r="J45" s="4">
        <v>1</v>
      </c>
      <c r="K45" s="4" t="s">
        <v>30</v>
      </c>
      <c r="L45" s="4">
        <v>14.47</v>
      </c>
      <c r="M45" s="4">
        <v>14.47</v>
      </c>
      <c r="N45" s="4" t="s">
        <v>247</v>
      </c>
      <c r="O45" s="4" t="s">
        <v>32</v>
      </c>
      <c r="P45" s="4" t="s">
        <v>33</v>
      </c>
      <c r="Q45" s="4">
        <v>0</v>
      </c>
      <c r="R45" s="7">
        <v>45222.0000115741</v>
      </c>
      <c r="S45" s="6">
        <v>45226</v>
      </c>
      <c r="T45" s="4" t="s">
        <v>34</v>
      </c>
      <c r="U45" s="4">
        <v>14.47</v>
      </c>
      <c r="V45" s="4">
        <v>0</v>
      </c>
      <c r="W45" s="4">
        <v>0</v>
      </c>
      <c r="X45" s="4" t="s">
        <v>248</v>
      </c>
      <c r="Y45" s="4" t="s">
        <v>249</v>
      </c>
    </row>
    <row r="46" s="4" customFormat="1" spans="1:25">
      <c r="A46" s="4" t="s">
        <v>250</v>
      </c>
      <c r="B46" s="4" t="s">
        <v>26</v>
      </c>
      <c r="C46" s="4" t="s">
        <v>27</v>
      </c>
      <c r="D46" s="4" t="s">
        <v>251</v>
      </c>
      <c r="E46" s="4" t="s">
        <v>29</v>
      </c>
      <c r="F46" s="6">
        <v>45222</v>
      </c>
      <c r="G46" s="6">
        <v>45223</v>
      </c>
      <c r="H46" s="4">
        <v>1</v>
      </c>
      <c r="I46" s="4">
        <v>1</v>
      </c>
      <c r="J46" s="4">
        <v>1</v>
      </c>
      <c r="K46" s="4" t="s">
        <v>30</v>
      </c>
      <c r="L46" s="4">
        <v>45.54</v>
      </c>
      <c r="M46" s="4">
        <v>45.54</v>
      </c>
      <c r="N46" s="4" t="s">
        <v>252</v>
      </c>
      <c r="O46" s="4" t="s">
        <v>32</v>
      </c>
      <c r="P46" s="4" t="s">
        <v>33</v>
      </c>
      <c r="Q46" s="4">
        <v>0</v>
      </c>
      <c r="R46" s="7">
        <v>45222.0000115741</v>
      </c>
      <c r="S46" s="6">
        <v>45226</v>
      </c>
      <c r="T46" s="4" t="s">
        <v>34</v>
      </c>
      <c r="U46" s="4">
        <v>45.54</v>
      </c>
      <c r="V46" s="4">
        <v>0</v>
      </c>
      <c r="W46" s="4">
        <v>0</v>
      </c>
      <c r="X46" s="4" t="s">
        <v>253</v>
      </c>
      <c r="Y46" s="4" t="s">
        <v>254</v>
      </c>
    </row>
    <row r="47" s="4" customFormat="1" spans="1:25">
      <c r="A47" s="4" t="s">
        <v>255</v>
      </c>
      <c r="B47" s="4" t="s">
        <v>26</v>
      </c>
      <c r="C47" s="4" t="s">
        <v>27</v>
      </c>
      <c r="D47" s="4" t="s">
        <v>72</v>
      </c>
      <c r="E47" s="4" t="s">
        <v>73</v>
      </c>
      <c r="F47" s="6">
        <v>45222</v>
      </c>
      <c r="G47" s="6">
        <v>45223</v>
      </c>
      <c r="H47" s="4">
        <v>1</v>
      </c>
      <c r="I47" s="4">
        <v>1</v>
      </c>
      <c r="J47" s="4">
        <v>1</v>
      </c>
      <c r="K47" s="4" t="s">
        <v>30</v>
      </c>
      <c r="L47" s="4">
        <v>17.1</v>
      </c>
      <c r="M47" s="4">
        <v>17.1</v>
      </c>
      <c r="N47" s="4" t="s">
        <v>256</v>
      </c>
      <c r="O47" s="4" t="s">
        <v>32</v>
      </c>
      <c r="P47" s="4" t="s">
        <v>33</v>
      </c>
      <c r="Q47" s="4">
        <v>0</v>
      </c>
      <c r="R47" s="7">
        <v>45222.0000115741</v>
      </c>
      <c r="S47" s="6">
        <v>45226</v>
      </c>
      <c r="T47" s="4" t="s">
        <v>34</v>
      </c>
      <c r="U47" s="4">
        <v>17.1</v>
      </c>
      <c r="V47" s="4">
        <v>0</v>
      </c>
      <c r="W47" s="4">
        <v>0</v>
      </c>
      <c r="X47" s="4" t="s">
        <v>257</v>
      </c>
      <c r="Y47" s="4" t="s">
        <v>36</v>
      </c>
    </row>
    <row r="48" s="4" customFormat="1" spans="1:25">
      <c r="A48" s="4" t="s">
        <v>258</v>
      </c>
      <c r="B48" s="4" t="s">
        <v>26</v>
      </c>
      <c r="C48" s="4" t="s">
        <v>27</v>
      </c>
      <c r="D48" s="4" t="s">
        <v>82</v>
      </c>
      <c r="E48" s="4" t="s">
        <v>83</v>
      </c>
      <c r="F48" s="6">
        <v>45222</v>
      </c>
      <c r="G48" s="6">
        <v>45223</v>
      </c>
      <c r="H48" s="4">
        <v>1</v>
      </c>
      <c r="I48" s="4">
        <v>1</v>
      </c>
      <c r="J48" s="4">
        <v>1</v>
      </c>
      <c r="K48" s="4" t="s">
        <v>30</v>
      </c>
      <c r="L48" s="4">
        <v>29.08</v>
      </c>
      <c r="M48" s="4">
        <v>29.08</v>
      </c>
      <c r="N48" s="4" t="s">
        <v>259</v>
      </c>
      <c r="O48" s="4" t="s">
        <v>32</v>
      </c>
      <c r="P48" s="4" t="s">
        <v>33</v>
      </c>
      <c r="Q48" s="4">
        <v>0</v>
      </c>
      <c r="R48" s="7">
        <v>45222.0000115741</v>
      </c>
      <c r="S48" s="6">
        <v>45226</v>
      </c>
      <c r="T48" s="4" t="s">
        <v>34</v>
      </c>
      <c r="U48" s="4">
        <v>29.08</v>
      </c>
      <c r="V48" s="4">
        <v>0</v>
      </c>
      <c r="W48" s="4">
        <v>0</v>
      </c>
      <c r="X48" s="4" t="s">
        <v>260</v>
      </c>
      <c r="Y48" s="4" t="s">
        <v>36</v>
      </c>
    </row>
    <row r="49" s="4" customFormat="1" spans="1:25">
      <c r="A49" s="4" t="s">
        <v>261</v>
      </c>
      <c r="B49" s="4" t="s">
        <v>26</v>
      </c>
      <c r="C49" s="4" t="s">
        <v>27</v>
      </c>
      <c r="D49" s="4" t="s">
        <v>262</v>
      </c>
      <c r="E49" s="4" t="s">
        <v>263</v>
      </c>
      <c r="F49" s="6">
        <v>45222</v>
      </c>
      <c r="G49" s="6">
        <v>45223</v>
      </c>
      <c r="H49" s="4">
        <v>1</v>
      </c>
      <c r="I49" s="4">
        <v>1</v>
      </c>
      <c r="J49" s="4">
        <v>1</v>
      </c>
      <c r="K49" s="4" t="s">
        <v>30</v>
      </c>
      <c r="L49" s="4">
        <v>36.5</v>
      </c>
      <c r="M49" s="4">
        <v>36.5</v>
      </c>
      <c r="N49" s="4" t="s">
        <v>264</v>
      </c>
      <c r="O49" s="4" t="s">
        <v>32</v>
      </c>
      <c r="P49" s="4" t="s">
        <v>33</v>
      </c>
      <c r="Q49" s="4">
        <v>0</v>
      </c>
      <c r="R49" s="7">
        <v>45222</v>
      </c>
      <c r="S49" s="6">
        <v>45226</v>
      </c>
      <c r="T49" s="4" t="s">
        <v>34</v>
      </c>
      <c r="U49" s="4">
        <v>36.5</v>
      </c>
      <c r="V49" s="4">
        <v>0</v>
      </c>
      <c r="W49" s="4">
        <v>0</v>
      </c>
      <c r="X49" s="4" t="s">
        <v>265</v>
      </c>
      <c r="Y49" s="4" t="s">
        <v>36</v>
      </c>
    </row>
    <row r="50" s="4" customFormat="1" spans="1:25">
      <c r="A50" s="4" t="s">
        <v>266</v>
      </c>
      <c r="B50" s="4" t="s">
        <v>26</v>
      </c>
      <c r="C50" s="4" t="s">
        <v>27</v>
      </c>
      <c r="D50" s="4" t="s">
        <v>267</v>
      </c>
      <c r="E50" s="4" t="s">
        <v>268</v>
      </c>
      <c r="F50" s="6">
        <v>45222</v>
      </c>
      <c r="G50" s="6">
        <v>45223</v>
      </c>
      <c r="H50" s="4">
        <v>1</v>
      </c>
      <c r="I50" s="4">
        <v>1</v>
      </c>
      <c r="J50" s="4">
        <v>1</v>
      </c>
      <c r="K50" s="4" t="s">
        <v>30</v>
      </c>
      <c r="L50" s="4">
        <v>24.9</v>
      </c>
      <c r="M50" s="4">
        <v>24.9</v>
      </c>
      <c r="N50" s="4" t="s">
        <v>269</v>
      </c>
      <c r="O50" s="4" t="s">
        <v>32</v>
      </c>
      <c r="P50" s="4" t="s">
        <v>33</v>
      </c>
      <c r="Q50" s="4">
        <v>0</v>
      </c>
      <c r="R50" s="7">
        <v>45222.0000115741</v>
      </c>
      <c r="S50" s="6">
        <v>45226</v>
      </c>
      <c r="T50" s="4" t="s">
        <v>34</v>
      </c>
      <c r="U50" s="4">
        <v>24.9</v>
      </c>
      <c r="V50" s="4">
        <v>0</v>
      </c>
      <c r="W50" s="4">
        <v>0</v>
      </c>
      <c r="X50" s="4" t="s">
        <v>270</v>
      </c>
      <c r="Y50" s="4" t="s">
        <v>271</v>
      </c>
    </row>
    <row r="51" s="4" customFormat="1" spans="1:25">
      <c r="A51" s="4" t="s">
        <v>272</v>
      </c>
      <c r="B51" s="4" t="s">
        <v>26</v>
      </c>
      <c r="C51" s="4" t="s">
        <v>27</v>
      </c>
      <c r="D51" s="4" t="s">
        <v>273</v>
      </c>
      <c r="E51" s="4" t="s">
        <v>274</v>
      </c>
      <c r="F51" s="6">
        <v>45222</v>
      </c>
      <c r="G51" s="6">
        <v>45223</v>
      </c>
      <c r="H51" s="4">
        <v>1</v>
      </c>
      <c r="I51" s="4">
        <v>1</v>
      </c>
      <c r="J51" s="4">
        <v>1</v>
      </c>
      <c r="K51" s="4" t="s">
        <v>30</v>
      </c>
      <c r="L51" s="4">
        <v>13.87</v>
      </c>
      <c r="M51" s="4">
        <v>13.87</v>
      </c>
      <c r="N51" s="4" t="s">
        <v>275</v>
      </c>
      <c r="O51" s="4" t="s">
        <v>32</v>
      </c>
      <c r="P51" s="4" t="s">
        <v>33</v>
      </c>
      <c r="Q51" s="4">
        <v>0</v>
      </c>
      <c r="R51" s="7">
        <v>45222</v>
      </c>
      <c r="S51" s="6">
        <v>45226</v>
      </c>
      <c r="T51" s="4" t="s">
        <v>34</v>
      </c>
      <c r="U51" s="4">
        <v>13.87</v>
      </c>
      <c r="V51" s="4">
        <v>0</v>
      </c>
      <c r="W51" s="4">
        <v>0</v>
      </c>
      <c r="X51" s="4" t="s">
        <v>276</v>
      </c>
      <c r="Y51" s="4" t="s">
        <v>36</v>
      </c>
    </row>
    <row r="52" s="4" customFormat="1" spans="1:25">
      <c r="A52" s="4" t="s">
        <v>277</v>
      </c>
      <c r="B52" s="4" t="s">
        <v>26</v>
      </c>
      <c r="C52" s="4" t="s">
        <v>27</v>
      </c>
      <c r="D52" s="4" t="s">
        <v>278</v>
      </c>
      <c r="E52" s="4" t="s">
        <v>279</v>
      </c>
      <c r="F52" s="6">
        <v>45222</v>
      </c>
      <c r="G52" s="6">
        <v>45223</v>
      </c>
      <c r="H52" s="4">
        <v>1</v>
      </c>
      <c r="I52" s="4">
        <v>1</v>
      </c>
      <c r="J52" s="4">
        <v>1</v>
      </c>
      <c r="K52" s="4" t="s">
        <v>30</v>
      </c>
      <c r="L52" s="4">
        <v>23.23</v>
      </c>
      <c r="M52" s="4">
        <v>23.23</v>
      </c>
      <c r="N52" s="4" t="s">
        <v>280</v>
      </c>
      <c r="O52" s="4" t="s">
        <v>32</v>
      </c>
      <c r="P52" s="4" t="s">
        <v>33</v>
      </c>
      <c r="Q52" s="4">
        <v>0</v>
      </c>
      <c r="R52" s="7">
        <v>45222.0000115741</v>
      </c>
      <c r="S52" s="6">
        <v>45226</v>
      </c>
      <c r="T52" s="4" t="s">
        <v>34</v>
      </c>
      <c r="U52" s="4">
        <v>23.23</v>
      </c>
      <c r="V52" s="4">
        <v>0</v>
      </c>
      <c r="W52" s="4">
        <v>0</v>
      </c>
      <c r="X52" s="4" t="s">
        <v>281</v>
      </c>
      <c r="Y52" s="4" t="s">
        <v>36</v>
      </c>
    </row>
    <row r="53" s="4" customFormat="1" spans="1:25">
      <c r="A53" s="4" t="s">
        <v>282</v>
      </c>
      <c r="B53" s="4" t="s">
        <v>26</v>
      </c>
      <c r="C53" s="4" t="s">
        <v>27</v>
      </c>
      <c r="D53" s="4" t="s">
        <v>283</v>
      </c>
      <c r="E53" s="4" t="s">
        <v>83</v>
      </c>
      <c r="F53" s="6">
        <v>45222</v>
      </c>
      <c r="G53" s="6">
        <v>45223</v>
      </c>
      <c r="H53" s="4">
        <v>1</v>
      </c>
      <c r="I53" s="4">
        <v>1</v>
      </c>
      <c r="J53" s="4">
        <v>1</v>
      </c>
      <c r="K53" s="4" t="s">
        <v>30</v>
      </c>
      <c r="L53" s="4">
        <v>34.21</v>
      </c>
      <c r="M53" s="4">
        <v>34.21</v>
      </c>
      <c r="N53" s="4" t="s">
        <v>284</v>
      </c>
      <c r="O53" s="4" t="s">
        <v>32</v>
      </c>
      <c r="P53" s="4" t="s">
        <v>33</v>
      </c>
      <c r="Q53" s="4">
        <v>0</v>
      </c>
      <c r="R53" s="7">
        <v>45222.0000115741</v>
      </c>
      <c r="S53" s="6">
        <v>45226</v>
      </c>
      <c r="T53" s="4" t="s">
        <v>34</v>
      </c>
      <c r="U53" s="4">
        <v>34.21</v>
      </c>
      <c r="V53" s="4">
        <v>0</v>
      </c>
      <c r="W53" s="4">
        <v>0</v>
      </c>
      <c r="X53" s="4" t="s">
        <v>285</v>
      </c>
      <c r="Y53" s="4" t="s">
        <v>36</v>
      </c>
    </row>
    <row r="54" s="4" customFormat="1" spans="1:25">
      <c r="A54" s="4" t="s">
        <v>286</v>
      </c>
      <c r="B54" s="4" t="s">
        <v>26</v>
      </c>
      <c r="C54" s="4" t="s">
        <v>27</v>
      </c>
      <c r="D54" s="4" t="s">
        <v>287</v>
      </c>
      <c r="E54" s="4" t="s">
        <v>288</v>
      </c>
      <c r="F54" s="6">
        <v>45222</v>
      </c>
      <c r="G54" s="6">
        <v>45223</v>
      </c>
      <c r="H54" s="4">
        <v>1</v>
      </c>
      <c r="I54" s="4">
        <v>1</v>
      </c>
      <c r="J54" s="4">
        <v>1</v>
      </c>
      <c r="K54" s="4" t="s">
        <v>30</v>
      </c>
      <c r="L54" s="4">
        <v>29.53</v>
      </c>
      <c r="M54" s="4">
        <v>29.53</v>
      </c>
      <c r="N54" s="4" t="s">
        <v>289</v>
      </c>
      <c r="O54" s="4" t="s">
        <v>32</v>
      </c>
      <c r="P54" s="4" t="s">
        <v>33</v>
      </c>
      <c r="Q54" s="4">
        <v>0</v>
      </c>
      <c r="R54" s="7">
        <v>45222</v>
      </c>
      <c r="S54" s="6">
        <v>45226</v>
      </c>
      <c r="T54" s="4" t="s">
        <v>34</v>
      </c>
      <c r="U54" s="4">
        <v>29.53</v>
      </c>
      <c r="V54" s="4">
        <v>0</v>
      </c>
      <c r="W54" s="4">
        <v>0</v>
      </c>
      <c r="X54" s="4" t="s">
        <v>290</v>
      </c>
      <c r="Y54" s="4" t="s">
        <v>291</v>
      </c>
    </row>
    <row r="55" s="4" customFormat="1" spans="1:25">
      <c r="A55" s="4" t="s">
        <v>292</v>
      </c>
      <c r="B55" s="4" t="s">
        <v>26</v>
      </c>
      <c r="C55" s="4" t="s">
        <v>27</v>
      </c>
      <c r="D55" s="4" t="s">
        <v>293</v>
      </c>
      <c r="E55" s="4" t="s">
        <v>132</v>
      </c>
      <c r="F55" s="6">
        <v>45222</v>
      </c>
      <c r="G55" s="6">
        <v>45223</v>
      </c>
      <c r="H55" s="4">
        <v>1</v>
      </c>
      <c r="I55" s="4">
        <v>1</v>
      </c>
      <c r="J55" s="4">
        <v>1</v>
      </c>
      <c r="K55" s="4" t="s">
        <v>30</v>
      </c>
      <c r="L55" s="4">
        <v>61.5</v>
      </c>
      <c r="M55" s="4">
        <v>61.5</v>
      </c>
      <c r="N55" s="4" t="s">
        <v>294</v>
      </c>
      <c r="O55" s="4" t="s">
        <v>32</v>
      </c>
      <c r="P55" s="4" t="s">
        <v>33</v>
      </c>
      <c r="Q55" s="4">
        <v>0</v>
      </c>
      <c r="R55" s="7">
        <v>45222.0000115741</v>
      </c>
      <c r="S55" s="6">
        <v>45226</v>
      </c>
      <c r="T55" s="4" t="s">
        <v>34</v>
      </c>
      <c r="U55" s="4">
        <v>61.5</v>
      </c>
      <c r="V55" s="4">
        <v>0</v>
      </c>
      <c r="W55" s="4">
        <v>0</v>
      </c>
      <c r="X55" s="4" t="s">
        <v>295</v>
      </c>
      <c r="Y55" s="4" t="s">
        <v>36</v>
      </c>
    </row>
    <row r="56" s="4" customFormat="1" spans="1:25">
      <c r="A56" s="4" t="s">
        <v>296</v>
      </c>
      <c r="B56" s="4" t="s">
        <v>26</v>
      </c>
      <c r="C56" s="4" t="s">
        <v>27</v>
      </c>
      <c r="D56" s="4" t="s">
        <v>297</v>
      </c>
      <c r="E56" s="4" t="s">
        <v>298</v>
      </c>
      <c r="F56" s="6">
        <v>45222</v>
      </c>
      <c r="G56" s="6">
        <v>45223</v>
      </c>
      <c r="H56" s="4">
        <v>1</v>
      </c>
      <c r="I56" s="4">
        <v>1</v>
      </c>
      <c r="J56" s="4">
        <v>1</v>
      </c>
      <c r="K56" s="4" t="s">
        <v>30</v>
      </c>
      <c r="L56" s="4">
        <v>128.81</v>
      </c>
      <c r="M56" s="4">
        <v>128.81</v>
      </c>
      <c r="N56" s="4" t="s">
        <v>299</v>
      </c>
      <c r="O56" s="4" t="s">
        <v>32</v>
      </c>
      <c r="P56" s="4" t="s">
        <v>33</v>
      </c>
      <c r="Q56" s="4">
        <v>0</v>
      </c>
      <c r="R56" s="7">
        <v>45222</v>
      </c>
      <c r="S56" s="6">
        <v>45226</v>
      </c>
      <c r="T56" s="4" t="s">
        <v>34</v>
      </c>
      <c r="U56" s="4">
        <v>128.81</v>
      </c>
      <c r="V56" s="4">
        <v>0</v>
      </c>
      <c r="W56" s="4">
        <v>0</v>
      </c>
      <c r="X56" s="4" t="s">
        <v>300</v>
      </c>
      <c r="Y56" s="4" t="s">
        <v>36</v>
      </c>
    </row>
    <row r="57" s="4" customFormat="1" spans="1:25">
      <c r="A57" s="4" t="s">
        <v>301</v>
      </c>
      <c r="B57" s="4" t="s">
        <v>26</v>
      </c>
      <c r="C57" s="4" t="s">
        <v>27</v>
      </c>
      <c r="D57" s="4" t="s">
        <v>302</v>
      </c>
      <c r="E57" s="4" t="s">
        <v>303</v>
      </c>
      <c r="F57" s="6">
        <v>45222</v>
      </c>
      <c r="G57" s="6">
        <v>45223</v>
      </c>
      <c r="H57" s="4">
        <v>1</v>
      </c>
      <c r="I57" s="4">
        <v>1</v>
      </c>
      <c r="J57" s="4">
        <v>1</v>
      </c>
      <c r="K57" s="4" t="s">
        <v>30</v>
      </c>
      <c r="L57" s="4">
        <v>23.14</v>
      </c>
      <c r="M57" s="4">
        <v>23.14</v>
      </c>
      <c r="N57" s="4" t="s">
        <v>304</v>
      </c>
      <c r="O57" s="4" t="s">
        <v>32</v>
      </c>
      <c r="P57" s="4" t="s">
        <v>33</v>
      </c>
      <c r="Q57" s="4">
        <v>0</v>
      </c>
      <c r="R57" s="7">
        <v>45222</v>
      </c>
      <c r="S57" s="6">
        <v>45226</v>
      </c>
      <c r="T57" s="4" t="s">
        <v>34</v>
      </c>
      <c r="U57" s="4">
        <v>23.14</v>
      </c>
      <c r="V57" s="4">
        <v>0</v>
      </c>
      <c r="W57" s="4">
        <v>0</v>
      </c>
      <c r="X57" s="4" t="s">
        <v>305</v>
      </c>
      <c r="Y57" s="4" t="s">
        <v>36</v>
      </c>
    </row>
    <row r="58" s="4" customFormat="1" spans="1:25">
      <c r="A58" s="4" t="s">
        <v>306</v>
      </c>
      <c r="B58" s="4" t="s">
        <v>26</v>
      </c>
      <c r="C58" s="4" t="s">
        <v>27</v>
      </c>
      <c r="D58" s="4" t="s">
        <v>142</v>
      </c>
      <c r="E58" s="4" t="s">
        <v>143</v>
      </c>
      <c r="F58" s="6">
        <v>45222</v>
      </c>
      <c r="G58" s="6">
        <v>45223</v>
      </c>
      <c r="H58" s="4">
        <v>1</v>
      </c>
      <c r="I58" s="4">
        <v>1</v>
      </c>
      <c r="J58" s="4">
        <v>1</v>
      </c>
      <c r="K58" s="4" t="s">
        <v>30</v>
      </c>
      <c r="L58" s="4">
        <v>47.12</v>
      </c>
      <c r="M58" s="4">
        <v>47.12</v>
      </c>
      <c r="N58" s="4" t="s">
        <v>307</v>
      </c>
      <c r="O58" s="4" t="s">
        <v>32</v>
      </c>
      <c r="P58" s="4" t="s">
        <v>33</v>
      </c>
      <c r="Q58" s="4">
        <v>0</v>
      </c>
      <c r="R58" s="7">
        <v>45222</v>
      </c>
      <c r="S58" s="6">
        <v>45226</v>
      </c>
      <c r="T58" s="4" t="s">
        <v>34</v>
      </c>
      <c r="U58" s="4">
        <v>47.12</v>
      </c>
      <c r="V58" s="4">
        <v>0</v>
      </c>
      <c r="W58" s="4">
        <v>0</v>
      </c>
      <c r="X58" s="4" t="s">
        <v>308</v>
      </c>
      <c r="Y58" s="4" t="s">
        <v>36</v>
      </c>
    </row>
    <row r="59" s="4" customFormat="1" spans="1:25">
      <c r="A59" s="4" t="s">
        <v>309</v>
      </c>
      <c r="B59" s="4" t="s">
        <v>26</v>
      </c>
      <c r="C59" s="4" t="s">
        <v>27</v>
      </c>
      <c r="D59" s="4" t="s">
        <v>310</v>
      </c>
      <c r="E59" s="4" t="s">
        <v>311</v>
      </c>
      <c r="F59" s="6">
        <v>45222</v>
      </c>
      <c r="G59" s="6">
        <v>45223</v>
      </c>
      <c r="H59" s="4">
        <v>1</v>
      </c>
      <c r="I59" s="4">
        <v>1</v>
      </c>
      <c r="J59" s="4">
        <v>1</v>
      </c>
      <c r="K59" s="4" t="s">
        <v>30</v>
      </c>
      <c r="L59" s="4">
        <v>39.06</v>
      </c>
      <c r="M59" s="4">
        <v>39.06</v>
      </c>
      <c r="N59" s="4" t="s">
        <v>312</v>
      </c>
      <c r="O59" s="4" t="s">
        <v>32</v>
      </c>
      <c r="P59" s="4" t="s">
        <v>33</v>
      </c>
      <c r="Q59" s="4">
        <v>0</v>
      </c>
      <c r="R59" s="7">
        <v>45222.0000115741</v>
      </c>
      <c r="S59" s="6">
        <v>45226</v>
      </c>
      <c r="T59" s="4" t="s">
        <v>34</v>
      </c>
      <c r="U59" s="4">
        <v>39.06</v>
      </c>
      <c r="V59" s="4">
        <v>0</v>
      </c>
      <c r="W59" s="4">
        <v>0</v>
      </c>
      <c r="X59" s="4" t="s">
        <v>313</v>
      </c>
      <c r="Y59" s="4" t="s">
        <v>36</v>
      </c>
    </row>
    <row r="60" s="4" customFormat="1" spans="1:25">
      <c r="A60" s="4" t="s">
        <v>314</v>
      </c>
      <c r="B60" s="4" t="s">
        <v>26</v>
      </c>
      <c r="C60" s="4" t="s">
        <v>27</v>
      </c>
      <c r="D60" s="4" t="s">
        <v>297</v>
      </c>
      <c r="E60" s="4" t="s">
        <v>298</v>
      </c>
      <c r="F60" s="6">
        <v>45222</v>
      </c>
      <c r="G60" s="6">
        <v>45223</v>
      </c>
      <c r="H60" s="4">
        <v>1</v>
      </c>
      <c r="I60" s="4">
        <v>1</v>
      </c>
      <c r="J60" s="4">
        <v>1</v>
      </c>
      <c r="K60" s="4" t="s">
        <v>30</v>
      </c>
      <c r="L60" s="4">
        <v>128.81</v>
      </c>
      <c r="M60" s="4">
        <v>128.81</v>
      </c>
      <c r="N60" s="4" t="s">
        <v>315</v>
      </c>
      <c r="O60" s="4" t="s">
        <v>32</v>
      </c>
      <c r="P60" s="4" t="s">
        <v>33</v>
      </c>
      <c r="Q60" s="4">
        <v>0</v>
      </c>
      <c r="R60" s="7">
        <v>45222</v>
      </c>
      <c r="S60" s="6">
        <v>45226</v>
      </c>
      <c r="T60" s="4" t="s">
        <v>34</v>
      </c>
      <c r="U60" s="4">
        <v>128.81</v>
      </c>
      <c r="V60" s="4">
        <v>0</v>
      </c>
      <c r="W60" s="4">
        <v>0</v>
      </c>
      <c r="X60" s="4" t="s">
        <v>316</v>
      </c>
      <c r="Y60" s="4" t="s">
        <v>36</v>
      </c>
    </row>
    <row r="61" s="4" customFormat="1" spans="1:25">
      <c r="A61" s="4" t="s">
        <v>317</v>
      </c>
      <c r="B61" s="4" t="s">
        <v>26</v>
      </c>
      <c r="C61" s="4" t="s">
        <v>27</v>
      </c>
      <c r="D61" s="4" t="s">
        <v>147</v>
      </c>
      <c r="E61" s="4" t="s">
        <v>148</v>
      </c>
      <c r="F61" s="6">
        <v>45222</v>
      </c>
      <c r="G61" s="6">
        <v>45223</v>
      </c>
      <c r="H61" s="4">
        <v>2</v>
      </c>
      <c r="I61" s="4">
        <v>1</v>
      </c>
      <c r="J61" s="4">
        <v>2</v>
      </c>
      <c r="K61" s="4" t="s">
        <v>30</v>
      </c>
      <c r="L61" s="4">
        <v>43</v>
      </c>
      <c r="M61" s="4">
        <v>43</v>
      </c>
      <c r="N61" s="4" t="s">
        <v>318</v>
      </c>
      <c r="O61" s="4" t="s">
        <v>32</v>
      </c>
      <c r="P61" s="4" t="s">
        <v>33</v>
      </c>
      <c r="Q61" s="4">
        <v>0</v>
      </c>
      <c r="R61" s="7">
        <v>45222</v>
      </c>
      <c r="S61" s="6">
        <v>45226</v>
      </c>
      <c r="T61" s="4" t="s">
        <v>34</v>
      </c>
      <c r="U61" s="4">
        <v>43</v>
      </c>
      <c r="V61" s="4">
        <v>0</v>
      </c>
      <c r="W61" s="4">
        <v>0</v>
      </c>
      <c r="X61" s="4" t="s">
        <v>319</v>
      </c>
      <c r="Y61" s="4" t="s">
        <v>36</v>
      </c>
    </row>
    <row r="62" s="4" customFormat="1" spans="1:25">
      <c r="A62" s="4" t="s">
        <v>320</v>
      </c>
      <c r="B62" s="4" t="s">
        <v>26</v>
      </c>
      <c r="C62" s="4" t="s">
        <v>27</v>
      </c>
      <c r="D62" s="4" t="s">
        <v>230</v>
      </c>
      <c r="E62" s="4" t="s">
        <v>321</v>
      </c>
      <c r="F62" s="6">
        <v>45222</v>
      </c>
      <c r="G62" s="6">
        <v>45223</v>
      </c>
      <c r="H62" s="4">
        <v>5</v>
      </c>
      <c r="I62" s="4">
        <v>1</v>
      </c>
      <c r="J62" s="4">
        <v>5</v>
      </c>
      <c r="K62" s="4" t="s">
        <v>30</v>
      </c>
      <c r="L62" s="4">
        <v>143.7</v>
      </c>
      <c r="M62" s="4">
        <v>143.7</v>
      </c>
      <c r="N62" s="4" t="s">
        <v>322</v>
      </c>
      <c r="O62" s="4" t="s">
        <v>32</v>
      </c>
      <c r="P62" s="4" t="s">
        <v>33</v>
      </c>
      <c r="Q62" s="4">
        <v>0</v>
      </c>
      <c r="R62" s="7">
        <v>45222</v>
      </c>
      <c r="S62" s="6">
        <v>45226</v>
      </c>
      <c r="T62" s="4" t="s">
        <v>34</v>
      </c>
      <c r="U62" s="4">
        <v>143.7</v>
      </c>
      <c r="V62" s="4">
        <v>0</v>
      </c>
      <c r="W62" s="4">
        <v>0</v>
      </c>
      <c r="X62" s="4" t="s">
        <v>323</v>
      </c>
      <c r="Y62" s="4" t="s">
        <v>36</v>
      </c>
    </row>
    <row r="63" s="4" customFormat="1" spans="1:25">
      <c r="A63" s="4" t="s">
        <v>324</v>
      </c>
      <c r="B63" s="4" t="s">
        <v>26</v>
      </c>
      <c r="C63" s="4" t="s">
        <v>27</v>
      </c>
      <c r="D63" s="4" t="s">
        <v>72</v>
      </c>
      <c r="E63" s="4" t="s">
        <v>73</v>
      </c>
      <c r="F63" s="6">
        <v>45222</v>
      </c>
      <c r="G63" s="6">
        <v>45223</v>
      </c>
      <c r="H63" s="4">
        <v>1</v>
      </c>
      <c r="I63" s="4">
        <v>1</v>
      </c>
      <c r="J63" s="4">
        <v>1</v>
      </c>
      <c r="K63" s="4" t="s">
        <v>30</v>
      </c>
      <c r="L63" s="4">
        <v>15.96</v>
      </c>
      <c r="M63" s="4">
        <v>15.96</v>
      </c>
      <c r="N63" s="4" t="s">
        <v>325</v>
      </c>
      <c r="O63" s="4" t="s">
        <v>32</v>
      </c>
      <c r="P63" s="4" t="s">
        <v>33</v>
      </c>
      <c r="Q63" s="4">
        <v>0</v>
      </c>
      <c r="R63" s="7">
        <v>45222</v>
      </c>
      <c r="S63" s="6">
        <v>45226</v>
      </c>
      <c r="T63" s="4" t="s">
        <v>34</v>
      </c>
      <c r="U63" s="4">
        <v>15.96</v>
      </c>
      <c r="V63" s="4">
        <v>0</v>
      </c>
      <c r="W63" s="4">
        <v>0</v>
      </c>
      <c r="X63" s="4" t="s">
        <v>326</v>
      </c>
      <c r="Y63" s="4" t="s">
        <v>36</v>
      </c>
    </row>
    <row r="64" s="4" customFormat="1" spans="1:25">
      <c r="A64" s="4" t="s">
        <v>327</v>
      </c>
      <c r="B64" s="4" t="s">
        <v>26</v>
      </c>
      <c r="C64" s="4" t="s">
        <v>27</v>
      </c>
      <c r="D64" s="4" t="s">
        <v>328</v>
      </c>
      <c r="E64" s="4" t="s">
        <v>329</v>
      </c>
      <c r="F64" s="6">
        <v>45222</v>
      </c>
      <c r="G64" s="6">
        <v>45223</v>
      </c>
      <c r="H64" s="4">
        <v>1</v>
      </c>
      <c r="I64" s="4">
        <v>1</v>
      </c>
      <c r="J64" s="4">
        <v>1</v>
      </c>
      <c r="K64" s="4" t="s">
        <v>30</v>
      </c>
      <c r="L64" s="4">
        <v>11.18</v>
      </c>
      <c r="M64" s="4">
        <v>11.18</v>
      </c>
      <c r="N64" s="4" t="s">
        <v>330</v>
      </c>
      <c r="O64" s="4" t="s">
        <v>32</v>
      </c>
      <c r="P64" s="4" t="s">
        <v>33</v>
      </c>
      <c r="Q64" s="4">
        <v>0</v>
      </c>
      <c r="R64" s="7">
        <v>45222.0000115741</v>
      </c>
      <c r="S64" s="6">
        <v>45226</v>
      </c>
      <c r="T64" s="4" t="s">
        <v>34</v>
      </c>
      <c r="U64" s="4">
        <v>11.18</v>
      </c>
      <c r="V64" s="4">
        <v>0</v>
      </c>
      <c r="W64" s="4">
        <v>0</v>
      </c>
      <c r="X64" s="4" t="s">
        <v>331</v>
      </c>
      <c r="Y64" s="4" t="s">
        <v>36</v>
      </c>
    </row>
    <row r="65" s="4" customFormat="1" spans="1:25">
      <c r="A65" s="4" t="s">
        <v>332</v>
      </c>
      <c r="B65" s="4" t="s">
        <v>26</v>
      </c>
      <c r="C65" s="4" t="s">
        <v>27</v>
      </c>
      <c r="D65" s="4" t="s">
        <v>333</v>
      </c>
      <c r="E65" s="4" t="s">
        <v>334</v>
      </c>
      <c r="F65" s="6">
        <v>45222</v>
      </c>
      <c r="G65" s="6">
        <v>45223</v>
      </c>
      <c r="H65" s="4">
        <v>1</v>
      </c>
      <c r="I65" s="4">
        <v>1</v>
      </c>
      <c r="J65" s="4">
        <v>1</v>
      </c>
      <c r="K65" s="4" t="s">
        <v>30</v>
      </c>
      <c r="L65" s="4">
        <v>15.68</v>
      </c>
      <c r="M65" s="4">
        <v>15.68</v>
      </c>
      <c r="N65" s="4" t="s">
        <v>335</v>
      </c>
      <c r="O65" s="4" t="s">
        <v>32</v>
      </c>
      <c r="P65" s="4" t="s">
        <v>33</v>
      </c>
      <c r="Q65" s="4">
        <v>0</v>
      </c>
      <c r="R65" s="7">
        <v>45222.0000115741</v>
      </c>
      <c r="S65" s="6">
        <v>45226</v>
      </c>
      <c r="T65" s="4" t="s">
        <v>34</v>
      </c>
      <c r="U65" s="4">
        <v>15.68</v>
      </c>
      <c r="V65" s="4">
        <v>0</v>
      </c>
      <c r="W65" s="4">
        <v>0</v>
      </c>
      <c r="X65" s="4" t="s">
        <v>336</v>
      </c>
      <c r="Y65" s="4" t="s">
        <v>337</v>
      </c>
    </row>
    <row r="66" s="4" customFormat="1" spans="1:25">
      <c r="A66" s="4" t="s">
        <v>338</v>
      </c>
      <c r="B66" s="4" t="s">
        <v>26</v>
      </c>
      <c r="C66" s="4" t="s">
        <v>27</v>
      </c>
      <c r="D66" s="4" t="s">
        <v>339</v>
      </c>
      <c r="E66" s="4" t="s">
        <v>340</v>
      </c>
      <c r="F66" s="6">
        <v>45222</v>
      </c>
      <c r="G66" s="6">
        <v>45223</v>
      </c>
      <c r="H66" s="4">
        <v>1</v>
      </c>
      <c r="I66" s="4">
        <v>1</v>
      </c>
      <c r="J66" s="4">
        <v>1</v>
      </c>
      <c r="K66" s="4" t="s">
        <v>30</v>
      </c>
      <c r="L66" s="4">
        <v>29.13</v>
      </c>
      <c r="M66" s="4">
        <v>29.13</v>
      </c>
      <c r="N66" s="4" t="s">
        <v>341</v>
      </c>
      <c r="O66" s="4" t="s">
        <v>32</v>
      </c>
      <c r="P66" s="4" t="s">
        <v>33</v>
      </c>
      <c r="Q66" s="4">
        <v>0</v>
      </c>
      <c r="R66" s="7">
        <v>45222</v>
      </c>
      <c r="S66" s="6">
        <v>45226</v>
      </c>
      <c r="T66" s="4" t="s">
        <v>34</v>
      </c>
      <c r="U66" s="4">
        <v>29.13</v>
      </c>
      <c r="V66" s="4">
        <v>0</v>
      </c>
      <c r="W66" s="4">
        <v>0</v>
      </c>
      <c r="X66" s="4" t="s">
        <v>342</v>
      </c>
      <c r="Y66" s="4" t="s">
        <v>36</v>
      </c>
    </row>
    <row r="67" s="4" customFormat="1" spans="1:25">
      <c r="A67" s="4" t="s">
        <v>343</v>
      </c>
      <c r="B67" s="4" t="s">
        <v>26</v>
      </c>
      <c r="C67" s="4" t="s">
        <v>27</v>
      </c>
      <c r="D67" s="4" t="s">
        <v>344</v>
      </c>
      <c r="E67" s="4" t="s">
        <v>345</v>
      </c>
      <c r="F67" s="6">
        <v>45222</v>
      </c>
      <c r="G67" s="6">
        <v>45223</v>
      </c>
      <c r="H67" s="4">
        <v>1</v>
      </c>
      <c r="I67" s="4">
        <v>1</v>
      </c>
      <c r="J67" s="4">
        <v>1</v>
      </c>
      <c r="K67" s="4" t="s">
        <v>30</v>
      </c>
      <c r="L67" s="4">
        <v>51.45</v>
      </c>
      <c r="M67" s="4">
        <v>51.45</v>
      </c>
      <c r="N67" s="4" t="s">
        <v>346</v>
      </c>
      <c r="O67" s="4" t="s">
        <v>32</v>
      </c>
      <c r="P67" s="4" t="s">
        <v>33</v>
      </c>
      <c r="Q67" s="4">
        <v>0</v>
      </c>
      <c r="R67" s="7">
        <v>45222</v>
      </c>
      <c r="S67" s="6">
        <v>45226</v>
      </c>
      <c r="T67" s="4" t="s">
        <v>34</v>
      </c>
      <c r="U67" s="4">
        <v>51.45</v>
      </c>
      <c r="V67" s="4">
        <v>0</v>
      </c>
      <c r="W67" s="4">
        <v>0</v>
      </c>
      <c r="X67" s="4" t="s">
        <v>347</v>
      </c>
      <c r="Y67" s="4" t="s">
        <v>36</v>
      </c>
    </row>
    <row r="68" s="4" customFormat="1" spans="1:25">
      <c r="A68" s="4" t="s">
        <v>348</v>
      </c>
      <c r="B68" s="4" t="s">
        <v>26</v>
      </c>
      <c r="C68" s="4" t="s">
        <v>27</v>
      </c>
      <c r="D68" s="4" t="s">
        <v>349</v>
      </c>
      <c r="E68" s="4" t="s">
        <v>345</v>
      </c>
      <c r="F68" s="6">
        <v>45222</v>
      </c>
      <c r="G68" s="6">
        <v>45223</v>
      </c>
      <c r="H68" s="4">
        <v>1</v>
      </c>
      <c r="I68" s="4">
        <v>1</v>
      </c>
      <c r="J68" s="4">
        <v>1</v>
      </c>
      <c r="K68" s="4" t="s">
        <v>30</v>
      </c>
      <c r="L68" s="4">
        <v>38.37</v>
      </c>
      <c r="M68" s="4">
        <v>38.37</v>
      </c>
      <c r="N68" s="4" t="s">
        <v>350</v>
      </c>
      <c r="O68" s="4" t="s">
        <v>32</v>
      </c>
      <c r="P68" s="4" t="s">
        <v>33</v>
      </c>
      <c r="Q68" s="4">
        <v>0</v>
      </c>
      <c r="R68" s="7">
        <v>45222.0000115741</v>
      </c>
      <c r="S68" s="6">
        <v>45226</v>
      </c>
      <c r="T68" s="4" t="s">
        <v>34</v>
      </c>
      <c r="U68" s="4">
        <v>38.37</v>
      </c>
      <c r="V68" s="4">
        <v>0</v>
      </c>
      <c r="W68" s="4">
        <v>0</v>
      </c>
      <c r="X68" s="4" t="s">
        <v>351</v>
      </c>
      <c r="Y68" s="4" t="s">
        <v>352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78"/>
  <sheetViews>
    <sheetView tabSelected="1" topLeftCell="A62" workbookViewId="0">
      <selection activeCell="A75" sqref="A75:D78"/>
    </sheetView>
  </sheetViews>
  <sheetFormatPr defaultColWidth="9" defaultRowHeight="13.5"/>
  <cols>
    <col min="1" max="1" width="12.625" style="4"/>
    <col min="2" max="3" width="11.5" style="4"/>
    <col min="4" max="4" width="9.375" style="4"/>
    <col min="5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353</v>
      </c>
    </row>
    <row r="2" s="4" customFormat="1" spans="1:9">
      <c r="A2" s="5">
        <v>999226797209252</v>
      </c>
      <c r="B2" s="6">
        <v>45221</v>
      </c>
      <c r="C2" s="6">
        <v>45223</v>
      </c>
      <c r="D2" s="4">
        <v>117.88</v>
      </c>
      <c r="E2" s="4" t="str">
        <f>VLOOKUP(A2,HOP!A:L,12,0)</f>
        <v>117.88</v>
      </c>
      <c r="F2" s="4" t="str">
        <f>VLOOKUP(A2,HOP!A:C,3,0)</f>
        <v>3939739</v>
      </c>
      <c r="G2" s="4">
        <f>D2-E2</f>
        <v>0</v>
      </c>
      <c r="H2" s="4" t="str">
        <f>$H$1&amp;F2</f>
        <v>，3939739</v>
      </c>
      <c r="I2" s="4" t="str">
        <f>VLOOKUP(A2,HOP!A:U,21,0)</f>
        <v>直连</v>
      </c>
    </row>
    <row r="3" s="4" customFormat="1" spans="1:9">
      <c r="A3" s="5">
        <v>999226798266679</v>
      </c>
      <c r="B3" s="6">
        <v>45220</v>
      </c>
      <c r="C3" s="6">
        <v>45223</v>
      </c>
      <c r="D3" s="4">
        <v>119.73</v>
      </c>
      <c r="E3" s="4" t="str">
        <f>VLOOKUP(A3,HOP!A:L,12,0)</f>
        <v>119.73</v>
      </c>
      <c r="F3" s="4" t="str">
        <f>VLOOKUP(A3,HOP!A:C,3,0)</f>
        <v>3940933</v>
      </c>
      <c r="G3" s="4">
        <f t="shared" ref="G3:G34" si="0">D3-E3</f>
        <v>0</v>
      </c>
      <c r="H3" s="4" t="str">
        <f t="shared" ref="H3:H34" si="1">$H$1&amp;F3</f>
        <v>，3940933</v>
      </c>
      <c r="I3" s="4" t="str">
        <f>VLOOKUP(A3,HOP!A:U,21,0)</f>
        <v>直连</v>
      </c>
    </row>
    <row r="4" s="4" customFormat="1" spans="1:9">
      <c r="A4" s="5">
        <v>999227088362891</v>
      </c>
      <c r="B4" s="6">
        <v>45219</v>
      </c>
      <c r="C4" s="6">
        <v>45223</v>
      </c>
      <c r="D4" s="4">
        <v>139.96</v>
      </c>
      <c r="E4" s="4" t="str">
        <f>VLOOKUP(A4,HOP!A:L,12,0)</f>
        <v>139.96</v>
      </c>
      <c r="F4" s="4" t="str">
        <f>VLOOKUP(A4,HOP!A:C,3,0)</f>
        <v>3996893</v>
      </c>
      <c r="G4" s="4">
        <f t="shared" si="0"/>
        <v>0</v>
      </c>
      <c r="H4" s="4" t="str">
        <f t="shared" si="1"/>
        <v>，3996893</v>
      </c>
      <c r="I4" s="4" t="str">
        <f>VLOOKUP(A4,HOP!A:U,21,0)</f>
        <v>直连</v>
      </c>
    </row>
    <row r="5" s="4" customFormat="1" hidden="1" spans="1:9">
      <c r="A5" s="5">
        <v>999227094035998</v>
      </c>
      <c r="B5" s="6">
        <v>45220</v>
      </c>
      <c r="C5" s="6">
        <v>45223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spans="1:9">
      <c r="A6" s="5">
        <v>999227290851943</v>
      </c>
      <c r="B6" s="6">
        <v>45219</v>
      </c>
      <c r="C6" s="6">
        <v>45223</v>
      </c>
      <c r="D6" s="4">
        <v>115.64</v>
      </c>
      <c r="E6" s="4" t="str">
        <f>VLOOKUP(A6,HOP!A:L,12,0)</f>
        <v>115.64</v>
      </c>
      <c r="F6" s="4" t="str">
        <f>VLOOKUP(A6,HOP!A:C,3,0)</f>
        <v>4036816</v>
      </c>
      <c r="G6" s="4">
        <f t="shared" si="0"/>
        <v>0</v>
      </c>
      <c r="H6" s="4" t="str">
        <f t="shared" si="1"/>
        <v>，4036816</v>
      </c>
      <c r="I6" s="4" t="str">
        <f>VLOOKUP(A6,HOP!A:U,21,0)</f>
        <v>直连</v>
      </c>
    </row>
    <row r="7" s="4" customFormat="1" spans="1:9">
      <c r="A7" s="5">
        <v>999227334974024</v>
      </c>
      <c r="B7" s="6">
        <v>45218</v>
      </c>
      <c r="C7" s="6">
        <v>45223</v>
      </c>
      <c r="D7" s="4">
        <v>165.2</v>
      </c>
      <c r="E7" s="4" t="str">
        <f>VLOOKUP(A7,HOP!A:L,12,0)</f>
        <v>165.20</v>
      </c>
      <c r="F7" s="4" t="str">
        <f>VLOOKUP(A7,HOP!A:C,3,0)</f>
        <v>4052703</v>
      </c>
      <c r="G7" s="4">
        <f t="shared" si="0"/>
        <v>0</v>
      </c>
      <c r="H7" s="4" t="str">
        <f t="shared" si="1"/>
        <v>，4052703</v>
      </c>
      <c r="I7" s="4" t="str">
        <f>VLOOKUP(A7,HOP!A:U,21,0)</f>
        <v>直连</v>
      </c>
    </row>
    <row r="8" s="4" customFormat="1" spans="1:9">
      <c r="A8" s="5">
        <v>999227335146789</v>
      </c>
      <c r="B8" s="6">
        <v>45221</v>
      </c>
      <c r="C8" s="6">
        <v>45223</v>
      </c>
      <c r="D8" s="4">
        <v>84.52</v>
      </c>
      <c r="E8" s="4" t="str">
        <f>VLOOKUP(A8,HOP!A:L,12,0)</f>
        <v>84.52</v>
      </c>
      <c r="F8" s="4" t="str">
        <f>VLOOKUP(A8,HOP!A:C,3,0)</f>
        <v>4052855</v>
      </c>
      <c r="G8" s="4">
        <f t="shared" si="0"/>
        <v>0</v>
      </c>
      <c r="H8" s="4" t="str">
        <f t="shared" si="1"/>
        <v>，4052855</v>
      </c>
      <c r="I8" s="4" t="str">
        <f>VLOOKUP(A8,HOP!A:U,21,0)</f>
        <v>直连</v>
      </c>
    </row>
    <row r="9" s="4" customFormat="1" spans="1:9">
      <c r="A9" s="5">
        <v>999227336118872</v>
      </c>
      <c r="B9" s="6">
        <v>45220</v>
      </c>
      <c r="C9" s="6">
        <v>45223</v>
      </c>
      <c r="D9" s="4">
        <v>185.4</v>
      </c>
      <c r="E9" s="4" t="str">
        <f>VLOOKUP(A9,HOP!A:L,12,0)</f>
        <v>185.40</v>
      </c>
      <c r="F9" s="4" t="str">
        <f>VLOOKUP(A9,HOP!A:C,3,0)</f>
        <v>4053504</v>
      </c>
      <c r="G9" s="4">
        <f t="shared" si="0"/>
        <v>0</v>
      </c>
      <c r="H9" s="4" t="str">
        <f t="shared" si="1"/>
        <v>，4053504</v>
      </c>
      <c r="I9" s="4" t="str">
        <f>VLOOKUP(A9,HOP!A:U,21,0)</f>
        <v>直连</v>
      </c>
    </row>
    <row r="10" s="4" customFormat="1" spans="1:9">
      <c r="A10" s="5">
        <v>999227447978618</v>
      </c>
      <c r="B10" s="6">
        <v>45222</v>
      </c>
      <c r="C10" s="6">
        <v>45223</v>
      </c>
      <c r="D10" s="4">
        <v>17.78</v>
      </c>
      <c r="E10" s="4" t="str">
        <f>VLOOKUP(A10,HOP!A:L,12,0)</f>
        <v>17.78</v>
      </c>
      <c r="F10" s="4" t="str">
        <f>VLOOKUP(A10,HOP!A:C,3,0)</f>
        <v>4079643</v>
      </c>
      <c r="G10" s="4">
        <f t="shared" si="0"/>
        <v>0</v>
      </c>
      <c r="H10" s="4" t="str">
        <f t="shared" si="1"/>
        <v>，4079643</v>
      </c>
      <c r="I10" s="4" t="str">
        <f>VLOOKUP(A10,HOP!A:U,21,0)</f>
        <v>直连</v>
      </c>
    </row>
    <row r="11" s="4" customFormat="1" spans="1:9">
      <c r="A11" s="5">
        <v>999227953473428</v>
      </c>
      <c r="B11" s="6">
        <v>45221</v>
      </c>
      <c r="C11" s="6">
        <v>45223</v>
      </c>
      <c r="D11" s="4">
        <v>164.2</v>
      </c>
      <c r="E11" s="4" t="str">
        <f>VLOOKUP(A11,HOP!A:L,12,0)</f>
        <v>164.20</v>
      </c>
      <c r="F11" s="4" t="str">
        <f>VLOOKUP(A11,HOP!A:C,3,0)</f>
        <v>4085267</v>
      </c>
      <c r="G11" s="4">
        <f t="shared" si="0"/>
        <v>0</v>
      </c>
      <c r="H11" s="4" t="str">
        <f t="shared" si="1"/>
        <v>，4085267</v>
      </c>
      <c r="I11" s="4" t="str">
        <f>VLOOKUP(A11,HOP!A:U,21,0)</f>
        <v>直连</v>
      </c>
    </row>
    <row r="12" s="4" customFormat="1" spans="1:9">
      <c r="A12" s="5">
        <v>999227974481945</v>
      </c>
      <c r="B12" s="6">
        <v>45218</v>
      </c>
      <c r="C12" s="6">
        <v>45223</v>
      </c>
      <c r="D12" s="4">
        <v>138.5</v>
      </c>
      <c r="E12" s="4" t="str">
        <f>VLOOKUP(A12,HOP!A:L,12,0)</f>
        <v>138.50</v>
      </c>
      <c r="F12" s="4" t="str">
        <f>VLOOKUP(A12,HOP!A:C,3,0)</f>
        <v>4093060</v>
      </c>
      <c r="G12" s="4">
        <f t="shared" si="0"/>
        <v>0</v>
      </c>
      <c r="H12" s="4" t="str">
        <f t="shared" si="1"/>
        <v>，4093060</v>
      </c>
      <c r="I12" s="4" t="str">
        <f>VLOOKUP(A12,HOP!A:U,21,0)</f>
        <v>直连</v>
      </c>
    </row>
    <row r="13" s="4" customFormat="1" spans="1:9">
      <c r="A13" s="5">
        <v>999227991532888</v>
      </c>
      <c r="B13" s="6">
        <v>45221</v>
      </c>
      <c r="C13" s="6">
        <v>45223</v>
      </c>
      <c r="D13" s="4">
        <v>93.58</v>
      </c>
      <c r="E13" s="4" t="str">
        <f>VLOOKUP(A13,HOP!A:L,12,0)</f>
        <v>93.58</v>
      </c>
      <c r="F13" s="4" t="str">
        <f>VLOOKUP(A13,HOP!A:C,3,0)</f>
        <v>4097887</v>
      </c>
      <c r="G13" s="4">
        <f t="shared" si="0"/>
        <v>0</v>
      </c>
      <c r="H13" s="4" t="str">
        <f t="shared" si="1"/>
        <v>，4097887</v>
      </c>
      <c r="I13" s="4" t="str">
        <f>VLOOKUP(A13,HOP!A:U,21,0)</f>
        <v>直连</v>
      </c>
    </row>
    <row r="14" s="4" customFormat="1" spans="1:9">
      <c r="A14" s="5">
        <v>999227993863682</v>
      </c>
      <c r="B14" s="6">
        <v>45221</v>
      </c>
      <c r="C14" s="6">
        <v>45223</v>
      </c>
      <c r="D14" s="4">
        <v>82.02</v>
      </c>
      <c r="E14" s="4" t="str">
        <f>VLOOKUP(A14,HOP!A:L,12,0)</f>
        <v>82.02</v>
      </c>
      <c r="F14" s="4" t="str">
        <f>VLOOKUP(A14,HOP!A:C,3,0)</f>
        <v>4098709</v>
      </c>
      <c r="G14" s="4">
        <f t="shared" si="0"/>
        <v>0</v>
      </c>
      <c r="H14" s="4" t="str">
        <f t="shared" si="1"/>
        <v>，4098709</v>
      </c>
      <c r="I14" s="4" t="str">
        <f>VLOOKUP(A14,HOP!A:U,21,0)</f>
        <v>直连</v>
      </c>
    </row>
    <row r="15" s="4" customFormat="1" spans="1:9">
      <c r="A15" s="5">
        <v>999227995001810</v>
      </c>
      <c r="B15" s="6">
        <v>45221</v>
      </c>
      <c r="C15" s="6">
        <v>45223</v>
      </c>
      <c r="D15" s="4">
        <v>74.44</v>
      </c>
      <c r="E15" s="4" t="str">
        <f>VLOOKUP(A15,HOP!A:L,12,0)</f>
        <v>74.44</v>
      </c>
      <c r="F15" s="4" t="str">
        <f>VLOOKUP(A15,HOP!A:C,3,0)</f>
        <v>4099112</v>
      </c>
      <c r="G15" s="4">
        <f t="shared" si="0"/>
        <v>0</v>
      </c>
      <c r="H15" s="4" t="str">
        <f t="shared" si="1"/>
        <v>，4099112</v>
      </c>
      <c r="I15" s="4" t="str">
        <f>VLOOKUP(A15,HOP!A:U,21,0)</f>
        <v>直连</v>
      </c>
    </row>
    <row r="16" s="4" customFormat="1" spans="1:9">
      <c r="A16" s="5">
        <v>999228002436454</v>
      </c>
      <c r="B16" s="6">
        <v>45219</v>
      </c>
      <c r="C16" s="6">
        <v>45223</v>
      </c>
      <c r="D16" s="4">
        <v>73.1</v>
      </c>
      <c r="E16" s="4" t="str">
        <f>VLOOKUP(A16,HOP!A:L,12,0)</f>
        <v>73.10</v>
      </c>
      <c r="F16" s="4" t="str">
        <f>VLOOKUP(A16,HOP!A:C,3,0)</f>
        <v>4100249</v>
      </c>
      <c r="G16" s="4">
        <f t="shared" si="0"/>
        <v>0</v>
      </c>
      <c r="H16" s="4" t="str">
        <f t="shared" si="1"/>
        <v>，4100249</v>
      </c>
      <c r="I16" s="4" t="str">
        <f>VLOOKUP(A16,HOP!A:U,21,0)</f>
        <v>直连</v>
      </c>
    </row>
    <row r="17" s="4" customFormat="1" spans="1:9">
      <c r="A17" s="5">
        <v>999228005689841</v>
      </c>
      <c r="B17" s="6">
        <v>45222</v>
      </c>
      <c r="C17" s="6">
        <v>45223</v>
      </c>
      <c r="D17" s="4">
        <v>23.87</v>
      </c>
      <c r="E17" s="4" t="str">
        <f>VLOOKUP(A17,HOP!A:L,12,0)</f>
        <v>23.87</v>
      </c>
      <c r="F17" s="4" t="str">
        <f>VLOOKUP(A17,HOP!A:C,3,0)</f>
        <v>4101324</v>
      </c>
      <c r="G17" s="4">
        <f t="shared" si="0"/>
        <v>0</v>
      </c>
      <c r="H17" s="4" t="str">
        <f t="shared" si="1"/>
        <v>，4101324</v>
      </c>
      <c r="I17" s="4" t="str">
        <f>VLOOKUP(A17,HOP!A:U,21,0)</f>
        <v>直连</v>
      </c>
    </row>
    <row r="18" s="4" customFormat="1" spans="1:9">
      <c r="A18" s="5">
        <v>999228006626266</v>
      </c>
      <c r="B18" s="6">
        <v>45222</v>
      </c>
      <c r="C18" s="6">
        <v>45223</v>
      </c>
      <c r="D18" s="4">
        <v>17.6</v>
      </c>
      <c r="E18" s="4" t="str">
        <f>VLOOKUP(A18,HOP!A:L,12,0)</f>
        <v>17.60</v>
      </c>
      <c r="F18" s="4" t="str">
        <f>VLOOKUP(A18,HOP!A:C,3,0)</f>
        <v>4101666</v>
      </c>
      <c r="G18" s="4">
        <f t="shared" si="0"/>
        <v>0</v>
      </c>
      <c r="H18" s="4" t="str">
        <f t="shared" si="1"/>
        <v>，4101666</v>
      </c>
      <c r="I18" s="4" t="str">
        <f>VLOOKUP(A18,HOP!A:U,21,0)</f>
        <v>直连</v>
      </c>
    </row>
    <row r="19" s="4" customFormat="1" spans="1:9">
      <c r="A19" s="5">
        <v>999228009622593</v>
      </c>
      <c r="B19" s="6">
        <v>45222</v>
      </c>
      <c r="C19" s="6">
        <v>45223</v>
      </c>
      <c r="D19" s="4">
        <v>89.33</v>
      </c>
      <c r="E19" s="4" t="str">
        <f>VLOOKUP(A19,HOP!A:L,12,0)</f>
        <v>89.33</v>
      </c>
      <c r="F19" s="4" t="str">
        <f>VLOOKUP(A19,HOP!A:C,3,0)</f>
        <v>4102606</v>
      </c>
      <c r="G19" s="4">
        <f t="shared" si="0"/>
        <v>0</v>
      </c>
      <c r="H19" s="4" t="str">
        <f t="shared" si="1"/>
        <v>，4102606</v>
      </c>
      <c r="I19" s="4" t="str">
        <f>VLOOKUP(A19,HOP!A:U,21,0)</f>
        <v>直连</v>
      </c>
    </row>
    <row r="20" s="4" customFormat="1" spans="1:9">
      <c r="A20" s="5">
        <v>999228025390645</v>
      </c>
      <c r="B20" s="6">
        <v>45222</v>
      </c>
      <c r="C20" s="6">
        <v>45223</v>
      </c>
      <c r="D20" s="4">
        <v>64.86</v>
      </c>
      <c r="E20" s="4" t="str">
        <f>VLOOKUP(A20,HOP!A:L,12,0)</f>
        <v>64.86</v>
      </c>
      <c r="F20" s="4" t="str">
        <f>VLOOKUP(A20,HOP!A:C,3,0)</f>
        <v>4105946</v>
      </c>
      <c r="G20" s="4">
        <f t="shared" si="0"/>
        <v>0</v>
      </c>
      <c r="H20" s="4" t="str">
        <f t="shared" si="1"/>
        <v>，4105946</v>
      </c>
      <c r="I20" s="4" t="str">
        <f>VLOOKUP(A20,HOP!A:U,21,0)</f>
        <v>直连</v>
      </c>
    </row>
    <row r="21" s="4" customFormat="1" spans="1:9">
      <c r="A21" s="5">
        <v>999228032272728</v>
      </c>
      <c r="B21" s="6">
        <v>45222</v>
      </c>
      <c r="C21" s="6">
        <v>45223</v>
      </c>
      <c r="D21" s="4">
        <v>36.81</v>
      </c>
      <c r="E21" s="4" t="str">
        <f>VLOOKUP(A21,HOP!A:L,12,0)</f>
        <v>36.81</v>
      </c>
      <c r="F21" s="4" t="str">
        <f>VLOOKUP(A21,HOP!A:C,3,0)</f>
        <v>4107800</v>
      </c>
      <c r="G21" s="4">
        <f t="shared" si="0"/>
        <v>0</v>
      </c>
      <c r="H21" s="4" t="str">
        <f t="shared" si="1"/>
        <v>，4107800</v>
      </c>
      <c r="I21" s="4" t="str">
        <f>VLOOKUP(A21,HOP!A:U,21,0)</f>
        <v>直采</v>
      </c>
    </row>
    <row r="22" s="4" customFormat="1" spans="1:9">
      <c r="A22" s="5">
        <v>999228034365050</v>
      </c>
      <c r="B22" s="6">
        <v>45221</v>
      </c>
      <c r="C22" s="6">
        <v>45223</v>
      </c>
      <c r="D22" s="4">
        <v>49.18</v>
      </c>
      <c r="E22" s="4" t="str">
        <f>VLOOKUP(A22,HOP!A:L,12,0)</f>
        <v>49.18</v>
      </c>
      <c r="F22" s="4" t="str">
        <f>VLOOKUP(A22,HOP!A:C,3,0)</f>
        <v>4108538</v>
      </c>
      <c r="G22" s="4">
        <f t="shared" si="0"/>
        <v>0</v>
      </c>
      <c r="H22" s="4" t="str">
        <f t="shared" si="1"/>
        <v>，4108538</v>
      </c>
      <c r="I22" s="4" t="str">
        <f>VLOOKUP(A22,HOP!A:U,21,0)</f>
        <v>直连</v>
      </c>
    </row>
    <row r="23" s="4" customFormat="1" spans="1:9">
      <c r="A23" s="5">
        <v>999228035888487</v>
      </c>
      <c r="B23" s="6">
        <v>45221</v>
      </c>
      <c r="C23" s="6">
        <v>45223</v>
      </c>
      <c r="D23" s="4">
        <v>94.24</v>
      </c>
      <c r="E23" s="4" t="str">
        <f>VLOOKUP(A23,HOP!A:L,12,0)</f>
        <v>94.24</v>
      </c>
      <c r="F23" s="4" t="str">
        <f>VLOOKUP(A23,HOP!A:C,3,0)</f>
        <v>4109048</v>
      </c>
      <c r="G23" s="4">
        <f t="shared" si="0"/>
        <v>0</v>
      </c>
      <c r="H23" s="4" t="str">
        <f t="shared" si="1"/>
        <v>，4109048</v>
      </c>
      <c r="I23" s="4" t="str">
        <f>VLOOKUP(A23,HOP!A:U,21,0)</f>
        <v>直连</v>
      </c>
    </row>
    <row r="24" s="4" customFormat="1" spans="1:9">
      <c r="A24" s="5">
        <v>999228037713659</v>
      </c>
      <c r="B24" s="6">
        <v>45222</v>
      </c>
      <c r="C24" s="6">
        <v>45223</v>
      </c>
      <c r="D24" s="4">
        <v>21.5</v>
      </c>
      <c r="E24" s="4" t="str">
        <f>VLOOKUP(A24,HOP!A:L,12,0)</f>
        <v>21.50</v>
      </c>
      <c r="F24" s="4" t="str">
        <f>VLOOKUP(A24,HOP!A:C,3,0)</f>
        <v>4109774</v>
      </c>
      <c r="G24" s="4">
        <f t="shared" si="0"/>
        <v>0</v>
      </c>
      <c r="H24" s="4" t="str">
        <f t="shared" si="1"/>
        <v>，4109774</v>
      </c>
      <c r="I24" s="4" t="str">
        <f>VLOOKUP(A24,HOP!A:U,21,0)</f>
        <v>直连</v>
      </c>
    </row>
    <row r="25" s="4" customFormat="1" spans="1:9">
      <c r="A25" s="5">
        <v>999228040274498</v>
      </c>
      <c r="B25" s="6">
        <v>45221</v>
      </c>
      <c r="C25" s="6">
        <v>45223</v>
      </c>
      <c r="D25" s="4">
        <v>422.22</v>
      </c>
      <c r="E25" s="4" t="str">
        <f>VLOOKUP(A25,HOP!A:L,12,0)</f>
        <v>422.22</v>
      </c>
      <c r="F25" s="4" t="str">
        <f>VLOOKUP(A25,HOP!A:C,3,0)</f>
        <v>4110781</v>
      </c>
      <c r="G25" s="4">
        <f t="shared" si="0"/>
        <v>0</v>
      </c>
      <c r="H25" s="4" t="str">
        <f t="shared" si="1"/>
        <v>，4110781</v>
      </c>
      <c r="I25" s="4" t="str">
        <f>VLOOKUP(A25,HOP!A:U,21,0)</f>
        <v>直连</v>
      </c>
    </row>
    <row r="26" s="4" customFormat="1" spans="1:9">
      <c r="A26" s="5">
        <v>999228040382025</v>
      </c>
      <c r="B26" s="6">
        <v>45221</v>
      </c>
      <c r="C26" s="6">
        <v>45223</v>
      </c>
      <c r="D26" s="4">
        <v>105.82</v>
      </c>
      <c r="E26" s="4" t="str">
        <f>VLOOKUP(A26,HOP!A:L,12,0)</f>
        <v>105.82</v>
      </c>
      <c r="F26" s="4" t="str">
        <f>VLOOKUP(A26,HOP!A:C,3,0)</f>
        <v>4110835</v>
      </c>
      <c r="G26" s="4">
        <f t="shared" si="0"/>
        <v>0</v>
      </c>
      <c r="H26" s="4" t="str">
        <f t="shared" si="1"/>
        <v>，4110835</v>
      </c>
      <c r="I26" s="4" t="str">
        <f>VLOOKUP(A26,HOP!A:U,21,0)</f>
        <v>直连</v>
      </c>
    </row>
    <row r="27" s="4" customFormat="1" spans="1:9">
      <c r="A27" s="5">
        <v>999228041644058</v>
      </c>
      <c r="B27" s="6">
        <v>45221</v>
      </c>
      <c r="C27" s="6">
        <v>45223</v>
      </c>
      <c r="D27" s="4">
        <v>34.58</v>
      </c>
      <c r="E27" s="4" t="str">
        <f>VLOOKUP(A27,HOP!A:L,12,0)</f>
        <v>34.58</v>
      </c>
      <c r="F27" s="4" t="str">
        <f>VLOOKUP(A27,HOP!A:C,3,0)</f>
        <v>4111201</v>
      </c>
      <c r="G27" s="4">
        <f t="shared" si="0"/>
        <v>0</v>
      </c>
      <c r="H27" s="4" t="str">
        <f t="shared" si="1"/>
        <v>，4111201</v>
      </c>
      <c r="I27" s="4" t="str">
        <f>VLOOKUP(A27,HOP!A:U,21,0)</f>
        <v>直连</v>
      </c>
    </row>
    <row r="28" s="4" customFormat="1" spans="1:9">
      <c r="A28" s="5">
        <v>999228042157593</v>
      </c>
      <c r="B28" s="6">
        <v>45222</v>
      </c>
      <c r="C28" s="6">
        <v>45223</v>
      </c>
      <c r="D28" s="4">
        <v>48.73</v>
      </c>
      <c r="E28" s="4" t="str">
        <f>VLOOKUP(A28,HOP!A:L,12,0)</f>
        <v>48.73</v>
      </c>
      <c r="F28" s="4" t="str">
        <f>VLOOKUP(A28,HOP!A:C,3,0)</f>
        <v>4111349</v>
      </c>
      <c r="G28" s="4">
        <f t="shared" si="0"/>
        <v>0</v>
      </c>
      <c r="H28" s="4" t="str">
        <f t="shared" si="1"/>
        <v>，4111349</v>
      </c>
      <c r="I28" s="4" t="str">
        <f>VLOOKUP(A28,HOP!A:U,21,0)</f>
        <v>直连</v>
      </c>
    </row>
    <row r="29" s="4" customFormat="1" spans="1:9">
      <c r="A29" s="5">
        <v>999228043212166</v>
      </c>
      <c r="B29" s="6">
        <v>45222</v>
      </c>
      <c r="C29" s="6">
        <v>45223</v>
      </c>
      <c r="D29" s="4">
        <v>21.5</v>
      </c>
      <c r="E29" s="4" t="str">
        <f>VLOOKUP(A29,HOP!A:L,12,0)</f>
        <v>21.50</v>
      </c>
      <c r="F29" s="4" t="str">
        <f>VLOOKUP(A29,HOP!A:C,3,0)</f>
        <v>4111642</v>
      </c>
      <c r="G29" s="4">
        <f t="shared" si="0"/>
        <v>0</v>
      </c>
      <c r="H29" s="4" t="str">
        <f t="shared" si="1"/>
        <v>，4111642</v>
      </c>
      <c r="I29" s="4" t="str">
        <f>VLOOKUP(A29,HOP!A:U,21,0)</f>
        <v>直连</v>
      </c>
    </row>
    <row r="30" s="4" customFormat="1" spans="1:9">
      <c r="A30" s="5">
        <v>999228046047967</v>
      </c>
      <c r="B30" s="6">
        <v>45221</v>
      </c>
      <c r="C30" s="6">
        <v>45223</v>
      </c>
      <c r="D30" s="4">
        <v>74.76</v>
      </c>
      <c r="E30" s="4" t="str">
        <f>VLOOKUP(A30,HOP!A:L,12,0)</f>
        <v>74.76</v>
      </c>
      <c r="F30" s="4" t="str">
        <f>VLOOKUP(A30,HOP!A:C,3,0)</f>
        <v>4112744</v>
      </c>
      <c r="G30" s="4">
        <f t="shared" si="0"/>
        <v>0</v>
      </c>
      <c r="H30" s="4" t="str">
        <f t="shared" si="1"/>
        <v>，4112744</v>
      </c>
      <c r="I30" s="4" t="str">
        <f>VLOOKUP(A30,HOP!A:U,21,0)</f>
        <v>直连</v>
      </c>
    </row>
    <row r="31" s="4" customFormat="1" spans="1:9">
      <c r="A31" s="5">
        <v>28063095110</v>
      </c>
      <c r="B31" s="6">
        <v>45222</v>
      </c>
      <c r="C31" s="6">
        <v>45223</v>
      </c>
      <c r="D31" s="4">
        <v>49.15</v>
      </c>
      <c r="E31" s="4" t="str">
        <f>VLOOKUP(A31,HOP!A:L,12,0)</f>
        <v>49.15</v>
      </c>
      <c r="F31" s="4" t="str">
        <f>VLOOKUP(A31,HOP!A:C,3,0)</f>
        <v>4114240</v>
      </c>
      <c r="G31" s="4">
        <f t="shared" si="0"/>
        <v>0</v>
      </c>
      <c r="H31" s="4" t="str">
        <f t="shared" si="1"/>
        <v>，4114240</v>
      </c>
      <c r="I31" s="4" t="str">
        <f>VLOOKUP(A31,HOP!A:U,21,0)</f>
        <v>直连</v>
      </c>
    </row>
    <row r="32" s="4" customFormat="1" spans="1:9">
      <c r="A32" s="5">
        <v>999228063496876</v>
      </c>
      <c r="B32" s="6">
        <v>45222</v>
      </c>
      <c r="C32" s="6">
        <v>45223</v>
      </c>
      <c r="D32" s="4">
        <v>52.75</v>
      </c>
      <c r="E32" s="4" t="str">
        <f>VLOOKUP(A32,HOP!A:L,12,0)</f>
        <v>52.75</v>
      </c>
      <c r="F32" s="4" t="str">
        <f>VLOOKUP(A32,HOP!A:C,3,0)</f>
        <v>4114536</v>
      </c>
      <c r="G32" s="4">
        <f t="shared" si="0"/>
        <v>0</v>
      </c>
      <c r="H32" s="4" t="str">
        <f t="shared" si="1"/>
        <v>，4114536</v>
      </c>
      <c r="I32" s="4" t="str">
        <f>VLOOKUP(A32,HOP!A:U,21,0)</f>
        <v>直连</v>
      </c>
    </row>
    <row r="33" s="4" customFormat="1" spans="1:9">
      <c r="A33" s="5">
        <v>999228063513975</v>
      </c>
      <c r="B33" s="6">
        <v>45222</v>
      </c>
      <c r="C33" s="6">
        <v>45223</v>
      </c>
      <c r="D33" s="4">
        <v>48.8</v>
      </c>
      <c r="E33" s="4" t="str">
        <f>VLOOKUP(A33,HOP!A:L,12,0)</f>
        <v>48.80</v>
      </c>
      <c r="F33" s="4" t="str">
        <f>VLOOKUP(A33,HOP!A:C,3,0)</f>
        <v>4114544</v>
      </c>
      <c r="G33" s="4">
        <f t="shared" si="0"/>
        <v>0</v>
      </c>
      <c r="H33" s="4" t="str">
        <f t="shared" si="1"/>
        <v>，4114544</v>
      </c>
      <c r="I33" s="4" t="str">
        <f>VLOOKUP(A33,HOP!A:U,21,0)</f>
        <v>直连</v>
      </c>
    </row>
    <row r="34" s="4" customFormat="1" spans="1:9">
      <c r="A34" s="5">
        <v>999228063861118</v>
      </c>
      <c r="B34" s="6">
        <v>45222</v>
      </c>
      <c r="C34" s="6">
        <v>45223</v>
      </c>
      <c r="D34" s="4">
        <v>23.69</v>
      </c>
      <c r="E34" s="4" t="str">
        <f>VLOOKUP(A34,HOP!A:L,12,0)</f>
        <v>23.69</v>
      </c>
      <c r="F34" s="4" t="str">
        <f>VLOOKUP(A34,HOP!A:C,3,0)</f>
        <v>4114661</v>
      </c>
      <c r="G34" s="4">
        <f t="shared" si="0"/>
        <v>0</v>
      </c>
      <c r="H34" s="4" t="str">
        <f t="shared" si="1"/>
        <v>，4114661</v>
      </c>
      <c r="I34" s="4" t="str">
        <f>VLOOKUP(A34,HOP!A:U,21,0)</f>
        <v>直连</v>
      </c>
    </row>
    <row r="35" s="4" customFormat="1" spans="1:9">
      <c r="A35" s="5">
        <v>999228063906066</v>
      </c>
      <c r="B35" s="6">
        <v>45222</v>
      </c>
      <c r="C35" s="6">
        <v>45223</v>
      </c>
      <c r="D35" s="4">
        <v>47.12</v>
      </c>
      <c r="E35" s="4" t="str">
        <f>VLOOKUP(A35,HOP!A:L,12,0)</f>
        <v>47.12</v>
      </c>
      <c r="F35" s="4" t="str">
        <f>VLOOKUP(A35,HOP!A:C,3,0)</f>
        <v>4114673</v>
      </c>
      <c r="G35" s="4">
        <f t="shared" ref="G35:G66" si="2">D35-E35</f>
        <v>0</v>
      </c>
      <c r="H35" s="4" t="str">
        <f t="shared" ref="H35:H66" si="3">$H$1&amp;F35</f>
        <v>，4114673</v>
      </c>
      <c r="I35" s="4" t="str">
        <f>VLOOKUP(A35,HOP!A:U,21,0)</f>
        <v>直连</v>
      </c>
    </row>
    <row r="36" s="4" customFormat="1" spans="1:9">
      <c r="A36" s="5">
        <v>999228064101227</v>
      </c>
      <c r="B36" s="6">
        <v>45222</v>
      </c>
      <c r="C36" s="6">
        <v>45223</v>
      </c>
      <c r="D36" s="4">
        <v>102.63</v>
      </c>
      <c r="E36" s="4" t="str">
        <f>VLOOKUP(A36,HOP!A:L,12,0)</f>
        <v>102.63</v>
      </c>
      <c r="F36" s="4" t="str">
        <f>VLOOKUP(A36,HOP!A:C,3,0)</f>
        <v>4114877</v>
      </c>
      <c r="G36" s="4">
        <f t="shared" si="2"/>
        <v>0</v>
      </c>
      <c r="H36" s="4" t="str">
        <f t="shared" si="3"/>
        <v>，4114877</v>
      </c>
      <c r="I36" s="4" t="str">
        <f>VLOOKUP(A36,HOP!A:U,21,0)</f>
        <v>直连</v>
      </c>
    </row>
    <row r="37" s="4" customFormat="1" spans="1:9">
      <c r="A37" s="5">
        <v>999228064193028</v>
      </c>
      <c r="B37" s="6">
        <v>45222</v>
      </c>
      <c r="C37" s="6">
        <v>45223</v>
      </c>
      <c r="D37" s="4">
        <v>17.1</v>
      </c>
      <c r="E37" s="4" t="str">
        <f>VLOOKUP(A37,HOP!A:L,12,0)</f>
        <v>17.10</v>
      </c>
      <c r="F37" s="4" t="str">
        <f>VLOOKUP(A37,HOP!A:C,3,0)</f>
        <v>4114898</v>
      </c>
      <c r="G37" s="4">
        <f t="shared" si="2"/>
        <v>0</v>
      </c>
      <c r="H37" s="4" t="str">
        <f t="shared" si="3"/>
        <v>，4114898</v>
      </c>
      <c r="I37" s="4" t="str">
        <f>VLOOKUP(A37,HOP!A:U,21,0)</f>
        <v>直连</v>
      </c>
    </row>
    <row r="38" s="4" customFormat="1" spans="1:9">
      <c r="A38" s="5">
        <v>999228064561006</v>
      </c>
      <c r="B38" s="6">
        <v>45222</v>
      </c>
      <c r="C38" s="6">
        <v>45223</v>
      </c>
      <c r="D38" s="4">
        <v>9.21</v>
      </c>
      <c r="E38" s="4" t="str">
        <f>VLOOKUP(A38,HOP!A:L,12,0)</f>
        <v>9.21</v>
      </c>
      <c r="F38" s="4" t="str">
        <f>VLOOKUP(A38,HOP!A:C,3,0)</f>
        <v>4114999</v>
      </c>
      <c r="G38" s="4">
        <f t="shared" si="2"/>
        <v>0</v>
      </c>
      <c r="H38" s="4" t="str">
        <f t="shared" si="3"/>
        <v>，4114999</v>
      </c>
      <c r="I38" s="4" t="str">
        <f>VLOOKUP(A38,HOP!A:U,21,0)</f>
        <v>直连</v>
      </c>
    </row>
    <row r="39" s="4" customFormat="1" spans="1:9">
      <c r="A39" s="5">
        <v>999228064892913</v>
      </c>
      <c r="B39" s="6">
        <v>45222</v>
      </c>
      <c r="C39" s="6">
        <v>45223</v>
      </c>
      <c r="D39" s="4">
        <v>33.12</v>
      </c>
      <c r="E39" s="4" t="str">
        <f>VLOOKUP(A39,HOP!A:L,12,0)</f>
        <v>33.12</v>
      </c>
      <c r="F39" s="4" t="str">
        <f>VLOOKUP(A39,HOP!A:C,3,0)</f>
        <v>4115290</v>
      </c>
      <c r="G39" s="4">
        <f t="shared" si="2"/>
        <v>0</v>
      </c>
      <c r="H39" s="4" t="str">
        <f t="shared" si="3"/>
        <v>，4115290</v>
      </c>
      <c r="I39" s="4" t="str">
        <f>VLOOKUP(A39,HOP!A:U,21,0)</f>
        <v>直连</v>
      </c>
    </row>
    <row r="40" s="4" customFormat="1" spans="1:9">
      <c r="A40" s="5">
        <v>999228065238033</v>
      </c>
      <c r="B40" s="6">
        <v>45222</v>
      </c>
      <c r="C40" s="6">
        <v>45223</v>
      </c>
      <c r="D40" s="4">
        <v>17</v>
      </c>
      <c r="E40" s="4" t="str">
        <f>VLOOKUP(A40,HOP!A:L,12,0)</f>
        <v>17.00</v>
      </c>
      <c r="F40" s="4" t="str">
        <f>VLOOKUP(A40,HOP!A:C,3,0)</f>
        <v>4115524</v>
      </c>
      <c r="G40" s="4">
        <f t="shared" si="2"/>
        <v>0</v>
      </c>
      <c r="H40" s="4" t="str">
        <f t="shared" si="3"/>
        <v>，4115524</v>
      </c>
      <c r="I40" s="4" t="str">
        <f>VLOOKUP(A40,HOP!A:U,21,0)</f>
        <v>直连</v>
      </c>
    </row>
    <row r="41" s="4" customFormat="1" spans="1:9">
      <c r="A41" s="5">
        <v>999228065447769</v>
      </c>
      <c r="B41" s="6">
        <v>45222</v>
      </c>
      <c r="C41" s="6">
        <v>45223</v>
      </c>
      <c r="D41" s="4">
        <v>28.74</v>
      </c>
      <c r="E41" s="4" t="str">
        <f>VLOOKUP(A41,HOP!A:L,12,0)</f>
        <v>28.74</v>
      </c>
      <c r="F41" s="4" t="str">
        <f>VLOOKUP(A41,HOP!A:C,3,0)</f>
        <v>4115683</v>
      </c>
      <c r="G41" s="4">
        <f t="shared" si="2"/>
        <v>0</v>
      </c>
      <c r="H41" s="4" t="str">
        <f t="shared" si="3"/>
        <v>，4115683</v>
      </c>
      <c r="I41" s="4" t="str">
        <f>VLOOKUP(A41,HOP!A:U,21,0)</f>
        <v>直连</v>
      </c>
    </row>
    <row r="42" s="4" customFormat="1" spans="1:9">
      <c r="A42" s="5">
        <v>999228065899867</v>
      </c>
      <c r="B42" s="6">
        <v>45222</v>
      </c>
      <c r="C42" s="6">
        <v>45223</v>
      </c>
      <c r="D42" s="4">
        <v>57.33</v>
      </c>
      <c r="E42" s="4" t="str">
        <f>VLOOKUP(A42,HOP!A:L,12,0)</f>
        <v>57.33</v>
      </c>
      <c r="F42" s="4" t="str">
        <f>VLOOKUP(A42,HOP!A:C,3,0)</f>
        <v>4115944</v>
      </c>
      <c r="G42" s="4">
        <f t="shared" si="2"/>
        <v>0</v>
      </c>
      <c r="H42" s="4" t="str">
        <f t="shared" si="3"/>
        <v>，4115944</v>
      </c>
      <c r="I42" s="4" t="str">
        <f>VLOOKUP(A42,HOP!A:U,21,0)</f>
        <v>直连</v>
      </c>
    </row>
    <row r="43" s="4" customFormat="1" spans="1:9">
      <c r="A43" s="5">
        <v>999228065953603</v>
      </c>
      <c r="B43" s="6">
        <v>45222</v>
      </c>
      <c r="C43" s="6">
        <v>45223</v>
      </c>
      <c r="D43" s="4">
        <v>15.3</v>
      </c>
      <c r="E43" s="4" t="str">
        <f>VLOOKUP(A43,HOP!A:L,12,0)</f>
        <v>15.30</v>
      </c>
      <c r="F43" s="4" t="str">
        <f>VLOOKUP(A43,HOP!A:C,3,0)</f>
        <v>4115961</v>
      </c>
      <c r="G43" s="4">
        <f t="shared" si="2"/>
        <v>0</v>
      </c>
      <c r="H43" s="4" t="str">
        <f t="shared" si="3"/>
        <v>，4115961</v>
      </c>
      <c r="I43" s="4" t="str">
        <f>VLOOKUP(A43,HOP!A:U,21,0)</f>
        <v>直连</v>
      </c>
    </row>
    <row r="44" s="4" customFormat="1" spans="1:9">
      <c r="A44" s="5">
        <v>999228066161879</v>
      </c>
      <c r="B44" s="6">
        <v>45222</v>
      </c>
      <c r="C44" s="6">
        <v>45223</v>
      </c>
      <c r="D44" s="4">
        <v>14.47</v>
      </c>
      <c r="E44" s="4" t="str">
        <f>VLOOKUP(A44,HOP!A:L,12,0)</f>
        <v>14.47</v>
      </c>
      <c r="F44" s="4" t="str">
        <f>VLOOKUP(A44,HOP!A:C,3,0)</f>
        <v>4116013</v>
      </c>
      <c r="G44" s="4">
        <f t="shared" si="2"/>
        <v>0</v>
      </c>
      <c r="H44" s="4" t="str">
        <f t="shared" si="3"/>
        <v>，4116013</v>
      </c>
      <c r="I44" s="4" t="str">
        <f>VLOOKUP(A44,HOP!A:U,21,0)</f>
        <v>直连</v>
      </c>
    </row>
    <row r="45" s="4" customFormat="1" spans="1:9">
      <c r="A45" s="5">
        <v>999228066468523</v>
      </c>
      <c r="B45" s="6">
        <v>45222</v>
      </c>
      <c r="C45" s="6">
        <v>45223</v>
      </c>
      <c r="D45" s="4">
        <v>45.54</v>
      </c>
      <c r="E45" s="4" t="str">
        <f>VLOOKUP(A45,HOP!A:L,12,0)</f>
        <v>45.54</v>
      </c>
      <c r="F45" s="4" t="str">
        <f>VLOOKUP(A45,HOP!A:C,3,0)</f>
        <v>4116217</v>
      </c>
      <c r="G45" s="4">
        <f t="shared" si="2"/>
        <v>0</v>
      </c>
      <c r="H45" s="4" t="str">
        <f t="shared" si="3"/>
        <v>，4116217</v>
      </c>
      <c r="I45" s="4" t="str">
        <f>VLOOKUP(A45,HOP!A:U,21,0)</f>
        <v>直采</v>
      </c>
    </row>
    <row r="46" s="4" customFormat="1" spans="1:9">
      <c r="A46" s="5">
        <v>999228067339304</v>
      </c>
      <c r="B46" s="6">
        <v>45222</v>
      </c>
      <c r="C46" s="6">
        <v>45223</v>
      </c>
      <c r="D46" s="4">
        <v>17.1</v>
      </c>
      <c r="E46" s="4" t="str">
        <f>VLOOKUP(A46,HOP!A:L,12,0)</f>
        <v>17.10</v>
      </c>
      <c r="F46" s="4" t="str">
        <f>VLOOKUP(A46,HOP!A:C,3,0)</f>
        <v>4116615</v>
      </c>
      <c r="G46" s="4">
        <f t="shared" si="2"/>
        <v>0</v>
      </c>
      <c r="H46" s="4" t="str">
        <f t="shared" si="3"/>
        <v>，4116615</v>
      </c>
      <c r="I46" s="4" t="str">
        <f>VLOOKUP(A46,HOP!A:U,21,0)</f>
        <v>直连</v>
      </c>
    </row>
    <row r="47" s="4" customFormat="1" spans="1:9">
      <c r="A47" s="5">
        <v>999228067654469</v>
      </c>
      <c r="B47" s="6">
        <v>45222</v>
      </c>
      <c r="C47" s="6">
        <v>45223</v>
      </c>
      <c r="D47" s="4">
        <v>29.08</v>
      </c>
      <c r="E47" s="4" t="str">
        <f>VLOOKUP(A47,HOP!A:L,12,0)</f>
        <v>29.08</v>
      </c>
      <c r="F47" s="4" t="str">
        <f>VLOOKUP(A47,HOP!A:C,3,0)</f>
        <v>4116867</v>
      </c>
      <c r="G47" s="4">
        <f t="shared" si="2"/>
        <v>0</v>
      </c>
      <c r="H47" s="4" t="str">
        <f t="shared" si="3"/>
        <v>，4116867</v>
      </c>
      <c r="I47" s="4" t="str">
        <f>VLOOKUP(A47,HOP!A:U,21,0)</f>
        <v>直连</v>
      </c>
    </row>
    <row r="48" s="4" customFormat="1" spans="1:9">
      <c r="A48" s="5">
        <v>999228067990891</v>
      </c>
      <c r="B48" s="6">
        <v>45222</v>
      </c>
      <c r="C48" s="6">
        <v>45223</v>
      </c>
      <c r="D48" s="4">
        <v>36.5</v>
      </c>
      <c r="E48" s="4" t="str">
        <f>VLOOKUP(A48,HOP!A:L,12,0)</f>
        <v>36.50</v>
      </c>
      <c r="F48" s="4" t="str">
        <f>VLOOKUP(A48,HOP!A:C,3,0)</f>
        <v>4116959</v>
      </c>
      <c r="G48" s="4">
        <f t="shared" si="2"/>
        <v>0</v>
      </c>
      <c r="H48" s="4" t="str">
        <f t="shared" si="3"/>
        <v>，4116959</v>
      </c>
      <c r="I48" s="4" t="str">
        <f>VLOOKUP(A48,HOP!A:U,21,0)</f>
        <v>直连</v>
      </c>
    </row>
    <row r="49" s="4" customFormat="1" spans="1:9">
      <c r="A49" s="5">
        <v>999228068211244</v>
      </c>
      <c r="B49" s="6">
        <v>45222</v>
      </c>
      <c r="C49" s="6">
        <v>45223</v>
      </c>
      <c r="D49" s="4">
        <v>24.9</v>
      </c>
      <c r="E49" s="4" t="str">
        <f>VLOOKUP(A49,HOP!A:L,12,0)</f>
        <v>24.90</v>
      </c>
      <c r="F49" s="4" t="str">
        <f>VLOOKUP(A49,HOP!A:C,3,0)</f>
        <v>4117215</v>
      </c>
      <c r="G49" s="4">
        <f t="shared" si="2"/>
        <v>0</v>
      </c>
      <c r="H49" s="4" t="str">
        <f t="shared" si="3"/>
        <v>，4117215</v>
      </c>
      <c r="I49" s="4" t="str">
        <f>VLOOKUP(A49,HOP!A:U,21,0)</f>
        <v>直连</v>
      </c>
    </row>
    <row r="50" s="4" customFormat="1" spans="1:9">
      <c r="A50" s="5">
        <v>999228068730168</v>
      </c>
      <c r="B50" s="6">
        <v>45222</v>
      </c>
      <c r="C50" s="6">
        <v>45223</v>
      </c>
      <c r="D50" s="4">
        <v>13.87</v>
      </c>
      <c r="E50" s="4" t="str">
        <f>VLOOKUP(A50,HOP!A:L,12,0)</f>
        <v>13.87</v>
      </c>
      <c r="F50" s="4" t="str">
        <f>VLOOKUP(A50,HOP!A:C,3,0)</f>
        <v>4117348</v>
      </c>
      <c r="G50" s="4">
        <f t="shared" si="2"/>
        <v>0</v>
      </c>
      <c r="H50" s="4" t="str">
        <f t="shared" si="3"/>
        <v>，4117348</v>
      </c>
      <c r="I50" s="4" t="str">
        <f>VLOOKUP(A50,HOP!A:U,21,0)</f>
        <v>直连</v>
      </c>
    </row>
    <row r="51" s="4" customFormat="1" spans="1:9">
      <c r="A51" s="5">
        <v>999228068811973</v>
      </c>
      <c r="B51" s="6">
        <v>45222</v>
      </c>
      <c r="C51" s="6">
        <v>45223</v>
      </c>
      <c r="D51" s="4">
        <v>23.23</v>
      </c>
      <c r="E51" s="4" t="str">
        <f>VLOOKUP(A51,HOP!A:L,12,0)</f>
        <v>23.23</v>
      </c>
      <c r="F51" s="4" t="str">
        <f>VLOOKUP(A51,HOP!A:C,3,0)</f>
        <v>4117398</v>
      </c>
      <c r="G51" s="4">
        <f t="shared" si="2"/>
        <v>0</v>
      </c>
      <c r="H51" s="4" t="str">
        <f t="shared" si="3"/>
        <v>，4117398</v>
      </c>
      <c r="I51" s="4" t="str">
        <f>VLOOKUP(A51,HOP!A:U,21,0)</f>
        <v>直连</v>
      </c>
    </row>
    <row r="52" s="4" customFormat="1" spans="1:9">
      <c r="A52" s="5">
        <v>999228069413306</v>
      </c>
      <c r="B52" s="6">
        <v>45222</v>
      </c>
      <c r="C52" s="6">
        <v>45223</v>
      </c>
      <c r="D52" s="4">
        <v>34.21</v>
      </c>
      <c r="E52" s="4" t="str">
        <f>VLOOKUP(A52,HOP!A:L,12,0)</f>
        <v>34.21</v>
      </c>
      <c r="F52" s="4" t="str">
        <f>VLOOKUP(A52,HOP!A:C,3,0)</f>
        <v>4117681</v>
      </c>
      <c r="G52" s="4">
        <f t="shared" si="2"/>
        <v>0</v>
      </c>
      <c r="H52" s="4" t="str">
        <f t="shared" si="3"/>
        <v>，4117681</v>
      </c>
      <c r="I52" s="4" t="str">
        <f>VLOOKUP(A52,HOP!A:U,21,0)</f>
        <v>直连</v>
      </c>
    </row>
    <row r="53" s="4" customFormat="1" spans="1:9">
      <c r="A53" s="5">
        <v>999228069543837</v>
      </c>
      <c r="B53" s="6">
        <v>45222</v>
      </c>
      <c r="C53" s="6">
        <v>45223</v>
      </c>
      <c r="D53" s="4">
        <v>29.53</v>
      </c>
      <c r="E53" s="4" t="str">
        <f>VLOOKUP(A53,HOP!A:L,12,0)</f>
        <v>29.53</v>
      </c>
      <c r="F53" s="4" t="str">
        <f>VLOOKUP(A53,HOP!A:C,3,0)</f>
        <v>4117719</v>
      </c>
      <c r="G53" s="4">
        <f t="shared" si="2"/>
        <v>0</v>
      </c>
      <c r="H53" s="4" t="str">
        <f t="shared" si="3"/>
        <v>，4117719</v>
      </c>
      <c r="I53" s="4" t="str">
        <f>VLOOKUP(A53,HOP!A:U,21,0)</f>
        <v>直连</v>
      </c>
    </row>
    <row r="54" s="4" customFormat="1" spans="1:9">
      <c r="A54" s="5">
        <v>999228069589539</v>
      </c>
      <c r="B54" s="6">
        <v>45222</v>
      </c>
      <c r="C54" s="6">
        <v>45223</v>
      </c>
      <c r="D54" s="4">
        <v>61.5</v>
      </c>
      <c r="E54" s="4" t="str">
        <f>VLOOKUP(A54,HOP!A:L,12,0)</f>
        <v>61.50</v>
      </c>
      <c r="F54" s="4" t="str">
        <f>VLOOKUP(A54,HOP!A:C,3,0)</f>
        <v>4117733</v>
      </c>
      <c r="G54" s="4">
        <f t="shared" si="2"/>
        <v>0</v>
      </c>
      <c r="H54" s="4" t="str">
        <f t="shared" si="3"/>
        <v>，4117733</v>
      </c>
      <c r="I54" s="4" t="str">
        <f>VLOOKUP(A54,HOP!A:U,21,0)</f>
        <v>直连</v>
      </c>
    </row>
    <row r="55" s="4" customFormat="1" spans="1:9">
      <c r="A55" s="5">
        <v>999228069910342</v>
      </c>
      <c r="B55" s="6">
        <v>45222</v>
      </c>
      <c r="C55" s="6">
        <v>45223</v>
      </c>
      <c r="D55" s="4">
        <v>128.81</v>
      </c>
      <c r="E55" s="4" t="str">
        <f>VLOOKUP(A55,HOP!A:L,12,0)</f>
        <v>128.81</v>
      </c>
      <c r="F55" s="4" t="str">
        <f>VLOOKUP(A55,HOP!A:C,3,0)</f>
        <v>4117820</v>
      </c>
      <c r="G55" s="4">
        <f t="shared" si="2"/>
        <v>0</v>
      </c>
      <c r="H55" s="4" t="str">
        <f t="shared" si="3"/>
        <v>，4117820</v>
      </c>
      <c r="I55" s="4" t="str">
        <f>VLOOKUP(A55,HOP!A:U,21,0)</f>
        <v>直连</v>
      </c>
    </row>
    <row r="56" s="4" customFormat="1" spans="1:9">
      <c r="A56" s="5">
        <v>999228070150379</v>
      </c>
      <c r="B56" s="6">
        <v>45222</v>
      </c>
      <c r="C56" s="6">
        <v>45223</v>
      </c>
      <c r="D56" s="4">
        <v>23.14</v>
      </c>
      <c r="E56" s="4" t="str">
        <f>VLOOKUP(A56,HOP!A:L,12,0)</f>
        <v>23.14</v>
      </c>
      <c r="F56" s="4" t="str">
        <f>VLOOKUP(A56,HOP!A:C,3,0)</f>
        <v>4118025</v>
      </c>
      <c r="G56" s="4">
        <f t="shared" si="2"/>
        <v>0</v>
      </c>
      <c r="H56" s="4" t="str">
        <f t="shared" si="3"/>
        <v>，4118025</v>
      </c>
      <c r="I56" s="4" t="str">
        <f>VLOOKUP(A56,HOP!A:U,21,0)</f>
        <v>直连</v>
      </c>
    </row>
    <row r="57" s="4" customFormat="1" spans="1:9">
      <c r="A57" s="5">
        <v>999228070526847</v>
      </c>
      <c r="B57" s="6">
        <v>45222</v>
      </c>
      <c r="C57" s="6">
        <v>45223</v>
      </c>
      <c r="D57" s="4">
        <v>47.12</v>
      </c>
      <c r="E57" s="4" t="str">
        <f>VLOOKUP(A57,HOP!A:L,12,0)</f>
        <v>47.12</v>
      </c>
      <c r="F57" s="4" t="str">
        <f>VLOOKUP(A57,HOP!A:C,3,0)</f>
        <v>4118137</v>
      </c>
      <c r="G57" s="4">
        <f t="shared" si="2"/>
        <v>0</v>
      </c>
      <c r="H57" s="4" t="str">
        <f t="shared" si="3"/>
        <v>，4118137</v>
      </c>
      <c r="I57" s="4" t="str">
        <f>VLOOKUP(A57,HOP!A:U,21,0)</f>
        <v>直连</v>
      </c>
    </row>
    <row r="58" s="4" customFormat="1" spans="1:9">
      <c r="A58" s="5">
        <v>999228070857631</v>
      </c>
      <c r="B58" s="6">
        <v>45222</v>
      </c>
      <c r="C58" s="6">
        <v>45223</v>
      </c>
      <c r="D58" s="4">
        <v>39.06</v>
      </c>
      <c r="E58" s="4" t="str">
        <f>VLOOKUP(A58,HOP!A:L,12,0)</f>
        <v>39.06</v>
      </c>
      <c r="F58" s="4" t="str">
        <f>VLOOKUP(A58,HOP!A:C,3,0)</f>
        <v>4118350</v>
      </c>
      <c r="G58" s="4">
        <f t="shared" si="2"/>
        <v>0</v>
      </c>
      <c r="H58" s="4" t="str">
        <f t="shared" si="3"/>
        <v>，4118350</v>
      </c>
      <c r="I58" s="4" t="str">
        <f>VLOOKUP(A58,HOP!A:U,21,0)</f>
        <v>直连</v>
      </c>
    </row>
    <row r="59" s="4" customFormat="1" spans="1:9">
      <c r="A59" s="5">
        <v>999228071121053</v>
      </c>
      <c r="B59" s="6">
        <v>45222</v>
      </c>
      <c r="C59" s="6">
        <v>45223</v>
      </c>
      <c r="D59" s="4">
        <v>128.81</v>
      </c>
      <c r="E59" s="4" t="str">
        <f>VLOOKUP(A59,HOP!A:L,12,0)</f>
        <v>128.81</v>
      </c>
      <c r="F59" s="4" t="str">
        <f>VLOOKUP(A59,HOP!A:C,3,0)</f>
        <v>4118400</v>
      </c>
      <c r="G59" s="4">
        <f t="shared" si="2"/>
        <v>0</v>
      </c>
      <c r="H59" s="4" t="str">
        <f t="shared" si="3"/>
        <v>，4118400</v>
      </c>
      <c r="I59" s="4" t="str">
        <f>VLOOKUP(A59,HOP!A:U,21,0)</f>
        <v>直连</v>
      </c>
    </row>
    <row r="60" s="4" customFormat="1" spans="1:9">
      <c r="A60" s="5">
        <v>999228071652240</v>
      </c>
      <c r="B60" s="6">
        <v>45222</v>
      </c>
      <c r="C60" s="6">
        <v>45223</v>
      </c>
      <c r="D60" s="4">
        <v>43</v>
      </c>
      <c r="E60" s="4" t="str">
        <f>VLOOKUP(A60,HOP!A:L,12,0)</f>
        <v>43.00</v>
      </c>
      <c r="F60" s="4" t="str">
        <f>VLOOKUP(A60,HOP!A:C,3,0)</f>
        <v>4118673</v>
      </c>
      <c r="G60" s="4">
        <f t="shared" si="2"/>
        <v>0</v>
      </c>
      <c r="H60" s="4" t="str">
        <f t="shared" si="3"/>
        <v>，4118673</v>
      </c>
      <c r="I60" s="4" t="str">
        <f>VLOOKUP(A60,HOP!A:U,21,0)</f>
        <v>直连</v>
      </c>
    </row>
    <row r="61" s="4" customFormat="1" spans="1:9">
      <c r="A61" s="5">
        <v>999228071846547</v>
      </c>
      <c r="B61" s="6">
        <v>45222</v>
      </c>
      <c r="C61" s="6">
        <v>45223</v>
      </c>
      <c r="D61" s="4">
        <v>143.7</v>
      </c>
      <c r="E61" s="4" t="str">
        <f>VLOOKUP(A61,HOP!A:L,12,0)</f>
        <v>143.70</v>
      </c>
      <c r="F61" s="4" t="str">
        <f>VLOOKUP(A61,HOP!A:C,3,0)</f>
        <v>4118721</v>
      </c>
      <c r="G61" s="4">
        <f t="shared" si="2"/>
        <v>0</v>
      </c>
      <c r="H61" s="4" t="str">
        <f t="shared" si="3"/>
        <v>，4118721</v>
      </c>
      <c r="I61" s="4" t="str">
        <f>VLOOKUP(A61,HOP!A:U,21,0)</f>
        <v>直连</v>
      </c>
    </row>
    <row r="62" s="4" customFormat="1" spans="1:9">
      <c r="A62" s="5">
        <v>999228072114617</v>
      </c>
      <c r="B62" s="6">
        <v>45222</v>
      </c>
      <c r="C62" s="6">
        <v>45223</v>
      </c>
      <c r="D62" s="4">
        <v>15.96</v>
      </c>
      <c r="E62" s="4" t="str">
        <f>VLOOKUP(A62,HOP!A:L,12,0)</f>
        <v>15.96</v>
      </c>
      <c r="F62" s="4" t="str">
        <f>VLOOKUP(A62,HOP!A:C,3,0)</f>
        <v>4118797</v>
      </c>
      <c r="G62" s="4">
        <f t="shared" si="2"/>
        <v>0</v>
      </c>
      <c r="H62" s="4" t="str">
        <f t="shared" si="3"/>
        <v>，4118797</v>
      </c>
      <c r="I62" s="4" t="str">
        <f>VLOOKUP(A62,HOP!A:U,21,0)</f>
        <v>直连</v>
      </c>
    </row>
    <row r="63" s="4" customFormat="1" spans="1:9">
      <c r="A63" s="5">
        <v>999228072365224</v>
      </c>
      <c r="B63" s="6">
        <v>45222</v>
      </c>
      <c r="C63" s="6">
        <v>45223</v>
      </c>
      <c r="D63" s="4">
        <v>11.18</v>
      </c>
      <c r="E63" s="4" t="str">
        <f>VLOOKUP(A63,HOP!A:L,12,0)</f>
        <v>11.18</v>
      </c>
      <c r="F63" s="4" t="str">
        <f>VLOOKUP(A63,HOP!A:C,3,0)</f>
        <v>4119090</v>
      </c>
      <c r="G63" s="4">
        <f t="shared" si="2"/>
        <v>0</v>
      </c>
      <c r="H63" s="4" t="str">
        <f t="shared" si="3"/>
        <v>，4119090</v>
      </c>
      <c r="I63" s="4" t="str">
        <f>VLOOKUP(A63,HOP!A:U,21,0)</f>
        <v>直连</v>
      </c>
    </row>
    <row r="64" s="4" customFormat="1" spans="1:9">
      <c r="A64" s="5">
        <v>999228072557507</v>
      </c>
      <c r="B64" s="6">
        <v>45222</v>
      </c>
      <c r="C64" s="6">
        <v>45223</v>
      </c>
      <c r="D64" s="4">
        <v>15.68</v>
      </c>
      <c r="E64" s="4" t="str">
        <f>VLOOKUP(A64,HOP!A:L,12,0)</f>
        <v>15.68</v>
      </c>
      <c r="F64" s="4" t="str">
        <f>VLOOKUP(A64,HOP!A:C,3,0)</f>
        <v>4119147</v>
      </c>
      <c r="G64" s="4">
        <f t="shared" si="2"/>
        <v>0</v>
      </c>
      <c r="H64" s="4" t="str">
        <f t="shared" si="3"/>
        <v>，4119147</v>
      </c>
      <c r="I64" s="4" t="str">
        <f>VLOOKUP(A64,HOP!A:U,21,0)</f>
        <v>直连</v>
      </c>
    </row>
    <row r="65" s="4" customFormat="1" spans="1:9">
      <c r="A65" s="5">
        <v>999228074015306</v>
      </c>
      <c r="B65" s="6">
        <v>45222</v>
      </c>
      <c r="C65" s="6">
        <v>45223</v>
      </c>
      <c r="D65" s="4">
        <v>29.13</v>
      </c>
      <c r="E65" s="4" t="str">
        <f>VLOOKUP(A65,HOP!A:L,12,0)</f>
        <v>29.13</v>
      </c>
      <c r="F65" s="4" t="str">
        <f>VLOOKUP(A65,HOP!A:C,3,0)</f>
        <v>4119933</v>
      </c>
      <c r="G65" s="4">
        <f t="shared" si="2"/>
        <v>0</v>
      </c>
      <c r="H65" s="4" t="str">
        <f t="shared" si="3"/>
        <v>，4119933</v>
      </c>
      <c r="I65" s="4" t="str">
        <f>VLOOKUP(A65,HOP!A:U,21,0)</f>
        <v>直连</v>
      </c>
    </row>
    <row r="66" s="4" customFormat="1" spans="1:9">
      <c r="A66" s="5">
        <v>999228074062502</v>
      </c>
      <c r="B66" s="6">
        <v>45222</v>
      </c>
      <c r="C66" s="6">
        <v>45223</v>
      </c>
      <c r="D66" s="4">
        <v>51.45</v>
      </c>
      <c r="E66" s="4" t="str">
        <f>VLOOKUP(A66,HOP!A:L,12,0)</f>
        <v>51.45</v>
      </c>
      <c r="F66" s="4" t="str">
        <f>VLOOKUP(A66,HOP!A:C,3,0)</f>
        <v>4119959</v>
      </c>
      <c r="G66" s="4">
        <f t="shared" si="2"/>
        <v>0</v>
      </c>
      <c r="H66" s="4" t="str">
        <f t="shared" si="3"/>
        <v>，4119959</v>
      </c>
      <c r="I66" s="4" t="str">
        <f>VLOOKUP(A66,HOP!A:U,21,0)</f>
        <v>直连</v>
      </c>
    </row>
    <row r="67" s="4" customFormat="1" spans="1:9">
      <c r="A67" s="5">
        <v>999228074175947</v>
      </c>
      <c r="B67" s="6">
        <v>45222</v>
      </c>
      <c r="C67" s="6">
        <v>45223</v>
      </c>
      <c r="D67" s="4">
        <v>38.37</v>
      </c>
      <c r="E67" s="4" t="str">
        <f>VLOOKUP(A67,HOP!A:L,12,0)</f>
        <v>38.37</v>
      </c>
      <c r="F67" s="4" t="str">
        <f>VLOOKUP(A67,HOP!A:C,3,0)</f>
        <v>4120168</v>
      </c>
      <c r="G67" s="4">
        <f>D67-E67</f>
        <v>0</v>
      </c>
      <c r="H67" s="4" t="str">
        <f>$H$1&amp;F67</f>
        <v>，4120168</v>
      </c>
      <c r="I67" s="4" t="str">
        <f>VLOOKUP(A67,HOP!A:U,21,0)</f>
        <v>直连</v>
      </c>
    </row>
    <row r="69" spans="4:4">
      <c r="D69" s="4">
        <f>SUM(D2:D68)</f>
        <v>4224.23</v>
      </c>
    </row>
    <row r="75" spans="1:4">
      <c r="A75" s="4" t="s">
        <v>354</v>
      </c>
      <c r="C75" s="4">
        <v>82.35</v>
      </c>
      <c r="D75" s="4">
        <v>643.91</v>
      </c>
    </row>
    <row r="76" spans="1:4">
      <c r="A76" s="4" t="s">
        <v>355</v>
      </c>
      <c r="C76" s="4">
        <v>4141.88</v>
      </c>
      <c r="D76" s="4">
        <v>32386.1</v>
      </c>
    </row>
    <row r="77" spans="1:4">
      <c r="A77" s="4" t="s">
        <v>356</v>
      </c>
      <c r="C77" s="4">
        <f>SUBTOTAL(9,C75:C76)</f>
        <v>4224.23</v>
      </c>
      <c r="D77" s="4">
        <f>SUBTOTAL(9,D75:D76)</f>
        <v>33030.01</v>
      </c>
    </row>
    <row r="78" spans="1:1">
      <c r="A78" s="4" t="s">
        <v>357</v>
      </c>
    </row>
  </sheetData>
  <autoFilter ref="A1:XFD69">
    <filterColumn colId="3">
      <filters blank="1">
        <filter val="33.12"/>
        <filter val="47.12"/>
        <filter val="84.52"/>
        <filter val="29.13"/>
        <filter val="29.53"/>
        <filter val="23.14"/>
        <filter val="45.54"/>
        <filter val="49.15"/>
        <filter val="15.96"/>
        <filter val="139.96"/>
        <filter val="17"/>
        <filter val="11.18"/>
        <filter val="34.58"/>
        <filter val="49.18"/>
        <filter val="93.58"/>
        <filter val="17.1"/>
        <filter val="73.1"/>
        <filter val="9.21"/>
        <filter val="34.21"/>
        <filter val="164.2"/>
        <filter val="165.2"/>
        <filter val="422.22"/>
        <filter val="15.3"/>
        <filter val="23.23"/>
        <filter val="102.63"/>
        <filter val="185.4"/>
        <filter val="94.24"/>
        <filter val="115.64"/>
        <filter val="21.5"/>
        <filter val="36.5"/>
        <filter val="61.5"/>
        <filter val="138.5"/>
        <filter val="17.6"/>
        <filter val="143.7"/>
        <filter val="48.8"/>
        <filter val="15.68"/>
        <filter val="24.9"/>
        <filter val="23.69"/>
        <filter val="48.73"/>
        <filter val="57.33"/>
        <filter val="89.33"/>
        <filter val="119.73"/>
        <filter val="4224.23"/>
        <filter val="28.74"/>
        <filter val="52.75"/>
        <filter val="74.76"/>
        <filter val="38.37"/>
        <filter val="17.78"/>
        <filter val="36.81"/>
        <filter val="128.81"/>
        <filter val="82.02"/>
        <filter val="105.82"/>
        <filter val="43"/>
        <filter val="74.44"/>
        <filter val="51.45"/>
        <filter val="39.06"/>
        <filter val="64.86"/>
        <filter val="13.87"/>
        <filter val="14.47"/>
        <filter val="23.87"/>
        <filter val="29.08"/>
        <filter val="117.8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358</v>
      </c>
      <c r="B1" s="2" t="s">
        <v>359</v>
      </c>
      <c r="C1" s="2" t="s">
        <v>360</v>
      </c>
      <c r="D1" s="2" t="s">
        <v>361</v>
      </c>
      <c r="E1" s="2" t="s">
        <v>13</v>
      </c>
      <c r="F1" s="2" t="s">
        <v>5</v>
      </c>
      <c r="G1" s="2" t="s">
        <v>6</v>
      </c>
      <c r="H1" s="2" t="s">
        <v>362</v>
      </c>
      <c r="I1" s="2" t="s">
        <v>363</v>
      </c>
      <c r="J1" s="2" t="s">
        <v>364</v>
      </c>
      <c r="K1" s="2" t="s">
        <v>365</v>
      </c>
      <c r="L1" s="2" t="s">
        <v>366</v>
      </c>
      <c r="M1" s="2" t="s">
        <v>367</v>
      </c>
      <c r="N1" s="2" t="s">
        <v>368</v>
      </c>
      <c r="O1" s="2" t="s">
        <v>369</v>
      </c>
      <c r="P1" s="2" t="s">
        <v>370</v>
      </c>
      <c r="Q1" s="2" t="s">
        <v>371</v>
      </c>
      <c r="R1" s="2" t="s">
        <v>372</v>
      </c>
      <c r="S1" s="2" t="s">
        <v>373</v>
      </c>
      <c r="T1" s="2" t="s">
        <v>374</v>
      </c>
      <c r="U1" s="2" t="s">
        <v>375</v>
      </c>
      <c r="V1" s="2" t="s">
        <v>376</v>
      </c>
    </row>
    <row r="2" s="1" customFormat="1" spans="1:22">
      <c r="A2" s="3">
        <v>999228074175947</v>
      </c>
      <c r="B2" s="1" t="s">
        <v>377</v>
      </c>
      <c r="C2" s="1" t="s">
        <v>378</v>
      </c>
      <c r="D2" s="1" t="s">
        <v>379</v>
      </c>
      <c r="E2" s="1" t="s">
        <v>380</v>
      </c>
      <c r="F2" s="1" t="s">
        <v>377</v>
      </c>
      <c r="G2" s="1" t="s">
        <v>381</v>
      </c>
      <c r="H2" s="1" t="s">
        <v>382</v>
      </c>
      <c r="I2" s="1" t="s">
        <v>383</v>
      </c>
      <c r="J2" s="1" t="s">
        <v>30</v>
      </c>
      <c r="K2" s="1" t="s">
        <v>384</v>
      </c>
      <c r="L2" s="1" t="s">
        <v>384</v>
      </c>
      <c r="M2" s="1" t="s">
        <v>385</v>
      </c>
      <c r="N2" s="1" t="s">
        <v>385</v>
      </c>
      <c r="O2" s="1" t="s">
        <v>386</v>
      </c>
      <c r="P2" s="1" t="s">
        <v>387</v>
      </c>
      <c r="Q2" s="1" t="s">
        <v>388</v>
      </c>
      <c r="R2" s="1" t="s">
        <v>389</v>
      </c>
      <c r="S2" s="1" t="s">
        <v>390</v>
      </c>
      <c r="T2" s="1" t="s">
        <v>391</v>
      </c>
      <c r="U2" s="1" t="s">
        <v>392</v>
      </c>
      <c r="V2" s="1" t="s">
        <v>393</v>
      </c>
    </row>
    <row r="3" s="1" customFormat="1" spans="1:22">
      <c r="A3" s="3">
        <v>999228074062502</v>
      </c>
      <c r="B3" s="1" t="s">
        <v>377</v>
      </c>
      <c r="C3" s="1" t="s">
        <v>394</v>
      </c>
      <c r="D3" s="1" t="s">
        <v>395</v>
      </c>
      <c r="E3" s="1" t="s">
        <v>396</v>
      </c>
      <c r="F3" s="1" t="s">
        <v>377</v>
      </c>
      <c r="G3" s="1" t="s">
        <v>381</v>
      </c>
      <c r="H3" s="1" t="s">
        <v>382</v>
      </c>
      <c r="I3" s="1" t="s">
        <v>397</v>
      </c>
      <c r="J3" s="1" t="s">
        <v>30</v>
      </c>
      <c r="K3" s="1" t="s">
        <v>398</v>
      </c>
      <c r="L3" s="1" t="s">
        <v>398</v>
      </c>
      <c r="M3" s="1" t="s">
        <v>385</v>
      </c>
      <c r="N3" s="1" t="s">
        <v>385</v>
      </c>
      <c r="O3" s="1" t="s">
        <v>386</v>
      </c>
      <c r="P3" s="1" t="s">
        <v>387</v>
      </c>
      <c r="Q3" s="1" t="s">
        <v>388</v>
      </c>
      <c r="R3" s="1" t="s">
        <v>399</v>
      </c>
      <c r="S3" s="1" t="s">
        <v>390</v>
      </c>
      <c r="T3" s="1" t="s">
        <v>391</v>
      </c>
      <c r="U3" s="1" t="s">
        <v>392</v>
      </c>
      <c r="V3" s="1" t="s">
        <v>400</v>
      </c>
    </row>
    <row r="4" s="1" customFormat="1" spans="1:22">
      <c r="A4" s="3">
        <v>999228074015306</v>
      </c>
      <c r="B4" s="1" t="s">
        <v>377</v>
      </c>
      <c r="C4" s="1" t="s">
        <v>401</v>
      </c>
      <c r="D4" s="1" t="s">
        <v>402</v>
      </c>
      <c r="E4" s="1" t="s">
        <v>403</v>
      </c>
      <c r="F4" s="1" t="s">
        <v>377</v>
      </c>
      <c r="G4" s="1" t="s">
        <v>381</v>
      </c>
      <c r="H4" s="1" t="s">
        <v>382</v>
      </c>
      <c r="I4" s="1" t="s">
        <v>404</v>
      </c>
      <c r="J4" s="1" t="s">
        <v>30</v>
      </c>
      <c r="K4" s="1" t="s">
        <v>405</v>
      </c>
      <c r="L4" s="1" t="s">
        <v>405</v>
      </c>
      <c r="M4" s="1" t="s">
        <v>385</v>
      </c>
      <c r="N4" s="1" t="s">
        <v>385</v>
      </c>
      <c r="O4" s="1" t="s">
        <v>386</v>
      </c>
      <c r="P4" s="1" t="s">
        <v>387</v>
      </c>
      <c r="Q4" s="1" t="s">
        <v>388</v>
      </c>
      <c r="R4" s="1" t="s">
        <v>406</v>
      </c>
      <c r="S4" s="1" t="s">
        <v>390</v>
      </c>
      <c r="T4" s="1" t="s">
        <v>391</v>
      </c>
      <c r="U4" s="1" t="s">
        <v>392</v>
      </c>
      <c r="V4" s="1" t="s">
        <v>407</v>
      </c>
    </row>
    <row r="5" s="1" customFormat="1" spans="1:22">
      <c r="A5" s="3">
        <v>999228072557507</v>
      </c>
      <c r="B5" s="1" t="s">
        <v>377</v>
      </c>
      <c r="C5" s="1" t="s">
        <v>408</v>
      </c>
      <c r="D5" s="1" t="s">
        <v>409</v>
      </c>
      <c r="E5" s="1" t="s">
        <v>410</v>
      </c>
      <c r="F5" s="1" t="s">
        <v>377</v>
      </c>
      <c r="G5" s="1" t="s">
        <v>381</v>
      </c>
      <c r="H5" s="1" t="s">
        <v>382</v>
      </c>
      <c r="I5" s="1" t="s">
        <v>411</v>
      </c>
      <c r="J5" s="1" t="s">
        <v>30</v>
      </c>
      <c r="K5" s="1" t="s">
        <v>412</v>
      </c>
      <c r="L5" s="1" t="s">
        <v>412</v>
      </c>
      <c r="M5" s="1" t="s">
        <v>385</v>
      </c>
      <c r="N5" s="1" t="s">
        <v>385</v>
      </c>
      <c r="O5" s="1" t="s">
        <v>386</v>
      </c>
      <c r="P5" s="1" t="s">
        <v>387</v>
      </c>
      <c r="Q5" s="1" t="s">
        <v>388</v>
      </c>
      <c r="R5" s="1" t="s">
        <v>413</v>
      </c>
      <c r="S5" s="1" t="s">
        <v>390</v>
      </c>
      <c r="T5" s="1" t="s">
        <v>391</v>
      </c>
      <c r="U5" s="1" t="s">
        <v>392</v>
      </c>
      <c r="V5" s="1" t="s">
        <v>414</v>
      </c>
    </row>
    <row r="6" s="1" customFormat="1" spans="1:22">
      <c r="A6" s="3">
        <v>999228072365224</v>
      </c>
      <c r="B6" s="1" t="s">
        <v>377</v>
      </c>
      <c r="C6" s="1" t="s">
        <v>415</v>
      </c>
      <c r="D6" s="1" t="s">
        <v>416</v>
      </c>
      <c r="E6" s="1" t="s">
        <v>417</v>
      </c>
      <c r="F6" s="1" t="s">
        <v>377</v>
      </c>
      <c r="G6" s="1" t="s">
        <v>381</v>
      </c>
      <c r="H6" s="1" t="s">
        <v>382</v>
      </c>
      <c r="I6" s="1" t="s">
        <v>418</v>
      </c>
      <c r="J6" s="1" t="s">
        <v>30</v>
      </c>
      <c r="K6" s="1" t="s">
        <v>419</v>
      </c>
      <c r="L6" s="1" t="s">
        <v>419</v>
      </c>
      <c r="M6" s="1" t="s">
        <v>385</v>
      </c>
      <c r="N6" s="1" t="s">
        <v>385</v>
      </c>
      <c r="O6" s="1" t="s">
        <v>386</v>
      </c>
      <c r="P6" s="1" t="s">
        <v>387</v>
      </c>
      <c r="Q6" s="1" t="s">
        <v>388</v>
      </c>
      <c r="R6" s="1" t="s">
        <v>420</v>
      </c>
      <c r="S6" s="1" t="s">
        <v>390</v>
      </c>
      <c r="T6" s="1" t="s">
        <v>391</v>
      </c>
      <c r="U6" s="1" t="s">
        <v>392</v>
      </c>
      <c r="V6" s="1" t="s">
        <v>414</v>
      </c>
    </row>
    <row r="7" s="1" customFormat="1" spans="1:22">
      <c r="A7" s="3">
        <v>999228072114617</v>
      </c>
      <c r="B7" s="1" t="s">
        <v>377</v>
      </c>
      <c r="C7" s="1" t="s">
        <v>421</v>
      </c>
      <c r="D7" s="1" t="s">
        <v>422</v>
      </c>
      <c r="E7" s="1" t="s">
        <v>423</v>
      </c>
      <c r="F7" s="1" t="s">
        <v>377</v>
      </c>
      <c r="G7" s="1" t="s">
        <v>381</v>
      </c>
      <c r="H7" s="1" t="s">
        <v>382</v>
      </c>
      <c r="I7" s="1" t="s">
        <v>424</v>
      </c>
      <c r="J7" s="1" t="s">
        <v>30</v>
      </c>
      <c r="K7" s="1" t="s">
        <v>425</v>
      </c>
      <c r="L7" s="1" t="s">
        <v>425</v>
      </c>
      <c r="M7" s="1" t="s">
        <v>385</v>
      </c>
      <c r="N7" s="1" t="s">
        <v>385</v>
      </c>
      <c r="O7" s="1" t="s">
        <v>386</v>
      </c>
      <c r="P7" s="1" t="s">
        <v>387</v>
      </c>
      <c r="Q7" s="1" t="s">
        <v>388</v>
      </c>
      <c r="R7" s="1" t="s">
        <v>426</v>
      </c>
      <c r="S7" s="1" t="s">
        <v>390</v>
      </c>
      <c r="T7" s="1" t="s">
        <v>391</v>
      </c>
      <c r="U7" s="1" t="s">
        <v>392</v>
      </c>
      <c r="V7" s="1" t="s">
        <v>414</v>
      </c>
    </row>
    <row r="8" s="1" customFormat="1" spans="1:22">
      <c r="A8" s="3">
        <v>999228071846547</v>
      </c>
      <c r="B8" s="1" t="s">
        <v>377</v>
      </c>
      <c r="C8" s="1" t="s">
        <v>427</v>
      </c>
      <c r="D8" s="1" t="s">
        <v>428</v>
      </c>
      <c r="E8" s="1" t="s">
        <v>429</v>
      </c>
      <c r="F8" s="1" t="s">
        <v>377</v>
      </c>
      <c r="G8" s="1" t="s">
        <v>381</v>
      </c>
      <c r="H8" s="1" t="s">
        <v>382</v>
      </c>
      <c r="I8" s="1" t="s">
        <v>430</v>
      </c>
      <c r="J8" s="1" t="s">
        <v>30</v>
      </c>
      <c r="K8" s="1" t="s">
        <v>431</v>
      </c>
      <c r="L8" s="1" t="s">
        <v>431</v>
      </c>
      <c r="M8" s="1" t="s">
        <v>385</v>
      </c>
      <c r="N8" s="1" t="s">
        <v>385</v>
      </c>
      <c r="O8" s="1" t="s">
        <v>386</v>
      </c>
      <c r="P8" s="1" t="s">
        <v>387</v>
      </c>
      <c r="Q8" s="1" t="s">
        <v>388</v>
      </c>
      <c r="R8" s="1" t="s">
        <v>432</v>
      </c>
      <c r="S8" s="1" t="s">
        <v>390</v>
      </c>
      <c r="T8" s="1" t="s">
        <v>391</v>
      </c>
      <c r="U8" s="1" t="s">
        <v>392</v>
      </c>
      <c r="V8" s="1" t="s">
        <v>414</v>
      </c>
    </row>
    <row r="9" s="1" customFormat="1" spans="1:22">
      <c r="A9" s="3">
        <v>999228071652240</v>
      </c>
      <c r="B9" s="1" t="s">
        <v>377</v>
      </c>
      <c r="C9" s="1" t="s">
        <v>433</v>
      </c>
      <c r="D9" s="1" t="s">
        <v>434</v>
      </c>
      <c r="E9" s="1" t="s">
        <v>435</v>
      </c>
      <c r="F9" s="1" t="s">
        <v>377</v>
      </c>
      <c r="G9" s="1" t="s">
        <v>381</v>
      </c>
      <c r="H9" s="1" t="s">
        <v>382</v>
      </c>
      <c r="I9" s="1" t="s">
        <v>436</v>
      </c>
      <c r="J9" s="1" t="s">
        <v>30</v>
      </c>
      <c r="K9" s="1" t="s">
        <v>437</v>
      </c>
      <c r="L9" s="1" t="s">
        <v>437</v>
      </c>
      <c r="M9" s="1" t="s">
        <v>385</v>
      </c>
      <c r="N9" s="1" t="s">
        <v>385</v>
      </c>
      <c r="O9" s="1" t="s">
        <v>386</v>
      </c>
      <c r="P9" s="1" t="s">
        <v>387</v>
      </c>
      <c r="Q9" s="1" t="s">
        <v>388</v>
      </c>
      <c r="R9" s="1" t="s">
        <v>438</v>
      </c>
      <c r="S9" s="1" t="s">
        <v>390</v>
      </c>
      <c r="T9" s="1" t="s">
        <v>391</v>
      </c>
      <c r="U9" s="1" t="s">
        <v>392</v>
      </c>
      <c r="V9" s="1" t="s">
        <v>414</v>
      </c>
    </row>
    <row r="10" s="1" customFormat="1" spans="1:22">
      <c r="A10" s="3">
        <v>999228071121053</v>
      </c>
      <c r="B10" s="1" t="s">
        <v>377</v>
      </c>
      <c r="C10" s="1" t="s">
        <v>439</v>
      </c>
      <c r="D10" s="1" t="s">
        <v>440</v>
      </c>
      <c r="E10" s="1" t="s">
        <v>441</v>
      </c>
      <c r="F10" s="1" t="s">
        <v>377</v>
      </c>
      <c r="G10" s="1" t="s">
        <v>381</v>
      </c>
      <c r="H10" s="1" t="s">
        <v>382</v>
      </c>
      <c r="I10" s="1" t="s">
        <v>442</v>
      </c>
      <c r="J10" s="1" t="s">
        <v>30</v>
      </c>
      <c r="K10" s="1" t="s">
        <v>443</v>
      </c>
      <c r="L10" s="1" t="s">
        <v>443</v>
      </c>
      <c r="M10" s="1" t="s">
        <v>385</v>
      </c>
      <c r="N10" s="1" t="s">
        <v>385</v>
      </c>
      <c r="O10" s="1" t="s">
        <v>386</v>
      </c>
      <c r="P10" s="1" t="s">
        <v>387</v>
      </c>
      <c r="Q10" s="1" t="s">
        <v>388</v>
      </c>
      <c r="R10" s="1" t="s">
        <v>444</v>
      </c>
      <c r="S10" s="1" t="s">
        <v>390</v>
      </c>
      <c r="T10" s="1" t="s">
        <v>391</v>
      </c>
      <c r="U10" s="1" t="s">
        <v>392</v>
      </c>
      <c r="V10" s="1" t="s">
        <v>445</v>
      </c>
    </row>
    <row r="11" s="1" customFormat="1" spans="1:22">
      <c r="A11" s="3">
        <v>999228070857631</v>
      </c>
      <c r="B11" s="1" t="s">
        <v>377</v>
      </c>
      <c r="C11" s="1" t="s">
        <v>446</v>
      </c>
      <c r="D11" s="1" t="s">
        <v>447</v>
      </c>
      <c r="E11" s="1" t="s">
        <v>448</v>
      </c>
      <c r="F11" s="1" t="s">
        <v>377</v>
      </c>
      <c r="G11" s="1" t="s">
        <v>381</v>
      </c>
      <c r="H11" s="1" t="s">
        <v>382</v>
      </c>
      <c r="I11" s="1" t="s">
        <v>449</v>
      </c>
      <c r="J11" s="1" t="s">
        <v>30</v>
      </c>
      <c r="K11" s="1" t="s">
        <v>450</v>
      </c>
      <c r="L11" s="1" t="s">
        <v>450</v>
      </c>
      <c r="M11" s="1" t="s">
        <v>385</v>
      </c>
      <c r="N11" s="1" t="s">
        <v>385</v>
      </c>
      <c r="O11" s="1" t="s">
        <v>386</v>
      </c>
      <c r="P11" s="1" t="s">
        <v>387</v>
      </c>
      <c r="Q11" s="1" t="s">
        <v>388</v>
      </c>
      <c r="R11" s="1" t="s">
        <v>451</v>
      </c>
      <c r="S11" s="1" t="s">
        <v>390</v>
      </c>
      <c r="T11" s="1" t="s">
        <v>391</v>
      </c>
      <c r="U11" s="1" t="s">
        <v>392</v>
      </c>
      <c r="V11" s="1" t="s">
        <v>414</v>
      </c>
    </row>
    <row r="12" s="1" customFormat="1" spans="1:22">
      <c r="A12" s="3">
        <v>999228070526847</v>
      </c>
      <c r="B12" s="1" t="s">
        <v>377</v>
      </c>
      <c r="C12" s="1" t="s">
        <v>452</v>
      </c>
      <c r="D12" s="1" t="s">
        <v>453</v>
      </c>
      <c r="E12" s="1" t="s">
        <v>454</v>
      </c>
      <c r="F12" s="1" t="s">
        <v>377</v>
      </c>
      <c r="G12" s="1" t="s">
        <v>381</v>
      </c>
      <c r="H12" s="1" t="s">
        <v>382</v>
      </c>
      <c r="I12" s="1" t="s">
        <v>455</v>
      </c>
      <c r="J12" s="1" t="s">
        <v>30</v>
      </c>
      <c r="K12" s="1" t="s">
        <v>456</v>
      </c>
      <c r="L12" s="1" t="s">
        <v>456</v>
      </c>
      <c r="M12" s="1" t="s">
        <v>385</v>
      </c>
      <c r="N12" s="1" t="s">
        <v>385</v>
      </c>
      <c r="O12" s="1" t="s">
        <v>386</v>
      </c>
      <c r="P12" s="1" t="s">
        <v>387</v>
      </c>
      <c r="Q12" s="1" t="s">
        <v>388</v>
      </c>
      <c r="R12" s="1" t="s">
        <v>457</v>
      </c>
      <c r="S12" s="1" t="s">
        <v>390</v>
      </c>
      <c r="T12" s="1" t="s">
        <v>391</v>
      </c>
      <c r="U12" s="1" t="s">
        <v>392</v>
      </c>
      <c r="V12" s="1" t="s">
        <v>407</v>
      </c>
    </row>
    <row r="13" s="1" customFormat="1" spans="1:22">
      <c r="A13" s="3">
        <v>999228070150379</v>
      </c>
      <c r="B13" s="1" t="s">
        <v>377</v>
      </c>
      <c r="C13" s="1" t="s">
        <v>458</v>
      </c>
      <c r="D13" s="1" t="s">
        <v>459</v>
      </c>
      <c r="E13" s="1" t="s">
        <v>460</v>
      </c>
      <c r="F13" s="1" t="s">
        <v>377</v>
      </c>
      <c r="G13" s="1" t="s">
        <v>381</v>
      </c>
      <c r="H13" s="1" t="s">
        <v>382</v>
      </c>
      <c r="I13" s="1" t="s">
        <v>461</v>
      </c>
      <c r="J13" s="1" t="s">
        <v>30</v>
      </c>
      <c r="K13" s="1" t="s">
        <v>462</v>
      </c>
      <c r="L13" s="1" t="s">
        <v>462</v>
      </c>
      <c r="M13" s="1" t="s">
        <v>385</v>
      </c>
      <c r="N13" s="1" t="s">
        <v>385</v>
      </c>
      <c r="O13" s="1" t="s">
        <v>386</v>
      </c>
      <c r="P13" s="1" t="s">
        <v>387</v>
      </c>
      <c r="Q13" s="1" t="s">
        <v>388</v>
      </c>
      <c r="R13" s="1" t="s">
        <v>463</v>
      </c>
      <c r="S13" s="1" t="s">
        <v>390</v>
      </c>
      <c r="T13" s="1" t="s">
        <v>391</v>
      </c>
      <c r="U13" s="1" t="s">
        <v>392</v>
      </c>
      <c r="V13" s="1" t="s">
        <v>414</v>
      </c>
    </row>
    <row r="14" s="1" customFormat="1" spans="1:22">
      <c r="A14" s="3">
        <v>999228069910342</v>
      </c>
      <c r="B14" s="1" t="s">
        <v>377</v>
      </c>
      <c r="C14" s="1" t="s">
        <v>464</v>
      </c>
      <c r="D14" s="1" t="s">
        <v>440</v>
      </c>
      <c r="E14" s="1" t="s">
        <v>465</v>
      </c>
      <c r="F14" s="1" t="s">
        <v>377</v>
      </c>
      <c r="G14" s="1" t="s">
        <v>381</v>
      </c>
      <c r="H14" s="1" t="s">
        <v>382</v>
      </c>
      <c r="I14" s="1" t="s">
        <v>442</v>
      </c>
      <c r="J14" s="1" t="s">
        <v>30</v>
      </c>
      <c r="K14" s="1" t="s">
        <v>443</v>
      </c>
      <c r="L14" s="1" t="s">
        <v>443</v>
      </c>
      <c r="M14" s="1" t="s">
        <v>385</v>
      </c>
      <c r="N14" s="1" t="s">
        <v>385</v>
      </c>
      <c r="O14" s="1" t="s">
        <v>386</v>
      </c>
      <c r="P14" s="1" t="s">
        <v>387</v>
      </c>
      <c r="Q14" s="1" t="s">
        <v>388</v>
      </c>
      <c r="R14" s="1" t="s">
        <v>466</v>
      </c>
      <c r="S14" s="1" t="s">
        <v>390</v>
      </c>
      <c r="T14" s="1" t="s">
        <v>391</v>
      </c>
      <c r="U14" s="1" t="s">
        <v>392</v>
      </c>
      <c r="V14" s="1" t="s">
        <v>445</v>
      </c>
    </row>
    <row r="15" s="1" customFormat="1" spans="1:22">
      <c r="A15" s="3">
        <v>999228069589539</v>
      </c>
      <c r="B15" s="1" t="s">
        <v>377</v>
      </c>
      <c r="C15" s="1" t="s">
        <v>467</v>
      </c>
      <c r="D15" s="1" t="s">
        <v>468</v>
      </c>
      <c r="E15" s="1" t="s">
        <v>469</v>
      </c>
      <c r="F15" s="1" t="s">
        <v>377</v>
      </c>
      <c r="G15" s="1" t="s">
        <v>381</v>
      </c>
      <c r="H15" s="1" t="s">
        <v>382</v>
      </c>
      <c r="I15" s="1" t="s">
        <v>470</v>
      </c>
      <c r="J15" s="1" t="s">
        <v>30</v>
      </c>
      <c r="K15" s="1" t="s">
        <v>471</v>
      </c>
      <c r="L15" s="1" t="s">
        <v>471</v>
      </c>
      <c r="M15" s="1" t="s">
        <v>385</v>
      </c>
      <c r="N15" s="1" t="s">
        <v>385</v>
      </c>
      <c r="O15" s="1" t="s">
        <v>386</v>
      </c>
      <c r="P15" s="1" t="s">
        <v>387</v>
      </c>
      <c r="Q15" s="1" t="s">
        <v>388</v>
      </c>
      <c r="R15" s="1" t="s">
        <v>472</v>
      </c>
      <c r="S15" s="1" t="s">
        <v>390</v>
      </c>
      <c r="T15" s="1" t="s">
        <v>391</v>
      </c>
      <c r="U15" s="1" t="s">
        <v>392</v>
      </c>
      <c r="V15" s="1" t="s">
        <v>473</v>
      </c>
    </row>
    <row r="16" s="1" customFormat="1" spans="1:22">
      <c r="A16" s="3">
        <v>999228069543837</v>
      </c>
      <c r="B16" s="1" t="s">
        <v>377</v>
      </c>
      <c r="C16" s="1" t="s">
        <v>474</v>
      </c>
      <c r="D16" s="1" t="s">
        <v>475</v>
      </c>
      <c r="E16" s="1" t="s">
        <v>476</v>
      </c>
      <c r="F16" s="1" t="s">
        <v>377</v>
      </c>
      <c r="G16" s="1" t="s">
        <v>381</v>
      </c>
      <c r="H16" s="1" t="s">
        <v>382</v>
      </c>
      <c r="I16" s="1" t="s">
        <v>477</v>
      </c>
      <c r="J16" s="1" t="s">
        <v>30</v>
      </c>
      <c r="K16" s="1" t="s">
        <v>478</v>
      </c>
      <c r="L16" s="1" t="s">
        <v>478</v>
      </c>
      <c r="M16" s="1" t="s">
        <v>385</v>
      </c>
      <c r="N16" s="1" t="s">
        <v>385</v>
      </c>
      <c r="O16" s="1" t="s">
        <v>386</v>
      </c>
      <c r="P16" s="1" t="s">
        <v>387</v>
      </c>
      <c r="Q16" s="1" t="s">
        <v>388</v>
      </c>
      <c r="R16" s="1" t="s">
        <v>479</v>
      </c>
      <c r="S16" s="1" t="s">
        <v>390</v>
      </c>
      <c r="T16" s="1" t="s">
        <v>391</v>
      </c>
      <c r="U16" s="1" t="s">
        <v>392</v>
      </c>
      <c r="V16" s="1" t="s">
        <v>407</v>
      </c>
    </row>
    <row r="17" s="1" customFormat="1" spans="1:22">
      <c r="A17" s="3">
        <v>999228069413306</v>
      </c>
      <c r="B17" s="1" t="s">
        <v>377</v>
      </c>
      <c r="C17" s="1" t="s">
        <v>480</v>
      </c>
      <c r="D17" s="1" t="s">
        <v>481</v>
      </c>
      <c r="E17" s="1" t="s">
        <v>482</v>
      </c>
      <c r="F17" s="1" t="s">
        <v>377</v>
      </c>
      <c r="G17" s="1" t="s">
        <v>381</v>
      </c>
      <c r="H17" s="1" t="s">
        <v>382</v>
      </c>
      <c r="I17" s="1" t="s">
        <v>483</v>
      </c>
      <c r="J17" s="1" t="s">
        <v>30</v>
      </c>
      <c r="K17" s="1" t="s">
        <v>484</v>
      </c>
      <c r="L17" s="1" t="s">
        <v>484</v>
      </c>
      <c r="M17" s="1" t="s">
        <v>385</v>
      </c>
      <c r="N17" s="1" t="s">
        <v>385</v>
      </c>
      <c r="O17" s="1" t="s">
        <v>386</v>
      </c>
      <c r="P17" s="1" t="s">
        <v>387</v>
      </c>
      <c r="Q17" s="1" t="s">
        <v>388</v>
      </c>
      <c r="R17" s="1" t="s">
        <v>485</v>
      </c>
      <c r="S17" s="1" t="s">
        <v>390</v>
      </c>
      <c r="T17" s="1" t="s">
        <v>391</v>
      </c>
      <c r="U17" s="1" t="s">
        <v>392</v>
      </c>
      <c r="V17" s="1" t="s">
        <v>407</v>
      </c>
    </row>
    <row r="18" s="1" customFormat="1" spans="1:22">
      <c r="A18" s="3">
        <v>999228068811973</v>
      </c>
      <c r="B18" s="1" t="s">
        <v>377</v>
      </c>
      <c r="C18" s="1" t="s">
        <v>486</v>
      </c>
      <c r="D18" s="1" t="s">
        <v>487</v>
      </c>
      <c r="E18" s="1" t="s">
        <v>488</v>
      </c>
      <c r="F18" s="1" t="s">
        <v>377</v>
      </c>
      <c r="G18" s="1" t="s">
        <v>381</v>
      </c>
      <c r="H18" s="1" t="s">
        <v>382</v>
      </c>
      <c r="I18" s="1" t="s">
        <v>489</v>
      </c>
      <c r="J18" s="1" t="s">
        <v>30</v>
      </c>
      <c r="K18" s="1" t="s">
        <v>490</v>
      </c>
      <c r="L18" s="1" t="s">
        <v>490</v>
      </c>
      <c r="M18" s="1" t="s">
        <v>385</v>
      </c>
      <c r="N18" s="1" t="s">
        <v>385</v>
      </c>
      <c r="O18" s="1" t="s">
        <v>386</v>
      </c>
      <c r="P18" s="1" t="s">
        <v>387</v>
      </c>
      <c r="Q18" s="1" t="s">
        <v>388</v>
      </c>
      <c r="R18" s="1" t="s">
        <v>491</v>
      </c>
      <c r="S18" s="1" t="s">
        <v>390</v>
      </c>
      <c r="T18" s="1" t="s">
        <v>391</v>
      </c>
      <c r="U18" s="1" t="s">
        <v>392</v>
      </c>
      <c r="V18" s="1" t="s">
        <v>407</v>
      </c>
    </row>
    <row r="19" s="1" customFormat="1" spans="1:22">
      <c r="A19" s="3">
        <v>999228068730168</v>
      </c>
      <c r="B19" s="1" t="s">
        <v>377</v>
      </c>
      <c r="C19" s="1" t="s">
        <v>492</v>
      </c>
      <c r="D19" s="1" t="s">
        <v>493</v>
      </c>
      <c r="E19" s="1" t="s">
        <v>494</v>
      </c>
      <c r="F19" s="1" t="s">
        <v>377</v>
      </c>
      <c r="G19" s="1" t="s">
        <v>381</v>
      </c>
      <c r="H19" s="1" t="s">
        <v>382</v>
      </c>
      <c r="I19" s="1" t="s">
        <v>495</v>
      </c>
      <c r="J19" s="1" t="s">
        <v>30</v>
      </c>
      <c r="K19" s="1" t="s">
        <v>496</v>
      </c>
      <c r="L19" s="1" t="s">
        <v>496</v>
      </c>
      <c r="M19" s="1" t="s">
        <v>385</v>
      </c>
      <c r="N19" s="1" t="s">
        <v>385</v>
      </c>
      <c r="O19" s="1" t="s">
        <v>386</v>
      </c>
      <c r="P19" s="1" t="s">
        <v>387</v>
      </c>
      <c r="Q19" s="1" t="s">
        <v>388</v>
      </c>
      <c r="R19" s="1" t="s">
        <v>497</v>
      </c>
      <c r="S19" s="1" t="s">
        <v>390</v>
      </c>
      <c r="T19" s="1" t="s">
        <v>391</v>
      </c>
      <c r="U19" s="1" t="s">
        <v>392</v>
      </c>
      <c r="V19" s="1" t="s">
        <v>407</v>
      </c>
    </row>
    <row r="20" s="1" customFormat="1" spans="1:22">
      <c r="A20" s="3">
        <v>999228068211244</v>
      </c>
      <c r="B20" s="1" t="s">
        <v>377</v>
      </c>
      <c r="C20" s="1" t="s">
        <v>498</v>
      </c>
      <c r="D20" s="1" t="s">
        <v>499</v>
      </c>
      <c r="E20" s="1" t="s">
        <v>500</v>
      </c>
      <c r="F20" s="1" t="s">
        <v>377</v>
      </c>
      <c r="G20" s="1" t="s">
        <v>381</v>
      </c>
      <c r="H20" s="1" t="s">
        <v>382</v>
      </c>
      <c r="I20" s="1" t="s">
        <v>501</v>
      </c>
      <c r="J20" s="1" t="s">
        <v>30</v>
      </c>
      <c r="K20" s="1" t="s">
        <v>502</v>
      </c>
      <c r="L20" s="1" t="s">
        <v>502</v>
      </c>
      <c r="M20" s="1" t="s">
        <v>385</v>
      </c>
      <c r="N20" s="1" t="s">
        <v>385</v>
      </c>
      <c r="O20" s="1" t="s">
        <v>386</v>
      </c>
      <c r="P20" s="1" t="s">
        <v>387</v>
      </c>
      <c r="Q20" s="1" t="s">
        <v>388</v>
      </c>
      <c r="R20" s="1" t="s">
        <v>503</v>
      </c>
      <c r="S20" s="1" t="s">
        <v>390</v>
      </c>
      <c r="T20" s="1" t="s">
        <v>391</v>
      </c>
      <c r="U20" s="1" t="s">
        <v>392</v>
      </c>
      <c r="V20" s="1" t="s">
        <v>407</v>
      </c>
    </row>
    <row r="21" s="1" customFormat="1" spans="1:22">
      <c r="A21" s="3">
        <v>999228067990891</v>
      </c>
      <c r="B21" s="1" t="s">
        <v>377</v>
      </c>
      <c r="C21" s="1" t="s">
        <v>504</v>
      </c>
      <c r="D21" s="1" t="s">
        <v>505</v>
      </c>
      <c r="E21" s="1" t="s">
        <v>506</v>
      </c>
      <c r="F21" s="1" t="s">
        <v>377</v>
      </c>
      <c r="G21" s="1" t="s">
        <v>381</v>
      </c>
      <c r="H21" s="1" t="s">
        <v>382</v>
      </c>
      <c r="I21" s="1" t="s">
        <v>507</v>
      </c>
      <c r="J21" s="1" t="s">
        <v>30</v>
      </c>
      <c r="K21" s="1" t="s">
        <v>508</v>
      </c>
      <c r="L21" s="1" t="s">
        <v>508</v>
      </c>
      <c r="M21" s="1" t="s">
        <v>385</v>
      </c>
      <c r="N21" s="1" t="s">
        <v>385</v>
      </c>
      <c r="O21" s="1" t="s">
        <v>386</v>
      </c>
      <c r="P21" s="1" t="s">
        <v>387</v>
      </c>
      <c r="Q21" s="1" t="s">
        <v>388</v>
      </c>
      <c r="R21" s="1" t="s">
        <v>509</v>
      </c>
      <c r="S21" s="1" t="s">
        <v>390</v>
      </c>
      <c r="T21" s="1" t="s">
        <v>391</v>
      </c>
      <c r="U21" s="1" t="s">
        <v>392</v>
      </c>
      <c r="V21" s="1" t="s">
        <v>414</v>
      </c>
    </row>
    <row r="22" s="1" customFormat="1" spans="1:22">
      <c r="A22" s="3">
        <v>999228067654469</v>
      </c>
      <c r="B22" s="1" t="s">
        <v>377</v>
      </c>
      <c r="C22" s="1" t="s">
        <v>510</v>
      </c>
      <c r="D22" s="1" t="s">
        <v>511</v>
      </c>
      <c r="E22" s="1" t="s">
        <v>512</v>
      </c>
      <c r="F22" s="1" t="s">
        <v>377</v>
      </c>
      <c r="G22" s="1" t="s">
        <v>381</v>
      </c>
      <c r="H22" s="1" t="s">
        <v>382</v>
      </c>
      <c r="I22" s="1" t="s">
        <v>513</v>
      </c>
      <c r="J22" s="1" t="s">
        <v>30</v>
      </c>
      <c r="K22" s="1" t="s">
        <v>514</v>
      </c>
      <c r="L22" s="1" t="s">
        <v>514</v>
      </c>
      <c r="M22" s="1" t="s">
        <v>385</v>
      </c>
      <c r="N22" s="1" t="s">
        <v>385</v>
      </c>
      <c r="O22" s="1" t="s">
        <v>386</v>
      </c>
      <c r="P22" s="1" t="s">
        <v>387</v>
      </c>
      <c r="Q22" s="1" t="s">
        <v>388</v>
      </c>
      <c r="R22" s="1" t="s">
        <v>515</v>
      </c>
      <c r="S22" s="1" t="s">
        <v>390</v>
      </c>
      <c r="T22" s="1" t="s">
        <v>391</v>
      </c>
      <c r="U22" s="1" t="s">
        <v>392</v>
      </c>
      <c r="V22" s="1" t="s">
        <v>414</v>
      </c>
    </row>
    <row r="23" s="1" customFormat="1" spans="1:22">
      <c r="A23" s="3">
        <v>999228067339304</v>
      </c>
      <c r="B23" s="1" t="s">
        <v>377</v>
      </c>
      <c r="C23" s="1" t="s">
        <v>516</v>
      </c>
      <c r="D23" s="1" t="s">
        <v>422</v>
      </c>
      <c r="E23" s="1" t="s">
        <v>517</v>
      </c>
      <c r="F23" s="1" t="s">
        <v>377</v>
      </c>
      <c r="G23" s="1" t="s">
        <v>381</v>
      </c>
      <c r="H23" s="1" t="s">
        <v>382</v>
      </c>
      <c r="I23" s="1" t="s">
        <v>518</v>
      </c>
      <c r="J23" s="1" t="s">
        <v>30</v>
      </c>
      <c r="K23" s="1" t="s">
        <v>519</v>
      </c>
      <c r="L23" s="1" t="s">
        <v>519</v>
      </c>
      <c r="M23" s="1" t="s">
        <v>385</v>
      </c>
      <c r="N23" s="1" t="s">
        <v>385</v>
      </c>
      <c r="O23" s="1" t="s">
        <v>386</v>
      </c>
      <c r="P23" s="1" t="s">
        <v>387</v>
      </c>
      <c r="Q23" s="1" t="s">
        <v>388</v>
      </c>
      <c r="R23" s="1" t="s">
        <v>520</v>
      </c>
      <c r="S23" s="1" t="s">
        <v>390</v>
      </c>
      <c r="T23" s="1" t="s">
        <v>391</v>
      </c>
      <c r="U23" s="1" t="s">
        <v>392</v>
      </c>
      <c r="V23" s="1" t="s">
        <v>414</v>
      </c>
    </row>
    <row r="24" s="1" customFormat="1" spans="1:22">
      <c r="A24" s="3">
        <v>999228066468523</v>
      </c>
      <c r="B24" s="1" t="s">
        <v>377</v>
      </c>
      <c r="C24" s="1" t="s">
        <v>521</v>
      </c>
      <c r="D24" s="1" t="s">
        <v>522</v>
      </c>
      <c r="E24" s="1" t="s">
        <v>523</v>
      </c>
      <c r="F24" s="1" t="s">
        <v>377</v>
      </c>
      <c r="G24" s="1" t="s">
        <v>381</v>
      </c>
      <c r="H24" s="1" t="s">
        <v>382</v>
      </c>
      <c r="I24" s="1" t="s">
        <v>524</v>
      </c>
      <c r="J24" s="1" t="s">
        <v>30</v>
      </c>
      <c r="K24" s="1" t="s">
        <v>525</v>
      </c>
      <c r="L24" s="1" t="s">
        <v>525</v>
      </c>
      <c r="M24" s="1" t="s">
        <v>385</v>
      </c>
      <c r="N24" s="1" t="s">
        <v>385</v>
      </c>
      <c r="O24" s="1" t="s">
        <v>386</v>
      </c>
      <c r="P24" s="1" t="s">
        <v>387</v>
      </c>
      <c r="Q24" s="1" t="s">
        <v>388</v>
      </c>
      <c r="R24" s="1" t="s">
        <v>526</v>
      </c>
      <c r="S24" s="1" t="s">
        <v>390</v>
      </c>
      <c r="T24" s="1" t="s">
        <v>391</v>
      </c>
      <c r="U24" s="1" t="s">
        <v>527</v>
      </c>
      <c r="V24" s="1" t="s">
        <v>407</v>
      </c>
    </row>
    <row r="25" s="1" customFormat="1" spans="1:22">
      <c r="A25" s="3">
        <v>999228066161879</v>
      </c>
      <c r="B25" s="1" t="s">
        <v>377</v>
      </c>
      <c r="C25" s="1" t="s">
        <v>528</v>
      </c>
      <c r="D25" s="1" t="s">
        <v>529</v>
      </c>
      <c r="E25" s="1" t="s">
        <v>530</v>
      </c>
      <c r="F25" s="1" t="s">
        <v>377</v>
      </c>
      <c r="G25" s="1" t="s">
        <v>381</v>
      </c>
      <c r="H25" s="1" t="s">
        <v>382</v>
      </c>
      <c r="I25" s="1" t="s">
        <v>531</v>
      </c>
      <c r="J25" s="1" t="s">
        <v>30</v>
      </c>
      <c r="K25" s="1" t="s">
        <v>532</v>
      </c>
      <c r="L25" s="1" t="s">
        <v>532</v>
      </c>
      <c r="M25" s="1" t="s">
        <v>385</v>
      </c>
      <c r="N25" s="1" t="s">
        <v>385</v>
      </c>
      <c r="O25" s="1" t="s">
        <v>386</v>
      </c>
      <c r="P25" s="1" t="s">
        <v>387</v>
      </c>
      <c r="Q25" s="1" t="s">
        <v>388</v>
      </c>
      <c r="R25" s="1" t="s">
        <v>533</v>
      </c>
      <c r="S25" s="1" t="s">
        <v>390</v>
      </c>
      <c r="T25" s="1" t="s">
        <v>391</v>
      </c>
      <c r="U25" s="1" t="s">
        <v>392</v>
      </c>
      <c r="V25" s="1" t="s">
        <v>407</v>
      </c>
    </row>
    <row r="26" s="1" customFormat="1" spans="1:22">
      <c r="A26" s="3">
        <v>999228065953603</v>
      </c>
      <c r="B26" s="1" t="s">
        <v>377</v>
      </c>
      <c r="C26" s="1" t="s">
        <v>534</v>
      </c>
      <c r="D26" s="1" t="s">
        <v>535</v>
      </c>
      <c r="E26" s="1" t="s">
        <v>536</v>
      </c>
      <c r="F26" s="1" t="s">
        <v>377</v>
      </c>
      <c r="G26" s="1" t="s">
        <v>381</v>
      </c>
      <c r="H26" s="1" t="s">
        <v>382</v>
      </c>
      <c r="I26" s="1" t="s">
        <v>537</v>
      </c>
      <c r="J26" s="1" t="s">
        <v>30</v>
      </c>
      <c r="K26" s="1" t="s">
        <v>538</v>
      </c>
      <c r="L26" s="1" t="s">
        <v>538</v>
      </c>
      <c r="M26" s="1" t="s">
        <v>385</v>
      </c>
      <c r="N26" s="1" t="s">
        <v>385</v>
      </c>
      <c r="O26" s="1" t="s">
        <v>386</v>
      </c>
      <c r="P26" s="1" t="s">
        <v>387</v>
      </c>
      <c r="Q26" s="1" t="s">
        <v>388</v>
      </c>
      <c r="R26" s="1" t="s">
        <v>539</v>
      </c>
      <c r="S26" s="1" t="s">
        <v>390</v>
      </c>
      <c r="T26" s="1" t="s">
        <v>391</v>
      </c>
      <c r="U26" s="1" t="s">
        <v>392</v>
      </c>
      <c r="V26" s="1" t="s">
        <v>414</v>
      </c>
    </row>
    <row r="27" s="1" customFormat="1" spans="1:22">
      <c r="A27" s="3">
        <v>999228065899867</v>
      </c>
      <c r="B27" s="1" t="s">
        <v>377</v>
      </c>
      <c r="C27" s="1" t="s">
        <v>540</v>
      </c>
      <c r="D27" s="1" t="s">
        <v>541</v>
      </c>
      <c r="E27" s="1" t="s">
        <v>542</v>
      </c>
      <c r="F27" s="1" t="s">
        <v>377</v>
      </c>
      <c r="G27" s="1" t="s">
        <v>381</v>
      </c>
      <c r="H27" s="1" t="s">
        <v>382</v>
      </c>
      <c r="I27" s="1" t="s">
        <v>543</v>
      </c>
      <c r="J27" s="1" t="s">
        <v>30</v>
      </c>
      <c r="K27" s="1" t="s">
        <v>544</v>
      </c>
      <c r="L27" s="1" t="s">
        <v>544</v>
      </c>
      <c r="M27" s="1" t="s">
        <v>385</v>
      </c>
      <c r="N27" s="1" t="s">
        <v>385</v>
      </c>
      <c r="O27" s="1" t="s">
        <v>386</v>
      </c>
      <c r="P27" s="1" t="s">
        <v>387</v>
      </c>
      <c r="Q27" s="1" t="s">
        <v>388</v>
      </c>
      <c r="R27" s="1" t="s">
        <v>545</v>
      </c>
      <c r="S27" s="1" t="s">
        <v>390</v>
      </c>
      <c r="T27" s="1" t="s">
        <v>391</v>
      </c>
      <c r="U27" s="1" t="s">
        <v>392</v>
      </c>
      <c r="V27" s="1" t="s">
        <v>473</v>
      </c>
    </row>
    <row r="28" s="1" customFormat="1" spans="1:22">
      <c r="A28" s="3">
        <v>999228065447769</v>
      </c>
      <c r="B28" s="1" t="s">
        <v>377</v>
      </c>
      <c r="C28" s="1" t="s">
        <v>546</v>
      </c>
      <c r="D28" s="1" t="s">
        <v>428</v>
      </c>
      <c r="E28" s="1" t="s">
        <v>547</v>
      </c>
      <c r="F28" s="1" t="s">
        <v>377</v>
      </c>
      <c r="G28" s="1" t="s">
        <v>381</v>
      </c>
      <c r="H28" s="1" t="s">
        <v>382</v>
      </c>
      <c r="I28" s="1" t="s">
        <v>548</v>
      </c>
      <c r="J28" s="1" t="s">
        <v>30</v>
      </c>
      <c r="K28" s="1" t="s">
        <v>549</v>
      </c>
      <c r="L28" s="1" t="s">
        <v>549</v>
      </c>
      <c r="M28" s="1" t="s">
        <v>385</v>
      </c>
      <c r="N28" s="1" t="s">
        <v>385</v>
      </c>
      <c r="O28" s="1" t="s">
        <v>386</v>
      </c>
      <c r="P28" s="1" t="s">
        <v>387</v>
      </c>
      <c r="Q28" s="1" t="s">
        <v>388</v>
      </c>
      <c r="R28" s="1" t="s">
        <v>550</v>
      </c>
      <c r="S28" s="1" t="s">
        <v>390</v>
      </c>
      <c r="T28" s="1" t="s">
        <v>391</v>
      </c>
      <c r="U28" s="1" t="s">
        <v>392</v>
      </c>
      <c r="V28" s="1" t="s">
        <v>414</v>
      </c>
    </row>
    <row r="29" s="1" customFormat="1" spans="1:22">
      <c r="A29" s="3">
        <v>999228065238033</v>
      </c>
      <c r="B29" s="1" t="s">
        <v>377</v>
      </c>
      <c r="C29" s="1" t="s">
        <v>551</v>
      </c>
      <c r="D29" s="1" t="s">
        <v>552</v>
      </c>
      <c r="E29" s="1" t="s">
        <v>553</v>
      </c>
      <c r="F29" s="1" t="s">
        <v>377</v>
      </c>
      <c r="G29" s="1" t="s">
        <v>381</v>
      </c>
      <c r="H29" s="1" t="s">
        <v>382</v>
      </c>
      <c r="I29" s="1" t="s">
        <v>554</v>
      </c>
      <c r="J29" s="1" t="s">
        <v>30</v>
      </c>
      <c r="K29" s="1" t="s">
        <v>555</v>
      </c>
      <c r="L29" s="1" t="s">
        <v>555</v>
      </c>
      <c r="M29" s="1" t="s">
        <v>385</v>
      </c>
      <c r="N29" s="1" t="s">
        <v>385</v>
      </c>
      <c r="O29" s="1" t="s">
        <v>386</v>
      </c>
      <c r="P29" s="1" t="s">
        <v>387</v>
      </c>
      <c r="Q29" s="1" t="s">
        <v>388</v>
      </c>
      <c r="R29" s="1" t="s">
        <v>556</v>
      </c>
      <c r="S29" s="1" t="s">
        <v>390</v>
      </c>
      <c r="T29" s="1" t="s">
        <v>391</v>
      </c>
      <c r="U29" s="1" t="s">
        <v>392</v>
      </c>
      <c r="V29" s="1" t="s">
        <v>414</v>
      </c>
    </row>
    <row r="30" s="1" customFormat="1" spans="1:22">
      <c r="A30" s="3">
        <v>999228064892913</v>
      </c>
      <c r="B30" s="1" t="s">
        <v>377</v>
      </c>
      <c r="C30" s="1" t="s">
        <v>557</v>
      </c>
      <c r="D30" s="1" t="s">
        <v>558</v>
      </c>
      <c r="E30" s="1" t="s">
        <v>559</v>
      </c>
      <c r="F30" s="1" t="s">
        <v>377</v>
      </c>
      <c r="G30" s="1" t="s">
        <v>381</v>
      </c>
      <c r="H30" s="1" t="s">
        <v>382</v>
      </c>
      <c r="I30" s="1" t="s">
        <v>560</v>
      </c>
      <c r="J30" s="1" t="s">
        <v>30</v>
      </c>
      <c r="K30" s="1" t="s">
        <v>561</v>
      </c>
      <c r="L30" s="1" t="s">
        <v>561</v>
      </c>
      <c r="M30" s="1" t="s">
        <v>385</v>
      </c>
      <c r="N30" s="1" t="s">
        <v>385</v>
      </c>
      <c r="O30" s="1" t="s">
        <v>386</v>
      </c>
      <c r="P30" s="1" t="s">
        <v>387</v>
      </c>
      <c r="Q30" s="1" t="s">
        <v>388</v>
      </c>
      <c r="R30" s="1" t="s">
        <v>562</v>
      </c>
      <c r="S30" s="1" t="s">
        <v>390</v>
      </c>
      <c r="T30" s="1" t="s">
        <v>391</v>
      </c>
      <c r="U30" s="1" t="s">
        <v>392</v>
      </c>
      <c r="V30" s="1" t="s">
        <v>407</v>
      </c>
    </row>
    <row r="31" s="1" customFormat="1" spans="1:22">
      <c r="A31" s="3">
        <v>999228064561006</v>
      </c>
      <c r="B31" s="1" t="s">
        <v>377</v>
      </c>
      <c r="C31" s="1" t="s">
        <v>563</v>
      </c>
      <c r="D31" s="1" t="s">
        <v>564</v>
      </c>
      <c r="E31" s="1" t="s">
        <v>565</v>
      </c>
      <c r="F31" s="1" t="s">
        <v>377</v>
      </c>
      <c r="G31" s="1" t="s">
        <v>381</v>
      </c>
      <c r="H31" s="1" t="s">
        <v>382</v>
      </c>
      <c r="I31" s="1" t="s">
        <v>566</v>
      </c>
      <c r="J31" s="1" t="s">
        <v>30</v>
      </c>
      <c r="K31" s="1" t="s">
        <v>567</v>
      </c>
      <c r="L31" s="1" t="s">
        <v>567</v>
      </c>
      <c r="M31" s="1" t="s">
        <v>385</v>
      </c>
      <c r="N31" s="1" t="s">
        <v>385</v>
      </c>
      <c r="O31" s="1" t="s">
        <v>386</v>
      </c>
      <c r="P31" s="1" t="s">
        <v>387</v>
      </c>
      <c r="Q31" s="1" t="s">
        <v>388</v>
      </c>
      <c r="R31" s="1" t="s">
        <v>568</v>
      </c>
      <c r="S31" s="1" t="s">
        <v>390</v>
      </c>
      <c r="T31" s="1" t="s">
        <v>391</v>
      </c>
      <c r="U31" s="1" t="s">
        <v>392</v>
      </c>
      <c r="V31" s="1" t="s">
        <v>414</v>
      </c>
    </row>
    <row r="32" s="1" customFormat="1" spans="1:22">
      <c r="A32" s="3">
        <v>999228064193028</v>
      </c>
      <c r="B32" s="1" t="s">
        <v>569</v>
      </c>
      <c r="C32" s="1" t="s">
        <v>570</v>
      </c>
      <c r="D32" s="1" t="s">
        <v>571</v>
      </c>
      <c r="E32" s="1" t="s">
        <v>572</v>
      </c>
      <c r="F32" s="1" t="s">
        <v>377</v>
      </c>
      <c r="G32" s="1" t="s">
        <v>381</v>
      </c>
      <c r="H32" s="1" t="s">
        <v>382</v>
      </c>
      <c r="I32" s="1" t="s">
        <v>518</v>
      </c>
      <c r="J32" s="1" t="s">
        <v>30</v>
      </c>
      <c r="K32" s="1" t="s">
        <v>519</v>
      </c>
      <c r="L32" s="1" t="s">
        <v>519</v>
      </c>
      <c r="M32" s="1" t="s">
        <v>385</v>
      </c>
      <c r="N32" s="1" t="s">
        <v>385</v>
      </c>
      <c r="O32" s="1" t="s">
        <v>386</v>
      </c>
      <c r="P32" s="1" t="s">
        <v>387</v>
      </c>
      <c r="Q32" s="1" t="s">
        <v>388</v>
      </c>
      <c r="R32" s="1" t="s">
        <v>573</v>
      </c>
      <c r="S32" s="1" t="s">
        <v>390</v>
      </c>
      <c r="T32" s="1" t="s">
        <v>391</v>
      </c>
      <c r="U32" s="1" t="s">
        <v>392</v>
      </c>
      <c r="V32" s="1" t="s">
        <v>407</v>
      </c>
    </row>
    <row r="33" s="1" customFormat="1" spans="1:22">
      <c r="A33" s="3">
        <v>999228064101227</v>
      </c>
      <c r="B33" s="1" t="s">
        <v>569</v>
      </c>
      <c r="C33" s="1" t="s">
        <v>574</v>
      </c>
      <c r="D33" s="1" t="s">
        <v>575</v>
      </c>
      <c r="E33" s="1" t="s">
        <v>576</v>
      </c>
      <c r="F33" s="1" t="s">
        <v>377</v>
      </c>
      <c r="G33" s="1" t="s">
        <v>381</v>
      </c>
      <c r="H33" s="1" t="s">
        <v>382</v>
      </c>
      <c r="I33" s="1" t="s">
        <v>577</v>
      </c>
      <c r="J33" s="1" t="s">
        <v>30</v>
      </c>
      <c r="K33" s="1" t="s">
        <v>578</v>
      </c>
      <c r="L33" s="1" t="s">
        <v>578</v>
      </c>
      <c r="M33" s="1" t="s">
        <v>385</v>
      </c>
      <c r="N33" s="1" t="s">
        <v>385</v>
      </c>
      <c r="O33" s="1" t="s">
        <v>386</v>
      </c>
      <c r="P33" s="1" t="s">
        <v>387</v>
      </c>
      <c r="Q33" s="1" t="s">
        <v>388</v>
      </c>
      <c r="R33" s="1" t="s">
        <v>579</v>
      </c>
      <c r="S33" s="1" t="s">
        <v>390</v>
      </c>
      <c r="T33" s="1" t="s">
        <v>391</v>
      </c>
      <c r="U33" s="1" t="s">
        <v>392</v>
      </c>
      <c r="V33" s="1" t="s">
        <v>407</v>
      </c>
    </row>
    <row r="34" s="1" customFormat="1" spans="1:22">
      <c r="A34" s="3">
        <v>999228063906066</v>
      </c>
      <c r="B34" s="1" t="s">
        <v>569</v>
      </c>
      <c r="C34" s="1" t="s">
        <v>580</v>
      </c>
      <c r="D34" s="1" t="s">
        <v>453</v>
      </c>
      <c r="E34" s="1" t="s">
        <v>581</v>
      </c>
      <c r="F34" s="1" t="s">
        <v>377</v>
      </c>
      <c r="G34" s="1" t="s">
        <v>381</v>
      </c>
      <c r="H34" s="1" t="s">
        <v>382</v>
      </c>
      <c r="I34" s="1" t="s">
        <v>455</v>
      </c>
      <c r="J34" s="1" t="s">
        <v>30</v>
      </c>
      <c r="K34" s="1" t="s">
        <v>456</v>
      </c>
      <c r="L34" s="1" t="s">
        <v>456</v>
      </c>
      <c r="M34" s="1" t="s">
        <v>385</v>
      </c>
      <c r="N34" s="1" t="s">
        <v>385</v>
      </c>
      <c r="O34" s="1" t="s">
        <v>386</v>
      </c>
      <c r="P34" s="1" t="s">
        <v>387</v>
      </c>
      <c r="Q34" s="1" t="s">
        <v>388</v>
      </c>
      <c r="R34" s="1" t="s">
        <v>582</v>
      </c>
      <c r="S34" s="1" t="s">
        <v>390</v>
      </c>
      <c r="T34" s="1" t="s">
        <v>391</v>
      </c>
      <c r="U34" s="1" t="s">
        <v>392</v>
      </c>
      <c r="V34" s="1" t="s">
        <v>407</v>
      </c>
    </row>
    <row r="35" s="1" customFormat="1" spans="1:22">
      <c r="A35" s="3">
        <v>999228063861118</v>
      </c>
      <c r="B35" s="1" t="s">
        <v>569</v>
      </c>
      <c r="C35" s="1" t="s">
        <v>583</v>
      </c>
      <c r="D35" s="1" t="s">
        <v>584</v>
      </c>
      <c r="E35" s="1" t="s">
        <v>585</v>
      </c>
      <c r="F35" s="1" t="s">
        <v>377</v>
      </c>
      <c r="G35" s="1" t="s">
        <v>381</v>
      </c>
      <c r="H35" s="1" t="s">
        <v>382</v>
      </c>
      <c r="I35" s="1" t="s">
        <v>586</v>
      </c>
      <c r="J35" s="1" t="s">
        <v>30</v>
      </c>
      <c r="K35" s="1" t="s">
        <v>587</v>
      </c>
      <c r="L35" s="1" t="s">
        <v>587</v>
      </c>
      <c r="M35" s="1" t="s">
        <v>385</v>
      </c>
      <c r="N35" s="1" t="s">
        <v>385</v>
      </c>
      <c r="O35" s="1" t="s">
        <v>386</v>
      </c>
      <c r="P35" s="1" t="s">
        <v>387</v>
      </c>
      <c r="Q35" s="1" t="s">
        <v>388</v>
      </c>
      <c r="R35" s="1" t="s">
        <v>588</v>
      </c>
      <c r="S35" s="1" t="s">
        <v>390</v>
      </c>
      <c r="T35" s="1" t="s">
        <v>391</v>
      </c>
      <c r="U35" s="1" t="s">
        <v>392</v>
      </c>
      <c r="V35" s="1" t="s">
        <v>407</v>
      </c>
    </row>
    <row r="36" s="1" customFormat="1" spans="1:22">
      <c r="A36" s="3">
        <v>999228063513975</v>
      </c>
      <c r="B36" s="1" t="s">
        <v>569</v>
      </c>
      <c r="C36" s="1" t="s">
        <v>589</v>
      </c>
      <c r="D36" s="1" t="s">
        <v>590</v>
      </c>
      <c r="E36" s="1" t="s">
        <v>591</v>
      </c>
      <c r="F36" s="1" t="s">
        <v>377</v>
      </c>
      <c r="G36" s="1" t="s">
        <v>381</v>
      </c>
      <c r="H36" s="1" t="s">
        <v>382</v>
      </c>
      <c r="I36" s="1" t="s">
        <v>592</v>
      </c>
      <c r="J36" s="1" t="s">
        <v>30</v>
      </c>
      <c r="K36" s="1" t="s">
        <v>593</v>
      </c>
      <c r="L36" s="1" t="s">
        <v>593</v>
      </c>
      <c r="M36" s="1" t="s">
        <v>385</v>
      </c>
      <c r="N36" s="1" t="s">
        <v>385</v>
      </c>
      <c r="O36" s="1" t="s">
        <v>386</v>
      </c>
      <c r="P36" s="1" t="s">
        <v>387</v>
      </c>
      <c r="Q36" s="1" t="s">
        <v>388</v>
      </c>
      <c r="R36" s="1" t="s">
        <v>594</v>
      </c>
      <c r="S36" s="1" t="s">
        <v>390</v>
      </c>
      <c r="T36" s="1" t="s">
        <v>391</v>
      </c>
      <c r="U36" s="1" t="s">
        <v>392</v>
      </c>
      <c r="V36" s="1" t="s">
        <v>414</v>
      </c>
    </row>
    <row r="37" s="1" customFormat="1" spans="1:22">
      <c r="A37" s="3">
        <v>999228063496876</v>
      </c>
      <c r="B37" s="1" t="s">
        <v>569</v>
      </c>
      <c r="C37" s="1" t="s">
        <v>595</v>
      </c>
      <c r="D37" s="1" t="s">
        <v>596</v>
      </c>
      <c r="E37" s="1" t="s">
        <v>597</v>
      </c>
      <c r="F37" s="1" t="s">
        <v>377</v>
      </c>
      <c r="G37" s="1" t="s">
        <v>381</v>
      </c>
      <c r="H37" s="1" t="s">
        <v>382</v>
      </c>
      <c r="I37" s="1" t="s">
        <v>598</v>
      </c>
      <c r="J37" s="1" t="s">
        <v>30</v>
      </c>
      <c r="K37" s="1" t="s">
        <v>599</v>
      </c>
      <c r="L37" s="1" t="s">
        <v>599</v>
      </c>
      <c r="M37" s="1" t="s">
        <v>385</v>
      </c>
      <c r="N37" s="1" t="s">
        <v>385</v>
      </c>
      <c r="O37" s="1" t="s">
        <v>386</v>
      </c>
      <c r="P37" s="1" t="s">
        <v>387</v>
      </c>
      <c r="Q37" s="1" t="s">
        <v>388</v>
      </c>
      <c r="R37" s="1" t="s">
        <v>600</v>
      </c>
      <c r="S37" s="1" t="s">
        <v>390</v>
      </c>
      <c r="T37" s="1" t="s">
        <v>391</v>
      </c>
      <c r="U37" s="1" t="s">
        <v>392</v>
      </c>
      <c r="V37" s="1" t="s">
        <v>407</v>
      </c>
    </row>
    <row r="38" s="1" customFormat="1" spans="1:22">
      <c r="A38" s="3">
        <v>28063095110</v>
      </c>
      <c r="B38" s="1" t="s">
        <v>569</v>
      </c>
      <c r="C38" s="1" t="s">
        <v>601</v>
      </c>
      <c r="D38" s="1" t="s">
        <v>602</v>
      </c>
      <c r="E38" s="1" t="s">
        <v>603</v>
      </c>
      <c r="F38" s="1" t="s">
        <v>377</v>
      </c>
      <c r="G38" s="1" t="s">
        <v>381</v>
      </c>
      <c r="H38" s="1" t="s">
        <v>382</v>
      </c>
      <c r="I38" s="1" t="s">
        <v>604</v>
      </c>
      <c r="J38" s="1" t="s">
        <v>30</v>
      </c>
      <c r="K38" s="1" t="s">
        <v>605</v>
      </c>
      <c r="L38" s="1" t="s">
        <v>605</v>
      </c>
      <c r="M38" s="1" t="s">
        <v>385</v>
      </c>
      <c r="N38" s="1" t="s">
        <v>385</v>
      </c>
      <c r="O38" s="1" t="s">
        <v>386</v>
      </c>
      <c r="P38" s="1" t="s">
        <v>387</v>
      </c>
      <c r="Q38" s="1" t="s">
        <v>388</v>
      </c>
      <c r="R38" s="1" t="s">
        <v>606</v>
      </c>
      <c r="S38" s="1" t="s">
        <v>390</v>
      </c>
      <c r="T38" s="1" t="s">
        <v>391</v>
      </c>
      <c r="U38" s="1" t="s">
        <v>392</v>
      </c>
      <c r="V38" s="1" t="s">
        <v>607</v>
      </c>
    </row>
    <row r="39" s="1" customFormat="1" spans="1:22">
      <c r="A39" s="3">
        <v>999228046047967</v>
      </c>
      <c r="B39" s="1" t="s">
        <v>569</v>
      </c>
      <c r="C39" s="1" t="s">
        <v>608</v>
      </c>
      <c r="D39" s="1" t="s">
        <v>609</v>
      </c>
      <c r="E39" s="1" t="s">
        <v>610</v>
      </c>
      <c r="F39" s="1" t="s">
        <v>569</v>
      </c>
      <c r="G39" s="1" t="s">
        <v>381</v>
      </c>
      <c r="H39" s="1" t="s">
        <v>382</v>
      </c>
      <c r="I39" s="1" t="s">
        <v>611</v>
      </c>
      <c r="J39" s="1" t="s">
        <v>30</v>
      </c>
      <c r="K39" s="1" t="s">
        <v>612</v>
      </c>
      <c r="L39" s="1" t="s">
        <v>612</v>
      </c>
      <c r="M39" s="1" t="s">
        <v>385</v>
      </c>
      <c r="N39" s="1" t="s">
        <v>385</v>
      </c>
      <c r="O39" s="1" t="s">
        <v>386</v>
      </c>
      <c r="P39" s="1" t="s">
        <v>387</v>
      </c>
      <c r="Q39" s="1" t="s">
        <v>388</v>
      </c>
      <c r="R39" s="1" t="s">
        <v>613</v>
      </c>
      <c r="S39" s="1" t="s">
        <v>390</v>
      </c>
      <c r="T39" s="1" t="s">
        <v>391</v>
      </c>
      <c r="U39" s="1" t="s">
        <v>392</v>
      </c>
      <c r="V39" s="1" t="s">
        <v>414</v>
      </c>
    </row>
    <row r="40" s="1" customFormat="1" spans="1:22">
      <c r="A40" s="3">
        <v>999228043212166</v>
      </c>
      <c r="B40" s="1" t="s">
        <v>569</v>
      </c>
      <c r="C40" s="1" t="s">
        <v>614</v>
      </c>
      <c r="D40" s="1" t="s">
        <v>434</v>
      </c>
      <c r="E40" s="1" t="s">
        <v>615</v>
      </c>
      <c r="F40" s="1" t="s">
        <v>377</v>
      </c>
      <c r="G40" s="1" t="s">
        <v>381</v>
      </c>
      <c r="H40" s="1" t="s">
        <v>382</v>
      </c>
      <c r="I40" s="1" t="s">
        <v>616</v>
      </c>
      <c r="J40" s="1" t="s">
        <v>30</v>
      </c>
      <c r="K40" s="1" t="s">
        <v>617</v>
      </c>
      <c r="L40" s="1" t="s">
        <v>617</v>
      </c>
      <c r="M40" s="1" t="s">
        <v>385</v>
      </c>
      <c r="N40" s="1" t="s">
        <v>385</v>
      </c>
      <c r="O40" s="1" t="s">
        <v>386</v>
      </c>
      <c r="P40" s="1" t="s">
        <v>387</v>
      </c>
      <c r="Q40" s="1" t="s">
        <v>388</v>
      </c>
      <c r="R40" s="1" t="s">
        <v>618</v>
      </c>
      <c r="S40" s="1" t="s">
        <v>390</v>
      </c>
      <c r="T40" s="1" t="s">
        <v>391</v>
      </c>
      <c r="U40" s="1" t="s">
        <v>392</v>
      </c>
      <c r="V40" s="1" t="s">
        <v>414</v>
      </c>
    </row>
    <row r="41" s="1" customFormat="1" spans="1:22">
      <c r="A41" s="3">
        <v>999228042157593</v>
      </c>
      <c r="B41" s="1" t="s">
        <v>569</v>
      </c>
      <c r="C41" s="1" t="s">
        <v>619</v>
      </c>
      <c r="D41" s="1" t="s">
        <v>620</v>
      </c>
      <c r="E41" s="1" t="s">
        <v>621</v>
      </c>
      <c r="F41" s="1" t="s">
        <v>377</v>
      </c>
      <c r="G41" s="1" t="s">
        <v>381</v>
      </c>
      <c r="H41" s="1" t="s">
        <v>382</v>
      </c>
      <c r="I41" s="1" t="s">
        <v>622</v>
      </c>
      <c r="J41" s="1" t="s">
        <v>30</v>
      </c>
      <c r="K41" s="1" t="s">
        <v>623</v>
      </c>
      <c r="L41" s="1" t="s">
        <v>623</v>
      </c>
      <c r="M41" s="1" t="s">
        <v>385</v>
      </c>
      <c r="N41" s="1" t="s">
        <v>385</v>
      </c>
      <c r="O41" s="1" t="s">
        <v>386</v>
      </c>
      <c r="P41" s="1" t="s">
        <v>387</v>
      </c>
      <c r="Q41" s="1" t="s">
        <v>388</v>
      </c>
      <c r="R41" s="1" t="s">
        <v>624</v>
      </c>
      <c r="S41" s="1" t="s">
        <v>390</v>
      </c>
      <c r="T41" s="1" t="s">
        <v>391</v>
      </c>
      <c r="U41" s="1" t="s">
        <v>392</v>
      </c>
      <c r="V41" s="1" t="s">
        <v>407</v>
      </c>
    </row>
    <row r="42" s="1" customFormat="1" spans="1:22">
      <c r="A42" s="3">
        <v>999228041644058</v>
      </c>
      <c r="B42" s="1" t="s">
        <v>569</v>
      </c>
      <c r="C42" s="1" t="s">
        <v>625</v>
      </c>
      <c r="D42" s="1" t="s">
        <v>626</v>
      </c>
      <c r="E42" s="1" t="s">
        <v>627</v>
      </c>
      <c r="F42" s="1" t="s">
        <v>569</v>
      </c>
      <c r="G42" s="1" t="s">
        <v>381</v>
      </c>
      <c r="H42" s="1" t="s">
        <v>382</v>
      </c>
      <c r="I42" s="1" t="s">
        <v>628</v>
      </c>
      <c r="J42" s="1" t="s">
        <v>30</v>
      </c>
      <c r="K42" s="1" t="s">
        <v>629</v>
      </c>
      <c r="L42" s="1" t="s">
        <v>629</v>
      </c>
      <c r="M42" s="1" t="s">
        <v>385</v>
      </c>
      <c r="N42" s="1" t="s">
        <v>385</v>
      </c>
      <c r="O42" s="1" t="s">
        <v>386</v>
      </c>
      <c r="P42" s="1" t="s">
        <v>387</v>
      </c>
      <c r="Q42" s="1" t="s">
        <v>388</v>
      </c>
      <c r="R42" s="1" t="s">
        <v>630</v>
      </c>
      <c r="S42" s="1" t="s">
        <v>390</v>
      </c>
      <c r="T42" s="1" t="s">
        <v>391</v>
      </c>
      <c r="U42" s="1" t="s">
        <v>392</v>
      </c>
      <c r="V42" s="1" t="s">
        <v>631</v>
      </c>
    </row>
    <row r="43" s="1" customFormat="1" spans="1:22">
      <c r="A43" s="3">
        <v>999228040382025</v>
      </c>
      <c r="B43" s="1" t="s">
        <v>569</v>
      </c>
      <c r="C43" s="1" t="s">
        <v>632</v>
      </c>
      <c r="D43" s="1" t="s">
        <v>633</v>
      </c>
      <c r="E43" s="1" t="s">
        <v>634</v>
      </c>
      <c r="F43" s="1" t="s">
        <v>569</v>
      </c>
      <c r="G43" s="1" t="s">
        <v>381</v>
      </c>
      <c r="H43" s="1" t="s">
        <v>382</v>
      </c>
      <c r="I43" s="1" t="s">
        <v>635</v>
      </c>
      <c r="J43" s="1" t="s">
        <v>30</v>
      </c>
      <c r="K43" s="1" t="s">
        <v>636</v>
      </c>
      <c r="L43" s="1" t="s">
        <v>636</v>
      </c>
      <c r="M43" s="1" t="s">
        <v>385</v>
      </c>
      <c r="N43" s="1" t="s">
        <v>385</v>
      </c>
      <c r="O43" s="1" t="s">
        <v>386</v>
      </c>
      <c r="P43" s="1" t="s">
        <v>387</v>
      </c>
      <c r="Q43" s="1" t="s">
        <v>388</v>
      </c>
      <c r="R43" s="1" t="s">
        <v>637</v>
      </c>
      <c r="S43" s="1" t="s">
        <v>390</v>
      </c>
      <c r="T43" s="1" t="s">
        <v>391</v>
      </c>
      <c r="U43" s="1" t="s">
        <v>392</v>
      </c>
      <c r="V43" s="1" t="s">
        <v>407</v>
      </c>
    </row>
    <row r="44" s="1" customFormat="1" spans="1:22">
      <c r="A44" s="3">
        <v>999228040274498</v>
      </c>
      <c r="B44" s="1" t="s">
        <v>569</v>
      </c>
      <c r="C44" s="1" t="s">
        <v>638</v>
      </c>
      <c r="D44" s="1" t="s">
        <v>639</v>
      </c>
      <c r="E44" s="1" t="s">
        <v>640</v>
      </c>
      <c r="F44" s="1" t="s">
        <v>569</v>
      </c>
      <c r="G44" s="1" t="s">
        <v>381</v>
      </c>
      <c r="H44" s="1" t="s">
        <v>382</v>
      </c>
      <c r="I44" s="1" t="s">
        <v>641</v>
      </c>
      <c r="J44" s="1" t="s">
        <v>30</v>
      </c>
      <c r="K44" s="1" t="s">
        <v>642</v>
      </c>
      <c r="L44" s="1" t="s">
        <v>642</v>
      </c>
      <c r="M44" s="1" t="s">
        <v>385</v>
      </c>
      <c r="N44" s="1" t="s">
        <v>385</v>
      </c>
      <c r="O44" s="1" t="s">
        <v>386</v>
      </c>
      <c r="P44" s="1" t="s">
        <v>387</v>
      </c>
      <c r="Q44" s="1" t="s">
        <v>388</v>
      </c>
      <c r="R44" s="1" t="s">
        <v>643</v>
      </c>
      <c r="S44" s="1" t="s">
        <v>390</v>
      </c>
      <c r="T44" s="1" t="s">
        <v>391</v>
      </c>
      <c r="U44" s="1" t="s">
        <v>392</v>
      </c>
      <c r="V44" s="1" t="s">
        <v>644</v>
      </c>
    </row>
    <row r="45" s="1" customFormat="1" spans="1:22">
      <c r="A45" s="3">
        <v>999228037713659</v>
      </c>
      <c r="B45" s="1" t="s">
        <v>645</v>
      </c>
      <c r="C45" s="1" t="s">
        <v>646</v>
      </c>
      <c r="D45" s="1" t="s">
        <v>434</v>
      </c>
      <c r="E45" s="1" t="s">
        <v>647</v>
      </c>
      <c r="F45" s="1" t="s">
        <v>377</v>
      </c>
      <c r="G45" s="1" t="s">
        <v>381</v>
      </c>
      <c r="H45" s="1" t="s">
        <v>382</v>
      </c>
      <c r="I45" s="1" t="s">
        <v>648</v>
      </c>
      <c r="J45" s="1" t="s">
        <v>30</v>
      </c>
      <c r="K45" s="1" t="s">
        <v>617</v>
      </c>
      <c r="L45" s="1" t="s">
        <v>617</v>
      </c>
      <c r="M45" s="1" t="s">
        <v>385</v>
      </c>
      <c r="N45" s="1" t="s">
        <v>385</v>
      </c>
      <c r="O45" s="1" t="s">
        <v>386</v>
      </c>
      <c r="P45" s="1" t="s">
        <v>387</v>
      </c>
      <c r="Q45" s="1" t="s">
        <v>388</v>
      </c>
      <c r="R45" s="1" t="s">
        <v>649</v>
      </c>
      <c r="S45" s="1" t="s">
        <v>390</v>
      </c>
      <c r="T45" s="1" t="s">
        <v>391</v>
      </c>
      <c r="U45" s="1" t="s">
        <v>392</v>
      </c>
      <c r="V45" s="1" t="s">
        <v>414</v>
      </c>
    </row>
    <row r="46" s="1" customFormat="1" spans="1:22">
      <c r="A46" s="3">
        <v>999228035888487</v>
      </c>
      <c r="B46" s="1" t="s">
        <v>645</v>
      </c>
      <c r="C46" s="1" t="s">
        <v>650</v>
      </c>
      <c r="D46" s="1" t="s">
        <v>453</v>
      </c>
      <c r="E46" s="1" t="s">
        <v>651</v>
      </c>
      <c r="F46" s="1" t="s">
        <v>569</v>
      </c>
      <c r="G46" s="1" t="s">
        <v>381</v>
      </c>
      <c r="H46" s="1" t="s">
        <v>382</v>
      </c>
      <c r="I46" s="1" t="s">
        <v>652</v>
      </c>
      <c r="J46" s="1" t="s">
        <v>30</v>
      </c>
      <c r="K46" s="1" t="s">
        <v>653</v>
      </c>
      <c r="L46" s="1" t="s">
        <v>653</v>
      </c>
      <c r="M46" s="1" t="s">
        <v>385</v>
      </c>
      <c r="N46" s="1" t="s">
        <v>385</v>
      </c>
      <c r="O46" s="1" t="s">
        <v>386</v>
      </c>
      <c r="P46" s="1" t="s">
        <v>387</v>
      </c>
      <c r="Q46" s="1" t="s">
        <v>388</v>
      </c>
      <c r="R46" s="1" t="s">
        <v>654</v>
      </c>
      <c r="S46" s="1" t="s">
        <v>390</v>
      </c>
      <c r="T46" s="1" t="s">
        <v>391</v>
      </c>
      <c r="U46" s="1" t="s">
        <v>392</v>
      </c>
      <c r="V46" s="1" t="s">
        <v>407</v>
      </c>
    </row>
    <row r="47" s="1" customFormat="1" spans="1:22">
      <c r="A47" s="3">
        <v>999228034365050</v>
      </c>
      <c r="B47" s="1" t="s">
        <v>645</v>
      </c>
      <c r="C47" s="1" t="s">
        <v>655</v>
      </c>
      <c r="D47" s="1" t="s">
        <v>656</v>
      </c>
      <c r="E47" s="1" t="s">
        <v>657</v>
      </c>
      <c r="F47" s="1" t="s">
        <v>569</v>
      </c>
      <c r="G47" s="1" t="s">
        <v>381</v>
      </c>
      <c r="H47" s="1" t="s">
        <v>382</v>
      </c>
      <c r="I47" s="1" t="s">
        <v>658</v>
      </c>
      <c r="J47" s="1" t="s">
        <v>30</v>
      </c>
      <c r="K47" s="1" t="s">
        <v>659</v>
      </c>
      <c r="L47" s="1" t="s">
        <v>659</v>
      </c>
      <c r="M47" s="1" t="s">
        <v>385</v>
      </c>
      <c r="N47" s="1" t="s">
        <v>385</v>
      </c>
      <c r="O47" s="1" t="s">
        <v>386</v>
      </c>
      <c r="P47" s="1" t="s">
        <v>387</v>
      </c>
      <c r="Q47" s="1" t="s">
        <v>388</v>
      </c>
      <c r="R47" s="1" t="s">
        <v>660</v>
      </c>
      <c r="S47" s="1" t="s">
        <v>390</v>
      </c>
      <c r="T47" s="1" t="s">
        <v>391</v>
      </c>
      <c r="U47" s="1" t="s">
        <v>392</v>
      </c>
      <c r="V47" s="1" t="s">
        <v>631</v>
      </c>
    </row>
    <row r="48" s="1" customFormat="1" spans="1:22">
      <c r="A48" s="3">
        <v>999228032272728</v>
      </c>
      <c r="B48" s="1" t="s">
        <v>645</v>
      </c>
      <c r="C48" s="1" t="s">
        <v>661</v>
      </c>
      <c r="D48" s="1" t="s">
        <v>662</v>
      </c>
      <c r="E48" s="1" t="s">
        <v>663</v>
      </c>
      <c r="F48" s="1" t="s">
        <v>377</v>
      </c>
      <c r="G48" s="1" t="s">
        <v>381</v>
      </c>
      <c r="H48" s="1" t="s">
        <v>382</v>
      </c>
      <c r="I48" s="1" t="s">
        <v>664</v>
      </c>
      <c r="J48" s="1" t="s">
        <v>30</v>
      </c>
      <c r="K48" s="1" t="s">
        <v>665</v>
      </c>
      <c r="L48" s="1" t="s">
        <v>665</v>
      </c>
      <c r="M48" s="1" t="s">
        <v>385</v>
      </c>
      <c r="N48" s="1" t="s">
        <v>385</v>
      </c>
      <c r="O48" s="1" t="s">
        <v>386</v>
      </c>
      <c r="P48" s="1" t="s">
        <v>387</v>
      </c>
      <c r="Q48" s="1" t="s">
        <v>388</v>
      </c>
      <c r="R48" s="1" t="s">
        <v>666</v>
      </c>
      <c r="S48" s="1" t="s">
        <v>390</v>
      </c>
      <c r="T48" s="1" t="s">
        <v>391</v>
      </c>
      <c r="U48" s="1" t="s">
        <v>527</v>
      </c>
      <c r="V48" s="1" t="s">
        <v>407</v>
      </c>
    </row>
    <row r="49" s="1" customFormat="1" spans="1:22">
      <c r="A49" s="3">
        <v>999228025390645</v>
      </c>
      <c r="B49" s="1" t="s">
        <v>645</v>
      </c>
      <c r="C49" s="1" t="s">
        <v>667</v>
      </c>
      <c r="D49" s="1" t="s">
        <v>668</v>
      </c>
      <c r="E49" s="1" t="s">
        <v>669</v>
      </c>
      <c r="F49" s="1" t="s">
        <v>377</v>
      </c>
      <c r="G49" s="1" t="s">
        <v>381</v>
      </c>
      <c r="H49" s="1" t="s">
        <v>382</v>
      </c>
      <c r="I49" s="1" t="s">
        <v>670</v>
      </c>
      <c r="J49" s="1" t="s">
        <v>30</v>
      </c>
      <c r="K49" s="1" t="s">
        <v>671</v>
      </c>
      <c r="L49" s="1" t="s">
        <v>671</v>
      </c>
      <c r="M49" s="1" t="s">
        <v>385</v>
      </c>
      <c r="N49" s="1" t="s">
        <v>385</v>
      </c>
      <c r="O49" s="1" t="s">
        <v>386</v>
      </c>
      <c r="P49" s="1" t="s">
        <v>387</v>
      </c>
      <c r="Q49" s="1" t="s">
        <v>388</v>
      </c>
      <c r="R49" s="1" t="s">
        <v>672</v>
      </c>
      <c r="S49" s="1" t="s">
        <v>390</v>
      </c>
      <c r="T49" s="1" t="s">
        <v>391</v>
      </c>
      <c r="U49" s="1" t="s">
        <v>392</v>
      </c>
      <c r="V49" s="1" t="s">
        <v>414</v>
      </c>
    </row>
    <row r="50" s="1" customFormat="1" spans="1:22">
      <c r="A50" s="3">
        <v>999228009622593</v>
      </c>
      <c r="B50" s="1" t="s">
        <v>673</v>
      </c>
      <c r="C50" s="1" t="s">
        <v>674</v>
      </c>
      <c r="D50" s="1" t="s">
        <v>675</v>
      </c>
      <c r="E50" s="1" t="s">
        <v>676</v>
      </c>
      <c r="F50" s="1" t="s">
        <v>377</v>
      </c>
      <c r="G50" s="1" t="s">
        <v>381</v>
      </c>
      <c r="H50" s="1" t="s">
        <v>382</v>
      </c>
      <c r="I50" s="1" t="s">
        <v>677</v>
      </c>
      <c r="J50" s="1" t="s">
        <v>30</v>
      </c>
      <c r="K50" s="1" t="s">
        <v>678</v>
      </c>
      <c r="L50" s="1" t="s">
        <v>678</v>
      </c>
      <c r="M50" s="1" t="s">
        <v>385</v>
      </c>
      <c r="N50" s="1" t="s">
        <v>385</v>
      </c>
      <c r="O50" s="1" t="s">
        <v>386</v>
      </c>
      <c r="P50" s="1" t="s">
        <v>387</v>
      </c>
      <c r="Q50" s="1" t="s">
        <v>388</v>
      </c>
      <c r="R50" s="1" t="s">
        <v>679</v>
      </c>
      <c r="S50" s="1" t="s">
        <v>390</v>
      </c>
      <c r="T50" s="1" t="s">
        <v>391</v>
      </c>
      <c r="U50" s="1" t="s">
        <v>392</v>
      </c>
      <c r="V50" s="1" t="s">
        <v>607</v>
      </c>
    </row>
    <row r="51" s="1" customFormat="1" spans="1:22">
      <c r="A51" s="3">
        <v>999228006626266</v>
      </c>
      <c r="B51" s="1" t="s">
        <v>673</v>
      </c>
      <c r="C51" s="1" t="s">
        <v>680</v>
      </c>
      <c r="D51" s="1" t="s">
        <v>681</v>
      </c>
      <c r="E51" s="1" t="s">
        <v>682</v>
      </c>
      <c r="F51" s="1" t="s">
        <v>377</v>
      </c>
      <c r="G51" s="1" t="s">
        <v>381</v>
      </c>
      <c r="H51" s="1" t="s">
        <v>382</v>
      </c>
      <c r="I51" s="1" t="s">
        <v>683</v>
      </c>
      <c r="J51" s="1" t="s">
        <v>30</v>
      </c>
      <c r="K51" s="1" t="s">
        <v>684</v>
      </c>
      <c r="L51" s="1" t="s">
        <v>684</v>
      </c>
      <c r="M51" s="1" t="s">
        <v>385</v>
      </c>
      <c r="N51" s="1" t="s">
        <v>385</v>
      </c>
      <c r="O51" s="1" t="s">
        <v>386</v>
      </c>
      <c r="P51" s="1" t="s">
        <v>387</v>
      </c>
      <c r="Q51" s="1" t="s">
        <v>388</v>
      </c>
      <c r="R51" s="1" t="s">
        <v>685</v>
      </c>
      <c r="S51" s="1" t="s">
        <v>390</v>
      </c>
      <c r="T51" s="1" t="s">
        <v>391</v>
      </c>
      <c r="U51" s="1" t="s">
        <v>392</v>
      </c>
      <c r="V51" s="1" t="s">
        <v>414</v>
      </c>
    </row>
    <row r="52" s="1" customFormat="1" spans="1:22">
      <c r="A52" s="3">
        <v>999228005689841</v>
      </c>
      <c r="B52" s="1" t="s">
        <v>673</v>
      </c>
      <c r="C52" s="1" t="s">
        <v>686</v>
      </c>
      <c r="D52" s="1" t="s">
        <v>687</v>
      </c>
      <c r="E52" s="1" t="s">
        <v>688</v>
      </c>
      <c r="F52" s="1" t="s">
        <v>377</v>
      </c>
      <c r="G52" s="1" t="s">
        <v>381</v>
      </c>
      <c r="H52" s="1" t="s">
        <v>382</v>
      </c>
      <c r="I52" s="1" t="s">
        <v>689</v>
      </c>
      <c r="J52" s="1" t="s">
        <v>30</v>
      </c>
      <c r="K52" s="1" t="s">
        <v>690</v>
      </c>
      <c r="L52" s="1" t="s">
        <v>690</v>
      </c>
      <c r="M52" s="1" t="s">
        <v>385</v>
      </c>
      <c r="N52" s="1" t="s">
        <v>385</v>
      </c>
      <c r="O52" s="1" t="s">
        <v>386</v>
      </c>
      <c r="P52" s="1" t="s">
        <v>387</v>
      </c>
      <c r="Q52" s="1" t="s">
        <v>388</v>
      </c>
      <c r="R52" s="1" t="s">
        <v>691</v>
      </c>
      <c r="S52" s="1" t="s">
        <v>390</v>
      </c>
      <c r="T52" s="1" t="s">
        <v>391</v>
      </c>
      <c r="U52" s="1" t="s">
        <v>392</v>
      </c>
      <c r="V52" s="1" t="s">
        <v>414</v>
      </c>
    </row>
    <row r="53" s="1" customFormat="1" spans="1:22">
      <c r="A53" s="3">
        <v>999228002436454</v>
      </c>
      <c r="B53" s="1" t="s">
        <v>673</v>
      </c>
      <c r="C53" s="1" t="s">
        <v>692</v>
      </c>
      <c r="D53" s="1" t="s">
        <v>693</v>
      </c>
      <c r="E53" s="1" t="s">
        <v>694</v>
      </c>
      <c r="F53" s="1" t="s">
        <v>673</v>
      </c>
      <c r="G53" s="1" t="s">
        <v>381</v>
      </c>
      <c r="H53" s="1" t="s">
        <v>382</v>
      </c>
      <c r="I53" s="1" t="s">
        <v>695</v>
      </c>
      <c r="J53" s="1" t="s">
        <v>30</v>
      </c>
      <c r="K53" s="1" t="s">
        <v>696</v>
      </c>
      <c r="L53" s="1" t="s">
        <v>696</v>
      </c>
      <c r="M53" s="1" t="s">
        <v>385</v>
      </c>
      <c r="N53" s="1" t="s">
        <v>385</v>
      </c>
      <c r="O53" s="1" t="s">
        <v>386</v>
      </c>
      <c r="P53" s="1" t="s">
        <v>387</v>
      </c>
      <c r="Q53" s="1" t="s">
        <v>388</v>
      </c>
      <c r="R53" s="1" t="s">
        <v>697</v>
      </c>
      <c r="S53" s="1" t="s">
        <v>390</v>
      </c>
      <c r="T53" s="1" t="s">
        <v>391</v>
      </c>
      <c r="U53" s="1" t="s">
        <v>392</v>
      </c>
      <c r="V53" s="1" t="s">
        <v>414</v>
      </c>
    </row>
    <row r="54" s="1" customFormat="1" spans="1:22">
      <c r="A54" s="3">
        <v>999227995001810</v>
      </c>
      <c r="B54" s="1" t="s">
        <v>698</v>
      </c>
      <c r="C54" s="1" t="s">
        <v>699</v>
      </c>
      <c r="D54" s="1" t="s">
        <v>700</v>
      </c>
      <c r="E54" s="1" t="s">
        <v>701</v>
      </c>
      <c r="F54" s="1" t="s">
        <v>569</v>
      </c>
      <c r="G54" s="1" t="s">
        <v>381</v>
      </c>
      <c r="H54" s="1" t="s">
        <v>382</v>
      </c>
      <c r="I54" s="1" t="s">
        <v>702</v>
      </c>
      <c r="J54" s="1" t="s">
        <v>30</v>
      </c>
      <c r="K54" s="1" t="s">
        <v>703</v>
      </c>
      <c r="L54" s="1" t="s">
        <v>703</v>
      </c>
      <c r="M54" s="1" t="s">
        <v>385</v>
      </c>
      <c r="N54" s="1" t="s">
        <v>385</v>
      </c>
      <c r="O54" s="1" t="s">
        <v>386</v>
      </c>
      <c r="P54" s="1" t="s">
        <v>387</v>
      </c>
      <c r="Q54" s="1" t="s">
        <v>388</v>
      </c>
      <c r="R54" s="1" t="s">
        <v>704</v>
      </c>
      <c r="S54" s="1" t="s">
        <v>390</v>
      </c>
      <c r="T54" s="1" t="s">
        <v>391</v>
      </c>
      <c r="U54" s="1" t="s">
        <v>392</v>
      </c>
      <c r="V54" s="1" t="s">
        <v>631</v>
      </c>
    </row>
    <row r="55" s="1" customFormat="1" spans="1:22">
      <c r="A55" s="3">
        <v>999227993863682</v>
      </c>
      <c r="B55" s="1" t="s">
        <v>698</v>
      </c>
      <c r="C55" s="1" t="s">
        <v>705</v>
      </c>
      <c r="D55" s="1" t="s">
        <v>706</v>
      </c>
      <c r="E55" s="1" t="s">
        <v>707</v>
      </c>
      <c r="F55" s="1" t="s">
        <v>569</v>
      </c>
      <c r="G55" s="1" t="s">
        <v>381</v>
      </c>
      <c r="H55" s="1" t="s">
        <v>382</v>
      </c>
      <c r="I55" s="1" t="s">
        <v>708</v>
      </c>
      <c r="J55" s="1" t="s">
        <v>30</v>
      </c>
      <c r="K55" s="1" t="s">
        <v>709</v>
      </c>
      <c r="L55" s="1" t="s">
        <v>709</v>
      </c>
      <c r="M55" s="1" t="s">
        <v>385</v>
      </c>
      <c r="N55" s="1" t="s">
        <v>385</v>
      </c>
      <c r="O55" s="1" t="s">
        <v>386</v>
      </c>
      <c r="P55" s="1" t="s">
        <v>387</v>
      </c>
      <c r="Q55" s="1" t="s">
        <v>388</v>
      </c>
      <c r="R55" s="1" t="s">
        <v>710</v>
      </c>
      <c r="S55" s="1" t="s">
        <v>390</v>
      </c>
      <c r="T55" s="1" t="s">
        <v>391</v>
      </c>
      <c r="U55" s="1" t="s">
        <v>392</v>
      </c>
      <c r="V55" s="1" t="s">
        <v>414</v>
      </c>
    </row>
    <row r="56" s="1" customFormat="1" spans="1:22">
      <c r="A56" s="3">
        <v>999227991532888</v>
      </c>
      <c r="B56" s="1" t="s">
        <v>698</v>
      </c>
      <c r="C56" s="1" t="s">
        <v>711</v>
      </c>
      <c r="D56" s="1" t="s">
        <v>712</v>
      </c>
      <c r="E56" s="1" t="s">
        <v>713</v>
      </c>
      <c r="F56" s="1" t="s">
        <v>569</v>
      </c>
      <c r="G56" s="1" t="s">
        <v>381</v>
      </c>
      <c r="H56" s="1" t="s">
        <v>382</v>
      </c>
      <c r="I56" s="1" t="s">
        <v>714</v>
      </c>
      <c r="J56" s="1" t="s">
        <v>30</v>
      </c>
      <c r="K56" s="1" t="s">
        <v>715</v>
      </c>
      <c r="L56" s="1" t="s">
        <v>715</v>
      </c>
      <c r="M56" s="1" t="s">
        <v>385</v>
      </c>
      <c r="N56" s="1" t="s">
        <v>385</v>
      </c>
      <c r="O56" s="1" t="s">
        <v>386</v>
      </c>
      <c r="P56" s="1" t="s">
        <v>387</v>
      </c>
      <c r="Q56" s="1" t="s">
        <v>388</v>
      </c>
      <c r="R56" s="1" t="s">
        <v>716</v>
      </c>
      <c r="S56" s="1" t="s">
        <v>390</v>
      </c>
      <c r="T56" s="1" t="s">
        <v>391</v>
      </c>
      <c r="U56" s="1" t="s">
        <v>392</v>
      </c>
      <c r="V56" s="1" t="s">
        <v>414</v>
      </c>
    </row>
    <row r="57" s="1" customFormat="1" spans="1:22">
      <c r="A57" s="3">
        <v>999227974481945</v>
      </c>
      <c r="B57" s="1" t="s">
        <v>717</v>
      </c>
      <c r="C57" s="1" t="s">
        <v>718</v>
      </c>
      <c r="D57" s="1" t="s">
        <v>511</v>
      </c>
      <c r="E57" s="1" t="s">
        <v>719</v>
      </c>
      <c r="F57" s="1" t="s">
        <v>698</v>
      </c>
      <c r="G57" s="1" t="s">
        <v>381</v>
      </c>
      <c r="H57" s="1" t="s">
        <v>382</v>
      </c>
      <c r="I57" s="1" t="s">
        <v>720</v>
      </c>
      <c r="J57" s="1" t="s">
        <v>30</v>
      </c>
      <c r="K57" s="1" t="s">
        <v>721</v>
      </c>
      <c r="L57" s="1" t="s">
        <v>721</v>
      </c>
      <c r="M57" s="1" t="s">
        <v>385</v>
      </c>
      <c r="N57" s="1" t="s">
        <v>385</v>
      </c>
      <c r="O57" s="1" t="s">
        <v>386</v>
      </c>
      <c r="P57" s="1" t="s">
        <v>387</v>
      </c>
      <c r="Q57" s="1" t="s">
        <v>388</v>
      </c>
      <c r="R57" s="1" t="s">
        <v>722</v>
      </c>
      <c r="S57" s="1" t="s">
        <v>390</v>
      </c>
      <c r="T57" s="1" t="s">
        <v>391</v>
      </c>
      <c r="U57" s="1" t="s">
        <v>392</v>
      </c>
      <c r="V57" s="1" t="s">
        <v>414</v>
      </c>
    </row>
    <row r="58" s="1" customFormat="1" spans="1:22">
      <c r="A58" s="3">
        <v>999227953473428</v>
      </c>
      <c r="B58" s="1" t="s">
        <v>723</v>
      </c>
      <c r="C58" s="1" t="s">
        <v>724</v>
      </c>
      <c r="D58" s="1" t="s">
        <v>725</v>
      </c>
      <c r="E58" s="1" t="s">
        <v>726</v>
      </c>
      <c r="F58" s="1" t="s">
        <v>569</v>
      </c>
      <c r="G58" s="1" t="s">
        <v>381</v>
      </c>
      <c r="H58" s="1" t="s">
        <v>382</v>
      </c>
      <c r="I58" s="1" t="s">
        <v>727</v>
      </c>
      <c r="J58" s="1" t="s">
        <v>30</v>
      </c>
      <c r="K58" s="1" t="s">
        <v>728</v>
      </c>
      <c r="L58" s="1" t="s">
        <v>728</v>
      </c>
      <c r="M58" s="1" t="s">
        <v>385</v>
      </c>
      <c r="N58" s="1" t="s">
        <v>385</v>
      </c>
      <c r="O58" s="1" t="s">
        <v>386</v>
      </c>
      <c r="P58" s="1" t="s">
        <v>387</v>
      </c>
      <c r="Q58" s="1" t="s">
        <v>388</v>
      </c>
      <c r="R58" s="1" t="s">
        <v>729</v>
      </c>
      <c r="S58" s="1" t="s">
        <v>390</v>
      </c>
      <c r="T58" s="1" t="s">
        <v>391</v>
      </c>
      <c r="U58" s="1" t="s">
        <v>392</v>
      </c>
      <c r="V58" s="1" t="s">
        <v>631</v>
      </c>
    </row>
    <row r="59" s="1" customFormat="1" spans="1:22">
      <c r="A59" s="3">
        <v>999227447978618</v>
      </c>
      <c r="B59" s="1" t="s">
        <v>730</v>
      </c>
      <c r="C59" s="1" t="s">
        <v>731</v>
      </c>
      <c r="D59" s="1" t="s">
        <v>422</v>
      </c>
      <c r="E59" s="1" t="s">
        <v>732</v>
      </c>
      <c r="F59" s="1" t="s">
        <v>377</v>
      </c>
      <c r="G59" s="1" t="s">
        <v>381</v>
      </c>
      <c r="H59" s="1" t="s">
        <v>382</v>
      </c>
      <c r="I59" s="1" t="s">
        <v>733</v>
      </c>
      <c r="J59" s="1" t="s">
        <v>30</v>
      </c>
      <c r="K59" s="1" t="s">
        <v>734</v>
      </c>
      <c r="L59" s="1" t="s">
        <v>734</v>
      </c>
      <c r="M59" s="1" t="s">
        <v>385</v>
      </c>
      <c r="N59" s="1" t="s">
        <v>385</v>
      </c>
      <c r="O59" s="1" t="s">
        <v>386</v>
      </c>
      <c r="P59" s="1" t="s">
        <v>387</v>
      </c>
      <c r="Q59" s="1" t="s">
        <v>388</v>
      </c>
      <c r="R59" s="1" t="s">
        <v>735</v>
      </c>
      <c r="S59" s="1" t="s">
        <v>390</v>
      </c>
      <c r="T59" s="1" t="s">
        <v>391</v>
      </c>
      <c r="U59" s="1" t="s">
        <v>392</v>
      </c>
      <c r="V59" s="1" t="s">
        <v>414</v>
      </c>
    </row>
    <row r="60" s="1" customFormat="1" spans="1:22">
      <c r="A60" s="3">
        <v>999227336118872</v>
      </c>
      <c r="B60" s="1" t="s">
        <v>736</v>
      </c>
      <c r="C60" s="1" t="s">
        <v>737</v>
      </c>
      <c r="D60" s="1" t="s">
        <v>738</v>
      </c>
      <c r="E60" s="1" t="s">
        <v>739</v>
      </c>
      <c r="F60" s="1" t="s">
        <v>645</v>
      </c>
      <c r="G60" s="1" t="s">
        <v>381</v>
      </c>
      <c r="H60" s="1" t="s">
        <v>382</v>
      </c>
      <c r="I60" s="1" t="s">
        <v>740</v>
      </c>
      <c r="J60" s="1" t="s">
        <v>30</v>
      </c>
      <c r="K60" s="1" t="s">
        <v>741</v>
      </c>
      <c r="L60" s="1" t="s">
        <v>741</v>
      </c>
      <c r="M60" s="1" t="s">
        <v>385</v>
      </c>
      <c r="N60" s="1" t="s">
        <v>385</v>
      </c>
      <c r="O60" s="1" t="s">
        <v>386</v>
      </c>
      <c r="P60" s="1" t="s">
        <v>387</v>
      </c>
      <c r="Q60" s="1" t="s">
        <v>388</v>
      </c>
      <c r="R60" s="1" t="s">
        <v>742</v>
      </c>
      <c r="S60" s="1" t="s">
        <v>390</v>
      </c>
      <c r="T60" s="1" t="s">
        <v>391</v>
      </c>
      <c r="U60" s="1" t="s">
        <v>392</v>
      </c>
      <c r="V60" s="1" t="s">
        <v>414</v>
      </c>
    </row>
    <row r="61" s="1" customFormat="1" spans="1:22">
      <c r="A61" s="3">
        <v>999227335146789</v>
      </c>
      <c r="B61" s="1" t="s">
        <v>736</v>
      </c>
      <c r="C61" s="1" t="s">
        <v>743</v>
      </c>
      <c r="D61" s="1" t="s">
        <v>744</v>
      </c>
      <c r="E61" s="1" t="s">
        <v>745</v>
      </c>
      <c r="F61" s="1" t="s">
        <v>569</v>
      </c>
      <c r="G61" s="1" t="s">
        <v>381</v>
      </c>
      <c r="H61" s="1" t="s">
        <v>382</v>
      </c>
      <c r="I61" s="1" t="s">
        <v>746</v>
      </c>
      <c r="J61" s="1" t="s">
        <v>30</v>
      </c>
      <c r="K61" s="1" t="s">
        <v>747</v>
      </c>
      <c r="L61" s="1" t="s">
        <v>747</v>
      </c>
      <c r="M61" s="1" t="s">
        <v>385</v>
      </c>
      <c r="N61" s="1" t="s">
        <v>385</v>
      </c>
      <c r="O61" s="1" t="s">
        <v>386</v>
      </c>
      <c r="P61" s="1" t="s">
        <v>387</v>
      </c>
      <c r="Q61" s="1" t="s">
        <v>388</v>
      </c>
      <c r="R61" s="1" t="s">
        <v>748</v>
      </c>
      <c r="S61" s="1" t="s">
        <v>390</v>
      </c>
      <c r="T61" s="1" t="s">
        <v>391</v>
      </c>
      <c r="U61" s="1" t="s">
        <v>392</v>
      </c>
      <c r="V61" s="1" t="s">
        <v>473</v>
      </c>
    </row>
    <row r="62" s="1" customFormat="1" spans="1:22">
      <c r="A62" s="3">
        <v>999227334974024</v>
      </c>
      <c r="B62" s="1" t="s">
        <v>736</v>
      </c>
      <c r="C62" s="1" t="s">
        <v>749</v>
      </c>
      <c r="D62" s="1" t="s">
        <v>750</v>
      </c>
      <c r="E62" s="1" t="s">
        <v>751</v>
      </c>
      <c r="F62" s="1" t="s">
        <v>698</v>
      </c>
      <c r="G62" s="1" t="s">
        <v>381</v>
      </c>
      <c r="H62" s="1" t="s">
        <v>382</v>
      </c>
      <c r="I62" s="1" t="s">
        <v>752</v>
      </c>
      <c r="J62" s="1" t="s">
        <v>30</v>
      </c>
      <c r="K62" s="1" t="s">
        <v>753</v>
      </c>
      <c r="L62" s="1" t="s">
        <v>753</v>
      </c>
      <c r="M62" s="1" t="s">
        <v>385</v>
      </c>
      <c r="N62" s="1" t="s">
        <v>385</v>
      </c>
      <c r="O62" s="1" t="s">
        <v>386</v>
      </c>
      <c r="P62" s="1" t="s">
        <v>387</v>
      </c>
      <c r="Q62" s="1" t="s">
        <v>388</v>
      </c>
      <c r="R62" s="1" t="s">
        <v>754</v>
      </c>
      <c r="S62" s="1" t="s">
        <v>390</v>
      </c>
      <c r="T62" s="1" t="s">
        <v>391</v>
      </c>
      <c r="U62" s="1" t="s">
        <v>392</v>
      </c>
      <c r="V62" s="1" t="s">
        <v>414</v>
      </c>
    </row>
    <row r="63" s="1" customFormat="1" spans="1:22">
      <c r="A63" s="3">
        <v>999227290851943</v>
      </c>
      <c r="B63" s="1" t="s">
        <v>755</v>
      </c>
      <c r="C63" s="1" t="s">
        <v>756</v>
      </c>
      <c r="D63" s="1" t="s">
        <v>757</v>
      </c>
      <c r="E63" s="1" t="s">
        <v>758</v>
      </c>
      <c r="F63" s="1" t="s">
        <v>673</v>
      </c>
      <c r="G63" s="1" t="s">
        <v>381</v>
      </c>
      <c r="H63" s="1" t="s">
        <v>382</v>
      </c>
      <c r="I63" s="1" t="s">
        <v>759</v>
      </c>
      <c r="J63" s="1" t="s">
        <v>30</v>
      </c>
      <c r="K63" s="1" t="s">
        <v>760</v>
      </c>
      <c r="L63" s="1" t="s">
        <v>760</v>
      </c>
      <c r="M63" s="1" t="s">
        <v>385</v>
      </c>
      <c r="N63" s="1" t="s">
        <v>385</v>
      </c>
      <c r="O63" s="1" t="s">
        <v>386</v>
      </c>
      <c r="P63" s="1" t="s">
        <v>387</v>
      </c>
      <c r="Q63" s="1" t="s">
        <v>388</v>
      </c>
      <c r="R63" s="1" t="s">
        <v>761</v>
      </c>
      <c r="S63" s="1" t="s">
        <v>390</v>
      </c>
      <c r="T63" s="1" t="s">
        <v>391</v>
      </c>
      <c r="U63" s="1" t="s">
        <v>392</v>
      </c>
      <c r="V63" s="1" t="s">
        <v>414</v>
      </c>
    </row>
    <row r="64" s="1" customFormat="1" spans="1:22">
      <c r="A64" s="3">
        <v>999227088362891</v>
      </c>
      <c r="B64" s="1" t="s">
        <v>762</v>
      </c>
      <c r="C64" s="1" t="s">
        <v>763</v>
      </c>
      <c r="D64" s="1" t="s">
        <v>764</v>
      </c>
      <c r="E64" s="1" t="s">
        <v>765</v>
      </c>
      <c r="F64" s="1" t="s">
        <v>673</v>
      </c>
      <c r="G64" s="1" t="s">
        <v>381</v>
      </c>
      <c r="H64" s="1" t="s">
        <v>382</v>
      </c>
      <c r="I64" s="1" t="s">
        <v>766</v>
      </c>
      <c r="J64" s="1" t="s">
        <v>30</v>
      </c>
      <c r="K64" s="1" t="s">
        <v>767</v>
      </c>
      <c r="L64" s="1" t="s">
        <v>767</v>
      </c>
      <c r="M64" s="1" t="s">
        <v>385</v>
      </c>
      <c r="N64" s="1" t="s">
        <v>385</v>
      </c>
      <c r="O64" s="1" t="s">
        <v>386</v>
      </c>
      <c r="P64" s="1" t="s">
        <v>387</v>
      </c>
      <c r="Q64" s="1" t="s">
        <v>388</v>
      </c>
      <c r="R64" s="1" t="s">
        <v>768</v>
      </c>
      <c r="S64" s="1" t="s">
        <v>390</v>
      </c>
      <c r="T64" s="1" t="s">
        <v>391</v>
      </c>
      <c r="U64" s="1" t="s">
        <v>392</v>
      </c>
      <c r="V64" s="1" t="s">
        <v>473</v>
      </c>
    </row>
    <row r="65" s="1" customFormat="1" spans="1:22">
      <c r="A65" s="3">
        <v>999226798266679</v>
      </c>
      <c r="B65" s="1" t="s">
        <v>769</v>
      </c>
      <c r="C65" s="1" t="s">
        <v>770</v>
      </c>
      <c r="D65" s="1" t="s">
        <v>771</v>
      </c>
      <c r="E65" s="1" t="s">
        <v>772</v>
      </c>
      <c r="F65" s="1" t="s">
        <v>645</v>
      </c>
      <c r="G65" s="1" t="s">
        <v>381</v>
      </c>
      <c r="H65" s="1" t="s">
        <v>382</v>
      </c>
      <c r="I65" s="1" t="s">
        <v>773</v>
      </c>
      <c r="J65" s="1" t="s">
        <v>30</v>
      </c>
      <c r="K65" s="1" t="s">
        <v>774</v>
      </c>
      <c r="L65" s="1" t="s">
        <v>774</v>
      </c>
      <c r="M65" s="1" t="s">
        <v>385</v>
      </c>
      <c r="N65" s="1" t="s">
        <v>385</v>
      </c>
      <c r="O65" s="1" t="s">
        <v>386</v>
      </c>
      <c r="P65" s="1" t="s">
        <v>387</v>
      </c>
      <c r="Q65" s="1" t="s">
        <v>388</v>
      </c>
      <c r="R65" s="1" t="s">
        <v>775</v>
      </c>
      <c r="S65" s="1" t="s">
        <v>390</v>
      </c>
      <c r="T65" s="1" t="s">
        <v>391</v>
      </c>
      <c r="U65" s="1" t="s">
        <v>392</v>
      </c>
      <c r="V65" s="1" t="s">
        <v>631</v>
      </c>
    </row>
    <row r="66" s="1" customFormat="1" spans="1:22">
      <c r="A66" s="3">
        <v>999226797209252</v>
      </c>
      <c r="B66" s="1" t="s">
        <v>769</v>
      </c>
      <c r="C66" s="1" t="s">
        <v>776</v>
      </c>
      <c r="D66" s="1" t="s">
        <v>777</v>
      </c>
      <c r="E66" s="1" t="s">
        <v>778</v>
      </c>
      <c r="F66" s="1" t="s">
        <v>569</v>
      </c>
      <c r="G66" s="1" t="s">
        <v>381</v>
      </c>
      <c r="H66" s="1" t="s">
        <v>382</v>
      </c>
      <c r="I66" s="1" t="s">
        <v>779</v>
      </c>
      <c r="J66" s="1" t="s">
        <v>30</v>
      </c>
      <c r="K66" s="1" t="s">
        <v>780</v>
      </c>
      <c r="L66" s="1" t="s">
        <v>780</v>
      </c>
      <c r="M66" s="1" t="s">
        <v>385</v>
      </c>
      <c r="N66" s="1" t="s">
        <v>385</v>
      </c>
      <c r="O66" s="1" t="s">
        <v>386</v>
      </c>
      <c r="P66" s="1" t="s">
        <v>387</v>
      </c>
      <c r="Q66" s="1" t="s">
        <v>388</v>
      </c>
      <c r="R66" s="1" t="s">
        <v>781</v>
      </c>
      <c r="S66" s="1" t="s">
        <v>390</v>
      </c>
      <c r="T66" s="1" t="s">
        <v>391</v>
      </c>
      <c r="U66" s="1" t="s">
        <v>392</v>
      </c>
      <c r="V66" s="1" t="s">
        <v>473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2023-10-27T02:26:04Z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