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USD" sheetId="3" r:id="rId3"/>
    <sheet name="CNY" sheetId="4" r:id="rId4"/>
    <sheet name="HOP" sheetId="5" r:id="rId5"/>
  </sheets>
  <definedNames>
    <definedName name="_xlnm._FilterDatabase" localSheetId="2" hidden="1">USD!$A$1:$X$138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<sst xmlns="http://schemas.openxmlformats.org/spreadsheetml/2006/main" count="4642" uniqueCount="1504">
  <si>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</si>
  <si>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</si>
  <si>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</si>
  <si>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</si>
  <si>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</si>
  <si>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</si>
  <si>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</si>
  <si>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</si>
  <si>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</si>
  <si>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</si>
  <si>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</si>
  <si>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</si>
  <si>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</si>
  <si>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</si>
  <si>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</si>
  <si>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</si>
  <si>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</si>
  <si>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</si>
  <si>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</si>
  <si>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</si>
  <si>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</si>
  <si>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</si>
  <si>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</si>
  <si>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</si>
  <si>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</si>
  <si>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999225143898282	</t>
  </si>
  <si>
    <t>Ctrip</t>
  </si>
  <si>
    <t>正常</t>
  </si>
  <si>
    <t>[湄林]拉雅古迹酒店(Raya Heritage)(36377263)</t>
  </si>
  <si>
    <t>套房(带露台)(至少连住2晚及以上)&lt;早餐&gt;</t>
  </si>
  <si>
    <t>USD</t>
  </si>
  <si>
    <t>Baek/Suyeon</t>
  </si>
  <si>
    <t>CA6352231030USD-W</t>
  </si>
  <si>
    <t>未提现</t>
  </si>
  <si>
    <t>携程开票</t>
  </si>
  <si>
    <t xml:space="preserve">3597292	</t>
  </si>
  <si>
    <t xml:space="preserve">22665	</t>
  </si>
  <si>
    <t xml:space="preserve">999226141157375	</t>
  </si>
  <si>
    <t>[普吉岛]普吉岛洲际丁索别墅度假村(Dinso Resort &amp; Villas Phuket, an IHG Hotel)(14215784)</t>
  </si>
  <si>
    <t>城景豪华房（1张特大床）(至少连住2晚及以上)&lt;早餐&gt;</t>
  </si>
  <si>
    <t>ZHOU/QIANBING,SUN/ZHONGYUAN</t>
  </si>
  <si>
    <t xml:space="preserve">3802817	</t>
  </si>
  <si>
    <t xml:space="preserve">	</t>
  </si>
  <si>
    <t xml:space="preserve">999226913552264	</t>
  </si>
  <si>
    <t>[新加坡]樟宜机场皇冠假日酒店  - IHG 旗下酒店(Crowne Plaza Changi Airport, an IHG Hotel)(8579850)</t>
  </si>
  <si>
    <t>宝石翼楼标准特大床房&lt;早餐&gt;</t>
  </si>
  <si>
    <t>WANG/MEI LING</t>
  </si>
  <si>
    <t xml:space="preserve">3970872	</t>
  </si>
  <si>
    <t xml:space="preserve">81757770	</t>
  </si>
  <si>
    <t xml:space="preserve">999226929779640	</t>
  </si>
  <si>
    <t>城景豪华房（1张特大床）&lt;早餐&gt;</t>
  </si>
  <si>
    <t>tala/einav</t>
  </si>
  <si>
    <t xml:space="preserve">3976632	</t>
  </si>
  <si>
    <t xml:space="preserve">162561	</t>
  </si>
  <si>
    <t xml:space="preserve">999227029185021	</t>
  </si>
  <si>
    <t>[曼谷]曼谷素坤逸航站 21 中心酒店(Grande Centre Point Hotel Terminal 21)(8628098)</t>
  </si>
  <si>
    <t>高级房&lt;早餐&gt;</t>
  </si>
  <si>
    <t>NIU/DEGUO</t>
  </si>
  <si>
    <t xml:space="preserve">3984412	</t>
  </si>
  <si>
    <t xml:space="preserve">453005	</t>
  </si>
  <si>
    <t xml:space="preserve">999227052403828	</t>
  </si>
  <si>
    <t>Miao/Zhenjiang,Miao/Jieling</t>
  </si>
  <si>
    <t xml:space="preserve">3990414	</t>
  </si>
  <si>
    <t xml:space="preserve">49699475	</t>
  </si>
  <si>
    <t xml:space="preserve">999227054921052	</t>
  </si>
  <si>
    <t>RAY/LINDA SUSANNAH</t>
  </si>
  <si>
    <t xml:space="preserve">3991436	</t>
  </si>
  <si>
    <t xml:space="preserve">66139819	</t>
  </si>
  <si>
    <t xml:space="preserve">999227063816232	</t>
  </si>
  <si>
    <t>[芽庄]芽庄洲际酒店(InterContinental Nha Trang, an IHG Hotel)(23861620)</t>
  </si>
  <si>
    <t>城景甄选特大床房&lt;早餐&gt;</t>
  </si>
  <si>
    <t>Han/Hyunbae,Lee/SeoJeong</t>
  </si>
  <si>
    <t xml:space="preserve">3995980	</t>
  </si>
  <si>
    <t xml:space="preserve">842899	</t>
  </si>
  <si>
    <t xml:space="preserve">999227098848425	</t>
  </si>
  <si>
    <t>[新加坡]新加坡半岛怡东 – 温德姆酒店(Peninsula Excelsior Singapore, A Wyndham Hotel)(23861505)</t>
  </si>
  <si>
    <t>PAN/YING,YIN/YAN</t>
  </si>
  <si>
    <t xml:space="preserve">4001080	</t>
  </si>
  <si>
    <t xml:space="preserve"> 267237588	</t>
  </si>
  <si>
    <t xml:space="preserve">999227102247722	</t>
  </si>
  <si>
    <t>至尊房&lt;早餐&gt;</t>
  </si>
  <si>
    <t>LIN CHEN/CHAO JUNG</t>
  </si>
  <si>
    <t xml:space="preserve">4003547	</t>
  </si>
  <si>
    <t xml:space="preserve">267264105	</t>
  </si>
  <si>
    <t xml:space="preserve">999227189477433	</t>
  </si>
  <si>
    <t>XU/QIANLONG,LIANG/DASHUANG,HUANG/JINCHENG</t>
  </si>
  <si>
    <t xml:space="preserve">4021128	</t>
  </si>
  <si>
    <t xml:space="preserve"> 267391370	</t>
  </si>
  <si>
    <t xml:space="preserve">999227284140021	</t>
  </si>
  <si>
    <t>ZHOU/JING</t>
  </si>
  <si>
    <t xml:space="preserve">4032744	</t>
  </si>
  <si>
    <t xml:space="preserve">86672415	</t>
  </si>
  <si>
    <t xml:space="preserve">999227293269311	</t>
  </si>
  <si>
    <t>[新加坡]新加坡圣淘沙索菲特度假村及水疗中心(Sofitel Singapore Sentosa Resort &amp; Spa)(8289608)</t>
  </si>
  <si>
    <t>奢华双床房(至少连住2晚及以上)&lt;早餐&gt;</t>
  </si>
  <si>
    <t>YUAN/HONG,MI/YUNQIU</t>
  </si>
  <si>
    <t xml:space="preserve">4037879	</t>
  </si>
  <si>
    <t xml:space="preserve">117149270	</t>
  </si>
  <si>
    <t xml:space="preserve">999227308813288	</t>
  </si>
  <si>
    <t>MA/CHEN</t>
  </si>
  <si>
    <t xml:space="preserve">4045634	</t>
  </si>
  <si>
    <t xml:space="preserve">20978472	</t>
  </si>
  <si>
    <t xml:space="preserve">999227335152480	</t>
  </si>
  <si>
    <t>[新加坡]新加坡市中心M酒店(M Hotel Singapore City Centre)(8292054)</t>
  </si>
  <si>
    <t>至尊特大床房&lt;早餐&gt;</t>
  </si>
  <si>
    <t>LIU/YU,YIN/SHI,ZHANG/CHUNING</t>
  </si>
  <si>
    <t xml:space="preserve">4052857	</t>
  </si>
  <si>
    <t xml:space="preserve">323890396	</t>
  </si>
  <si>
    <t xml:space="preserve">999227336745019	</t>
  </si>
  <si>
    <t xml:space="preserve">4053870	</t>
  </si>
  <si>
    <t xml:space="preserve">27387974	</t>
  </si>
  <si>
    <t xml:space="preserve">999227338014133	</t>
  </si>
  <si>
    <t>[首尔]首尔大使 - 铂尔曼酒店(The Ambassador Seoul - A Pullman Hotel)(8667947)</t>
  </si>
  <si>
    <t>高级双床房&lt;无早&gt;</t>
  </si>
  <si>
    <t>ZHENG/PENGLI,XU/JUNYAO</t>
  </si>
  <si>
    <t xml:space="preserve">4055453	</t>
  </si>
  <si>
    <t xml:space="preserve">118796430	</t>
  </si>
  <si>
    <t xml:space="preserve">999227345983441	</t>
  </si>
  <si>
    <t>Johann Callelero/Johann</t>
  </si>
  <si>
    <t xml:space="preserve">4057998	</t>
  </si>
  <si>
    <t xml:space="preserve">267627274	</t>
  </si>
  <si>
    <t xml:space="preserve">999227346051890	</t>
  </si>
  <si>
    <t>Baguio /Kristopher Joseph,DELACRUZ /ROWENA ARLENE</t>
  </si>
  <si>
    <t xml:space="preserve">4058014	</t>
  </si>
  <si>
    <t xml:space="preserve">267627540	</t>
  </si>
  <si>
    <t xml:space="preserve">999227346702115	</t>
  </si>
  <si>
    <t>GAO/YINCHEN,GAO/JIAN</t>
  </si>
  <si>
    <t xml:space="preserve">4058241	</t>
  </si>
  <si>
    <t xml:space="preserve">267629043	</t>
  </si>
  <si>
    <t xml:space="preserve">999227352766859	</t>
  </si>
  <si>
    <t>海景经典特大床房&lt;早餐&gt;</t>
  </si>
  <si>
    <t>PENG/PING,LI/XIAOXIA</t>
  </si>
  <si>
    <t xml:space="preserve">4060525	</t>
  </si>
  <si>
    <t xml:space="preserve">858230	</t>
  </si>
  <si>
    <t xml:space="preserve">999227373822473	</t>
  </si>
  <si>
    <t>[Ulu Kinta]万雅岚温泉度假村(The Banjaran Hotsprings Retreat)(48319886)</t>
  </si>
  <si>
    <t>Lake别墅&lt;早餐&gt;</t>
  </si>
  <si>
    <t>HUANG/XIYUAN</t>
  </si>
  <si>
    <t xml:space="preserve">4062552	</t>
  </si>
  <si>
    <t xml:space="preserve">324611555	</t>
  </si>
  <si>
    <t xml:space="preserve">999227381707465	</t>
  </si>
  <si>
    <t>[曼谷]拉差达 CMYK 我的酒店(Myhotel Cmyk@Ratchada)(21490790)</t>
  </si>
  <si>
    <t>豪华房&lt;无早&gt;</t>
  </si>
  <si>
    <t>CUI/YEYI</t>
  </si>
  <si>
    <t xml:space="preserve">4065720	</t>
  </si>
  <si>
    <t xml:space="preserve">999227383424535	</t>
  </si>
  <si>
    <t>奢华特大床房(至少连住2晚及以上)&lt;早餐&gt;</t>
  </si>
  <si>
    <t>CHANG/KAIKAI</t>
  </si>
  <si>
    <t xml:space="preserve">4066476	</t>
  </si>
  <si>
    <t xml:space="preserve">119331183	</t>
  </si>
  <si>
    <t xml:space="preserve">999227400908682	</t>
  </si>
  <si>
    <t>[普吉岛]美地概念酒店(Metadee Concept Hotel)(23861476)</t>
  </si>
  <si>
    <t>豪华特大床房(直通泳池)&lt;早餐&gt;</t>
  </si>
  <si>
    <t>SUN/MENGMENG,LUAN/YUNFEI</t>
  </si>
  <si>
    <t xml:space="preserve">4069565	</t>
  </si>
  <si>
    <t xml:space="preserve">20161	</t>
  </si>
  <si>
    <t xml:space="preserve">999227408478425	</t>
  </si>
  <si>
    <t>[普吉岛]客莱福巴东普吉岛酒店(Hotel Clover Patong Phuket)(16925723)</t>
  </si>
  <si>
    <t>高级阳台房(至少连住2晚及以上)</t>
  </si>
  <si>
    <t>LIU/YI,YAN/YIFENG</t>
  </si>
  <si>
    <t xml:space="preserve">4072022	</t>
  </si>
  <si>
    <t xml:space="preserve">328796	</t>
  </si>
  <si>
    <t xml:space="preserve">999227408481365	</t>
  </si>
  <si>
    <t>ZHANG/QINMIAO,WANG/CHUCHU</t>
  </si>
  <si>
    <t xml:space="preserve">4072024	</t>
  </si>
  <si>
    <t xml:space="preserve">999227408618015	</t>
  </si>
  <si>
    <t>标准房&lt;无早&gt;</t>
  </si>
  <si>
    <t>WANG/XUE,LI/LEI</t>
  </si>
  <si>
    <t xml:space="preserve">4072063	</t>
  </si>
  <si>
    <t xml:space="preserve">999227408641170	</t>
  </si>
  <si>
    <t>ZHANG/KAI</t>
  </si>
  <si>
    <t xml:space="preserve">4072069	</t>
  </si>
  <si>
    <t xml:space="preserve">999227410189568	</t>
  </si>
  <si>
    <t>[吉隆坡]吉隆坡四季酒店(Four Seasons Hotel Kuala Lumpur)(16978223)</t>
  </si>
  <si>
    <t>泳池园景房(至少连住2晚及以上)&lt;早餐&gt;</t>
  </si>
  <si>
    <t>GAO/JIE,YANG/YING</t>
  </si>
  <si>
    <t xml:space="preserve">4072765	</t>
  </si>
  <si>
    <t xml:space="preserve">3222568	</t>
  </si>
  <si>
    <t xml:space="preserve">999227411457959	</t>
  </si>
  <si>
    <t>[首尔]明洞大使宜必思酒店(Ibis Ambassador Myeongdong)(31325946)</t>
  </si>
  <si>
    <t>标准双人床房&lt;无早&gt;</t>
  </si>
  <si>
    <t>SUN/YUHE</t>
  </si>
  <si>
    <t xml:space="preserve">4073173	</t>
  </si>
  <si>
    <t xml:space="preserve">1258854	</t>
  </si>
  <si>
    <t xml:space="preserve">999227411616887	</t>
  </si>
  <si>
    <t>FU/MIDORIJESSICAJIA,FU/YANYAN</t>
  </si>
  <si>
    <t xml:space="preserve">4073238	</t>
  </si>
  <si>
    <t xml:space="preserve">1258855	</t>
  </si>
  <si>
    <t xml:space="preserve">999227433231372	</t>
  </si>
  <si>
    <t>Huang/haiyan,Guo/Wenshan</t>
  </si>
  <si>
    <t xml:space="preserve">4073991	</t>
  </si>
  <si>
    <t xml:space="preserve">328847	</t>
  </si>
  <si>
    <t xml:space="preserve">999227440676320	</t>
  </si>
  <si>
    <t>[马尼拉]马尼拉新海岸酒店(New Coast Hotel Manila (Formerly New World Manila Bay Hotel))(25212340)</t>
  </si>
  <si>
    <t>Superior Twin&lt;无早&gt;</t>
  </si>
  <si>
    <t>AHN/KWANGSUL</t>
  </si>
  <si>
    <t xml:space="preserve">4076774	</t>
  </si>
  <si>
    <t>取消</t>
  </si>
  <si>
    <t xml:space="preserve">999227445265047	</t>
  </si>
  <si>
    <t>2卧转角套房(至少连住2晚及以上)&lt;早餐&gt;</t>
  </si>
  <si>
    <t>WANG/YU,Chen/YING,Sima/Yu an</t>
  </si>
  <si>
    <t xml:space="preserve">4078625	</t>
  </si>
  <si>
    <t xml:space="preserve">186306	</t>
  </si>
  <si>
    <t xml:space="preserve">999227446433470	</t>
  </si>
  <si>
    <t>[曼谷]曼谷素坤逸安凡尼酒店(Avani Sukhumvit Bangkok Hotel)(43584142)</t>
  </si>
  <si>
    <t>阿瓦尼房（大床）(至少连住2晚及以上)</t>
  </si>
  <si>
    <t>CHEN/CHIHCHI</t>
  </si>
  <si>
    <t xml:space="preserve">4078998	</t>
  </si>
  <si>
    <t xml:space="preserve">594715	</t>
  </si>
  <si>
    <t xml:space="preserve">999227447720441	</t>
  </si>
  <si>
    <t>[奎松市]塞达维蒂斯北酒店(Seda Vertis North)(16119858)</t>
  </si>
  <si>
    <t>Deluxe&lt;早餐&gt;</t>
  </si>
  <si>
    <t>Montes/Isabel</t>
  </si>
  <si>
    <t xml:space="preserve">4079595	</t>
  </si>
  <si>
    <t xml:space="preserve">999227944823682	</t>
  </si>
  <si>
    <t>[曼谷]隆齐格兰德中心点酒店(Grande Centre Point Hotel Ploenchit)(7837081)</t>
  </si>
  <si>
    <t>精致套房（带阳台）(至少连住2晚及以上)</t>
  </si>
  <si>
    <t>WANG/BIXIA</t>
  </si>
  <si>
    <t xml:space="preserve">4081077	</t>
  </si>
  <si>
    <t xml:space="preserve">221325	</t>
  </si>
  <si>
    <t>退单</t>
  </si>
  <si>
    <t xml:space="preserve">999227948989577	</t>
  </si>
  <si>
    <t>AKITA/SARNYA</t>
  </si>
  <si>
    <t xml:space="preserve">4083141	</t>
  </si>
  <si>
    <t xml:space="preserve">221366	</t>
  </si>
  <si>
    <t xml:space="preserve">999227949486445	</t>
  </si>
  <si>
    <t>ROBERTSON/JAMES JEFFERY</t>
  </si>
  <si>
    <t xml:space="preserve">4083379	</t>
  </si>
  <si>
    <t xml:space="preserve">48398601	</t>
  </si>
  <si>
    <t xml:space="preserve">999227949639615	</t>
  </si>
  <si>
    <t>[芭堤雅]芭堤雅发现海滩酒店(Pattaya Discovery Beach Hotel)(23861714)</t>
  </si>
  <si>
    <t>高级房(别致塔)&lt;早餐&gt;</t>
  </si>
  <si>
    <t>WANG/ZHIMING</t>
  </si>
  <si>
    <t xml:space="preserve">4083438	</t>
  </si>
  <si>
    <t xml:space="preserve">999227949647724	</t>
  </si>
  <si>
    <t>高级房(别致塔)&lt;无早&gt;</t>
  </si>
  <si>
    <t>LI/GENG</t>
  </si>
  <si>
    <t xml:space="preserve">4083443	</t>
  </si>
  <si>
    <t xml:space="preserve">999227949651062	</t>
  </si>
  <si>
    <t>ZENG/WEIPING</t>
  </si>
  <si>
    <t xml:space="preserve">4083446	</t>
  </si>
  <si>
    <t xml:space="preserve">999227951060296	</t>
  </si>
  <si>
    <t>chaw/cheeming</t>
  </si>
  <si>
    <t xml:space="preserve">4084105	</t>
  </si>
  <si>
    <t xml:space="preserve">80534384	</t>
  </si>
  <si>
    <t xml:space="preserve">999227950740987	</t>
  </si>
  <si>
    <t>标准房&lt;早餐&gt;</t>
  </si>
  <si>
    <t>ZHOU/ZHIZHONG</t>
  </si>
  <si>
    <t xml:space="preserve">88458611	</t>
  </si>
  <si>
    <t xml:space="preserve">999227955501537	</t>
  </si>
  <si>
    <t>[普吉岛]普吉岛苏林酒店(The Surin Phuket)(23861525)</t>
  </si>
  <si>
    <t>海滩套房(至少连住2晚及以上)&lt;早餐&gt;</t>
  </si>
  <si>
    <t>Gan/Chen,Xie/Guoqiang</t>
  </si>
  <si>
    <t xml:space="preserve">4086203	</t>
  </si>
  <si>
    <t xml:space="preserve">326803541	</t>
  </si>
  <si>
    <t xml:space="preserve">999227960422633	</t>
  </si>
  <si>
    <t>[拉普拉普]康斯特白拉热带海滩度假村(Costabella Tropical Beach Hotel)(8241069)</t>
  </si>
  <si>
    <t>豪华池畔房(至少连住2晚及以上)&lt;早餐&gt;</t>
  </si>
  <si>
    <t>Song/Inkyung</t>
  </si>
  <si>
    <t xml:space="preserve">4086937	</t>
  </si>
  <si>
    <t xml:space="preserve">155556	</t>
  </si>
  <si>
    <t xml:space="preserve">999227964499756	</t>
  </si>
  <si>
    <t>尊贵公园景观房(至少连住2晚及以上)&lt;早餐&gt;</t>
  </si>
  <si>
    <t>Huang/xiaojie</t>
  </si>
  <si>
    <t xml:space="preserve">4088379	</t>
  </si>
  <si>
    <t xml:space="preserve">3222928	</t>
  </si>
  <si>
    <t xml:space="preserve">999227964512309	</t>
  </si>
  <si>
    <t>[乔治市]槟城皇家朱兰酒店(Royale Chulan Penang)(8981252)</t>
  </si>
  <si>
    <t>高级双床房&lt;早餐&gt;</t>
  </si>
  <si>
    <t>YE/TONG,Yu/Jiaao</t>
  </si>
  <si>
    <t xml:space="preserve">4088384	</t>
  </si>
  <si>
    <t xml:space="preserve">9064949	</t>
  </si>
  <si>
    <t xml:space="preserve">999227964683107	</t>
  </si>
  <si>
    <t>高级双人床房&lt;早餐&gt;</t>
  </si>
  <si>
    <t>HE/QING</t>
  </si>
  <si>
    <t xml:space="preserve">4088459	</t>
  </si>
  <si>
    <t xml:space="preserve">9064948	</t>
  </si>
  <si>
    <t xml:space="preserve">999227964848702	</t>
  </si>
  <si>
    <t>QI/YUAN,DING/ZIRU</t>
  </si>
  <si>
    <t xml:space="preserve">4088510	</t>
  </si>
  <si>
    <t xml:space="preserve">9064947	</t>
  </si>
  <si>
    <t xml:space="preserve">27965066857	</t>
  </si>
  <si>
    <t>QI/TONG,HUA/YUCHING</t>
  </si>
  <si>
    <t xml:space="preserve">4088600	</t>
  </si>
  <si>
    <t xml:space="preserve">9064946	</t>
  </si>
  <si>
    <t xml:space="preserve">999227969646137	</t>
  </si>
  <si>
    <t>WANG/JIAWEI,YE/MIAOLE</t>
  </si>
  <si>
    <t xml:space="preserve">4090791	</t>
  </si>
  <si>
    <t xml:space="preserve">3222965	</t>
  </si>
  <si>
    <t xml:space="preserve">999227973603862	</t>
  </si>
  <si>
    <t>[普吉岛]甜蜜马丽娜酒店 - 时尚 - 卡塔海滩(Sugar Marina Hotel - Fashion - Kata Beach)(8195582)</t>
  </si>
  <si>
    <t>别致豪华房&lt;早餐&gt;</t>
  </si>
  <si>
    <t>WANG/XUEJING</t>
  </si>
  <si>
    <t xml:space="preserve">4092355	</t>
  </si>
  <si>
    <t xml:space="preserve">2305620	</t>
  </si>
  <si>
    <t xml:space="preserve">999227978489321	</t>
  </si>
  <si>
    <t>[曼谷]曼谷柏悦酒店(Park Hyatt Bangkok)(8058871)</t>
  </si>
  <si>
    <t>特大床房(至少连住2晚及以上)&lt;早餐&gt;</t>
  </si>
  <si>
    <t>CHEN/XIAOYU</t>
  </si>
  <si>
    <t xml:space="preserve">4093441	</t>
  </si>
  <si>
    <t xml:space="preserve">40945838	</t>
  </si>
  <si>
    <t xml:space="preserve">999227979293495	</t>
  </si>
  <si>
    <t>标准双床房&lt;无早&gt;</t>
  </si>
  <si>
    <t>GAO/HONGFEI</t>
  </si>
  <si>
    <t xml:space="preserve">4093557	</t>
  </si>
  <si>
    <t xml:space="preserve">1259469	</t>
  </si>
  <si>
    <t xml:space="preserve">999227979408240	</t>
  </si>
  <si>
    <t xml:space="preserve">4093575	</t>
  </si>
  <si>
    <t xml:space="preserve">1259470	</t>
  </si>
  <si>
    <t xml:space="preserve">999227980222634	</t>
  </si>
  <si>
    <t>xiang/jingyi</t>
  </si>
  <si>
    <t xml:space="preserve">4093746	</t>
  </si>
  <si>
    <t xml:space="preserve">89361449	</t>
  </si>
  <si>
    <t xml:space="preserve">999227980265241	</t>
  </si>
  <si>
    <t>WANG/FANGJUN</t>
  </si>
  <si>
    <t xml:space="preserve">4093753	</t>
  </si>
  <si>
    <t xml:space="preserve">21351682	</t>
  </si>
  <si>
    <t xml:space="preserve">999227980650546	</t>
  </si>
  <si>
    <t>WANG/JIASHUAI</t>
  </si>
  <si>
    <t xml:space="preserve">4093835	</t>
  </si>
  <si>
    <t xml:space="preserve">1259471	</t>
  </si>
  <si>
    <t xml:space="preserve">999227980665085	</t>
  </si>
  <si>
    <t>XU/SIQI</t>
  </si>
  <si>
    <t xml:space="preserve">4093840	</t>
  </si>
  <si>
    <t xml:space="preserve">1259472	</t>
  </si>
  <si>
    <t xml:space="preserve">999227983218133	</t>
  </si>
  <si>
    <t>[曼谷]曼谷科伦酒店(Column Bangkok Hotel)(7350053)</t>
  </si>
  <si>
    <t>行政一室房(至少连住2晚及以上)</t>
  </si>
  <si>
    <t>UU/SIEW LAY</t>
  </si>
  <si>
    <t xml:space="preserve">4094921	</t>
  </si>
  <si>
    <t xml:space="preserve">120251	</t>
  </si>
  <si>
    <t xml:space="preserve">999227984308491	</t>
  </si>
  <si>
    <t>CHENG/HONGBO</t>
  </si>
  <si>
    <t xml:space="preserve">4095225	</t>
  </si>
  <si>
    <t xml:space="preserve">1259484	</t>
  </si>
  <si>
    <t xml:space="preserve">999227986591653	</t>
  </si>
  <si>
    <t>[邦帕利]曼谷素旺那普机场诺富特酒店(Novotel Bangkok Suvarnabhumi Airport)(8502869)</t>
  </si>
  <si>
    <t>高级特大床房&lt;早餐&gt;</t>
  </si>
  <si>
    <t>RASOLO/ERIC HERINIAINA</t>
  </si>
  <si>
    <t xml:space="preserve">4096131	</t>
  </si>
  <si>
    <t xml:space="preserve">3397954	</t>
  </si>
  <si>
    <t xml:space="preserve">999227986650763	</t>
  </si>
  <si>
    <t>PANNAK/KANYARAT</t>
  </si>
  <si>
    <t xml:space="preserve">4096146	</t>
  </si>
  <si>
    <t xml:space="preserve">1259510	</t>
  </si>
  <si>
    <t xml:space="preserve">999227987337921	</t>
  </si>
  <si>
    <t>[釜山]釜山站温德姆华美达安可酒店(Ramada Encore by Wyndham Busan Station)(70666755)</t>
  </si>
  <si>
    <t>甄选双床房&lt;无早&gt;</t>
  </si>
  <si>
    <t>HONG/GUANGRI,XU/YUNHU</t>
  </si>
  <si>
    <t xml:space="preserve">4096410	</t>
  </si>
  <si>
    <t xml:space="preserve">23201636	</t>
  </si>
  <si>
    <t xml:space="preserve">27991707038	</t>
  </si>
  <si>
    <t>[曼谷]察殿曼谷大酒店(Chatrium Grand Bangkok)(113902730)</t>
  </si>
  <si>
    <t>豪华特大床房&lt;早餐&gt;</t>
  </si>
  <si>
    <t>MA/YANFEI</t>
  </si>
  <si>
    <t xml:space="preserve">4097919	</t>
  </si>
  <si>
    <t xml:space="preserve">328611379	</t>
  </si>
  <si>
    <t xml:space="preserve">999227996083793	</t>
  </si>
  <si>
    <t>园景甄选特大床房(至少连住2晚及以上)&lt;早餐&gt;</t>
  </si>
  <si>
    <t>LU/YU</t>
  </si>
  <si>
    <t xml:space="preserve">4099461	</t>
  </si>
  <si>
    <t xml:space="preserve">191808	</t>
  </si>
  <si>
    <t xml:space="preserve">999227996325954	</t>
  </si>
  <si>
    <t>[普吉岛]普吉岛城市海港度假酒店(Fishermens Harbour Urban Resort)(11411335)</t>
  </si>
  <si>
    <t>豪华特大床房&lt;无早&gt;</t>
  </si>
  <si>
    <t>GUO/QIAN,REN/YUANFEI</t>
  </si>
  <si>
    <t xml:space="preserve">4099517	</t>
  </si>
  <si>
    <t xml:space="preserve">68795	</t>
  </si>
  <si>
    <t xml:space="preserve">999227996546844	</t>
  </si>
  <si>
    <t>[曼谷]曼谷林布兰套房酒店(Rembrandt Hotel and Suites Bangkok)(11214133)</t>
  </si>
  <si>
    <t>高级房(至少连住2晚及以上)</t>
  </si>
  <si>
    <t>WU/HSINYUN</t>
  </si>
  <si>
    <t xml:space="preserve">4099590	</t>
  </si>
  <si>
    <t xml:space="preserve">131664256	</t>
  </si>
  <si>
    <t xml:space="preserve">999228000281232	</t>
  </si>
  <si>
    <t>ZHAO/JIANFENG,Ding/Cheng</t>
  </si>
  <si>
    <t xml:space="preserve">4099737	</t>
  </si>
  <si>
    <t xml:space="preserve">1259906	</t>
  </si>
  <si>
    <t xml:space="preserve">999228002821929	</t>
  </si>
  <si>
    <t>[新加坡]庄家大酒店(Hotel Boss)(8207122)</t>
  </si>
  <si>
    <t>高级大床房(至少连住2晚及以上)</t>
  </si>
  <si>
    <t>ZHOU/YIWEN</t>
  </si>
  <si>
    <t xml:space="preserve">4100297	</t>
  </si>
  <si>
    <t xml:space="preserve">328771947	</t>
  </si>
  <si>
    <t xml:space="preserve">999228011422123	</t>
  </si>
  <si>
    <t>[普吉岛]普吉翡翠海滩度假村(Phuket Emerald Beach Resort)(113894874)</t>
  </si>
  <si>
    <t>池景家庭房&lt;早餐&gt;</t>
  </si>
  <si>
    <t>LIU/YUNJIE,WENG/YUFAN</t>
  </si>
  <si>
    <t xml:space="preserve">4103077	</t>
  </si>
  <si>
    <t xml:space="preserve">7187	</t>
  </si>
  <si>
    <t xml:space="preserve">999228014219889	</t>
  </si>
  <si>
    <t>[济州市]Index 济州岛梦幻酒店(Index Hotel J Dream)(113903391)</t>
  </si>
  <si>
    <t>标准大床房&lt;无早&gt;</t>
  </si>
  <si>
    <t>YAO/PEIXI</t>
  </si>
  <si>
    <t xml:space="preserve">4104059	</t>
  </si>
  <si>
    <t xml:space="preserve">16841205	</t>
  </si>
  <si>
    <t xml:space="preserve">999228014697039	</t>
  </si>
  <si>
    <t>Wang/Yushi</t>
  </si>
  <si>
    <t xml:space="preserve">4104167	</t>
  </si>
  <si>
    <t xml:space="preserve">3398806	</t>
  </si>
  <si>
    <t xml:space="preserve">999228018876557	</t>
  </si>
  <si>
    <t>[金边]金界综合度假酒店(NagaWorld Hotel &amp; Entertainment Complex)(9567971)</t>
  </si>
  <si>
    <t>高级房 (2号楼)(至少连住2晚及以上)&lt;早餐&gt;</t>
  </si>
  <si>
    <t>WANG/FUYU,WANG/QINGLIN,WANG/FUYU</t>
  </si>
  <si>
    <t xml:space="preserve">4105723	</t>
  </si>
  <si>
    <t xml:space="preserve">945686 / 945687	</t>
  </si>
  <si>
    <t xml:space="preserve">999228029595504	</t>
  </si>
  <si>
    <t>[马斯喀特]马斯喀特OCEC皇冠假日酒店(Crowne Plaza Muscat Ocec)(44687798)</t>
  </si>
  <si>
    <t>高级客房1张特大床（不吸烟）&lt;早餐&gt;</t>
  </si>
  <si>
    <t>Jiang/Ju</t>
  </si>
  <si>
    <t xml:space="preserve">4106892	</t>
  </si>
  <si>
    <t xml:space="preserve">13725450	</t>
  </si>
  <si>
    <t xml:space="preserve">999228030751336	</t>
  </si>
  <si>
    <t>[八打灵再也]阿万特酒店(Avante Hotel)(113902830)</t>
  </si>
  <si>
    <t>ZHANG/WENCHEN</t>
  </si>
  <si>
    <t xml:space="preserve">4107390	</t>
  </si>
  <si>
    <t xml:space="preserve">184312	</t>
  </si>
  <si>
    <t xml:space="preserve">999228033006403	</t>
  </si>
  <si>
    <t>HONG/GUANGRI</t>
  </si>
  <si>
    <t xml:space="preserve">4108085	</t>
  </si>
  <si>
    <t xml:space="preserve">999228035478865	</t>
  </si>
  <si>
    <t>[曼谷]彩虹套房酒店(Baiyoke Suite Hotel)(9350168)</t>
  </si>
  <si>
    <t>高级套房&lt;早餐&gt;</t>
  </si>
  <si>
    <t>BAUTISTA/FAYE</t>
  </si>
  <si>
    <t xml:space="preserve">4108970	</t>
  </si>
  <si>
    <t xml:space="preserve">78547	</t>
  </si>
  <si>
    <t xml:space="preserve">999228035586839	</t>
  </si>
  <si>
    <t>JIN/NANHUA</t>
  </si>
  <si>
    <t xml:space="preserve">4108986	</t>
  </si>
  <si>
    <t xml:space="preserve">122074204	</t>
  </si>
  <si>
    <t xml:space="preserve">999228038248930	</t>
  </si>
  <si>
    <t>SHI/JIN,LUYI/CHEN</t>
  </si>
  <si>
    <t xml:space="preserve">4109881	</t>
  </si>
  <si>
    <t xml:space="preserve">329379173	</t>
  </si>
  <si>
    <t xml:space="preserve">999228061540569	</t>
  </si>
  <si>
    <t>SU/TINGTING,SU/YUQI</t>
  </si>
  <si>
    <t xml:space="preserve">4113903	</t>
  </si>
  <si>
    <t xml:space="preserve">16866451	</t>
  </si>
  <si>
    <t xml:space="preserve">999228061725785	</t>
  </si>
  <si>
    <t>LIANG/ZUOMIN</t>
  </si>
  <si>
    <t xml:space="preserve">4113930	</t>
  </si>
  <si>
    <t xml:space="preserve">1260850	</t>
  </si>
  <si>
    <t xml:space="preserve">999228063058076	</t>
  </si>
  <si>
    <t>[阿噶比亚]盖斯尔奥萨拉安纳塔拉沙漠度假酒店(Anantara Qasr Al Sarab Desert Resort)(15951606)</t>
  </si>
  <si>
    <t>豪华露台房(至少连住2晚及以上)&lt;早餐&gt;</t>
  </si>
  <si>
    <t>YANG/SHUYANG</t>
  </si>
  <si>
    <t xml:space="preserve">4114231	</t>
  </si>
  <si>
    <t xml:space="preserve">999228065505953	</t>
  </si>
  <si>
    <t>[宿务]宿务蒙特贝罗别墅酒店(Montebello Villa Hotel Cebu)(8241370)</t>
  </si>
  <si>
    <t>Caderao/Clark Henry</t>
  </si>
  <si>
    <t xml:space="preserve">4115765	</t>
  </si>
  <si>
    <t xml:space="preserve">7809840450025	</t>
  </si>
  <si>
    <t xml:space="preserve">28066925691	</t>
  </si>
  <si>
    <t>[曼谷]宜必思尚品曼谷是隆酒店(Ibis Styles Bangkok Silom)(113902483)</t>
  </si>
  <si>
    <t>高级房, 2 张单人床, 景观&lt;早餐&gt;</t>
  </si>
  <si>
    <t>HU/LAN,Lin/Lin</t>
  </si>
  <si>
    <t xml:space="preserve">4116497	</t>
  </si>
  <si>
    <t xml:space="preserve">122490032	</t>
  </si>
  <si>
    <t xml:space="preserve">999228067163701	</t>
  </si>
  <si>
    <t>[曼谷]公屋酒店(Public House Hotel - Sukhumvit 31)(113902921)</t>
  </si>
  <si>
    <t>尊贵转角房&lt;无早&gt;</t>
  </si>
  <si>
    <t>RATTANAPONG/FAMENIKAR,HENRY/CHRISTOPHE</t>
  </si>
  <si>
    <t xml:space="preserve">4116563	</t>
  </si>
  <si>
    <t xml:space="preserve">600790087	</t>
  </si>
  <si>
    <t xml:space="preserve">999228067914558	</t>
  </si>
  <si>
    <t>DE MESA/BEVERLY BORNILLA</t>
  </si>
  <si>
    <t xml:space="preserve">4116939	</t>
  </si>
  <si>
    <t xml:space="preserve">2994654	</t>
  </si>
  <si>
    <t>过时取消</t>
  </si>
  <si>
    <t xml:space="preserve">999228070333428	</t>
  </si>
  <si>
    <t>[吉隆坡]吉隆坡市中心智选假日酒店(Holiday Inn Express Kuala Lumpur City Centre, an IHG Hotel)(8981861)</t>
  </si>
  <si>
    <t>YAP/CHUN KANG,YAP/CHUN KANG</t>
  </si>
  <si>
    <t xml:space="preserve">4118087	</t>
  </si>
  <si>
    <t xml:space="preserve">403953	</t>
  </si>
  <si>
    <t xml:space="preserve">999228070568021	</t>
  </si>
  <si>
    <t>HAN/YIRONG</t>
  </si>
  <si>
    <t xml:space="preserve">4118143	</t>
  </si>
  <si>
    <t xml:space="preserve">946818	</t>
  </si>
  <si>
    <t xml:space="preserve">999228073827017	</t>
  </si>
  <si>
    <t>[南雅加达]卡萨布兰卡雅加达温德姆酒店(Wyndham Casablanca Jakarta)(39554998)</t>
  </si>
  <si>
    <t>至尊豪华特大床房&lt;无早&gt;</t>
  </si>
  <si>
    <t>JOSEPHINE/AUDREY</t>
  </si>
  <si>
    <t xml:space="preserve">4119866	</t>
  </si>
  <si>
    <t xml:space="preserve">1543516	</t>
  </si>
  <si>
    <t xml:space="preserve">999228076725028	</t>
  </si>
  <si>
    <t>JIANG/QILIN,GUAN/DAQUAN,ZHAO/ZHIGANG</t>
  </si>
  <si>
    <t xml:space="preserve">4121469	</t>
  </si>
  <si>
    <t xml:space="preserve">946982 / 946983 / 946984	</t>
  </si>
  <si>
    <t xml:space="preserve">999228092861943	</t>
  </si>
  <si>
    <t>[威中县]槟城诗布朗查亚双威酒店(Sunway Hotel Seberang Jaya)(15679313)</t>
  </si>
  <si>
    <t>豪华特大床房(至少连住2晚及以上)&lt;早餐&gt;</t>
  </si>
  <si>
    <t>LU/JIA,WU/KAITAO</t>
  </si>
  <si>
    <t xml:space="preserve">4123772	</t>
  </si>
  <si>
    <t xml:space="preserve"> 331002209	</t>
  </si>
  <si>
    <t xml:space="preserve">999228094070126	</t>
  </si>
  <si>
    <t>[苏梅岛]苏梅岛凯悦酒店(Hyatt Regency Koh Samui)(113902215)</t>
  </si>
  <si>
    <t>部分海景特大床房&lt;早餐&gt;</t>
  </si>
  <si>
    <t>Zhuang/Yan</t>
  </si>
  <si>
    <t xml:space="preserve">4124174	</t>
  </si>
  <si>
    <t xml:space="preserve">64274787	</t>
  </si>
  <si>
    <t xml:space="preserve">28099031379	</t>
  </si>
  <si>
    <t>[曼谷]曼谷金普顿玫兰酒店(Kimpton Maa-Lai Bangkok, an IHG Hotel)(114017003)</t>
  </si>
  <si>
    <t>一卧室公寓&lt;早餐&gt;</t>
  </si>
  <si>
    <t>Pan/Yixiang</t>
  </si>
  <si>
    <t xml:space="preserve">4126215	</t>
  </si>
  <si>
    <t xml:space="preserve">86882876	</t>
  </si>
  <si>
    <t xml:space="preserve">28099784132	</t>
  </si>
  <si>
    <t>小型套房&lt;无早&gt;</t>
  </si>
  <si>
    <t>LI/MHE</t>
  </si>
  <si>
    <t xml:space="preserve">4126507	</t>
  </si>
  <si>
    <t xml:space="preserve">999228100012186	</t>
  </si>
  <si>
    <t>HE/SHUANG</t>
  </si>
  <si>
    <t xml:space="preserve">4126585	</t>
  </si>
  <si>
    <t xml:space="preserve">16889983	</t>
  </si>
  <si>
    <t xml:space="preserve">999228100411514	</t>
  </si>
  <si>
    <t>尊贵特大床房&lt;早餐&gt;</t>
  </si>
  <si>
    <t>CHEONG/KAHOU</t>
  </si>
  <si>
    <t xml:space="preserve">4126746	</t>
  </si>
  <si>
    <t xml:space="preserve">330288496	</t>
  </si>
  <si>
    <t xml:space="preserve">28100658806	</t>
  </si>
  <si>
    <t>[曼谷]曼谷拉玛9号美蒂雅酒店(Maitria Hotel Rama 9 Bangkok)(113903964)</t>
  </si>
  <si>
    <t>城景一卧室公寓式房&lt;早餐&gt;</t>
  </si>
  <si>
    <t>DAI/WEIYI</t>
  </si>
  <si>
    <t xml:space="preserve">4126899	</t>
  </si>
  <si>
    <t xml:space="preserve">22828	</t>
  </si>
  <si>
    <t xml:space="preserve">999228101086678	</t>
  </si>
  <si>
    <t>[圣费尔南多]拉乌尼翁奥利欧度假村(Aureo La Union)(44800152)</t>
  </si>
  <si>
    <t>别墅&lt;早餐&gt;</t>
  </si>
  <si>
    <t>Liu/Manliang</t>
  </si>
  <si>
    <t xml:space="preserve">4127055	</t>
  </si>
  <si>
    <t xml:space="preserve">167802	</t>
  </si>
  <si>
    <t xml:space="preserve">999228101100615	</t>
  </si>
  <si>
    <t>CUI/JINZHE</t>
  </si>
  <si>
    <t xml:space="preserve">4127061	</t>
  </si>
  <si>
    <t xml:space="preserve">16890409	</t>
  </si>
  <si>
    <t xml:space="preserve">999228101510518	</t>
  </si>
  <si>
    <t>[曼谷]阿特里姆曼谷美居大酒店(Grand Mercure Bangkok Atrium)(8623632)</t>
  </si>
  <si>
    <t>豪华双床房&lt;早餐&gt;</t>
  </si>
  <si>
    <t>ZHU/WEIWEI</t>
  </si>
  <si>
    <t xml:space="preserve">4127260	</t>
  </si>
  <si>
    <t xml:space="preserve">123118284	</t>
  </si>
  <si>
    <t xml:space="preserve">999228101772842	</t>
  </si>
  <si>
    <t>LI/YINGYING</t>
  </si>
  <si>
    <t xml:space="preserve">4127331	</t>
  </si>
  <si>
    <t xml:space="preserve">12170186	</t>
  </si>
  <si>
    <t xml:space="preserve">999228102881665	</t>
  </si>
  <si>
    <t>WANG/ZHIYONG</t>
  </si>
  <si>
    <t xml:space="preserve">4127796	</t>
  </si>
  <si>
    <t xml:space="preserve">3400938	</t>
  </si>
  <si>
    <t xml:space="preserve">999228109356122	</t>
  </si>
  <si>
    <t>[芭堤雅]芭达雅布莱顿大酒店(Brighton Grand Hotel Pattaya)(22774567)</t>
  </si>
  <si>
    <t>豪华海景房(至少连住2晚及以上)</t>
  </si>
  <si>
    <t>ZHANG/LIXIN</t>
  </si>
  <si>
    <t xml:space="preserve">4127839	</t>
  </si>
  <si>
    <t xml:space="preserve">231822	</t>
  </si>
  <si>
    <t xml:space="preserve">999228113336794	</t>
  </si>
  <si>
    <t>LI/XIMING,LI/LI,GU/YUANYUAN</t>
  </si>
  <si>
    <t xml:space="preserve">4128946	</t>
  </si>
  <si>
    <t xml:space="preserve"> 3401082	</t>
  </si>
  <si>
    <t xml:space="preserve">999228113539322	</t>
  </si>
  <si>
    <t>FENG/TAO</t>
  </si>
  <si>
    <t xml:space="preserve">4129098	</t>
  </si>
  <si>
    <t xml:space="preserve">947413	</t>
  </si>
  <si>
    <t xml:space="preserve">999228115888280	</t>
  </si>
  <si>
    <t>[黎牙实比]马里森酒店(The Marison Hotel)(39547954)</t>
  </si>
  <si>
    <t>马里森套间&lt;早餐&gt;</t>
  </si>
  <si>
    <t>GREGORIO/TRISHA ABUYO,DELACRUZ/RAYMOND ESTRELLA</t>
  </si>
  <si>
    <t xml:space="preserve">4129891	</t>
  </si>
  <si>
    <t xml:space="preserve">74089	</t>
  </si>
  <si>
    <t xml:space="preserve">999228116160890	</t>
  </si>
  <si>
    <t>[普吉岛]普吉岛迈考美利亚酒店(MELIÁ Phuket Mai Khao)(113902894)</t>
  </si>
  <si>
    <t>一卧室套房（带室外浴缸）&lt;早餐&gt;</t>
  </si>
  <si>
    <t>Ye/Ting</t>
  </si>
  <si>
    <t xml:space="preserve">4129946	</t>
  </si>
  <si>
    <t xml:space="preserve">65766	</t>
  </si>
  <si>
    <t xml:space="preserve">999228118841221	</t>
  </si>
  <si>
    <t>[曼达韦]宿务佰酒店(bai Hotel Cebu)(16899509)</t>
  </si>
  <si>
    <t>豪华客房(至少连住2晚及以上)&lt;早餐&gt;</t>
  </si>
  <si>
    <t>LEOPOLDO/JOSHUA CLAUDELL M</t>
  </si>
  <si>
    <t xml:space="preserve">4130983	</t>
  </si>
  <si>
    <t xml:space="preserve">R74D22	</t>
  </si>
  <si>
    <t xml:space="preserve">999228122619881	</t>
  </si>
  <si>
    <t>Herce/Rosalyn Magsino</t>
  </si>
  <si>
    <t xml:space="preserve">4132678	</t>
  </si>
  <si>
    <t xml:space="preserve">2999821	</t>
  </si>
  <si>
    <t xml:space="preserve">999228122739230	</t>
  </si>
  <si>
    <t>[芭堤雅]芭堤雅紫水晶酒店(Amethyst Hotel Pattaya)(113902169)</t>
  </si>
  <si>
    <t>JIA/BAOLIN</t>
  </si>
  <si>
    <t xml:space="preserve">4132755	</t>
  </si>
  <si>
    <t xml:space="preserve">12043	</t>
  </si>
  <si>
    <t xml:space="preserve">999228122810498	</t>
  </si>
  <si>
    <t>[曼谷]曼谷飞越大酒店(The Grand Fourwings Convention Hotel Bangkok)(8184905)</t>
  </si>
  <si>
    <t>至尊豪华双床房&lt;无早&gt;</t>
  </si>
  <si>
    <t>YANG/TIAOHONG</t>
  </si>
  <si>
    <t xml:space="preserve">4132799	</t>
  </si>
  <si>
    <t xml:space="preserve">30913392	</t>
  </si>
  <si>
    <t xml:space="preserve">999228124613739	</t>
  </si>
  <si>
    <t>[曼谷]贝斯特韦斯特优质素坤逸20巷酒店(Best Western Sukhumvit 20)(7371024)</t>
  </si>
  <si>
    <t>高级特大床房&lt;无早&gt;</t>
  </si>
  <si>
    <t>Chen/Mei Hua</t>
  </si>
  <si>
    <t xml:space="preserve">4133458	</t>
  </si>
  <si>
    <t xml:space="preserve">PL072798/1	</t>
  </si>
  <si>
    <t xml:space="preserve">999228125925801	</t>
  </si>
  <si>
    <t>[曼谷]曼谷阿尔玛斯酒店(Almas Hotel Bangkok)(113903631)</t>
  </si>
  <si>
    <t>标准双人床房&lt;早餐&gt;</t>
  </si>
  <si>
    <t>WAEKAJI/NASUHA</t>
  </si>
  <si>
    <t xml:space="preserve">4133962	</t>
  </si>
  <si>
    <t xml:space="preserve">10446	</t>
  </si>
  <si>
    <t xml:space="preserve">999228132186348	</t>
  </si>
  <si>
    <t>JEHSOH/NAZIFAH</t>
  </si>
  <si>
    <t xml:space="preserve">4134414	</t>
  </si>
  <si>
    <t xml:space="preserve">10452	</t>
  </si>
  <si>
    <t xml:space="preserve">999228134907468	</t>
  </si>
  <si>
    <t>SHEN/CHENGJIE,ZHANG/ZHEN</t>
  </si>
  <si>
    <t xml:space="preserve">4135250	</t>
  </si>
  <si>
    <t xml:space="preserve">123661836	</t>
  </si>
  <si>
    <t xml:space="preserve">999228139204504	</t>
  </si>
  <si>
    <t>[曼谷]素坤逸 6 巷希鲁斯套房 - 康帕斯酒店集团(Citrus Suites Sukhumvit 6 by Compass Hospitality)(16952196)</t>
  </si>
  <si>
    <t>豪华一室双床房&lt;无早&gt;</t>
  </si>
  <si>
    <t>LI/XIANFENG,GUAN/MENG</t>
  </si>
  <si>
    <t xml:space="preserve">4137031	</t>
  </si>
  <si>
    <t xml:space="preserve">50344	</t>
  </si>
  <si>
    <t xml:space="preserve">999228139225869	</t>
  </si>
  <si>
    <t>一卧室行政双床套房&lt;无早&gt;</t>
  </si>
  <si>
    <t>WANG/XINYU,ZHAO/WEI</t>
  </si>
  <si>
    <t xml:space="preserve">4137034	</t>
  </si>
  <si>
    <t xml:space="preserve">50342	</t>
  </si>
  <si>
    <t xml:space="preserve">999228139261267	</t>
  </si>
  <si>
    <t>LI/GUOLIANG,ZHU/XIAOPENG</t>
  </si>
  <si>
    <t xml:space="preserve">4137045	</t>
  </si>
  <si>
    <t xml:space="preserve">50341	</t>
  </si>
  <si>
    <t xml:space="preserve">999228141741818	</t>
  </si>
  <si>
    <t>[芭堤雅]文华伊斯特维尔酒店(Mandarin Eastville, Pattaya)(113904047)</t>
  </si>
  <si>
    <t>禅至尊豪华双床房&lt;早餐&gt;</t>
  </si>
  <si>
    <t>WANG/JIAN</t>
  </si>
  <si>
    <t xml:space="preserve">4137934	</t>
  </si>
  <si>
    <t xml:space="preserve">33966	</t>
  </si>
  <si>
    <t xml:space="preserve">999228143368535	</t>
  </si>
  <si>
    <t xml:space="preserve">4138630	</t>
  </si>
  <si>
    <t xml:space="preserve">98100052	</t>
  </si>
  <si>
    <t xml:space="preserve">999228145141194	</t>
  </si>
  <si>
    <t>[新加坡]华乐酒店(One Farrer Hotel)(8580230)</t>
  </si>
  <si>
    <t>客房 (Mint)&lt;早餐&gt;</t>
  </si>
  <si>
    <t>Agatha/Felicia</t>
  </si>
  <si>
    <t xml:space="preserve">4139383	</t>
  </si>
  <si>
    <t xml:space="preserve">144217	</t>
  </si>
  <si>
    <t xml:space="preserve">999228146095039	</t>
  </si>
  <si>
    <t>QIU/ZHENYU</t>
  </si>
  <si>
    <t xml:space="preserve">4139736	</t>
  </si>
  <si>
    <t xml:space="preserve">8365815	</t>
  </si>
  <si>
    <t xml:space="preserve">999228146729739	</t>
  </si>
  <si>
    <t>[普吉岛]普吉岛巴东海滩中央智选假日酒店 - IHG 旗下酒店(Holiday Inn Express Phuket Patong Beach Central, an IHG Hotel)(23861623)</t>
  </si>
  <si>
    <t>园景标准特大床房&lt;早餐&gt;</t>
  </si>
  <si>
    <t>ZHANG/RENKAI</t>
  </si>
  <si>
    <t xml:space="preserve">4140030	</t>
  </si>
  <si>
    <t xml:space="preserve">347113	</t>
  </si>
  <si>
    <t xml:space="preserve">999228147121898	</t>
  </si>
  <si>
    <t>[普吉岛]普吉岛兰草度假酒店(Orchidacea Resort)(24538665)</t>
  </si>
  <si>
    <t>海景豪华房&lt;早餐&gt;</t>
  </si>
  <si>
    <t>DONG/YANQING,LI/JINGLE</t>
  </si>
  <si>
    <t xml:space="preserve">88843	</t>
  </si>
  <si>
    <t xml:space="preserve">999228123243306	</t>
  </si>
  <si>
    <t>标准两张单人床房&lt;早餐&gt;</t>
  </si>
  <si>
    <t>WANG/PEILIN,LI/HUIMIN</t>
  </si>
  <si>
    <t xml:space="preserve">4140485	</t>
  </si>
  <si>
    <t xml:space="preserve">404885	</t>
  </si>
  <si>
    <t xml:space="preserve">999228148034614	</t>
  </si>
  <si>
    <t>豪华房&lt;2人入住&gt;&lt;不退款&gt;&lt;早餐&gt;</t>
  </si>
  <si>
    <t>CAO/YINFENG</t>
  </si>
  <si>
    <t xml:space="preserve">4140504	</t>
  </si>
  <si>
    <t xml:space="preserve">132072756	</t>
  </si>
  <si>
    <t xml:space="preserve">999228159860526	</t>
  </si>
  <si>
    <t>标准双床房&lt;早餐&gt;</t>
  </si>
  <si>
    <t>CHAIYEN/TANCHANOK</t>
  </si>
  <si>
    <t xml:space="preserve">4142362	</t>
  </si>
  <si>
    <t xml:space="preserve">10497	</t>
  </si>
  <si>
    <t xml:space="preserve">999228163205833	</t>
  </si>
  <si>
    <t>[碧瑶]碧瑶广场小屋(The Plaza Lodge Baguio)(113903632)</t>
  </si>
  <si>
    <t>Deluxe Pines View (Fan)&lt;早餐&gt;</t>
  </si>
  <si>
    <t>CUI/XING,FAN/SHIRU</t>
  </si>
  <si>
    <t xml:space="preserve">152242	</t>
  </si>
  <si>
    <t xml:space="preserve">999228166798615	</t>
  </si>
  <si>
    <t>ZHOU/ZHIQIANG</t>
  </si>
  <si>
    <t xml:space="preserve">4144411	</t>
  </si>
  <si>
    <t xml:space="preserve">3402492	</t>
  </si>
  <si>
    <t xml:space="preserve">28169027815	</t>
  </si>
  <si>
    <t>[曼谷]曼谷阿尔梅洛兹酒店 - 主要清真饭店(Al Meroz Hotel Bangkok - the Leading Halal Hotel)(8627564)</t>
  </si>
  <si>
    <t>LAI/JUIHSUN</t>
  </si>
  <si>
    <t xml:space="preserve">4145404	</t>
  </si>
  <si>
    <t xml:space="preserve">28169982553	</t>
  </si>
  <si>
    <t>CHEN/QIAO,CHEN/QIAO</t>
  </si>
  <si>
    <t xml:space="preserve">4145825	</t>
  </si>
  <si>
    <t xml:space="preserve">999228170306229	</t>
  </si>
  <si>
    <t>HE/YUXUAN</t>
  </si>
  <si>
    <t xml:space="preserve">10512	</t>
  </si>
  <si>
    <t xml:space="preserve">999228171432959	</t>
  </si>
  <si>
    <t>SHAO/XUHUA</t>
  </si>
  <si>
    <t xml:space="preserve">4146312	</t>
  </si>
  <si>
    <t xml:space="preserve">3402590	</t>
  </si>
  <si>
    <t xml:space="preserve">999228173482164	</t>
  </si>
  <si>
    <t>[普吉岛]卢巴普吉岛芭东旅舍(Lub d Phuket Patong)(8289007)</t>
  </si>
  <si>
    <t>精致双床房&lt;早餐&gt;</t>
  </si>
  <si>
    <t>Sky/Travel</t>
  </si>
  <si>
    <t xml:space="preserve">4147320	</t>
  </si>
  <si>
    <t xml:space="preserve">53437	</t>
  </si>
  <si>
    <t xml:space="preserve">999228030574802	</t>
  </si>
  <si>
    <t>CNY</t>
  </si>
  <si>
    <t>XU/DIBAO</t>
  </si>
  <si>
    <t>CA6352231030CNY-W</t>
  </si>
  <si>
    <t xml:space="preserve">999228069631763	</t>
  </si>
  <si>
    <t>，</t>
  </si>
  <si>
    <t>4094921 ​​​​​​​出入账不变，另生成工单收款200RMB, 补款单999228030574802</t>
  </si>
  <si>
    <t>客人已下补款单999228069631763，此单可以申请更改为10/28号入住一晚，烦请协调回复，谢谢</t>
  </si>
  <si>
    <t>A231030113136481</t>
  </si>
  <si>
    <t>A231030113307481</t>
  </si>
  <si>
    <t>USD / THB 当前参考汇率: 36.029</t>
  </si>
  <si>
    <t>总计：29782.25 USD/
1073024.69 THB</t>
  </si>
  <si>
    <t>A231030110929481</t>
  </si>
  <si>
    <t>A231030111148481</t>
  </si>
  <si>
    <t>CNY / THB 当前参考汇率: 4.916305859</t>
  </si>
  <si>
    <t>总计： 500 CNY/
2458.15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</si>
  <si>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</si>
  <si>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</si>
  <si>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</si>
  <si>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</si>
  <si>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</si>
  <si>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</si>
  <si>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</si>
  <si>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</si>
  <si>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</si>
  <si>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</si>
  <si>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</si>
  <si>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</si>
  <si>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</si>
  <si>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</si>
  <si>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</si>
  <si>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</si>
  <si>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</si>
  <si>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</si>
  <si>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</si>
  <si>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2023-07-05</t>
  </si>
  <si>
    <t>3597292</t>
  </si>
  <si>
    <t>拉雅古迹酒店 (SHA Extra Plus)</t>
  </si>
  <si>
    <t>Baek Suyeon</t>
  </si>
  <si>
    <t>2023-10-26</t>
  </si>
  <si>
    <t>2023-10-28</t>
  </si>
  <si>
    <t>退房日周结</t>
  </si>
  <si>
    <t>3370.00</t>
  </si>
  <si>
    <t>465.92</t>
  </si>
  <si>
    <t>0</t>
  </si>
  <si>
    <t>0.00</t>
  </si>
  <si>
    <t>携程国际直连(CIT)</t>
  </si>
  <si>
    <t>01.011176</t>
  </si>
  <si>
    <t>2023-07-06 12:41:01</t>
  </si>
  <si>
    <t>否</t>
  </si>
  <si>
    <t>CIT(Thailand) CO,. Ltd</t>
  </si>
  <si>
    <t>直采</t>
  </si>
  <si>
    <t>泰国</t>
  </si>
  <si>
    <t>2023-08-19</t>
  </si>
  <si>
    <t>3802817</t>
  </si>
  <si>
    <t>丁索度假村</t>
  </si>
  <si>
    <t>ZHOU QIANBING,SUN ZHONGYUAN</t>
  </si>
  <si>
    <t>2023-10-24</t>
  </si>
  <si>
    <t>1156.02</t>
  </si>
  <si>
    <t>158.32</t>
  </si>
  <si>
    <t>34.24</t>
  </si>
  <si>
    <t>-124</t>
  </si>
  <si>
    <t>-906</t>
  </si>
  <si>
    <t>2023-08-19 11:08:35</t>
  </si>
  <si>
    <t>2023-09-22</t>
  </si>
  <si>
    <t>3970872</t>
  </si>
  <si>
    <t>新加坡樟宜机场皇冠假日酒店</t>
  </si>
  <si>
    <t>WANG MEI LING</t>
  </si>
  <si>
    <t>2023-10-22</t>
  </si>
  <si>
    <t>2023-10-23</t>
  </si>
  <si>
    <t>1609.98</t>
  </si>
  <si>
    <t>219.75</t>
  </si>
  <si>
    <t>2023-09-25 11:31:13</t>
  </si>
  <si>
    <t>新加坡</t>
  </si>
  <si>
    <t>2023-09-23</t>
  </si>
  <si>
    <t>3976632</t>
  </si>
  <si>
    <t>tala einav</t>
  </si>
  <si>
    <t>2023-10-20</t>
  </si>
  <si>
    <t>1862.97</t>
  </si>
  <si>
    <t>254.58</t>
  </si>
  <si>
    <t>-254</t>
  </si>
  <si>
    <t>-1862</t>
  </si>
  <si>
    <t>2023-09-24 09:27:24</t>
  </si>
  <si>
    <t>2023-09-25</t>
  </si>
  <si>
    <t>3984412</t>
  </si>
  <si>
    <t>曼谷素坤逸航站 21 中心酒店</t>
  </si>
  <si>
    <t>NIU DEGUO</t>
  </si>
  <si>
    <t>2023-10-25</t>
  </si>
  <si>
    <t>2023-10-27</t>
  </si>
  <si>
    <t>1935.98</t>
  </si>
  <si>
    <t>264.54</t>
  </si>
  <si>
    <t>2023-09-26 15:19:24</t>
  </si>
  <si>
    <t>2023-09-26</t>
  </si>
  <si>
    <t>3990414</t>
  </si>
  <si>
    <t>Miao Zhenjiang,Miao Jieling</t>
  </si>
  <si>
    <t>2023-10-29</t>
  </si>
  <si>
    <t>3210.06</t>
  </si>
  <si>
    <t>437.94</t>
  </si>
  <si>
    <t>2023-09-27 14:31:05</t>
  </si>
  <si>
    <t>2023-09-27</t>
  </si>
  <si>
    <t>3991436</t>
  </si>
  <si>
    <t>RAY LINDA SUSANNAH</t>
  </si>
  <si>
    <t>1640.03</t>
  </si>
  <si>
    <t>223.73</t>
  </si>
  <si>
    <t>2023-09-28 09:31:41</t>
  </si>
  <si>
    <t>2023-09-28</t>
  </si>
  <si>
    <t>3995980</t>
  </si>
  <si>
    <t>芽庄洲际酒店</t>
  </si>
  <si>
    <t>Han Hyunbae,Lee SeoJeong</t>
  </si>
  <si>
    <t>986.97</t>
  </si>
  <si>
    <t>134.54</t>
  </si>
  <si>
    <t>2023-09-28 10:43:57</t>
  </si>
  <si>
    <t>越南</t>
  </si>
  <si>
    <t>2023-09-29</t>
  </si>
  <si>
    <t>4001080</t>
  </si>
  <si>
    <t>新加坡半岛怡东酒店</t>
  </si>
  <si>
    <t>PAN YING,YIN YAN</t>
  </si>
  <si>
    <t>2023-10-21</t>
  </si>
  <si>
    <t>6569.79</t>
  </si>
  <si>
    <t>897.66</t>
  </si>
  <si>
    <t>2023-09-29 15:04:07</t>
  </si>
  <si>
    <t>2023-09-30</t>
  </si>
  <si>
    <t>4003547</t>
  </si>
  <si>
    <t>LIN CHEN CHAO JUNG</t>
  </si>
  <si>
    <t>1379.99</t>
  </si>
  <si>
    <t>188.49</t>
  </si>
  <si>
    <t>2023-10-23 09:42:56</t>
  </si>
  <si>
    <t>2023-10-04</t>
  </si>
  <si>
    <t>4021128</t>
  </si>
  <si>
    <t>XU QIANLONG,LIANG DASHUANG,HUANG JINCHENG</t>
  </si>
  <si>
    <t>9855.09</t>
  </si>
  <si>
    <t>1344.78</t>
  </si>
  <si>
    <t>2023-10-04 13:56:18</t>
  </si>
  <si>
    <t>2023-10-07</t>
  </si>
  <si>
    <t>4032744</t>
  </si>
  <si>
    <t>ZHOU JING</t>
  </si>
  <si>
    <t>1649.99</t>
  </si>
  <si>
    <t>225.15</t>
  </si>
  <si>
    <t>2023-10-09 11:54:00</t>
  </si>
  <si>
    <t>2023-10-08</t>
  </si>
  <si>
    <t>4037879</t>
  </si>
  <si>
    <t>新加坡圣淘沙索菲特度假村及水疗中心 (Staycation Approved)</t>
  </si>
  <si>
    <t>YUAN HONG,MI YUNQIU</t>
  </si>
  <si>
    <t>4002.00</t>
  </si>
  <si>
    <t>546.40</t>
  </si>
  <si>
    <t>2023-10-08 15:58:03</t>
  </si>
  <si>
    <t>2023-10-09</t>
  </si>
  <si>
    <t>4045634</t>
  </si>
  <si>
    <t>MA CHEN</t>
  </si>
  <si>
    <t>1590.03</t>
  </si>
  <si>
    <t>217.09</t>
  </si>
  <si>
    <t>2023-10-12 20:55:50</t>
  </si>
  <si>
    <t>2023-10-11</t>
  </si>
  <si>
    <t>4052857</t>
  </si>
  <si>
    <t>新加坡M酒店</t>
  </si>
  <si>
    <t>LIU YU,YIN SHI,ZHANG CHUNING</t>
  </si>
  <si>
    <t>10067.78</t>
  </si>
  <si>
    <t>1376.64</t>
  </si>
  <si>
    <t>2023-10-12 08:01:50</t>
  </si>
  <si>
    <t>4053870</t>
  </si>
  <si>
    <t>1640.01</t>
  </si>
  <si>
    <t>224.25</t>
  </si>
  <si>
    <t>2023-10-12 21:21:00</t>
  </si>
  <si>
    <t>4055453</t>
  </si>
  <si>
    <t>首尔大使铂尔曼酒店</t>
  </si>
  <si>
    <t>ZHENG PENGLI,XU JUNYAO</t>
  </si>
  <si>
    <t>1199.97</t>
  </si>
  <si>
    <t>164.08</t>
  </si>
  <si>
    <t>2023-10-11 18:35:49</t>
  </si>
  <si>
    <t>韩国</t>
  </si>
  <si>
    <t>2023-10-12</t>
  </si>
  <si>
    <t>4057998</t>
  </si>
  <si>
    <t>Johann Callelero Johann</t>
  </si>
  <si>
    <t>2176.02</t>
  </si>
  <si>
    <t>297.36</t>
  </si>
  <si>
    <t>2023-10-12 08:45:13</t>
  </si>
  <si>
    <t>4058014</t>
  </si>
  <si>
    <t>Baguio Kristopher Joseph,DELACRUZ ROWENA ARLENE</t>
  </si>
  <si>
    <t>2023-10-12 11:07:13</t>
  </si>
  <si>
    <t>4058241</t>
  </si>
  <si>
    <t>GAO YINCHEN,GAO JIAN</t>
  </si>
  <si>
    <t>2023-10-12 09:59:14</t>
  </si>
  <si>
    <t>4060525</t>
  </si>
  <si>
    <t>PENG PING,LI XIAOXIA</t>
  </si>
  <si>
    <t>2023-10-19</t>
  </si>
  <si>
    <t>4088.02</t>
  </si>
  <si>
    <t>558.64</t>
  </si>
  <si>
    <t>2023-10-12 18:48:07</t>
  </si>
  <si>
    <t>4062552</t>
  </si>
  <si>
    <t>万雅岚温泉度假村</t>
  </si>
  <si>
    <t>HUANG XIYUAN</t>
  </si>
  <si>
    <t>2517.03</t>
  </si>
  <si>
    <t>343.96</t>
  </si>
  <si>
    <t>2023-10-13 12:22:13</t>
  </si>
  <si>
    <t>马来西亚</t>
  </si>
  <si>
    <t>2023-10-13</t>
  </si>
  <si>
    <t>4065720</t>
  </si>
  <si>
    <t>CMYK我的酒店@拉查达店</t>
  </si>
  <si>
    <t>CUI YEYI</t>
  </si>
  <si>
    <t>708.04</t>
  </si>
  <si>
    <t>96.67</t>
  </si>
  <si>
    <t>2023-10-13 16:46:13</t>
  </si>
  <si>
    <t>4066476</t>
  </si>
  <si>
    <t>CHANG KAIKAI</t>
  </si>
  <si>
    <t>3839.98</t>
  </si>
  <si>
    <t>524.28</t>
  </si>
  <si>
    <t>2023-10-14 17:40:19</t>
  </si>
  <si>
    <t>2023-10-14</t>
  </si>
  <si>
    <t>4069565</t>
  </si>
  <si>
    <t>美地概念酒店 (政府卫生认证)</t>
  </si>
  <si>
    <t>SUN MENGMENG,LUAN YUNFEI</t>
  </si>
  <si>
    <t>1949.95</t>
  </si>
  <si>
    <t>266.19</t>
  </si>
  <si>
    <t>2023-10-16 11:54:34</t>
  </si>
  <si>
    <t>4072022</t>
  </si>
  <si>
    <t>客莱福巴东普吉岛酒店 (SHA Plus+)</t>
  </si>
  <si>
    <t>LIU YI,YAN YIFENG</t>
  </si>
  <si>
    <t>827.04</t>
  </si>
  <si>
    <t>112.90</t>
  </si>
  <si>
    <t>2023-10-15 11:30:39</t>
  </si>
  <si>
    <t>4072024</t>
  </si>
  <si>
    <t>ZHANG QINMIAO,WANG CHUCHU</t>
  </si>
  <si>
    <t>888.06</t>
  </si>
  <si>
    <t>121.23</t>
  </si>
  <si>
    <t>2023-10-14 21:08:21</t>
  </si>
  <si>
    <t>4072063</t>
  </si>
  <si>
    <t>WANG XUE,LI LEI</t>
  </si>
  <si>
    <t>864.98</t>
  </si>
  <si>
    <t>118.08</t>
  </si>
  <si>
    <t>2023-10-14 21:22:18</t>
  </si>
  <si>
    <t>4072069</t>
  </si>
  <si>
    <t>ZHANG KAI</t>
  </si>
  <si>
    <t>2023-10-14 21:22:54</t>
  </si>
  <si>
    <t>4072765</t>
  </si>
  <si>
    <t>吉隆坡四季酒店</t>
  </si>
  <si>
    <t>GAO JIE,YANG YING</t>
  </si>
  <si>
    <t>2813.98</t>
  </si>
  <si>
    <t>384.14</t>
  </si>
  <si>
    <t>2023-10-15 14:41:25</t>
  </si>
  <si>
    <t>2023-10-15</t>
  </si>
  <si>
    <t>4073173</t>
  </si>
  <si>
    <t>明洞大使宜必思酒店</t>
  </si>
  <si>
    <t>SUN YUHE</t>
  </si>
  <si>
    <t>766.02</t>
  </si>
  <si>
    <t>104.57</t>
  </si>
  <si>
    <t>2023-10-16 08:53:44</t>
  </si>
  <si>
    <t>4073238</t>
  </si>
  <si>
    <t>FU MIDORIJESSICAJIA,FU YANYAN</t>
  </si>
  <si>
    <t>884.03</t>
  </si>
  <si>
    <t>120.68</t>
  </si>
  <si>
    <t>2023-10-16 08:56:34</t>
  </si>
  <si>
    <t>4073991</t>
  </si>
  <si>
    <t>Huang haiyan,Guo Wenshan</t>
  </si>
  <si>
    <t>2023-10-15 15:37:24</t>
  </si>
  <si>
    <t>2023-10-16</t>
  </si>
  <si>
    <t>4078625</t>
  </si>
  <si>
    <t>WANG YU,Chen YING,Sima Yu an</t>
  </si>
  <si>
    <t>1894.06</t>
  </si>
  <si>
    <t>258.56</t>
  </si>
  <si>
    <t>2023-10-16 10:42:01</t>
  </si>
  <si>
    <t>4078998</t>
  </si>
  <si>
    <t>曼谷阿文苏昆维特酒店</t>
  </si>
  <si>
    <t>CHEN CHIHCHI</t>
  </si>
  <si>
    <t>1551.08</t>
  </si>
  <si>
    <t>211.74</t>
  </si>
  <si>
    <t>2023-10-16 15:21:36</t>
  </si>
  <si>
    <t>4081077</t>
  </si>
  <si>
    <t>曼谷奔齐中心大酒店</t>
  </si>
  <si>
    <t>WANG BIXIA</t>
  </si>
  <si>
    <t>5600.05</t>
  </si>
  <si>
    <t>764.47</t>
  </si>
  <si>
    <t>2023-10-16 17:54:24</t>
  </si>
  <si>
    <t>4083141</t>
  </si>
  <si>
    <t>AKITA SARNYA</t>
  </si>
  <si>
    <t>1121.96</t>
  </si>
  <si>
    <t>153.16</t>
  </si>
  <si>
    <t>2023-10-17 09:54:25</t>
  </si>
  <si>
    <t>2023-10-17</t>
  </si>
  <si>
    <t>4083379</t>
  </si>
  <si>
    <t>ROBERTSON JAMES JEFFERY</t>
  </si>
  <si>
    <t>1555.04</t>
  </si>
  <si>
    <t>212.28</t>
  </si>
  <si>
    <t>2023-10-18 13:32:44</t>
  </si>
  <si>
    <t>4084105</t>
  </si>
  <si>
    <t>chaw cheeming</t>
  </si>
  <si>
    <t>1545.01</t>
  </si>
  <si>
    <t>210.84</t>
  </si>
  <si>
    <t>2023-10-18 10:02:20</t>
  </si>
  <si>
    <t>4085805</t>
  </si>
  <si>
    <t>ZHOU ZHIZHONG</t>
  </si>
  <si>
    <t>1635.00</t>
  </si>
  <si>
    <t>223.12</t>
  </si>
  <si>
    <t>2023-10-18 10:00:49</t>
  </si>
  <si>
    <t>4086203</t>
  </si>
  <si>
    <t>普吉岛苏林酒店</t>
  </si>
  <si>
    <t>Gan Chen,Xie Guoqiang</t>
  </si>
  <si>
    <t>9899.92</t>
  </si>
  <si>
    <t>1350.99</t>
  </si>
  <si>
    <t>2023-10-17 17:00:15</t>
  </si>
  <si>
    <t>4086937</t>
  </si>
  <si>
    <t>康斯特白拉热带海滩度假村</t>
  </si>
  <si>
    <t>Song Inkyung</t>
  </si>
  <si>
    <t>2106.04</t>
  </si>
  <si>
    <t>287.40</t>
  </si>
  <si>
    <t>2023-10-18 15:59:58</t>
  </si>
  <si>
    <t>菲律宾</t>
  </si>
  <si>
    <t>4088379</t>
  </si>
  <si>
    <t>Huang xiaojie</t>
  </si>
  <si>
    <t>3171.95</t>
  </si>
  <si>
    <t>432.86</t>
  </si>
  <si>
    <t>2023-10-18 11:15:34</t>
  </si>
  <si>
    <t>4088384</t>
  </si>
  <si>
    <t>槟城皇家朱兰酒店</t>
  </si>
  <si>
    <t>YE TONG,Yu Jiaao</t>
  </si>
  <si>
    <t>1140.07</t>
  </si>
  <si>
    <t>155.58</t>
  </si>
  <si>
    <t>2023-10-18 16:02:10</t>
  </si>
  <si>
    <t>4088459</t>
  </si>
  <si>
    <t>HE QING</t>
  </si>
  <si>
    <t>1160.96</t>
  </si>
  <si>
    <t>158.43</t>
  </si>
  <si>
    <t>2023-10-18 15:59:31</t>
  </si>
  <si>
    <t>4088510</t>
  </si>
  <si>
    <t>QI YUAN,DING ZIRU</t>
  </si>
  <si>
    <t>2023-10-18 16:02:25</t>
  </si>
  <si>
    <t>4088600</t>
  </si>
  <si>
    <t>QI TONG,HUA YUCHING</t>
  </si>
  <si>
    <t>2023-10-18 16:02:43</t>
  </si>
  <si>
    <t>2023-10-18</t>
  </si>
  <si>
    <t>4090791</t>
  </si>
  <si>
    <t>WANG JIAWEI,YE MIAOLE</t>
  </si>
  <si>
    <t>3172.00</t>
  </si>
  <si>
    <t>432.60</t>
  </si>
  <si>
    <t>2023-10-18 15:12:58</t>
  </si>
  <si>
    <t>4092355</t>
  </si>
  <si>
    <t>甜蜜滨海度假酒店 - 时尚 - 卡塔海滩</t>
  </si>
  <si>
    <t>WANG XUEJING</t>
  </si>
  <si>
    <t>598.03</t>
  </si>
  <si>
    <t>81.56</t>
  </si>
  <si>
    <t>2023-10-20 15:05:59</t>
  </si>
  <si>
    <t>4093441</t>
  </si>
  <si>
    <t>曼谷柏悦酒店</t>
  </si>
  <si>
    <t>CHEN XIAOYU</t>
  </si>
  <si>
    <t>4202.05</t>
  </si>
  <si>
    <t>573.08</t>
  </si>
  <si>
    <t>2023-10-20 12:43:45</t>
  </si>
  <si>
    <t>4093557</t>
  </si>
  <si>
    <t>GAO HONGFEI</t>
  </si>
  <si>
    <t>890.01</t>
  </si>
  <si>
    <t>121.38</t>
  </si>
  <si>
    <t>2023-10-19 09:36:15</t>
  </si>
  <si>
    <t>4093575</t>
  </si>
  <si>
    <t>866.98</t>
  </si>
  <si>
    <t>118.24</t>
  </si>
  <si>
    <t>2023-10-19 09:17:46</t>
  </si>
  <si>
    <t>4093746</t>
  </si>
  <si>
    <t>xiang jingyi</t>
  </si>
  <si>
    <t>1620.02</t>
  </si>
  <si>
    <t>220.94</t>
  </si>
  <si>
    <t>2023-10-19 23:15:59</t>
  </si>
  <si>
    <t>4093753</t>
  </si>
  <si>
    <t>WANG FANGJUN</t>
  </si>
  <si>
    <t>2023-10-19 23:17:23</t>
  </si>
  <si>
    <t>4093835</t>
  </si>
  <si>
    <t>WANG JIASHUAI</t>
  </si>
  <si>
    <t>771.00</t>
  </si>
  <si>
    <t>105.15</t>
  </si>
  <si>
    <t>2023-10-19 09:36:28</t>
  </si>
  <si>
    <t>4093840</t>
  </si>
  <si>
    <t>XU SIQI</t>
  </si>
  <si>
    <t>2023-10-19 09:01:22</t>
  </si>
  <si>
    <t>4094921</t>
  </si>
  <si>
    <t>科伦曼谷酒店</t>
  </si>
  <si>
    <t>XU DIBAO</t>
  </si>
  <si>
    <t>1767.04</t>
  </si>
  <si>
    <t>240.99</t>
  </si>
  <si>
    <t>268.27</t>
  </si>
  <si>
    <t>27</t>
  </si>
  <si>
    <t>200</t>
  </si>
  <si>
    <t>2023-10-19 10:50:27</t>
  </si>
  <si>
    <t>4095225</t>
  </si>
  <si>
    <t>CHENG HONGBO</t>
  </si>
  <si>
    <t>755.97</t>
  </si>
  <si>
    <t>103.10</t>
  </si>
  <si>
    <t>2023-10-19 11:51:10</t>
  </si>
  <si>
    <t>4096131</t>
  </si>
  <si>
    <t>曼谷素旺那普机场诺富特酒店</t>
  </si>
  <si>
    <t>RASOLO ERIC HERINIAINA</t>
  </si>
  <si>
    <t>1175.97</t>
  </si>
  <si>
    <t>160.38</t>
  </si>
  <si>
    <t>201.29</t>
  </si>
  <si>
    <t>40</t>
  </si>
  <si>
    <t>300</t>
  </si>
  <si>
    <t>2023-10-19 14:16:21</t>
  </si>
  <si>
    <t>4096146</t>
  </si>
  <si>
    <t>PANNAK KANYARAT</t>
  </si>
  <si>
    <t>2023-10-19 13:37:08</t>
  </si>
  <si>
    <t>4096410</t>
  </si>
  <si>
    <t>釜山站温德姆华美达安可酒店</t>
  </si>
  <si>
    <t>HONG GUANGRI,XU YUNHU</t>
  </si>
  <si>
    <t>379.96</t>
  </si>
  <si>
    <t>51.82</t>
  </si>
  <si>
    <t>2023-10-19 14:17:23</t>
  </si>
  <si>
    <t>4097919</t>
  </si>
  <si>
    <t>曼谷恰特里亚姆大酒店</t>
  </si>
  <si>
    <t>MA YANFEI</t>
  </si>
  <si>
    <t>2513.99</t>
  </si>
  <si>
    <t>342.86</t>
  </si>
  <si>
    <t>2023-10-19 19:01:24</t>
  </si>
  <si>
    <t>4099461</t>
  </si>
  <si>
    <t>LU YU</t>
  </si>
  <si>
    <t>1334.06</t>
  </si>
  <si>
    <t>181.94</t>
  </si>
  <si>
    <t>2023-10-20 10:49:38</t>
  </si>
  <si>
    <t>4099517</t>
  </si>
  <si>
    <t>普吉岛城市海港度假酒店 (SHA Extra Plus)</t>
  </si>
  <si>
    <t>GUO QIAN,REN YUANFEI</t>
  </si>
  <si>
    <t>280.02</t>
  </si>
  <si>
    <t>38.19</t>
  </si>
  <si>
    <t>2023-10-21 11:14:09</t>
  </si>
  <si>
    <t>4099590</t>
  </si>
  <si>
    <t>曼谷瑞博朗得酒店</t>
  </si>
  <si>
    <t>WU HSINYUN</t>
  </si>
  <si>
    <t>608.00</t>
  </si>
  <si>
    <t>82.92</t>
  </si>
  <si>
    <t>2023-10-20 11:53:58</t>
  </si>
  <si>
    <t>4099737</t>
  </si>
  <si>
    <t>ZHAO JIANFENG,Ding Cheng</t>
  </si>
  <si>
    <t>755.98</t>
  </si>
  <si>
    <t>103.15</t>
  </si>
  <si>
    <t>2023-10-20 08:46:18</t>
  </si>
  <si>
    <t>4100297</t>
  </si>
  <si>
    <t>新加坡庄家大酒店</t>
  </si>
  <si>
    <t>ZHOU YIWEN</t>
  </si>
  <si>
    <t>2266.02</t>
  </si>
  <si>
    <t>309.19</t>
  </si>
  <si>
    <t>2023-10-21 08:45:37</t>
  </si>
  <si>
    <t>4103077</t>
  </si>
  <si>
    <t>普吉翡翠海滩度假村</t>
  </si>
  <si>
    <t>LIU YUNJIE,WENG YUFAN</t>
  </si>
  <si>
    <t>1169.99</t>
  </si>
  <si>
    <t>159.64</t>
  </si>
  <si>
    <t>2023-10-21 10:31:44</t>
  </si>
  <si>
    <t>4104059</t>
  </si>
  <si>
    <t>Index济州岛梦幻酒店</t>
  </si>
  <si>
    <t>YAO PEIXI</t>
  </si>
  <si>
    <t>287.00</t>
  </si>
  <si>
    <t>39.16</t>
  </si>
  <si>
    <t>2023-10-21 12:46:14</t>
  </si>
  <si>
    <t>4104167</t>
  </si>
  <si>
    <t>Wang Yushi</t>
  </si>
  <si>
    <t>1176.00</t>
  </si>
  <si>
    <t>160.46</t>
  </si>
  <si>
    <t>2023-10-21 16:02:47</t>
  </si>
  <si>
    <t>4105723</t>
  </si>
  <si>
    <t>金边娱乐综合大楼酒店</t>
  </si>
  <si>
    <t>WANG FUYU,WANG QINGLIN,WANG FUYU</t>
  </si>
  <si>
    <t>2072.11</t>
  </si>
  <si>
    <t>282.52</t>
  </si>
  <si>
    <t>2023-10-21 10:34:46</t>
  </si>
  <si>
    <t>柬埔寨</t>
  </si>
  <si>
    <t>4106892</t>
  </si>
  <si>
    <t>马斯喀特OCEC皇冠假日酒店</t>
  </si>
  <si>
    <t>Jiang Ju</t>
  </si>
  <si>
    <t>2963.98</t>
  </si>
  <si>
    <t>404.12</t>
  </si>
  <si>
    <t>2023-10-21 14:43:58</t>
  </si>
  <si>
    <t>阿曼</t>
  </si>
  <si>
    <t>4107390</t>
  </si>
  <si>
    <t>阿万特酒店</t>
  </si>
  <si>
    <t>ZHANG WENCHEN</t>
  </si>
  <si>
    <t>954.06</t>
  </si>
  <si>
    <t>130.08</t>
  </si>
  <si>
    <t>2023-10-21 15:53:26</t>
  </si>
  <si>
    <t>4108085</t>
  </si>
  <si>
    <t>HONG GUANGRI</t>
  </si>
  <si>
    <t>380.00</t>
  </si>
  <si>
    <t>51.81</t>
  </si>
  <si>
    <t>2023-10-22 09:21:29</t>
  </si>
  <si>
    <t>4108970</t>
  </si>
  <si>
    <t>彩虹套房酒店</t>
  </si>
  <si>
    <t>BAUTISTA FAYE</t>
  </si>
  <si>
    <t>291.98</t>
  </si>
  <si>
    <t>39.81</t>
  </si>
  <si>
    <t>2023-10-23 10:28:22</t>
  </si>
  <si>
    <t>4108986</t>
  </si>
  <si>
    <t>JIN NANHUA</t>
  </si>
  <si>
    <t>3893.98</t>
  </si>
  <si>
    <t>530.92</t>
  </si>
  <si>
    <t>2023-10-22 10:40:44</t>
  </si>
  <si>
    <t>4109881</t>
  </si>
  <si>
    <t>SHI JIN,LUYI CHEN</t>
  </si>
  <si>
    <t>2513.94</t>
  </si>
  <si>
    <t>342.76</t>
  </si>
  <si>
    <t>2023-10-22 10:50:41</t>
  </si>
  <si>
    <t>4113903</t>
  </si>
  <si>
    <t>SU TINGTING,SU YUQI</t>
  </si>
  <si>
    <t>292.04</t>
  </si>
  <si>
    <t>39.82</t>
  </si>
  <si>
    <t>2023-10-23 14:28:16</t>
  </si>
  <si>
    <t>4113930</t>
  </si>
  <si>
    <t>LIANG ZUOMIN</t>
  </si>
  <si>
    <t>851.98</t>
  </si>
  <si>
    <t>116.17</t>
  </si>
  <si>
    <t>2023-10-23 09:34:21</t>
  </si>
  <si>
    <t>4114231</t>
  </si>
  <si>
    <t>阿布扎比安纳塔拉盖斯尔阿萨拉沙漠度假村</t>
  </si>
  <si>
    <t>YANG SHUYANG</t>
  </si>
  <si>
    <t>10890.99</t>
  </si>
  <si>
    <t>1485.02</t>
  </si>
  <si>
    <t>297.00</t>
  </si>
  <si>
    <t>-1188</t>
  </si>
  <si>
    <t>-8712</t>
  </si>
  <si>
    <t>2023-10-25 14:21:37</t>
  </si>
  <si>
    <t>阿拉伯联合酋长国</t>
  </si>
  <si>
    <t>4115765</t>
  </si>
  <si>
    <t>宿务蒙特贝罗别墅酒店</t>
  </si>
  <si>
    <t>Caderao Clark Henry</t>
  </si>
  <si>
    <t>655.94</t>
  </si>
  <si>
    <t>89.44</t>
  </si>
  <si>
    <t>2023-10-23 09:15:42</t>
  </si>
  <si>
    <t>4116497</t>
  </si>
  <si>
    <t>宜必思尚品曼谷是隆酒店</t>
  </si>
  <si>
    <t>HU LAN,Lin Lin</t>
  </si>
  <si>
    <t>2419.82</t>
  </si>
  <si>
    <t>329.95</t>
  </si>
  <si>
    <t>2023-10-23 14:42:04</t>
  </si>
  <si>
    <t>4116563</t>
  </si>
  <si>
    <t>公屋酒店</t>
  </si>
  <si>
    <t>RATTANAPONG FAMENIKAR,HENRY CHRISTOPHE</t>
  </si>
  <si>
    <t>1404.00</t>
  </si>
  <si>
    <t>191.44</t>
  </si>
  <si>
    <t>2023-10-24 17:00:07</t>
  </si>
  <si>
    <t>4116939</t>
  </si>
  <si>
    <t>塞达维蒂斯北酒店</t>
  </si>
  <si>
    <t>DE MESA BEVERLY BORNILLA</t>
  </si>
  <si>
    <t>678.02</t>
  </si>
  <si>
    <t>92.45</t>
  </si>
  <si>
    <t>2023-10-23 12:50:17</t>
  </si>
  <si>
    <t>直连</t>
  </si>
  <si>
    <t>4118087</t>
  </si>
  <si>
    <t>吉隆坡市中心智选假日酒店</t>
  </si>
  <si>
    <t>YAP CHUN KANG,YAP CHUN KANG</t>
  </si>
  <si>
    <t>340.00</t>
  </si>
  <si>
    <t>46.36</t>
  </si>
  <si>
    <t>2023-10-23 16:56:15</t>
  </si>
  <si>
    <t>4118143</t>
  </si>
  <si>
    <t>HAN YIRONG</t>
  </si>
  <si>
    <t>1029.97</t>
  </si>
  <si>
    <t>140.44</t>
  </si>
  <si>
    <t>2023-10-23 17:30:07</t>
  </si>
  <si>
    <t>4119866</t>
  </si>
  <si>
    <t>雅加达卡萨布兰卡温德姆酒店</t>
  </si>
  <si>
    <t>JOSEPHINE AUDREY</t>
  </si>
  <si>
    <t>429.99</t>
  </si>
  <si>
    <t>58.63</t>
  </si>
  <si>
    <t>2023-10-24 10:52:47</t>
  </si>
  <si>
    <t>印度尼西亚</t>
  </si>
  <si>
    <t>4121469</t>
  </si>
  <si>
    <t>JIANG QILIN,GUAN DAQUAN,ZHAO ZHIGANG</t>
  </si>
  <si>
    <t>3089.84</t>
  </si>
  <si>
    <t>421.74</t>
  </si>
  <si>
    <t>2023-10-24 09:54:45</t>
  </si>
  <si>
    <t>4123772</t>
  </si>
  <si>
    <t>佩奈阳威酒店</t>
  </si>
  <si>
    <t>LU JIA,WU KAITAO</t>
  </si>
  <si>
    <t>1799.95</t>
  </si>
  <si>
    <t>245.68</t>
  </si>
  <si>
    <t>2023-10-25 10:43:44</t>
  </si>
  <si>
    <t>4124174</t>
  </si>
  <si>
    <t>苏梅岛凯悦酒店</t>
  </si>
  <si>
    <t>Zhuang Yan</t>
  </si>
  <si>
    <t>936.97</t>
  </si>
  <si>
    <t>127.89</t>
  </si>
  <si>
    <t>2023-10-24 18:39:57</t>
  </si>
  <si>
    <t>4126215</t>
  </si>
  <si>
    <t>曼谷金普顿马濑酒店 (SHA Extra Plus)</t>
  </si>
  <si>
    <t>Pan Yixiang</t>
  </si>
  <si>
    <t>3000.01</t>
  </si>
  <si>
    <t>409.48</t>
  </si>
  <si>
    <t>2023-10-25 12:18:54</t>
  </si>
  <si>
    <t>4126507</t>
  </si>
  <si>
    <t>LI MHE</t>
  </si>
  <si>
    <t>722.97</t>
  </si>
  <si>
    <t>98.68</t>
  </si>
  <si>
    <t>2023-10-25 08:21:11</t>
  </si>
  <si>
    <t>4126585</t>
  </si>
  <si>
    <t>HE SHUANG</t>
  </si>
  <si>
    <t>282.00</t>
  </si>
  <si>
    <t>38.48</t>
  </si>
  <si>
    <t>2023-10-25 08:46:00</t>
  </si>
  <si>
    <t>4126746</t>
  </si>
  <si>
    <t>CHEONG KAHOU</t>
  </si>
  <si>
    <t>2769.99</t>
  </si>
  <si>
    <t>377.98</t>
  </si>
  <si>
    <t>2023-10-25 12:25:18</t>
  </si>
  <si>
    <t>4126899</t>
  </si>
  <si>
    <t>曼谷拉玛9号美蒂雅酒店</t>
  </si>
  <si>
    <t>DAI WEIYI</t>
  </si>
  <si>
    <t>590.01</t>
  </si>
  <si>
    <t>80.51</t>
  </si>
  <si>
    <t>2023-10-25 09:41:28</t>
  </si>
  <si>
    <t>4127055</t>
  </si>
  <si>
    <t>拉乌尼翁奥利欧度假村</t>
  </si>
  <si>
    <t>Liu Manliang</t>
  </si>
  <si>
    <t>1174.01</t>
  </si>
  <si>
    <t>160.20</t>
  </si>
  <si>
    <t>2023-10-25 11:05:57</t>
  </si>
  <si>
    <t>4127061</t>
  </si>
  <si>
    <t>CUI JINZHE</t>
  </si>
  <si>
    <t>563.99</t>
  </si>
  <si>
    <t>76.96</t>
  </si>
  <si>
    <t>2023-10-25 09:02:11</t>
  </si>
  <si>
    <t>4127260</t>
  </si>
  <si>
    <t>阿特里姆曼谷美居大酒店(SHA认证)</t>
  </si>
  <si>
    <t>ZHU WEIWEI</t>
  </si>
  <si>
    <t>1000.03</t>
  </si>
  <si>
    <t>136.46</t>
  </si>
  <si>
    <t>2023-10-25 09:50:06</t>
  </si>
  <si>
    <t>4127331</t>
  </si>
  <si>
    <t>LI YINGYING</t>
  </si>
  <si>
    <t>6320.96</t>
  </si>
  <si>
    <t>862.53</t>
  </si>
  <si>
    <t>2023-10-25 10:25:35</t>
  </si>
  <si>
    <t>4127796</t>
  </si>
  <si>
    <t>WANG ZHIYONG</t>
  </si>
  <si>
    <t>1200.03</t>
  </si>
  <si>
    <t>163.75</t>
  </si>
  <si>
    <t>2023-10-25 12:08:43</t>
  </si>
  <si>
    <t>4127839</t>
  </si>
  <si>
    <t>芭堤雅布赖顿大酒店</t>
  </si>
  <si>
    <t>ZHANG LIXIN</t>
  </si>
  <si>
    <t>771.97</t>
  </si>
  <si>
    <t>105.34</t>
  </si>
  <si>
    <t>2023-10-25 12:05:24</t>
  </si>
  <si>
    <t>4128946</t>
  </si>
  <si>
    <t>LI XIMING,LI LI,GU YUANYUAN</t>
  </si>
  <si>
    <t>3755.95</t>
  </si>
  <si>
    <t>512.52</t>
  </si>
  <si>
    <t>2023-10-25 16:22:10</t>
  </si>
  <si>
    <t>4129098</t>
  </si>
  <si>
    <t>FENG TAO</t>
  </si>
  <si>
    <t>1069.95</t>
  </si>
  <si>
    <t>146.00</t>
  </si>
  <si>
    <t>2023-10-25 15:27:36</t>
  </si>
  <si>
    <t>4129891</t>
  </si>
  <si>
    <t>马里森酒店</t>
  </si>
  <si>
    <t>GREGORIO TRISHA ABUYO,DELACRUZ RAYMOND ESTRELLA</t>
  </si>
  <si>
    <t>1296.98</t>
  </si>
  <si>
    <t>176.98</t>
  </si>
  <si>
    <t>2023-10-25 18:21:59</t>
  </si>
  <si>
    <t>4129946</t>
  </si>
  <si>
    <t>普吉岛迈考美丽亚酒店(SHA Extra Plus)</t>
  </si>
  <si>
    <t>Ye Ting</t>
  </si>
  <si>
    <t>976.00</t>
  </si>
  <si>
    <t>133.18</t>
  </si>
  <si>
    <t>2023-10-26 12:14:16</t>
  </si>
  <si>
    <t>4130983</t>
  </si>
  <si>
    <t>曼达韦白酒店 -  多用途物业</t>
  </si>
  <si>
    <t>LEOPOLDO JOSHUA CLAUDELL M</t>
  </si>
  <si>
    <t>1555.97</t>
  </si>
  <si>
    <t>212.32</t>
  </si>
  <si>
    <t>2023-10-26 10:05:45</t>
  </si>
  <si>
    <t>4132678</t>
  </si>
  <si>
    <t>Herce Rosalyn Magsino</t>
  </si>
  <si>
    <t>670.01</t>
  </si>
  <si>
    <t>91.34</t>
  </si>
  <si>
    <t>2023-10-26 08:49:09</t>
  </si>
  <si>
    <t>4132755</t>
  </si>
  <si>
    <t>芭堤雅紫水晶酒店</t>
  </si>
  <si>
    <t>JIA BAOLIN</t>
  </si>
  <si>
    <t>379.01</t>
  </si>
  <si>
    <t>51.67</t>
  </si>
  <si>
    <t>2023-10-26 09:28:08</t>
  </si>
  <si>
    <t>4132799</t>
  </si>
  <si>
    <t>曼谷飞越大酒店</t>
  </si>
  <si>
    <t>YANG TIAOHONG</t>
  </si>
  <si>
    <t>682.04</t>
  </si>
  <si>
    <t>92.98</t>
  </si>
  <si>
    <t>2023-10-26 09:42:49</t>
  </si>
  <si>
    <t>4133458</t>
  </si>
  <si>
    <t>贝斯特韦斯特优质素坤逸20巷酒店</t>
  </si>
  <si>
    <t>Chen Mei Hua</t>
  </si>
  <si>
    <t>278.01</t>
  </si>
  <si>
    <t>37.90</t>
  </si>
  <si>
    <t>2023-10-26 11:12:01</t>
  </si>
  <si>
    <t>4133962</t>
  </si>
  <si>
    <t>曼谷阿尔玛斯酒店</t>
  </si>
  <si>
    <t>WAEKAJI NASUHA</t>
  </si>
  <si>
    <t>366.03</t>
  </si>
  <si>
    <t>49.90</t>
  </si>
  <si>
    <t>2023-10-26 12:17:28</t>
  </si>
  <si>
    <t>4134414</t>
  </si>
  <si>
    <t>JEHSOH NAZIFAH</t>
  </si>
  <si>
    <t>183.02</t>
  </si>
  <si>
    <t>24.95</t>
  </si>
  <si>
    <t>2023-10-26 14:51:06</t>
  </si>
  <si>
    <t>4135250</t>
  </si>
  <si>
    <t>SHEN CHENGJIE,ZHANG ZHEN</t>
  </si>
  <si>
    <t>423.98</t>
  </si>
  <si>
    <t>57.80</t>
  </si>
  <si>
    <t>2023-10-26 16:58:19</t>
  </si>
  <si>
    <t>4137031</t>
  </si>
  <si>
    <t>坎帕斯好客集团素坤逸6号柑橘套房酒店</t>
  </si>
  <si>
    <t>LI XIANFENG,GUAN MENG</t>
  </si>
  <si>
    <t>417.97</t>
  </si>
  <si>
    <t>56.98</t>
  </si>
  <si>
    <t>2023-10-27 10:31:24</t>
  </si>
  <si>
    <t>4137034</t>
  </si>
  <si>
    <t>WANG XINYU,ZHAO WEI</t>
  </si>
  <si>
    <t>559.98</t>
  </si>
  <si>
    <t>76.34</t>
  </si>
  <si>
    <t>2023-10-27 10:25:23</t>
  </si>
  <si>
    <t>4137045</t>
  </si>
  <si>
    <t>LI GUOLIANG,ZHU XIAOPENG</t>
  </si>
  <si>
    <t>2023-10-27 10:21:03</t>
  </si>
  <si>
    <t>4137934</t>
  </si>
  <si>
    <t>文华伊斯特维尔酒店</t>
  </si>
  <si>
    <t>WANG JIAN</t>
  </si>
  <si>
    <t>368.97</t>
  </si>
  <si>
    <t>50.30</t>
  </si>
  <si>
    <t>2023-10-27 11:36:51</t>
  </si>
  <si>
    <t>4138630</t>
  </si>
  <si>
    <t>682.00</t>
  </si>
  <si>
    <t>2023-10-27 10:00:34</t>
  </si>
  <si>
    <t>4139383</t>
  </si>
  <si>
    <t>华乐酒店</t>
  </si>
  <si>
    <t>Agatha Felicia</t>
  </si>
  <si>
    <t>1509.01</t>
  </si>
  <si>
    <t>205.73</t>
  </si>
  <si>
    <t>2023-10-27 12:16:12</t>
  </si>
  <si>
    <t>4139736</t>
  </si>
  <si>
    <t>QIU ZHENYU</t>
  </si>
  <si>
    <t>5045.97</t>
  </si>
  <si>
    <t>687.94</t>
  </si>
  <si>
    <t>2023-10-27 11:50:37</t>
  </si>
  <si>
    <t>4140030</t>
  </si>
  <si>
    <t>普吉岛芭东海滩中央智选假日酒店  (SHA Extra Plus)</t>
  </si>
  <si>
    <t>ZHANG RENKAI</t>
  </si>
  <si>
    <t>793.93</t>
  </si>
  <si>
    <t>108.24</t>
  </si>
  <si>
    <t>2023-10-27 12:54:30</t>
  </si>
  <si>
    <t>4140120</t>
  </si>
  <si>
    <t>普吉岛兰草度假酒店 (SHA Extra Plus)</t>
  </si>
  <si>
    <t>DONG YANQING,LI JINGLE</t>
  </si>
  <si>
    <t>456.96</t>
  </si>
  <si>
    <t>62.30</t>
  </si>
  <si>
    <t>2023-10-27 13:10:48</t>
  </si>
  <si>
    <t>4140485</t>
  </si>
  <si>
    <t>WANG PEILIN,LI HUIMIN</t>
  </si>
  <si>
    <t>328.97</t>
  </si>
  <si>
    <t>44.85</t>
  </si>
  <si>
    <t>2023-10-27 15:24:15</t>
  </si>
  <si>
    <t>4140504</t>
  </si>
  <si>
    <t>CAO YINFENG</t>
  </si>
  <si>
    <t>405.03</t>
  </si>
  <si>
    <t>55.22</t>
  </si>
  <si>
    <t>2023-10-27 14:35:34</t>
  </si>
  <si>
    <t>4142362</t>
  </si>
  <si>
    <t>CHAIYEN TANCHANOK</t>
  </si>
  <si>
    <t>181.03</t>
  </si>
  <si>
    <t>24.68</t>
  </si>
  <si>
    <t>2023-10-27 18:19:59</t>
  </si>
  <si>
    <t>4143481</t>
  </si>
  <si>
    <t>碧瑶广场小屋</t>
  </si>
  <si>
    <t>CUI XING,FAN SHIRU</t>
  </si>
  <si>
    <t>570.00</t>
  </si>
  <si>
    <t>77.71</t>
  </si>
  <si>
    <t>2023-10-27 21:28:13</t>
  </si>
  <si>
    <t>4144411</t>
  </si>
  <si>
    <t>ZHOU ZHIQIANG</t>
  </si>
  <si>
    <t>1175.98</t>
  </si>
  <si>
    <t>160.29</t>
  </si>
  <si>
    <t>2023-10-28 10:30:48</t>
  </si>
  <si>
    <t>4145404</t>
  </si>
  <si>
    <t>曼谷阿尔梅洛兹酒店 - 主要清真饭店</t>
  </si>
  <si>
    <t>LAI JUIHSUN</t>
  </si>
  <si>
    <t>345.99</t>
  </si>
  <si>
    <t>47.16</t>
  </si>
  <si>
    <t>2023-10-28 11:36:05</t>
  </si>
  <si>
    <t>4145825</t>
  </si>
  <si>
    <t>CHEN QIAO,CHEN QIAO</t>
  </si>
  <si>
    <t>179.01</t>
  </si>
  <si>
    <t>24.40</t>
  </si>
  <si>
    <t>2023-10-28 12:23:26</t>
  </si>
  <si>
    <t>4145883</t>
  </si>
  <si>
    <t>HE YUXUAN</t>
  </si>
  <si>
    <t>160.01</t>
  </si>
  <si>
    <t>21.81</t>
  </si>
  <si>
    <t>2023-10-28 12:45:50</t>
  </si>
  <si>
    <t>4146312</t>
  </si>
  <si>
    <t>SHAO XUHUA</t>
  </si>
  <si>
    <t>2023-10-28 14:31:55</t>
  </si>
  <si>
    <t>4147320</t>
  </si>
  <si>
    <t>卢巴普吉岛芭东旅舍</t>
  </si>
  <si>
    <t>Shahid Belim</t>
  </si>
  <si>
    <t>334.04</t>
  </si>
  <si>
    <t>45.53</t>
  </si>
  <si>
    <t>2023-10-28 17:59:08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</si>
</sst>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157</xdr:row>
      <xdr:rowOff>0</xdr:rowOff>
    </xdr:from>
    <xdr:to>
      <xdr:col>14</xdr:col>
      <xdr:colOff>457200</xdr:colOff>
      <xdr:row>185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906125" cy="488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28575</xdr:colOff>
      <xdr:row>46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287000" cy="5000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45225</v>
      </c>
      <c r="G2" s="6">
        <v>45227</v>
      </c>
      <c r="H2" s="4">
        <v>1</v>
      </c>
      <c r="I2" s="4">
        <v>2</v>
      </c>
      <c r="J2" s="4">
        <v>2</v>
      </c>
      <c r="K2" s="4" t="s">
        <v>30</v>
      </c>
      <c r="L2" s="4">
        <v>465.92</v>
      </c>
      <c r="M2" s="4">
        <v>465.92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45112.0000115741</v>
      </c>
      <c r="S2" s="6">
        <v>45229</v>
      </c>
      <c r="T2" s="4" t="s">
        <v>34</v>
      </c>
      <c r="U2" s="4">
        <v>465.92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45223</v>
      </c>
      <c r="G3" s="6">
        <v>45225</v>
      </c>
      <c r="H3" s="4">
        <v>1</v>
      </c>
      <c r="I3" s="4">
        <v>2</v>
      </c>
      <c r="J3" s="4">
        <v>2</v>
      </c>
      <c r="K3" s="4" t="s">
        <v>30</v>
      </c>
      <c r="L3" s="4">
        <v>158.32</v>
      </c>
      <c r="M3" s="4">
        <v>158.32</v>
      </c>
      <c r="N3" s="4" t="s">
        <v>40</v>
      </c>
      <c r="O3" s="4" t="s">
        <v>32</v>
      </c>
      <c r="P3" s="4" t="s">
        <v>33</v>
      </c>
      <c r="Q3" s="4">
        <v>0</v>
      </c>
      <c r="R3" s="7">
        <v>45157</v>
      </c>
      <c r="S3" s="6">
        <v>45229</v>
      </c>
      <c r="T3" s="4" t="s">
        <v>34</v>
      </c>
      <c r="U3" s="4">
        <v>158.32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45221</v>
      </c>
      <c r="G4" s="6">
        <v>45222</v>
      </c>
      <c r="H4" s="4">
        <v>1</v>
      </c>
      <c r="I4" s="4">
        <v>1</v>
      </c>
      <c r="J4" s="4">
        <v>1</v>
      </c>
      <c r="K4" s="4" t="s">
        <v>30</v>
      </c>
      <c r="L4" s="4">
        <v>219.75</v>
      </c>
      <c r="M4" s="4">
        <v>219.75</v>
      </c>
      <c r="N4" s="4" t="s">
        <v>46</v>
      </c>
      <c r="O4" s="4" t="s">
        <v>32</v>
      </c>
      <c r="P4" s="4" t="s">
        <v>33</v>
      </c>
      <c r="Q4" s="4">
        <v>0</v>
      </c>
      <c r="R4" s="7">
        <v>45191.0000115741</v>
      </c>
      <c r="S4" s="6">
        <v>45229</v>
      </c>
      <c r="T4" s="4" t="s">
        <v>34</v>
      </c>
      <c r="U4" s="4">
        <v>219.75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38</v>
      </c>
      <c r="E5" s="4" t="s">
        <v>50</v>
      </c>
      <c r="F5" s="6">
        <v>45219</v>
      </c>
      <c r="G5" s="6">
        <v>45222</v>
      </c>
      <c r="H5" s="4">
        <v>1</v>
      </c>
      <c r="I5" s="4">
        <v>3</v>
      </c>
      <c r="J5" s="4">
        <v>3</v>
      </c>
      <c r="K5" s="4" t="s">
        <v>30</v>
      </c>
      <c r="L5" s="4">
        <v>254.58</v>
      </c>
      <c r="M5" s="4">
        <v>254.58</v>
      </c>
      <c r="N5" s="4" t="s">
        <v>51</v>
      </c>
      <c r="O5" s="4" t="s">
        <v>32</v>
      </c>
      <c r="P5" s="4" t="s">
        <v>33</v>
      </c>
      <c r="Q5" s="4">
        <v>0</v>
      </c>
      <c r="R5" s="7">
        <v>45192.0000115741</v>
      </c>
      <c r="S5" s="6">
        <v>45229</v>
      </c>
      <c r="T5" s="4" t="s">
        <v>34</v>
      </c>
      <c r="U5" s="4">
        <v>254.58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45224</v>
      </c>
      <c r="G6" s="6">
        <v>45226</v>
      </c>
      <c r="H6" s="4">
        <v>1</v>
      </c>
      <c r="I6" s="4">
        <v>2</v>
      </c>
      <c r="J6" s="4">
        <v>2</v>
      </c>
      <c r="K6" s="4" t="s">
        <v>30</v>
      </c>
      <c r="L6" s="4">
        <v>264.54</v>
      </c>
      <c r="M6" s="4">
        <v>264.54</v>
      </c>
      <c r="N6" s="4" t="s">
        <v>57</v>
      </c>
      <c r="O6" s="4" t="s">
        <v>32</v>
      </c>
      <c r="P6" s="4" t="s">
        <v>33</v>
      </c>
      <c r="Q6" s="4">
        <v>0</v>
      </c>
      <c r="R6" s="7">
        <v>45194.0000115741</v>
      </c>
      <c r="S6" s="6">
        <v>45229</v>
      </c>
      <c r="T6" s="4" t="s">
        <v>34</v>
      </c>
      <c r="U6" s="4">
        <v>264.54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44</v>
      </c>
      <c r="E7" s="4" t="s">
        <v>45</v>
      </c>
      <c r="F7" s="6">
        <v>45226</v>
      </c>
      <c r="G7" s="6">
        <v>45228</v>
      </c>
      <c r="H7" s="4">
        <v>1</v>
      </c>
      <c r="I7" s="4">
        <v>2</v>
      </c>
      <c r="J7" s="4">
        <v>2</v>
      </c>
      <c r="K7" s="4" t="s">
        <v>30</v>
      </c>
      <c r="L7" s="4">
        <v>437.94</v>
      </c>
      <c r="M7" s="4">
        <v>437.94</v>
      </c>
      <c r="N7" s="4" t="s">
        <v>61</v>
      </c>
      <c r="O7" s="4" t="s">
        <v>32</v>
      </c>
      <c r="P7" s="4" t="s">
        <v>33</v>
      </c>
      <c r="Q7" s="4">
        <v>0</v>
      </c>
      <c r="R7" s="7">
        <v>45195</v>
      </c>
      <c r="S7" s="6">
        <v>45229</v>
      </c>
      <c r="T7" s="4" t="s">
        <v>34</v>
      </c>
      <c r="U7" s="4">
        <v>437.94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45225</v>
      </c>
      <c r="G8" s="6">
        <v>45226</v>
      </c>
      <c r="H8" s="4">
        <v>1</v>
      </c>
      <c r="I8" s="4">
        <v>1</v>
      </c>
      <c r="J8" s="4">
        <v>1</v>
      </c>
      <c r="K8" s="4" t="s">
        <v>30</v>
      </c>
      <c r="L8" s="4">
        <v>223.73</v>
      </c>
      <c r="M8" s="4">
        <v>223.73</v>
      </c>
      <c r="N8" s="4" t="s">
        <v>65</v>
      </c>
      <c r="O8" s="4" t="s">
        <v>32</v>
      </c>
      <c r="P8" s="4" t="s">
        <v>33</v>
      </c>
      <c r="Q8" s="4">
        <v>0</v>
      </c>
      <c r="R8" s="7">
        <v>45196</v>
      </c>
      <c r="S8" s="6">
        <v>45229</v>
      </c>
      <c r="T8" s="4" t="s">
        <v>34</v>
      </c>
      <c r="U8" s="4">
        <v>223.73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45221</v>
      </c>
      <c r="G9" s="6">
        <v>45222</v>
      </c>
      <c r="H9" s="4">
        <v>1</v>
      </c>
      <c r="I9" s="4">
        <v>1</v>
      </c>
      <c r="J9" s="4">
        <v>1</v>
      </c>
      <c r="K9" s="4" t="s">
        <v>30</v>
      </c>
      <c r="L9" s="4">
        <v>134.54</v>
      </c>
      <c r="M9" s="4">
        <v>134.54</v>
      </c>
      <c r="N9" s="4" t="s">
        <v>71</v>
      </c>
      <c r="O9" s="4" t="s">
        <v>32</v>
      </c>
      <c r="P9" s="4" t="s">
        <v>33</v>
      </c>
      <c r="Q9" s="4">
        <v>0</v>
      </c>
      <c r="R9" s="7">
        <v>45197</v>
      </c>
      <c r="S9" s="6">
        <v>45229</v>
      </c>
      <c r="T9" s="4" t="s">
        <v>34</v>
      </c>
      <c r="U9" s="4">
        <v>134.54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6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56</v>
      </c>
      <c r="F10" s="6">
        <v>45220</v>
      </c>
      <c r="G10" s="6">
        <v>45223</v>
      </c>
      <c r="H10" s="4">
        <v>2</v>
      </c>
      <c r="I10" s="4">
        <v>3</v>
      </c>
      <c r="J10" s="4">
        <v>6</v>
      </c>
      <c r="K10" s="4" t="s">
        <v>30</v>
      </c>
      <c r="L10" s="4">
        <v>897.66</v>
      </c>
      <c r="M10" s="4">
        <v>897.66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45198.0000115741</v>
      </c>
      <c r="S10" s="6">
        <v>45229</v>
      </c>
      <c r="T10" s="4" t="s">
        <v>34</v>
      </c>
      <c r="U10" s="4">
        <v>897.66</v>
      </c>
      <c r="V10" s="4">
        <v>0</v>
      </c>
      <c r="W10" s="4">
        <v>0</v>
      </c>
      <c r="X10" s="4" t="s">
        <v>77</v>
      </c>
      <c r="Y10" s="4">
        <v>267237116</v>
      </c>
      <c r="Z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75</v>
      </c>
      <c r="E11" s="4" t="s">
        <v>80</v>
      </c>
      <c r="F11" s="6">
        <v>45224</v>
      </c>
      <c r="G11" s="6">
        <v>45225</v>
      </c>
      <c r="H11" s="4">
        <v>1</v>
      </c>
      <c r="I11" s="4">
        <v>1</v>
      </c>
      <c r="J11" s="4">
        <v>1</v>
      </c>
      <c r="K11" s="4" t="s">
        <v>30</v>
      </c>
      <c r="L11" s="4">
        <v>188.49</v>
      </c>
      <c r="M11" s="4">
        <v>188.49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45199</v>
      </c>
      <c r="S11" s="6">
        <v>45229</v>
      </c>
      <c r="T11" s="4" t="s">
        <v>34</v>
      </c>
      <c r="U11" s="4">
        <v>188.49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7">
      <c r="A12" s="4" t="s">
        <v>84</v>
      </c>
      <c r="B12" s="4" t="s">
        <v>26</v>
      </c>
      <c r="C12" s="4" t="s">
        <v>27</v>
      </c>
      <c r="D12" s="4" t="s">
        <v>75</v>
      </c>
      <c r="E12" s="4" t="s">
        <v>56</v>
      </c>
      <c r="F12" s="6">
        <v>45221</v>
      </c>
      <c r="G12" s="6">
        <v>45224</v>
      </c>
      <c r="H12" s="4">
        <v>3</v>
      </c>
      <c r="I12" s="4">
        <v>3</v>
      </c>
      <c r="J12" s="4">
        <v>9</v>
      </c>
      <c r="K12" s="4" t="s">
        <v>30</v>
      </c>
      <c r="L12" s="4">
        <v>1344.78</v>
      </c>
      <c r="M12" s="4">
        <v>1344.78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45203.0000115741</v>
      </c>
      <c r="S12" s="6">
        <v>45229</v>
      </c>
      <c r="T12" s="4" t="s">
        <v>34</v>
      </c>
      <c r="U12" s="4">
        <v>1344.78</v>
      </c>
      <c r="V12" s="4">
        <v>0</v>
      </c>
      <c r="W12" s="4">
        <v>0</v>
      </c>
      <c r="X12" s="4" t="s">
        <v>86</v>
      </c>
      <c r="Y12" s="4">
        <v>267390833</v>
      </c>
      <c r="Z12" s="4">
        <v>267390891</v>
      </c>
      <c r="AA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45224</v>
      </c>
      <c r="G13" s="6">
        <v>45225</v>
      </c>
      <c r="H13" s="4">
        <v>1</v>
      </c>
      <c r="I13" s="4">
        <v>1</v>
      </c>
      <c r="J13" s="4">
        <v>1</v>
      </c>
      <c r="K13" s="4" t="s">
        <v>30</v>
      </c>
      <c r="L13" s="4">
        <v>225.15</v>
      </c>
      <c r="M13" s="4">
        <v>225.15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45206</v>
      </c>
      <c r="S13" s="6">
        <v>45229</v>
      </c>
      <c r="T13" s="4" t="s">
        <v>34</v>
      </c>
      <c r="U13" s="4">
        <v>225.15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45222</v>
      </c>
      <c r="G14" s="6">
        <v>45224</v>
      </c>
      <c r="H14" s="4">
        <v>1</v>
      </c>
      <c r="I14" s="4">
        <v>2</v>
      </c>
      <c r="J14" s="4">
        <v>2</v>
      </c>
      <c r="K14" s="4" t="s">
        <v>30</v>
      </c>
      <c r="L14" s="4">
        <v>546.4</v>
      </c>
      <c r="M14" s="4">
        <v>546.4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45207</v>
      </c>
      <c r="S14" s="6">
        <v>45229</v>
      </c>
      <c r="T14" s="4" t="s">
        <v>34</v>
      </c>
      <c r="U14" s="4">
        <v>546.4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45222</v>
      </c>
      <c r="G15" s="6">
        <v>45223</v>
      </c>
      <c r="H15" s="4">
        <v>1</v>
      </c>
      <c r="I15" s="4">
        <v>1</v>
      </c>
      <c r="J15" s="4">
        <v>1</v>
      </c>
      <c r="K15" s="4" t="s">
        <v>30</v>
      </c>
      <c r="L15" s="4">
        <v>217.09</v>
      </c>
      <c r="M15" s="4">
        <v>217.09</v>
      </c>
      <c r="N15" s="4" t="s">
        <v>99</v>
      </c>
      <c r="O15" s="4" t="s">
        <v>32</v>
      </c>
      <c r="P15" s="4" t="s">
        <v>33</v>
      </c>
      <c r="Q15" s="4">
        <v>0</v>
      </c>
      <c r="R15" s="7">
        <v>45208</v>
      </c>
      <c r="S15" s="6">
        <v>45229</v>
      </c>
      <c r="T15" s="4" t="s">
        <v>34</v>
      </c>
      <c r="U15" s="4">
        <v>217.09</v>
      </c>
      <c r="V15" s="4">
        <v>0</v>
      </c>
      <c r="W15" s="4">
        <v>0</v>
      </c>
      <c r="X15" s="4" t="s">
        <v>100</v>
      </c>
      <c r="Y15" s="4" t="s">
        <v>101</v>
      </c>
    </row>
    <row r="16" s="4" customFormat="1" spans="1:27">
      <c r="A16" s="4" t="s">
        <v>102</v>
      </c>
      <c r="B16" s="4" t="s">
        <v>26</v>
      </c>
      <c r="C16" s="4" t="s">
        <v>27</v>
      </c>
      <c r="D16" s="4" t="s">
        <v>103</v>
      </c>
      <c r="E16" s="4" t="s">
        <v>104</v>
      </c>
      <c r="F16" s="6">
        <v>45223</v>
      </c>
      <c r="G16" s="6">
        <v>45225</v>
      </c>
      <c r="H16" s="4">
        <v>3</v>
      </c>
      <c r="I16" s="4">
        <v>2</v>
      </c>
      <c r="J16" s="4">
        <v>6</v>
      </c>
      <c r="K16" s="4" t="s">
        <v>30</v>
      </c>
      <c r="L16" s="4">
        <v>1376.64</v>
      </c>
      <c r="M16" s="4">
        <v>1376.64</v>
      </c>
      <c r="N16" s="4" t="s">
        <v>105</v>
      </c>
      <c r="O16" s="4" t="s">
        <v>32</v>
      </c>
      <c r="P16" s="4" t="s">
        <v>33</v>
      </c>
      <c r="Q16" s="4">
        <v>0</v>
      </c>
      <c r="R16" s="7">
        <v>45210</v>
      </c>
      <c r="S16" s="6">
        <v>45229</v>
      </c>
      <c r="T16" s="4" t="s">
        <v>34</v>
      </c>
      <c r="U16" s="4">
        <v>1376.64</v>
      </c>
      <c r="V16" s="4">
        <v>0</v>
      </c>
      <c r="W16" s="4">
        <v>0</v>
      </c>
      <c r="X16" s="4" t="s">
        <v>106</v>
      </c>
      <c r="Y16" s="4">
        <v>323888865</v>
      </c>
      <c r="Z16" s="4">
        <v>323889747</v>
      </c>
      <c r="AA16" s="4" t="s">
        <v>107</v>
      </c>
    </row>
    <row r="17" s="4" customFormat="1" spans="1:25">
      <c r="A17" s="4" t="s">
        <v>108</v>
      </c>
      <c r="B17" s="4" t="s">
        <v>26</v>
      </c>
      <c r="C17" s="4" t="s">
        <v>27</v>
      </c>
      <c r="D17" s="4" t="s">
        <v>44</v>
      </c>
      <c r="E17" s="4" t="s">
        <v>45</v>
      </c>
      <c r="F17" s="6">
        <v>45225</v>
      </c>
      <c r="G17" s="6">
        <v>45226</v>
      </c>
      <c r="H17" s="4">
        <v>1</v>
      </c>
      <c r="I17" s="4">
        <v>1</v>
      </c>
      <c r="J17" s="4">
        <v>1</v>
      </c>
      <c r="K17" s="4" t="s">
        <v>30</v>
      </c>
      <c r="L17" s="4">
        <v>224.25</v>
      </c>
      <c r="M17" s="4">
        <v>224.25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45210.0000115741</v>
      </c>
      <c r="S17" s="6">
        <v>45229</v>
      </c>
      <c r="T17" s="4" t="s">
        <v>34</v>
      </c>
      <c r="U17" s="4">
        <v>224.25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113</v>
      </c>
      <c r="F18" s="6">
        <v>45224</v>
      </c>
      <c r="G18" s="6">
        <v>45225</v>
      </c>
      <c r="H18" s="4">
        <v>1</v>
      </c>
      <c r="I18" s="4">
        <v>1</v>
      </c>
      <c r="J18" s="4">
        <v>1</v>
      </c>
      <c r="K18" s="4" t="s">
        <v>30</v>
      </c>
      <c r="L18" s="4">
        <v>164.08</v>
      </c>
      <c r="M18" s="4">
        <v>164.08</v>
      </c>
      <c r="N18" s="4" t="s">
        <v>114</v>
      </c>
      <c r="O18" s="4" t="s">
        <v>32</v>
      </c>
      <c r="P18" s="4" t="s">
        <v>33</v>
      </c>
      <c r="Q18" s="4">
        <v>0</v>
      </c>
      <c r="R18" s="7">
        <v>45210.0000115741</v>
      </c>
      <c r="S18" s="6">
        <v>45229</v>
      </c>
      <c r="T18" s="4" t="s">
        <v>34</v>
      </c>
      <c r="U18" s="4">
        <v>164.08</v>
      </c>
      <c r="V18" s="4">
        <v>0</v>
      </c>
      <c r="W18" s="4">
        <v>0</v>
      </c>
      <c r="X18" s="4" t="s">
        <v>115</v>
      </c>
      <c r="Y18" s="4" t="s">
        <v>116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75</v>
      </c>
      <c r="E19" s="4" t="s">
        <v>56</v>
      </c>
      <c r="F19" s="6">
        <v>45222</v>
      </c>
      <c r="G19" s="6">
        <v>45224</v>
      </c>
      <c r="H19" s="4">
        <v>1</v>
      </c>
      <c r="I19" s="4">
        <v>2</v>
      </c>
      <c r="J19" s="4">
        <v>2</v>
      </c>
      <c r="K19" s="4" t="s">
        <v>30</v>
      </c>
      <c r="L19" s="4">
        <v>297.36</v>
      </c>
      <c r="M19" s="4">
        <v>297.36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45211</v>
      </c>
      <c r="S19" s="6">
        <v>45229</v>
      </c>
      <c r="T19" s="4" t="s">
        <v>34</v>
      </c>
      <c r="U19" s="4">
        <v>297.36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6">
      <c r="A20" s="4" t="s">
        <v>121</v>
      </c>
      <c r="B20" s="4" t="s">
        <v>26</v>
      </c>
      <c r="C20" s="4" t="s">
        <v>27</v>
      </c>
      <c r="D20" s="4" t="s">
        <v>75</v>
      </c>
      <c r="E20" s="4" t="s">
        <v>56</v>
      </c>
      <c r="F20" s="6">
        <v>45222</v>
      </c>
      <c r="G20" s="6">
        <v>45223</v>
      </c>
      <c r="H20" s="4">
        <v>2</v>
      </c>
      <c r="I20" s="4">
        <v>1</v>
      </c>
      <c r="J20" s="4">
        <v>2</v>
      </c>
      <c r="K20" s="4" t="s">
        <v>30</v>
      </c>
      <c r="L20" s="4">
        <v>297.36</v>
      </c>
      <c r="M20" s="4">
        <v>297.36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45211.0000115741</v>
      </c>
      <c r="S20" s="6">
        <v>45229</v>
      </c>
      <c r="T20" s="4" t="s">
        <v>34</v>
      </c>
      <c r="U20" s="4">
        <v>297.36</v>
      </c>
      <c r="V20" s="4">
        <v>0</v>
      </c>
      <c r="W20" s="4">
        <v>0</v>
      </c>
      <c r="X20" s="4" t="s">
        <v>123</v>
      </c>
      <c r="Y20" s="4">
        <v>267627225</v>
      </c>
      <c r="Z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75</v>
      </c>
      <c r="E21" s="4" t="s">
        <v>56</v>
      </c>
      <c r="F21" s="6">
        <v>45220</v>
      </c>
      <c r="G21" s="6">
        <v>45222</v>
      </c>
      <c r="H21" s="4">
        <v>1</v>
      </c>
      <c r="I21" s="4">
        <v>2</v>
      </c>
      <c r="J21" s="4">
        <v>2</v>
      </c>
      <c r="K21" s="4" t="s">
        <v>30</v>
      </c>
      <c r="L21" s="4">
        <v>297.36</v>
      </c>
      <c r="M21" s="4">
        <v>297.36</v>
      </c>
      <c r="N21" s="4" t="s">
        <v>126</v>
      </c>
      <c r="O21" s="4" t="s">
        <v>32</v>
      </c>
      <c r="P21" s="4" t="s">
        <v>33</v>
      </c>
      <c r="Q21" s="4">
        <v>0</v>
      </c>
      <c r="R21" s="7">
        <v>45211.0000115741</v>
      </c>
      <c r="S21" s="6">
        <v>45229</v>
      </c>
      <c r="T21" s="4" t="s">
        <v>34</v>
      </c>
      <c r="U21" s="4">
        <v>297.36</v>
      </c>
      <c r="V21" s="4">
        <v>0</v>
      </c>
      <c r="W21" s="4">
        <v>0</v>
      </c>
      <c r="X21" s="4" t="s">
        <v>127</v>
      </c>
      <c r="Y21" s="4" t="s">
        <v>128</v>
      </c>
    </row>
    <row r="22" s="4" customFormat="1" spans="1:25">
      <c r="A22" s="4" t="s">
        <v>129</v>
      </c>
      <c r="B22" s="4" t="s">
        <v>26</v>
      </c>
      <c r="C22" s="4" t="s">
        <v>27</v>
      </c>
      <c r="D22" s="4" t="s">
        <v>69</v>
      </c>
      <c r="E22" s="4" t="s">
        <v>130</v>
      </c>
      <c r="F22" s="6">
        <v>45218</v>
      </c>
      <c r="G22" s="6">
        <v>45222</v>
      </c>
      <c r="H22" s="4">
        <v>1</v>
      </c>
      <c r="I22" s="4">
        <v>4</v>
      </c>
      <c r="J22" s="4">
        <v>4</v>
      </c>
      <c r="K22" s="4" t="s">
        <v>30</v>
      </c>
      <c r="L22" s="4">
        <v>558.64</v>
      </c>
      <c r="M22" s="4">
        <v>558.64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45211</v>
      </c>
      <c r="S22" s="6">
        <v>45229</v>
      </c>
      <c r="T22" s="4" t="s">
        <v>34</v>
      </c>
      <c r="U22" s="4">
        <v>558.64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45222</v>
      </c>
      <c r="G23" s="6">
        <v>45223</v>
      </c>
      <c r="H23" s="4">
        <v>1</v>
      </c>
      <c r="I23" s="4">
        <v>1</v>
      </c>
      <c r="J23" s="4">
        <v>1</v>
      </c>
      <c r="K23" s="4" t="s">
        <v>30</v>
      </c>
      <c r="L23" s="4">
        <v>343.96</v>
      </c>
      <c r="M23" s="4">
        <v>343.96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45211.0000115741</v>
      </c>
      <c r="S23" s="6">
        <v>45229</v>
      </c>
      <c r="T23" s="4" t="s">
        <v>34</v>
      </c>
      <c r="U23" s="4">
        <v>343.96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45220</v>
      </c>
      <c r="G24" s="6">
        <v>45224</v>
      </c>
      <c r="H24" s="4">
        <v>1</v>
      </c>
      <c r="I24" s="4">
        <v>4</v>
      </c>
      <c r="J24" s="4">
        <v>4</v>
      </c>
      <c r="K24" s="4" t="s">
        <v>30</v>
      </c>
      <c r="L24" s="4">
        <v>96.67</v>
      </c>
      <c r="M24" s="4">
        <v>96.67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45212.0000115741</v>
      </c>
      <c r="S24" s="6">
        <v>45229</v>
      </c>
      <c r="T24" s="4" t="s">
        <v>34</v>
      </c>
      <c r="U24" s="4">
        <v>96.67</v>
      </c>
      <c r="V24" s="4">
        <v>0</v>
      </c>
      <c r="W24" s="4">
        <v>0</v>
      </c>
      <c r="X24" s="4" t="s">
        <v>144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93</v>
      </c>
      <c r="E25" s="4" t="s">
        <v>146</v>
      </c>
      <c r="F25" s="6">
        <v>45223</v>
      </c>
      <c r="G25" s="6">
        <v>45225</v>
      </c>
      <c r="H25" s="4">
        <v>1</v>
      </c>
      <c r="I25" s="4">
        <v>2</v>
      </c>
      <c r="J25" s="4">
        <v>2</v>
      </c>
      <c r="K25" s="4" t="s">
        <v>30</v>
      </c>
      <c r="L25" s="4">
        <v>524.28</v>
      </c>
      <c r="M25" s="4">
        <v>524.28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45212</v>
      </c>
      <c r="S25" s="6">
        <v>45229</v>
      </c>
      <c r="T25" s="4" t="s">
        <v>34</v>
      </c>
      <c r="U25" s="4">
        <v>524.28</v>
      </c>
      <c r="V25" s="4">
        <v>0</v>
      </c>
      <c r="W25" s="4">
        <v>0</v>
      </c>
      <c r="X25" s="4" t="s">
        <v>148</v>
      </c>
      <c r="Y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45223</v>
      </c>
      <c r="G26" s="6">
        <v>45226</v>
      </c>
      <c r="H26" s="4">
        <v>1</v>
      </c>
      <c r="I26" s="4">
        <v>3</v>
      </c>
      <c r="J26" s="4">
        <v>3</v>
      </c>
      <c r="K26" s="4" t="s">
        <v>30</v>
      </c>
      <c r="L26" s="4">
        <v>266.19</v>
      </c>
      <c r="M26" s="4">
        <v>266.19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45213</v>
      </c>
      <c r="S26" s="6">
        <v>45229</v>
      </c>
      <c r="T26" s="4" t="s">
        <v>34</v>
      </c>
      <c r="U26" s="4">
        <v>266.19</v>
      </c>
      <c r="V26" s="4">
        <v>0</v>
      </c>
      <c r="W26" s="4">
        <v>0</v>
      </c>
      <c r="X26" s="4" t="s">
        <v>154</v>
      </c>
      <c r="Y26" s="4" t="s">
        <v>155</v>
      </c>
    </row>
    <row r="27" s="4" customFormat="1" spans="1:25">
      <c r="A27" s="4" t="s">
        <v>156</v>
      </c>
      <c r="B27" s="4" t="s">
        <v>26</v>
      </c>
      <c r="C27" s="4" t="s">
        <v>27</v>
      </c>
      <c r="D27" s="4" t="s">
        <v>157</v>
      </c>
      <c r="E27" s="4" t="s">
        <v>158</v>
      </c>
      <c r="F27" s="6">
        <v>45221</v>
      </c>
      <c r="G27" s="6">
        <v>45223</v>
      </c>
      <c r="H27" s="4">
        <v>1</v>
      </c>
      <c r="I27" s="4">
        <v>2</v>
      </c>
      <c r="J27" s="4">
        <v>2</v>
      </c>
      <c r="K27" s="4" t="s">
        <v>30</v>
      </c>
      <c r="L27" s="4">
        <v>112.9</v>
      </c>
      <c r="M27" s="4">
        <v>112.9</v>
      </c>
      <c r="N27" s="4" t="s">
        <v>159</v>
      </c>
      <c r="O27" s="4" t="s">
        <v>32</v>
      </c>
      <c r="P27" s="4" t="s">
        <v>33</v>
      </c>
      <c r="Q27" s="4">
        <v>0</v>
      </c>
      <c r="R27" s="7">
        <v>45213.0000115741</v>
      </c>
      <c r="S27" s="6">
        <v>45229</v>
      </c>
      <c r="T27" s="4" t="s">
        <v>34</v>
      </c>
      <c r="U27" s="4">
        <v>112.9</v>
      </c>
      <c r="V27" s="4">
        <v>0</v>
      </c>
      <c r="W27" s="4">
        <v>0</v>
      </c>
      <c r="X27" s="4" t="s">
        <v>160</v>
      </c>
      <c r="Y27" s="4" t="s">
        <v>161</v>
      </c>
    </row>
    <row r="28" s="4" customFormat="1" spans="1:25">
      <c r="A28" s="4" t="s">
        <v>162</v>
      </c>
      <c r="B28" s="4" t="s">
        <v>26</v>
      </c>
      <c r="C28" s="4" t="s">
        <v>27</v>
      </c>
      <c r="D28" s="4" t="s">
        <v>141</v>
      </c>
      <c r="E28" s="4" t="s">
        <v>142</v>
      </c>
      <c r="F28" s="6">
        <v>45219</v>
      </c>
      <c r="G28" s="6">
        <v>45224</v>
      </c>
      <c r="H28" s="4">
        <v>1</v>
      </c>
      <c r="I28" s="4">
        <v>5</v>
      </c>
      <c r="J28" s="4">
        <v>5</v>
      </c>
      <c r="K28" s="4" t="s">
        <v>30</v>
      </c>
      <c r="L28" s="4">
        <v>121.23</v>
      </c>
      <c r="M28" s="4">
        <v>121.23</v>
      </c>
      <c r="N28" s="4" t="s">
        <v>163</v>
      </c>
      <c r="O28" s="4" t="s">
        <v>32</v>
      </c>
      <c r="P28" s="4" t="s">
        <v>33</v>
      </c>
      <c r="Q28" s="4">
        <v>0</v>
      </c>
      <c r="R28" s="7">
        <v>45213.0000115741</v>
      </c>
      <c r="S28" s="6">
        <v>45229</v>
      </c>
      <c r="T28" s="4" t="s">
        <v>34</v>
      </c>
      <c r="U28" s="4">
        <v>121.23</v>
      </c>
      <c r="V28" s="4">
        <v>0</v>
      </c>
      <c r="W28" s="4">
        <v>0</v>
      </c>
      <c r="X28" s="4" t="s">
        <v>164</v>
      </c>
      <c r="Y28" s="4" t="s">
        <v>164</v>
      </c>
    </row>
    <row r="29" s="4" customFormat="1" spans="1:25">
      <c r="A29" s="4" t="s">
        <v>165</v>
      </c>
      <c r="B29" s="4" t="s">
        <v>26</v>
      </c>
      <c r="C29" s="4" t="s">
        <v>27</v>
      </c>
      <c r="D29" s="4" t="s">
        <v>141</v>
      </c>
      <c r="E29" s="4" t="s">
        <v>166</v>
      </c>
      <c r="F29" s="6">
        <v>45219</v>
      </c>
      <c r="G29" s="6">
        <v>45224</v>
      </c>
      <c r="H29" s="4">
        <v>1</v>
      </c>
      <c r="I29" s="4">
        <v>5</v>
      </c>
      <c r="J29" s="4">
        <v>5</v>
      </c>
      <c r="K29" s="4" t="s">
        <v>30</v>
      </c>
      <c r="L29" s="4">
        <v>118.08</v>
      </c>
      <c r="M29" s="4">
        <v>118.08</v>
      </c>
      <c r="N29" s="4" t="s">
        <v>167</v>
      </c>
      <c r="O29" s="4" t="s">
        <v>32</v>
      </c>
      <c r="P29" s="4" t="s">
        <v>33</v>
      </c>
      <c r="Q29" s="4">
        <v>0</v>
      </c>
      <c r="R29" s="7">
        <v>45213</v>
      </c>
      <c r="S29" s="6">
        <v>45229</v>
      </c>
      <c r="T29" s="4" t="s">
        <v>34</v>
      </c>
      <c r="U29" s="4">
        <v>118.08</v>
      </c>
      <c r="V29" s="4">
        <v>0</v>
      </c>
      <c r="W29" s="4">
        <v>0</v>
      </c>
      <c r="X29" s="4" t="s">
        <v>168</v>
      </c>
      <c r="Y29" s="4" t="s">
        <v>168</v>
      </c>
    </row>
    <row r="30" s="4" customFormat="1" spans="1:25">
      <c r="A30" s="4" t="s">
        <v>169</v>
      </c>
      <c r="B30" s="4" t="s">
        <v>26</v>
      </c>
      <c r="C30" s="4" t="s">
        <v>27</v>
      </c>
      <c r="D30" s="4" t="s">
        <v>141</v>
      </c>
      <c r="E30" s="4" t="s">
        <v>166</v>
      </c>
      <c r="F30" s="6">
        <v>45219</v>
      </c>
      <c r="G30" s="6">
        <v>45224</v>
      </c>
      <c r="H30" s="4">
        <v>1</v>
      </c>
      <c r="I30" s="4">
        <v>5</v>
      </c>
      <c r="J30" s="4">
        <v>5</v>
      </c>
      <c r="K30" s="4" t="s">
        <v>30</v>
      </c>
      <c r="L30" s="4">
        <v>118.08</v>
      </c>
      <c r="M30" s="4">
        <v>118.08</v>
      </c>
      <c r="N30" s="4" t="s">
        <v>170</v>
      </c>
      <c r="O30" s="4" t="s">
        <v>32</v>
      </c>
      <c r="P30" s="4" t="s">
        <v>33</v>
      </c>
      <c r="Q30" s="4">
        <v>0</v>
      </c>
      <c r="R30" s="7">
        <v>45213</v>
      </c>
      <c r="S30" s="6">
        <v>45229</v>
      </c>
      <c r="T30" s="4" t="s">
        <v>34</v>
      </c>
      <c r="U30" s="4">
        <v>118.08</v>
      </c>
      <c r="V30" s="4">
        <v>0</v>
      </c>
      <c r="W30" s="4">
        <v>0</v>
      </c>
      <c r="X30" s="4" t="s">
        <v>171</v>
      </c>
      <c r="Y30" s="4" t="s">
        <v>171</v>
      </c>
    </row>
    <row r="31" s="4" customFormat="1" spans="1:25">
      <c r="A31" s="4" t="s">
        <v>172</v>
      </c>
      <c r="B31" s="4" t="s">
        <v>26</v>
      </c>
      <c r="C31" s="4" t="s">
        <v>27</v>
      </c>
      <c r="D31" s="4" t="s">
        <v>173</v>
      </c>
      <c r="E31" s="4" t="s">
        <v>174</v>
      </c>
      <c r="F31" s="6">
        <v>45220</v>
      </c>
      <c r="G31" s="6">
        <v>45222</v>
      </c>
      <c r="H31" s="4">
        <v>1</v>
      </c>
      <c r="I31" s="4">
        <v>2</v>
      </c>
      <c r="J31" s="4">
        <v>2</v>
      </c>
      <c r="K31" s="4" t="s">
        <v>30</v>
      </c>
      <c r="L31" s="4">
        <v>384.14</v>
      </c>
      <c r="M31" s="4">
        <v>384.14</v>
      </c>
      <c r="N31" s="4" t="s">
        <v>175</v>
      </c>
      <c r="O31" s="4" t="s">
        <v>32</v>
      </c>
      <c r="P31" s="4" t="s">
        <v>33</v>
      </c>
      <c r="Q31" s="4">
        <v>0</v>
      </c>
      <c r="R31" s="7">
        <v>45213</v>
      </c>
      <c r="S31" s="6">
        <v>45229</v>
      </c>
      <c r="T31" s="4" t="s">
        <v>34</v>
      </c>
      <c r="U31" s="4">
        <v>384.14</v>
      </c>
      <c r="V31" s="4">
        <v>0</v>
      </c>
      <c r="W31" s="4">
        <v>0</v>
      </c>
      <c r="X31" s="4" t="s">
        <v>176</v>
      </c>
      <c r="Y31" s="4" t="s">
        <v>177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45222</v>
      </c>
      <c r="G32" s="6">
        <v>45223</v>
      </c>
      <c r="H32" s="4">
        <v>1</v>
      </c>
      <c r="I32" s="4">
        <v>1</v>
      </c>
      <c r="J32" s="4">
        <v>1</v>
      </c>
      <c r="K32" s="4" t="s">
        <v>30</v>
      </c>
      <c r="L32" s="4">
        <v>104.57</v>
      </c>
      <c r="M32" s="4">
        <v>104.57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45214.0000115741</v>
      </c>
      <c r="S32" s="6">
        <v>45229</v>
      </c>
      <c r="T32" s="4" t="s">
        <v>34</v>
      </c>
      <c r="U32" s="4">
        <v>104.57</v>
      </c>
      <c r="V32" s="4">
        <v>0</v>
      </c>
      <c r="W32" s="4">
        <v>0</v>
      </c>
      <c r="X32" s="4" t="s">
        <v>182</v>
      </c>
      <c r="Y32" s="4" t="s">
        <v>183</v>
      </c>
    </row>
    <row r="33" s="4" customFormat="1" spans="1:25">
      <c r="A33" s="4" t="s">
        <v>184</v>
      </c>
      <c r="B33" s="4" t="s">
        <v>26</v>
      </c>
      <c r="C33" s="4" t="s">
        <v>27</v>
      </c>
      <c r="D33" s="4" t="s">
        <v>179</v>
      </c>
      <c r="E33" s="4" t="s">
        <v>180</v>
      </c>
      <c r="F33" s="6">
        <v>45226</v>
      </c>
      <c r="G33" s="6">
        <v>45227</v>
      </c>
      <c r="H33" s="4">
        <v>1</v>
      </c>
      <c r="I33" s="4">
        <v>1</v>
      </c>
      <c r="J33" s="4">
        <v>1</v>
      </c>
      <c r="K33" s="4" t="s">
        <v>30</v>
      </c>
      <c r="L33" s="4">
        <v>120.68</v>
      </c>
      <c r="M33" s="4">
        <v>120.68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45214.0000115741</v>
      </c>
      <c r="S33" s="6">
        <v>45229</v>
      </c>
      <c r="T33" s="4" t="s">
        <v>34</v>
      </c>
      <c r="U33" s="4">
        <v>120.68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157</v>
      </c>
      <c r="E34" s="4" t="s">
        <v>158</v>
      </c>
      <c r="F34" s="6">
        <v>45226</v>
      </c>
      <c r="G34" s="6">
        <v>45228</v>
      </c>
      <c r="H34" s="4">
        <v>1</v>
      </c>
      <c r="I34" s="4">
        <v>2</v>
      </c>
      <c r="J34" s="4">
        <v>2</v>
      </c>
      <c r="K34" s="4" t="s">
        <v>30</v>
      </c>
      <c r="L34" s="4">
        <v>112.9</v>
      </c>
      <c r="M34" s="4">
        <v>112.9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45214.0000115741</v>
      </c>
      <c r="S34" s="6">
        <v>45229</v>
      </c>
      <c r="T34" s="4" t="s">
        <v>34</v>
      </c>
      <c r="U34" s="4">
        <v>112.9</v>
      </c>
      <c r="V34" s="4">
        <v>0</v>
      </c>
      <c r="W34" s="4">
        <v>0</v>
      </c>
      <c r="X34" s="4" t="s">
        <v>190</v>
      </c>
      <c r="Y34" s="4" t="s">
        <v>191</v>
      </c>
    </row>
    <row r="35" s="4" customFormat="1" spans="1:25">
      <c r="A35" s="4" t="s">
        <v>192</v>
      </c>
      <c r="B35" s="4" t="s">
        <v>26</v>
      </c>
      <c r="C35" s="4" t="s">
        <v>27</v>
      </c>
      <c r="D35" s="4" t="s">
        <v>193</v>
      </c>
      <c r="E35" s="4" t="s">
        <v>194</v>
      </c>
      <c r="F35" s="6">
        <v>45221</v>
      </c>
      <c r="G35" s="6">
        <v>45223</v>
      </c>
      <c r="H35" s="4">
        <v>1</v>
      </c>
      <c r="I35" s="4">
        <v>2</v>
      </c>
      <c r="J35" s="4">
        <v>2</v>
      </c>
      <c r="K35" s="4" t="s">
        <v>30</v>
      </c>
      <c r="L35" s="4">
        <v>172</v>
      </c>
      <c r="M35" s="4">
        <v>172</v>
      </c>
      <c r="N35" s="4" t="s">
        <v>195</v>
      </c>
      <c r="O35" s="4" t="s">
        <v>32</v>
      </c>
      <c r="P35" s="4" t="s">
        <v>33</v>
      </c>
      <c r="Q35" s="4">
        <v>0</v>
      </c>
      <c r="R35" s="7">
        <v>45214</v>
      </c>
      <c r="S35" s="6">
        <v>45229</v>
      </c>
      <c r="T35" s="4" t="s">
        <v>34</v>
      </c>
      <c r="U35" s="4">
        <v>172</v>
      </c>
      <c r="V35" s="4">
        <v>0</v>
      </c>
      <c r="W35" s="4">
        <v>0</v>
      </c>
      <c r="X35" s="4" t="s">
        <v>196</v>
      </c>
      <c r="Y35" s="4" t="s">
        <v>42</v>
      </c>
    </row>
    <row r="36" s="4" customFormat="1" spans="1:25">
      <c r="A36" s="4" t="s">
        <v>49</v>
      </c>
      <c r="B36" s="4" t="s">
        <v>26</v>
      </c>
      <c r="C36" s="4" t="s">
        <v>197</v>
      </c>
      <c r="D36" s="4" t="s">
        <v>38</v>
      </c>
      <c r="E36" s="4" t="s">
        <v>50</v>
      </c>
      <c r="F36" s="6">
        <v>45219</v>
      </c>
      <c r="G36" s="6">
        <v>45222</v>
      </c>
      <c r="H36" s="4">
        <v>1</v>
      </c>
      <c r="I36" s="4">
        <v>3</v>
      </c>
      <c r="J36" s="4">
        <v>3</v>
      </c>
      <c r="K36" s="4" t="s">
        <v>30</v>
      </c>
      <c r="L36" s="4">
        <v>-254.58</v>
      </c>
      <c r="M36" s="4">
        <v>-254.58</v>
      </c>
      <c r="N36" s="4" t="s">
        <v>51</v>
      </c>
      <c r="O36" s="4" t="s">
        <v>32</v>
      </c>
      <c r="P36" s="4" t="s">
        <v>33</v>
      </c>
      <c r="Q36" s="4">
        <v>0</v>
      </c>
      <c r="R36" s="7">
        <v>45192.0000115741</v>
      </c>
      <c r="S36" s="6">
        <v>45229</v>
      </c>
      <c r="T36" s="4" t="s">
        <v>34</v>
      </c>
      <c r="U36" s="4">
        <v>-254.58</v>
      </c>
      <c r="V36" s="4">
        <v>0</v>
      </c>
      <c r="W36" s="4">
        <v>0</v>
      </c>
      <c r="X36" s="4" t="s">
        <v>52</v>
      </c>
      <c r="Y36" s="4" t="s">
        <v>53</v>
      </c>
    </row>
    <row r="37" s="4" customFormat="1" spans="1:25">
      <c r="A37" s="4" t="s">
        <v>192</v>
      </c>
      <c r="B37" s="4" t="s">
        <v>26</v>
      </c>
      <c r="C37" s="4" t="s">
        <v>197</v>
      </c>
      <c r="D37" s="4" t="s">
        <v>193</v>
      </c>
      <c r="E37" s="4" t="s">
        <v>194</v>
      </c>
      <c r="F37" s="6">
        <v>45221</v>
      </c>
      <c r="G37" s="6">
        <v>45223</v>
      </c>
      <c r="H37" s="4">
        <v>1</v>
      </c>
      <c r="I37" s="4">
        <v>2</v>
      </c>
      <c r="J37" s="4">
        <v>2</v>
      </c>
      <c r="K37" s="4" t="s">
        <v>30</v>
      </c>
      <c r="L37" s="4">
        <v>-172</v>
      </c>
      <c r="M37" s="4">
        <v>-172</v>
      </c>
      <c r="N37" s="4" t="s">
        <v>195</v>
      </c>
      <c r="O37" s="4" t="s">
        <v>32</v>
      </c>
      <c r="P37" s="4" t="s">
        <v>33</v>
      </c>
      <c r="Q37" s="4">
        <v>0</v>
      </c>
      <c r="R37" s="7">
        <v>45214</v>
      </c>
      <c r="S37" s="6">
        <v>45229</v>
      </c>
      <c r="T37" s="4" t="s">
        <v>34</v>
      </c>
      <c r="U37" s="4">
        <v>-172</v>
      </c>
      <c r="V37" s="4">
        <v>0</v>
      </c>
      <c r="W37" s="4">
        <v>0</v>
      </c>
      <c r="X37" s="4" t="s">
        <v>196</v>
      </c>
      <c r="Y37" s="4" t="s">
        <v>42</v>
      </c>
    </row>
    <row r="38" s="4" customFormat="1" spans="1:25">
      <c r="A38" s="4" t="s">
        <v>198</v>
      </c>
      <c r="B38" s="4" t="s">
        <v>26</v>
      </c>
      <c r="C38" s="4" t="s">
        <v>27</v>
      </c>
      <c r="D38" s="4" t="s">
        <v>38</v>
      </c>
      <c r="E38" s="4" t="s">
        <v>199</v>
      </c>
      <c r="F38" s="6">
        <v>45221</v>
      </c>
      <c r="G38" s="6">
        <v>45223</v>
      </c>
      <c r="H38" s="4">
        <v>1</v>
      </c>
      <c r="I38" s="4">
        <v>2</v>
      </c>
      <c r="J38" s="4">
        <v>2</v>
      </c>
      <c r="K38" s="4" t="s">
        <v>30</v>
      </c>
      <c r="L38" s="4">
        <v>258.56</v>
      </c>
      <c r="M38" s="4">
        <v>258.56</v>
      </c>
      <c r="N38" s="4" t="s">
        <v>200</v>
      </c>
      <c r="O38" s="4" t="s">
        <v>32</v>
      </c>
      <c r="P38" s="4" t="s">
        <v>33</v>
      </c>
      <c r="Q38" s="4">
        <v>0</v>
      </c>
      <c r="R38" s="7">
        <v>45215</v>
      </c>
      <c r="S38" s="6">
        <v>45229</v>
      </c>
      <c r="T38" s="4" t="s">
        <v>34</v>
      </c>
      <c r="U38" s="4">
        <v>258.56</v>
      </c>
      <c r="V38" s="4">
        <v>0</v>
      </c>
      <c r="W38" s="4">
        <v>0</v>
      </c>
      <c r="X38" s="4" t="s">
        <v>201</v>
      </c>
      <c r="Y38" s="4" t="s">
        <v>202</v>
      </c>
    </row>
    <row r="39" s="4" customFormat="1" spans="1:25">
      <c r="A39" s="4" t="s">
        <v>203</v>
      </c>
      <c r="B39" s="4" t="s">
        <v>26</v>
      </c>
      <c r="C39" s="4" t="s">
        <v>27</v>
      </c>
      <c r="D39" s="4" t="s">
        <v>204</v>
      </c>
      <c r="E39" s="4" t="s">
        <v>205</v>
      </c>
      <c r="F39" s="6">
        <v>45221</v>
      </c>
      <c r="G39" s="6">
        <v>45224</v>
      </c>
      <c r="H39" s="4">
        <v>1</v>
      </c>
      <c r="I39" s="4">
        <v>3</v>
      </c>
      <c r="J39" s="4">
        <v>3</v>
      </c>
      <c r="K39" s="4" t="s">
        <v>30</v>
      </c>
      <c r="L39" s="4">
        <v>211.74</v>
      </c>
      <c r="M39" s="4">
        <v>211.74</v>
      </c>
      <c r="N39" s="4" t="s">
        <v>206</v>
      </c>
      <c r="O39" s="4" t="s">
        <v>32</v>
      </c>
      <c r="P39" s="4" t="s">
        <v>33</v>
      </c>
      <c r="Q39" s="4">
        <v>0</v>
      </c>
      <c r="R39" s="7">
        <v>45215.0000115741</v>
      </c>
      <c r="S39" s="6">
        <v>45229</v>
      </c>
      <c r="T39" s="4" t="s">
        <v>34</v>
      </c>
      <c r="U39" s="4">
        <v>211.74</v>
      </c>
      <c r="V39" s="4">
        <v>0</v>
      </c>
      <c r="W39" s="4">
        <v>0</v>
      </c>
      <c r="X39" s="4" t="s">
        <v>207</v>
      </c>
      <c r="Y39" s="4" t="s">
        <v>208</v>
      </c>
    </row>
    <row r="40" s="4" customFormat="1" spans="1:25">
      <c r="A40" s="4" t="s">
        <v>209</v>
      </c>
      <c r="B40" s="4" t="s">
        <v>26</v>
      </c>
      <c r="C40" s="4" t="s">
        <v>27</v>
      </c>
      <c r="D40" s="4" t="s">
        <v>210</v>
      </c>
      <c r="E40" s="4" t="s">
        <v>211</v>
      </c>
      <c r="F40" s="6">
        <v>45227</v>
      </c>
      <c r="G40" s="6">
        <v>45228</v>
      </c>
      <c r="H40" s="4">
        <v>1</v>
      </c>
      <c r="I40" s="4">
        <v>1</v>
      </c>
      <c r="J40" s="4">
        <v>1</v>
      </c>
      <c r="K40" s="4" t="s">
        <v>30</v>
      </c>
      <c r="L40" s="4">
        <v>88.2</v>
      </c>
      <c r="M40" s="4">
        <v>88.2</v>
      </c>
      <c r="N40" s="4" t="s">
        <v>212</v>
      </c>
      <c r="O40" s="4" t="s">
        <v>32</v>
      </c>
      <c r="P40" s="4" t="s">
        <v>33</v>
      </c>
      <c r="Q40" s="4">
        <v>0</v>
      </c>
      <c r="R40" s="7">
        <v>45215</v>
      </c>
      <c r="S40" s="6">
        <v>45229</v>
      </c>
      <c r="T40" s="4" t="s">
        <v>34</v>
      </c>
      <c r="U40" s="4">
        <v>88.2</v>
      </c>
      <c r="V40" s="4">
        <v>0</v>
      </c>
      <c r="W40" s="4">
        <v>0</v>
      </c>
      <c r="X40" s="4" t="s">
        <v>213</v>
      </c>
      <c r="Y40" s="4" t="s">
        <v>42</v>
      </c>
    </row>
    <row r="41" s="4" customFormat="1" spans="1:25">
      <c r="A41" s="4" t="s">
        <v>214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45219</v>
      </c>
      <c r="G41" s="6">
        <v>45226</v>
      </c>
      <c r="H41" s="4">
        <v>1</v>
      </c>
      <c r="I41" s="4">
        <v>7</v>
      </c>
      <c r="J41" s="4">
        <v>7</v>
      </c>
      <c r="K41" s="4" t="s">
        <v>30</v>
      </c>
      <c r="L41" s="4">
        <v>764.47</v>
      </c>
      <c r="M41" s="4">
        <v>764.47</v>
      </c>
      <c r="N41" s="4" t="s">
        <v>217</v>
      </c>
      <c r="O41" s="4" t="s">
        <v>32</v>
      </c>
      <c r="P41" s="4" t="s">
        <v>33</v>
      </c>
      <c r="Q41" s="4">
        <v>0</v>
      </c>
      <c r="R41" s="7">
        <v>45215.0000115741</v>
      </c>
      <c r="S41" s="6">
        <v>45229</v>
      </c>
      <c r="T41" s="4" t="s">
        <v>34</v>
      </c>
      <c r="U41" s="4">
        <v>764.47</v>
      </c>
      <c r="V41" s="4">
        <v>0</v>
      </c>
      <c r="W41" s="4">
        <v>0</v>
      </c>
      <c r="X41" s="4" t="s">
        <v>218</v>
      </c>
      <c r="Y41" s="4" t="s">
        <v>219</v>
      </c>
    </row>
    <row r="42" s="4" customFormat="1" spans="1:25">
      <c r="A42" s="4" t="s">
        <v>37</v>
      </c>
      <c r="B42" s="4" t="s">
        <v>26</v>
      </c>
      <c r="C42" s="4" t="s">
        <v>220</v>
      </c>
      <c r="D42" s="4" t="s">
        <v>38</v>
      </c>
      <c r="E42" s="4" t="s">
        <v>39</v>
      </c>
      <c r="F42" s="6">
        <v>45223</v>
      </c>
      <c r="G42" s="6">
        <v>45225</v>
      </c>
      <c r="H42" s="4">
        <v>1</v>
      </c>
      <c r="I42" s="4">
        <v>2</v>
      </c>
      <c r="J42" s="4">
        <v>2</v>
      </c>
      <c r="K42" s="4" t="s">
        <v>30</v>
      </c>
      <c r="L42" s="4">
        <v>-123.99</v>
      </c>
      <c r="M42" s="4">
        <v>-123.99</v>
      </c>
      <c r="N42" s="4" t="s">
        <v>40</v>
      </c>
      <c r="O42" s="4" t="s">
        <v>32</v>
      </c>
      <c r="P42" s="4" t="s">
        <v>33</v>
      </c>
      <c r="Q42" s="4">
        <v>0</v>
      </c>
      <c r="R42" s="7">
        <v>45157.0529050926</v>
      </c>
      <c r="S42" s="6">
        <v>45229</v>
      </c>
      <c r="T42" s="4" t="s">
        <v>34</v>
      </c>
      <c r="U42" s="4">
        <v>-123.99</v>
      </c>
      <c r="V42" s="4">
        <v>0</v>
      </c>
      <c r="W42" s="4">
        <v>0</v>
      </c>
      <c r="X42" s="4" t="s">
        <v>41</v>
      </c>
      <c r="Y42" s="4" t="s">
        <v>42</v>
      </c>
    </row>
    <row r="43" s="4" customFormat="1" spans="1:25">
      <c r="A43" s="4" t="s">
        <v>221</v>
      </c>
      <c r="B43" s="4" t="s">
        <v>26</v>
      </c>
      <c r="C43" s="4" t="s">
        <v>27</v>
      </c>
      <c r="D43" s="4" t="s">
        <v>215</v>
      </c>
      <c r="E43" s="4" t="s">
        <v>158</v>
      </c>
      <c r="F43" s="6">
        <v>45220</v>
      </c>
      <c r="G43" s="6">
        <v>45222</v>
      </c>
      <c r="H43" s="4">
        <v>1</v>
      </c>
      <c r="I43" s="4">
        <v>2</v>
      </c>
      <c r="J43" s="4">
        <v>2</v>
      </c>
      <c r="K43" s="4" t="s">
        <v>30</v>
      </c>
      <c r="L43" s="4">
        <v>153.16</v>
      </c>
      <c r="M43" s="4">
        <v>153.16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45215.0000115741</v>
      </c>
      <c r="S43" s="6">
        <v>45229</v>
      </c>
      <c r="T43" s="4" t="s">
        <v>34</v>
      </c>
      <c r="U43" s="4">
        <v>153.16</v>
      </c>
      <c r="V43" s="4">
        <v>0</v>
      </c>
      <c r="W43" s="4">
        <v>0</v>
      </c>
      <c r="X43" s="4" t="s">
        <v>223</v>
      </c>
      <c r="Y43" s="4" t="s">
        <v>224</v>
      </c>
    </row>
    <row r="44" s="4" customFormat="1" spans="1:25">
      <c r="A44" s="4" t="s">
        <v>225</v>
      </c>
      <c r="B44" s="4" t="s">
        <v>26</v>
      </c>
      <c r="C44" s="4" t="s">
        <v>27</v>
      </c>
      <c r="D44" s="4" t="s">
        <v>44</v>
      </c>
      <c r="E44" s="4" t="s">
        <v>45</v>
      </c>
      <c r="F44" s="6">
        <v>45225</v>
      </c>
      <c r="G44" s="6">
        <v>45226</v>
      </c>
      <c r="H44" s="4">
        <v>1</v>
      </c>
      <c r="I44" s="4">
        <v>1</v>
      </c>
      <c r="J44" s="4">
        <v>1</v>
      </c>
      <c r="K44" s="4" t="s">
        <v>30</v>
      </c>
      <c r="L44" s="4">
        <v>212.28</v>
      </c>
      <c r="M44" s="4">
        <v>212.28</v>
      </c>
      <c r="N44" s="4" t="s">
        <v>226</v>
      </c>
      <c r="O44" s="4" t="s">
        <v>32</v>
      </c>
      <c r="P44" s="4" t="s">
        <v>33</v>
      </c>
      <c r="Q44" s="4">
        <v>0</v>
      </c>
      <c r="R44" s="7">
        <v>45216.0000115741</v>
      </c>
      <c r="S44" s="6">
        <v>45229</v>
      </c>
      <c r="T44" s="4" t="s">
        <v>34</v>
      </c>
      <c r="U44" s="4">
        <v>212.28</v>
      </c>
      <c r="V44" s="4">
        <v>0</v>
      </c>
      <c r="W44" s="4">
        <v>0</v>
      </c>
      <c r="X44" s="4" t="s">
        <v>227</v>
      </c>
      <c r="Y44" s="4" t="s">
        <v>228</v>
      </c>
    </row>
    <row r="45" s="4" customFormat="1" spans="1:25">
      <c r="A45" s="4" t="s">
        <v>229</v>
      </c>
      <c r="B45" s="4" t="s">
        <v>26</v>
      </c>
      <c r="C45" s="4" t="s">
        <v>27</v>
      </c>
      <c r="D45" s="4" t="s">
        <v>230</v>
      </c>
      <c r="E45" s="4" t="s">
        <v>231</v>
      </c>
      <c r="F45" s="6">
        <v>45225</v>
      </c>
      <c r="G45" s="6">
        <v>45228</v>
      </c>
      <c r="H45" s="4">
        <v>1</v>
      </c>
      <c r="I45" s="4">
        <v>3</v>
      </c>
      <c r="J45" s="4">
        <v>3</v>
      </c>
      <c r="K45" s="4" t="s">
        <v>30</v>
      </c>
      <c r="L45" s="4">
        <v>178.14</v>
      </c>
      <c r="M45" s="4">
        <v>178.14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45216</v>
      </c>
      <c r="S45" s="6">
        <v>45229</v>
      </c>
      <c r="T45" s="4" t="s">
        <v>34</v>
      </c>
      <c r="U45" s="4">
        <v>178.14</v>
      </c>
      <c r="V45" s="4">
        <v>0</v>
      </c>
      <c r="W45" s="4">
        <v>0</v>
      </c>
      <c r="X45" s="4" t="s">
        <v>233</v>
      </c>
      <c r="Y45" s="4" t="s">
        <v>42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230</v>
      </c>
      <c r="E46" s="4" t="s">
        <v>235</v>
      </c>
      <c r="F46" s="6">
        <v>45225</v>
      </c>
      <c r="G46" s="6">
        <v>45228</v>
      </c>
      <c r="H46" s="4">
        <v>1</v>
      </c>
      <c r="I46" s="4">
        <v>3</v>
      </c>
      <c r="J46" s="4">
        <v>3</v>
      </c>
      <c r="K46" s="4" t="s">
        <v>30</v>
      </c>
      <c r="L46" s="4">
        <v>161.37</v>
      </c>
      <c r="M46" s="4">
        <v>161.37</v>
      </c>
      <c r="N46" s="4" t="s">
        <v>236</v>
      </c>
      <c r="O46" s="4" t="s">
        <v>32</v>
      </c>
      <c r="P46" s="4" t="s">
        <v>33</v>
      </c>
      <c r="Q46" s="4">
        <v>0</v>
      </c>
      <c r="R46" s="7">
        <v>45216.0000115741</v>
      </c>
      <c r="S46" s="6">
        <v>45229</v>
      </c>
      <c r="T46" s="4" t="s">
        <v>34</v>
      </c>
      <c r="U46" s="4">
        <v>161.37</v>
      </c>
      <c r="V46" s="4">
        <v>0</v>
      </c>
      <c r="W46" s="4">
        <v>0</v>
      </c>
      <c r="X46" s="4" t="s">
        <v>237</v>
      </c>
      <c r="Y46" s="4" t="s">
        <v>42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230</v>
      </c>
      <c r="E47" s="4" t="s">
        <v>231</v>
      </c>
      <c r="F47" s="6">
        <v>45225</v>
      </c>
      <c r="G47" s="6">
        <v>45228</v>
      </c>
      <c r="H47" s="4">
        <v>1</v>
      </c>
      <c r="I47" s="4">
        <v>3</v>
      </c>
      <c r="J47" s="4">
        <v>3</v>
      </c>
      <c r="K47" s="4" t="s">
        <v>30</v>
      </c>
      <c r="L47" s="4">
        <v>178.14</v>
      </c>
      <c r="M47" s="4">
        <v>178.14</v>
      </c>
      <c r="N47" s="4" t="s">
        <v>239</v>
      </c>
      <c r="O47" s="4" t="s">
        <v>32</v>
      </c>
      <c r="P47" s="4" t="s">
        <v>33</v>
      </c>
      <c r="Q47" s="4">
        <v>0</v>
      </c>
      <c r="R47" s="7">
        <v>45216</v>
      </c>
      <c r="S47" s="6">
        <v>45229</v>
      </c>
      <c r="T47" s="4" t="s">
        <v>34</v>
      </c>
      <c r="U47" s="4">
        <v>178.14</v>
      </c>
      <c r="V47" s="4">
        <v>0</v>
      </c>
      <c r="W47" s="4">
        <v>0</v>
      </c>
      <c r="X47" s="4" t="s">
        <v>240</v>
      </c>
      <c r="Y47" s="4" t="s">
        <v>42</v>
      </c>
    </row>
    <row r="48" s="4" customFormat="1" spans="1:25">
      <c r="A48" s="4" t="s">
        <v>229</v>
      </c>
      <c r="B48" s="4" t="s">
        <v>26</v>
      </c>
      <c r="C48" s="4" t="s">
        <v>197</v>
      </c>
      <c r="D48" s="4" t="s">
        <v>230</v>
      </c>
      <c r="E48" s="4" t="s">
        <v>231</v>
      </c>
      <c r="F48" s="6">
        <v>45225</v>
      </c>
      <c r="G48" s="6">
        <v>45228</v>
      </c>
      <c r="H48" s="4">
        <v>1</v>
      </c>
      <c r="I48" s="4">
        <v>3</v>
      </c>
      <c r="J48" s="4">
        <v>3</v>
      </c>
      <c r="K48" s="4" t="s">
        <v>30</v>
      </c>
      <c r="L48" s="4">
        <v>-178.14</v>
      </c>
      <c r="M48" s="4">
        <v>-178.14</v>
      </c>
      <c r="N48" s="4" t="s">
        <v>232</v>
      </c>
      <c r="O48" s="4" t="s">
        <v>32</v>
      </c>
      <c r="P48" s="4" t="s">
        <v>33</v>
      </c>
      <c r="Q48" s="4">
        <v>0</v>
      </c>
      <c r="R48" s="7">
        <v>45216</v>
      </c>
      <c r="S48" s="6">
        <v>45229</v>
      </c>
      <c r="T48" s="4" t="s">
        <v>34</v>
      </c>
      <c r="U48" s="4">
        <v>-178.14</v>
      </c>
      <c r="V48" s="4">
        <v>0</v>
      </c>
      <c r="W48" s="4">
        <v>0</v>
      </c>
      <c r="X48" s="4" t="s">
        <v>233</v>
      </c>
      <c r="Y48" s="4" t="s">
        <v>42</v>
      </c>
    </row>
    <row r="49" s="4" customFormat="1" spans="1:25">
      <c r="A49" s="4" t="s">
        <v>238</v>
      </c>
      <c r="B49" s="4" t="s">
        <v>26</v>
      </c>
      <c r="C49" s="4" t="s">
        <v>197</v>
      </c>
      <c r="D49" s="4" t="s">
        <v>230</v>
      </c>
      <c r="E49" s="4" t="s">
        <v>231</v>
      </c>
      <c r="F49" s="6">
        <v>45225</v>
      </c>
      <c r="G49" s="6">
        <v>45228</v>
      </c>
      <c r="H49" s="4">
        <v>1</v>
      </c>
      <c r="I49" s="4">
        <v>3</v>
      </c>
      <c r="J49" s="4">
        <v>3</v>
      </c>
      <c r="K49" s="4" t="s">
        <v>30</v>
      </c>
      <c r="L49" s="4">
        <v>-178.14</v>
      </c>
      <c r="M49" s="4">
        <v>-178.14</v>
      </c>
      <c r="N49" s="4" t="s">
        <v>239</v>
      </c>
      <c r="O49" s="4" t="s">
        <v>32</v>
      </c>
      <c r="P49" s="4" t="s">
        <v>33</v>
      </c>
      <c r="Q49" s="4">
        <v>0</v>
      </c>
      <c r="R49" s="7">
        <v>45216</v>
      </c>
      <c r="S49" s="6">
        <v>45229</v>
      </c>
      <c r="T49" s="4" t="s">
        <v>34</v>
      </c>
      <c r="U49" s="4">
        <v>-178.14</v>
      </c>
      <c r="V49" s="4">
        <v>0</v>
      </c>
      <c r="W49" s="4">
        <v>0</v>
      </c>
      <c r="X49" s="4" t="s">
        <v>240</v>
      </c>
      <c r="Y49" s="4" t="s">
        <v>42</v>
      </c>
    </row>
    <row r="50" s="4" customFormat="1" spans="1:25">
      <c r="A50" s="4" t="s">
        <v>234</v>
      </c>
      <c r="B50" s="4" t="s">
        <v>26</v>
      </c>
      <c r="C50" s="4" t="s">
        <v>197</v>
      </c>
      <c r="D50" s="4" t="s">
        <v>230</v>
      </c>
      <c r="E50" s="4" t="s">
        <v>235</v>
      </c>
      <c r="F50" s="6">
        <v>45225</v>
      </c>
      <c r="G50" s="6">
        <v>45228</v>
      </c>
      <c r="H50" s="4">
        <v>1</v>
      </c>
      <c r="I50" s="4">
        <v>3</v>
      </c>
      <c r="J50" s="4">
        <v>3</v>
      </c>
      <c r="K50" s="4" t="s">
        <v>30</v>
      </c>
      <c r="L50" s="4">
        <v>-161.37</v>
      </c>
      <c r="M50" s="4">
        <v>-161.37</v>
      </c>
      <c r="N50" s="4" t="s">
        <v>236</v>
      </c>
      <c r="O50" s="4" t="s">
        <v>32</v>
      </c>
      <c r="P50" s="4" t="s">
        <v>33</v>
      </c>
      <c r="Q50" s="4">
        <v>0</v>
      </c>
      <c r="R50" s="7">
        <v>45216.0000115741</v>
      </c>
      <c r="S50" s="6">
        <v>45229</v>
      </c>
      <c r="T50" s="4" t="s">
        <v>34</v>
      </c>
      <c r="U50" s="4">
        <v>-161.37</v>
      </c>
      <c r="V50" s="4">
        <v>0</v>
      </c>
      <c r="W50" s="4">
        <v>0</v>
      </c>
      <c r="X50" s="4" t="s">
        <v>237</v>
      </c>
      <c r="Y50" s="4" t="s">
        <v>42</v>
      </c>
    </row>
    <row r="51" s="4" customFormat="1" spans="1:25">
      <c r="A51" s="4" t="s">
        <v>241</v>
      </c>
      <c r="B51" s="4" t="s">
        <v>26</v>
      </c>
      <c r="C51" s="4" t="s">
        <v>27</v>
      </c>
      <c r="D51" s="4" t="s">
        <v>44</v>
      </c>
      <c r="E51" s="4" t="s">
        <v>45</v>
      </c>
      <c r="F51" s="6">
        <v>45222</v>
      </c>
      <c r="G51" s="6">
        <v>45223</v>
      </c>
      <c r="H51" s="4">
        <v>1</v>
      </c>
      <c r="I51" s="4">
        <v>1</v>
      </c>
      <c r="J51" s="4">
        <v>1</v>
      </c>
      <c r="K51" s="4" t="s">
        <v>30</v>
      </c>
      <c r="L51" s="4">
        <v>210.84</v>
      </c>
      <c r="M51" s="4">
        <v>210.84</v>
      </c>
      <c r="N51" s="4" t="s">
        <v>242</v>
      </c>
      <c r="O51" s="4" t="s">
        <v>32</v>
      </c>
      <c r="P51" s="4" t="s">
        <v>33</v>
      </c>
      <c r="Q51" s="4">
        <v>0</v>
      </c>
      <c r="R51" s="7">
        <v>45216.0000115741</v>
      </c>
      <c r="S51" s="6">
        <v>45229</v>
      </c>
      <c r="T51" s="4" t="s">
        <v>34</v>
      </c>
      <c r="U51" s="4">
        <v>210.84</v>
      </c>
      <c r="V51" s="4">
        <v>0</v>
      </c>
      <c r="W51" s="4">
        <v>0</v>
      </c>
      <c r="X51" s="4" t="s">
        <v>243</v>
      </c>
      <c r="Y51" s="4" t="s">
        <v>244</v>
      </c>
    </row>
    <row r="52" s="4" customFormat="1" spans="1:25">
      <c r="A52" s="4" t="s">
        <v>245</v>
      </c>
      <c r="B52" s="4" t="s">
        <v>26</v>
      </c>
      <c r="C52" s="4" t="s">
        <v>27</v>
      </c>
      <c r="D52" s="4" t="s">
        <v>44</v>
      </c>
      <c r="E52" s="4" t="s">
        <v>246</v>
      </c>
      <c r="F52" s="6">
        <v>45221</v>
      </c>
      <c r="G52" s="6">
        <v>45222</v>
      </c>
      <c r="H52" s="4">
        <v>1</v>
      </c>
      <c r="I52" s="4">
        <v>1</v>
      </c>
      <c r="J52" s="4">
        <v>1</v>
      </c>
      <c r="K52" s="4" t="s">
        <v>30</v>
      </c>
      <c r="L52" s="4">
        <v>223.12</v>
      </c>
      <c r="M52" s="4">
        <v>223.12</v>
      </c>
      <c r="N52" s="4" t="s">
        <v>247</v>
      </c>
      <c r="O52" s="4" t="s">
        <v>32</v>
      </c>
      <c r="P52" s="4" t="s">
        <v>33</v>
      </c>
      <c r="Q52" s="4">
        <v>0</v>
      </c>
      <c r="R52" s="7">
        <v>45216.0000115741</v>
      </c>
      <c r="S52" s="6">
        <v>45229</v>
      </c>
      <c r="T52" s="4" t="s">
        <v>34</v>
      </c>
      <c r="U52" s="4">
        <v>223.12</v>
      </c>
      <c r="V52" s="4">
        <v>0</v>
      </c>
      <c r="W52" s="4">
        <v>0</v>
      </c>
      <c r="X52" s="4" t="s">
        <v>42</v>
      </c>
      <c r="Y52" s="4" t="s">
        <v>248</v>
      </c>
    </row>
    <row r="53" s="4" customFormat="1" spans="1:25">
      <c r="A53" s="4" t="s">
        <v>249</v>
      </c>
      <c r="B53" s="4" t="s">
        <v>26</v>
      </c>
      <c r="C53" s="4" t="s">
        <v>27</v>
      </c>
      <c r="D53" s="4" t="s">
        <v>250</v>
      </c>
      <c r="E53" s="4" t="s">
        <v>251</v>
      </c>
      <c r="F53" s="6">
        <v>45224</v>
      </c>
      <c r="G53" s="6">
        <v>45227</v>
      </c>
      <c r="H53" s="4">
        <v>1</v>
      </c>
      <c r="I53" s="4">
        <v>3</v>
      </c>
      <c r="J53" s="4">
        <v>3</v>
      </c>
      <c r="K53" s="4" t="s">
        <v>30</v>
      </c>
      <c r="L53" s="4">
        <v>1350.99</v>
      </c>
      <c r="M53" s="4">
        <v>1350.99</v>
      </c>
      <c r="N53" s="4" t="s">
        <v>252</v>
      </c>
      <c r="O53" s="4" t="s">
        <v>32</v>
      </c>
      <c r="P53" s="4" t="s">
        <v>33</v>
      </c>
      <c r="Q53" s="4">
        <v>0</v>
      </c>
      <c r="R53" s="7">
        <v>45216.0000115741</v>
      </c>
      <c r="S53" s="6">
        <v>45229</v>
      </c>
      <c r="T53" s="4" t="s">
        <v>34</v>
      </c>
      <c r="U53" s="4">
        <v>1350.99</v>
      </c>
      <c r="V53" s="4">
        <v>0</v>
      </c>
      <c r="W53" s="4">
        <v>0</v>
      </c>
      <c r="X53" s="4" t="s">
        <v>253</v>
      </c>
      <c r="Y53" s="4" t="s">
        <v>254</v>
      </c>
    </row>
    <row r="54" s="4" customFormat="1" spans="1:25">
      <c r="A54" s="4" t="s">
        <v>255</v>
      </c>
      <c r="B54" s="4" t="s">
        <v>26</v>
      </c>
      <c r="C54" s="4" t="s">
        <v>27</v>
      </c>
      <c r="D54" s="4" t="s">
        <v>256</v>
      </c>
      <c r="E54" s="4" t="s">
        <v>257</v>
      </c>
      <c r="F54" s="6">
        <v>45220</v>
      </c>
      <c r="G54" s="6">
        <v>45222</v>
      </c>
      <c r="H54" s="4">
        <v>1</v>
      </c>
      <c r="I54" s="4">
        <v>2</v>
      </c>
      <c r="J54" s="4">
        <v>2</v>
      </c>
      <c r="K54" s="4" t="s">
        <v>30</v>
      </c>
      <c r="L54" s="4">
        <v>287.4</v>
      </c>
      <c r="M54" s="4">
        <v>287.4</v>
      </c>
      <c r="N54" s="4" t="s">
        <v>258</v>
      </c>
      <c r="O54" s="4" t="s">
        <v>32</v>
      </c>
      <c r="P54" s="4" t="s">
        <v>33</v>
      </c>
      <c r="Q54" s="4">
        <v>0</v>
      </c>
      <c r="R54" s="7">
        <v>45216</v>
      </c>
      <c r="S54" s="6">
        <v>45229</v>
      </c>
      <c r="T54" s="4" t="s">
        <v>34</v>
      </c>
      <c r="U54" s="4">
        <v>287.4</v>
      </c>
      <c r="V54" s="4">
        <v>0</v>
      </c>
      <c r="W54" s="4">
        <v>0</v>
      </c>
      <c r="X54" s="4" t="s">
        <v>259</v>
      </c>
      <c r="Y54" s="4" t="s">
        <v>260</v>
      </c>
    </row>
    <row r="55" s="4" customFormat="1" spans="1:25">
      <c r="A55" s="4" t="s">
        <v>261</v>
      </c>
      <c r="B55" s="4" t="s">
        <v>26</v>
      </c>
      <c r="C55" s="4" t="s">
        <v>27</v>
      </c>
      <c r="D55" s="4" t="s">
        <v>173</v>
      </c>
      <c r="E55" s="4" t="s">
        <v>262</v>
      </c>
      <c r="F55" s="6">
        <v>45226</v>
      </c>
      <c r="G55" s="6">
        <v>45228</v>
      </c>
      <c r="H55" s="4">
        <v>1</v>
      </c>
      <c r="I55" s="4">
        <v>2</v>
      </c>
      <c r="J55" s="4">
        <v>2</v>
      </c>
      <c r="K55" s="4" t="s">
        <v>30</v>
      </c>
      <c r="L55" s="4">
        <v>432.86</v>
      </c>
      <c r="M55" s="4">
        <v>432.86</v>
      </c>
      <c r="N55" s="4" t="s">
        <v>263</v>
      </c>
      <c r="O55" s="4" t="s">
        <v>32</v>
      </c>
      <c r="P55" s="4" t="s">
        <v>33</v>
      </c>
      <c r="Q55" s="4">
        <v>0</v>
      </c>
      <c r="R55" s="7">
        <v>45216.0000115741</v>
      </c>
      <c r="S55" s="6">
        <v>45229</v>
      </c>
      <c r="T55" s="4" t="s">
        <v>34</v>
      </c>
      <c r="U55" s="4">
        <v>432.86</v>
      </c>
      <c r="V55" s="4">
        <v>0</v>
      </c>
      <c r="W55" s="4">
        <v>0</v>
      </c>
      <c r="X55" s="4" t="s">
        <v>264</v>
      </c>
      <c r="Y55" s="4" t="s">
        <v>265</v>
      </c>
    </row>
    <row r="56" s="4" customFormat="1" spans="1:25">
      <c r="A56" s="4" t="s">
        <v>266</v>
      </c>
      <c r="B56" s="4" t="s">
        <v>26</v>
      </c>
      <c r="C56" s="4" t="s">
        <v>27</v>
      </c>
      <c r="D56" s="4" t="s">
        <v>267</v>
      </c>
      <c r="E56" s="4" t="s">
        <v>268</v>
      </c>
      <c r="F56" s="6">
        <v>45222</v>
      </c>
      <c r="G56" s="6">
        <v>45225</v>
      </c>
      <c r="H56" s="4">
        <v>1</v>
      </c>
      <c r="I56" s="4">
        <v>3</v>
      </c>
      <c r="J56" s="4">
        <v>3</v>
      </c>
      <c r="K56" s="4" t="s">
        <v>30</v>
      </c>
      <c r="L56" s="4">
        <v>155.58</v>
      </c>
      <c r="M56" s="4">
        <v>155.58</v>
      </c>
      <c r="N56" s="4" t="s">
        <v>269</v>
      </c>
      <c r="O56" s="4" t="s">
        <v>32</v>
      </c>
      <c r="P56" s="4" t="s">
        <v>33</v>
      </c>
      <c r="Q56" s="4">
        <v>0</v>
      </c>
      <c r="R56" s="7">
        <v>45216</v>
      </c>
      <c r="S56" s="6">
        <v>45229</v>
      </c>
      <c r="T56" s="4" t="s">
        <v>34</v>
      </c>
      <c r="U56" s="4">
        <v>155.58</v>
      </c>
      <c r="V56" s="4">
        <v>0</v>
      </c>
      <c r="W56" s="4">
        <v>0</v>
      </c>
      <c r="X56" s="4" t="s">
        <v>270</v>
      </c>
      <c r="Y56" s="4" t="s">
        <v>271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267</v>
      </c>
      <c r="E57" s="4" t="s">
        <v>273</v>
      </c>
      <c r="F57" s="6">
        <v>45222</v>
      </c>
      <c r="G57" s="6">
        <v>45225</v>
      </c>
      <c r="H57" s="4">
        <v>1</v>
      </c>
      <c r="I57" s="4">
        <v>3</v>
      </c>
      <c r="J57" s="4">
        <v>3</v>
      </c>
      <c r="K57" s="4" t="s">
        <v>30</v>
      </c>
      <c r="L57" s="4">
        <v>158.43</v>
      </c>
      <c r="M57" s="4">
        <v>158.43</v>
      </c>
      <c r="N57" s="4" t="s">
        <v>274</v>
      </c>
      <c r="O57" s="4" t="s">
        <v>32</v>
      </c>
      <c r="P57" s="4" t="s">
        <v>33</v>
      </c>
      <c r="Q57" s="4">
        <v>0</v>
      </c>
      <c r="R57" s="7">
        <v>45216</v>
      </c>
      <c r="S57" s="6">
        <v>45229</v>
      </c>
      <c r="T57" s="4" t="s">
        <v>34</v>
      </c>
      <c r="U57" s="4">
        <v>158.43</v>
      </c>
      <c r="V57" s="4">
        <v>0</v>
      </c>
      <c r="W57" s="4">
        <v>0</v>
      </c>
      <c r="X57" s="4" t="s">
        <v>275</v>
      </c>
      <c r="Y57" s="4" t="s">
        <v>276</v>
      </c>
    </row>
    <row r="58" s="4" customFormat="1" spans="1:25">
      <c r="A58" s="4" t="s">
        <v>277</v>
      </c>
      <c r="B58" s="4" t="s">
        <v>26</v>
      </c>
      <c r="C58" s="4" t="s">
        <v>27</v>
      </c>
      <c r="D58" s="4" t="s">
        <v>267</v>
      </c>
      <c r="E58" s="4" t="s">
        <v>268</v>
      </c>
      <c r="F58" s="6">
        <v>45222</v>
      </c>
      <c r="G58" s="6">
        <v>45225</v>
      </c>
      <c r="H58" s="4">
        <v>1</v>
      </c>
      <c r="I58" s="4">
        <v>3</v>
      </c>
      <c r="J58" s="4">
        <v>3</v>
      </c>
      <c r="K58" s="4" t="s">
        <v>30</v>
      </c>
      <c r="L58" s="4">
        <v>155.58</v>
      </c>
      <c r="M58" s="4">
        <v>155.58</v>
      </c>
      <c r="N58" s="4" t="s">
        <v>278</v>
      </c>
      <c r="O58" s="4" t="s">
        <v>32</v>
      </c>
      <c r="P58" s="4" t="s">
        <v>33</v>
      </c>
      <c r="Q58" s="4">
        <v>0</v>
      </c>
      <c r="R58" s="7">
        <v>45216.0000115741</v>
      </c>
      <c r="S58" s="6">
        <v>45229</v>
      </c>
      <c r="T58" s="4" t="s">
        <v>34</v>
      </c>
      <c r="U58" s="4">
        <v>155.58</v>
      </c>
      <c r="V58" s="4">
        <v>0</v>
      </c>
      <c r="W58" s="4">
        <v>0</v>
      </c>
      <c r="X58" s="4" t="s">
        <v>279</v>
      </c>
      <c r="Y58" s="4" t="s">
        <v>280</v>
      </c>
    </row>
    <row r="59" s="4" customFormat="1" spans="1:25">
      <c r="A59" s="4" t="s">
        <v>281</v>
      </c>
      <c r="B59" s="4" t="s">
        <v>26</v>
      </c>
      <c r="C59" s="4" t="s">
        <v>27</v>
      </c>
      <c r="D59" s="4" t="s">
        <v>267</v>
      </c>
      <c r="E59" s="4" t="s">
        <v>268</v>
      </c>
      <c r="F59" s="6">
        <v>45222</v>
      </c>
      <c r="G59" s="6">
        <v>45225</v>
      </c>
      <c r="H59" s="4">
        <v>1</v>
      </c>
      <c r="I59" s="4">
        <v>3</v>
      </c>
      <c r="J59" s="4">
        <v>3</v>
      </c>
      <c r="K59" s="4" t="s">
        <v>30</v>
      </c>
      <c r="L59" s="4">
        <v>155.58</v>
      </c>
      <c r="M59" s="4">
        <v>155.58</v>
      </c>
      <c r="N59" s="4" t="s">
        <v>282</v>
      </c>
      <c r="O59" s="4" t="s">
        <v>32</v>
      </c>
      <c r="P59" s="4" t="s">
        <v>33</v>
      </c>
      <c r="Q59" s="4">
        <v>0</v>
      </c>
      <c r="R59" s="7">
        <v>45216.0000115741</v>
      </c>
      <c r="S59" s="6">
        <v>45229</v>
      </c>
      <c r="T59" s="4" t="s">
        <v>34</v>
      </c>
      <c r="U59" s="4">
        <v>155.58</v>
      </c>
      <c r="V59" s="4">
        <v>0</v>
      </c>
      <c r="W59" s="4">
        <v>0</v>
      </c>
      <c r="X59" s="4" t="s">
        <v>283</v>
      </c>
      <c r="Y59" s="4" t="s">
        <v>284</v>
      </c>
    </row>
    <row r="60" s="4" customFormat="1" spans="1:25">
      <c r="A60" s="4" t="s">
        <v>285</v>
      </c>
      <c r="B60" s="4" t="s">
        <v>26</v>
      </c>
      <c r="C60" s="4" t="s">
        <v>27</v>
      </c>
      <c r="D60" s="4" t="s">
        <v>173</v>
      </c>
      <c r="E60" s="4" t="s">
        <v>262</v>
      </c>
      <c r="F60" s="6">
        <v>45223</v>
      </c>
      <c r="G60" s="6">
        <v>45225</v>
      </c>
      <c r="H60" s="4">
        <v>1</v>
      </c>
      <c r="I60" s="4">
        <v>2</v>
      </c>
      <c r="J60" s="4">
        <v>2</v>
      </c>
      <c r="K60" s="4" t="s">
        <v>30</v>
      </c>
      <c r="L60" s="4">
        <v>432.6</v>
      </c>
      <c r="M60" s="4">
        <v>432.6</v>
      </c>
      <c r="N60" s="4" t="s">
        <v>286</v>
      </c>
      <c r="O60" s="4" t="s">
        <v>32</v>
      </c>
      <c r="P60" s="4" t="s">
        <v>33</v>
      </c>
      <c r="Q60" s="4">
        <v>0</v>
      </c>
      <c r="R60" s="7">
        <v>45217.0000115741</v>
      </c>
      <c r="S60" s="6">
        <v>45229</v>
      </c>
      <c r="T60" s="4" t="s">
        <v>34</v>
      </c>
      <c r="U60" s="4">
        <v>432.6</v>
      </c>
      <c r="V60" s="4">
        <v>0</v>
      </c>
      <c r="W60" s="4">
        <v>0</v>
      </c>
      <c r="X60" s="4" t="s">
        <v>287</v>
      </c>
      <c r="Y60" s="4" t="s">
        <v>288</v>
      </c>
    </row>
    <row r="61" s="4" customFormat="1" spans="1:25">
      <c r="A61" s="4" t="s">
        <v>289</v>
      </c>
      <c r="B61" s="4" t="s">
        <v>26</v>
      </c>
      <c r="C61" s="4" t="s">
        <v>27</v>
      </c>
      <c r="D61" s="4" t="s">
        <v>290</v>
      </c>
      <c r="E61" s="4" t="s">
        <v>291</v>
      </c>
      <c r="F61" s="6">
        <v>45224</v>
      </c>
      <c r="G61" s="6">
        <v>45226</v>
      </c>
      <c r="H61" s="4">
        <v>1</v>
      </c>
      <c r="I61" s="4">
        <v>2</v>
      </c>
      <c r="J61" s="4">
        <v>2</v>
      </c>
      <c r="K61" s="4" t="s">
        <v>30</v>
      </c>
      <c r="L61" s="4">
        <v>81.56</v>
      </c>
      <c r="M61" s="4">
        <v>81.56</v>
      </c>
      <c r="N61" s="4" t="s">
        <v>292</v>
      </c>
      <c r="O61" s="4" t="s">
        <v>32</v>
      </c>
      <c r="P61" s="4" t="s">
        <v>33</v>
      </c>
      <c r="Q61" s="4">
        <v>0</v>
      </c>
      <c r="R61" s="7">
        <v>45217.0000115741</v>
      </c>
      <c r="S61" s="6">
        <v>45229</v>
      </c>
      <c r="T61" s="4" t="s">
        <v>34</v>
      </c>
      <c r="U61" s="4">
        <v>81.56</v>
      </c>
      <c r="V61" s="4">
        <v>0</v>
      </c>
      <c r="W61" s="4">
        <v>0</v>
      </c>
      <c r="X61" s="4" t="s">
        <v>293</v>
      </c>
      <c r="Y61" s="4" t="s">
        <v>294</v>
      </c>
    </row>
    <row r="62" s="4" customFormat="1" spans="1:25">
      <c r="A62" s="4" t="s">
        <v>295</v>
      </c>
      <c r="B62" s="4" t="s">
        <v>26</v>
      </c>
      <c r="C62" s="4" t="s">
        <v>27</v>
      </c>
      <c r="D62" s="4" t="s">
        <v>296</v>
      </c>
      <c r="E62" s="4" t="s">
        <v>297</v>
      </c>
      <c r="F62" s="6">
        <v>45226</v>
      </c>
      <c r="G62" s="6">
        <v>45228</v>
      </c>
      <c r="H62" s="4">
        <v>1</v>
      </c>
      <c r="I62" s="4">
        <v>2</v>
      </c>
      <c r="J62" s="4">
        <v>2</v>
      </c>
      <c r="K62" s="4" t="s">
        <v>30</v>
      </c>
      <c r="L62" s="4">
        <v>573.08</v>
      </c>
      <c r="M62" s="4">
        <v>573.08</v>
      </c>
      <c r="N62" s="4" t="s">
        <v>298</v>
      </c>
      <c r="O62" s="4" t="s">
        <v>32</v>
      </c>
      <c r="P62" s="4" t="s">
        <v>33</v>
      </c>
      <c r="Q62" s="4">
        <v>0</v>
      </c>
      <c r="R62" s="7">
        <v>45217</v>
      </c>
      <c r="S62" s="6">
        <v>45229</v>
      </c>
      <c r="T62" s="4" t="s">
        <v>34</v>
      </c>
      <c r="U62" s="4">
        <v>573.08</v>
      </c>
      <c r="V62" s="4">
        <v>0</v>
      </c>
      <c r="W62" s="4">
        <v>0</v>
      </c>
      <c r="X62" s="4" t="s">
        <v>299</v>
      </c>
      <c r="Y62" s="4" t="s">
        <v>300</v>
      </c>
    </row>
    <row r="63" s="4" customFormat="1" spans="1:25">
      <c r="A63" s="4" t="s">
        <v>301</v>
      </c>
      <c r="B63" s="4" t="s">
        <v>26</v>
      </c>
      <c r="C63" s="4" t="s">
        <v>27</v>
      </c>
      <c r="D63" s="4" t="s">
        <v>179</v>
      </c>
      <c r="E63" s="4" t="s">
        <v>302</v>
      </c>
      <c r="F63" s="6">
        <v>45227</v>
      </c>
      <c r="G63" s="6">
        <v>45228</v>
      </c>
      <c r="H63" s="4">
        <v>1</v>
      </c>
      <c r="I63" s="4">
        <v>1</v>
      </c>
      <c r="J63" s="4">
        <v>1</v>
      </c>
      <c r="K63" s="4" t="s">
        <v>30</v>
      </c>
      <c r="L63" s="4">
        <v>121.38</v>
      </c>
      <c r="M63" s="4">
        <v>121.38</v>
      </c>
      <c r="N63" s="4" t="s">
        <v>303</v>
      </c>
      <c r="O63" s="4" t="s">
        <v>32</v>
      </c>
      <c r="P63" s="4" t="s">
        <v>33</v>
      </c>
      <c r="Q63" s="4">
        <v>0</v>
      </c>
      <c r="R63" s="7">
        <v>45217.0000115741</v>
      </c>
      <c r="S63" s="6">
        <v>45229</v>
      </c>
      <c r="T63" s="4" t="s">
        <v>34</v>
      </c>
      <c r="U63" s="4">
        <v>121.38</v>
      </c>
      <c r="V63" s="4">
        <v>0</v>
      </c>
      <c r="W63" s="4">
        <v>0</v>
      </c>
      <c r="X63" s="4" t="s">
        <v>304</v>
      </c>
      <c r="Y63" s="4" t="s">
        <v>305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179</v>
      </c>
      <c r="E64" s="4" t="s">
        <v>180</v>
      </c>
      <c r="F64" s="6">
        <v>45226</v>
      </c>
      <c r="G64" s="6">
        <v>45227</v>
      </c>
      <c r="H64" s="4">
        <v>1</v>
      </c>
      <c r="I64" s="4">
        <v>1</v>
      </c>
      <c r="J64" s="4">
        <v>1</v>
      </c>
      <c r="K64" s="4" t="s">
        <v>30</v>
      </c>
      <c r="L64" s="4">
        <v>118.24</v>
      </c>
      <c r="M64" s="4">
        <v>118.24</v>
      </c>
      <c r="N64" s="4" t="s">
        <v>303</v>
      </c>
      <c r="O64" s="4" t="s">
        <v>32</v>
      </c>
      <c r="P64" s="4" t="s">
        <v>33</v>
      </c>
      <c r="Q64" s="4">
        <v>0</v>
      </c>
      <c r="R64" s="7">
        <v>45217.0000115741</v>
      </c>
      <c r="S64" s="6">
        <v>45229</v>
      </c>
      <c r="T64" s="4" t="s">
        <v>34</v>
      </c>
      <c r="U64" s="4">
        <v>118.24</v>
      </c>
      <c r="V64" s="4">
        <v>0</v>
      </c>
      <c r="W64" s="4">
        <v>0</v>
      </c>
      <c r="X64" s="4" t="s">
        <v>307</v>
      </c>
      <c r="Y64" s="4" t="s">
        <v>308</v>
      </c>
    </row>
    <row r="65" s="4" customFormat="1" spans="1:25">
      <c r="A65" s="4" t="s">
        <v>309</v>
      </c>
      <c r="B65" s="4" t="s">
        <v>26</v>
      </c>
      <c r="C65" s="4" t="s">
        <v>27</v>
      </c>
      <c r="D65" s="4" t="s">
        <v>44</v>
      </c>
      <c r="E65" s="4" t="s">
        <v>246</v>
      </c>
      <c r="F65" s="6">
        <v>45226</v>
      </c>
      <c r="G65" s="6">
        <v>45227</v>
      </c>
      <c r="H65" s="4">
        <v>1</v>
      </c>
      <c r="I65" s="4">
        <v>1</v>
      </c>
      <c r="J65" s="4">
        <v>1</v>
      </c>
      <c r="K65" s="4" t="s">
        <v>30</v>
      </c>
      <c r="L65" s="4">
        <v>220.94</v>
      </c>
      <c r="M65" s="4">
        <v>220.94</v>
      </c>
      <c r="N65" s="4" t="s">
        <v>310</v>
      </c>
      <c r="O65" s="4" t="s">
        <v>32</v>
      </c>
      <c r="P65" s="4" t="s">
        <v>33</v>
      </c>
      <c r="Q65" s="4">
        <v>0</v>
      </c>
      <c r="R65" s="7">
        <v>45217</v>
      </c>
      <c r="S65" s="6">
        <v>45229</v>
      </c>
      <c r="T65" s="4" t="s">
        <v>34</v>
      </c>
      <c r="U65" s="4">
        <v>220.94</v>
      </c>
      <c r="V65" s="4">
        <v>0</v>
      </c>
      <c r="W65" s="4">
        <v>0</v>
      </c>
      <c r="X65" s="4" t="s">
        <v>311</v>
      </c>
      <c r="Y65" s="4" t="s">
        <v>312</v>
      </c>
    </row>
    <row r="66" s="4" customFormat="1" spans="1:25">
      <c r="A66" s="4" t="s">
        <v>313</v>
      </c>
      <c r="B66" s="4" t="s">
        <v>26</v>
      </c>
      <c r="C66" s="4" t="s">
        <v>27</v>
      </c>
      <c r="D66" s="4" t="s">
        <v>44</v>
      </c>
      <c r="E66" s="4" t="s">
        <v>246</v>
      </c>
      <c r="F66" s="6">
        <v>45226</v>
      </c>
      <c r="G66" s="6">
        <v>45227</v>
      </c>
      <c r="H66" s="4">
        <v>1</v>
      </c>
      <c r="I66" s="4">
        <v>1</v>
      </c>
      <c r="J66" s="4">
        <v>1</v>
      </c>
      <c r="K66" s="4" t="s">
        <v>30</v>
      </c>
      <c r="L66" s="4">
        <v>220.94</v>
      </c>
      <c r="M66" s="4">
        <v>220.94</v>
      </c>
      <c r="N66" s="4" t="s">
        <v>314</v>
      </c>
      <c r="O66" s="4" t="s">
        <v>32</v>
      </c>
      <c r="P66" s="4" t="s">
        <v>33</v>
      </c>
      <c r="Q66" s="4">
        <v>0</v>
      </c>
      <c r="R66" s="7">
        <v>45217.0000115741</v>
      </c>
      <c r="S66" s="6">
        <v>45229</v>
      </c>
      <c r="T66" s="4" t="s">
        <v>34</v>
      </c>
      <c r="U66" s="4">
        <v>220.94</v>
      </c>
      <c r="V66" s="4">
        <v>0</v>
      </c>
      <c r="W66" s="4">
        <v>0</v>
      </c>
      <c r="X66" s="4" t="s">
        <v>315</v>
      </c>
      <c r="Y66" s="4" t="s">
        <v>316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179</v>
      </c>
      <c r="E67" s="4" t="s">
        <v>302</v>
      </c>
      <c r="F67" s="6">
        <v>45225</v>
      </c>
      <c r="G67" s="6">
        <v>45226</v>
      </c>
      <c r="H67" s="4">
        <v>1</v>
      </c>
      <c r="I67" s="4">
        <v>1</v>
      </c>
      <c r="J67" s="4">
        <v>1</v>
      </c>
      <c r="K67" s="4" t="s">
        <v>30</v>
      </c>
      <c r="L67" s="4">
        <v>105.15</v>
      </c>
      <c r="M67" s="4">
        <v>105.15</v>
      </c>
      <c r="N67" s="4" t="s">
        <v>318</v>
      </c>
      <c r="O67" s="4" t="s">
        <v>32</v>
      </c>
      <c r="P67" s="4" t="s">
        <v>33</v>
      </c>
      <c r="Q67" s="4">
        <v>0</v>
      </c>
      <c r="R67" s="7">
        <v>45217</v>
      </c>
      <c r="S67" s="6">
        <v>45229</v>
      </c>
      <c r="T67" s="4" t="s">
        <v>34</v>
      </c>
      <c r="U67" s="4">
        <v>105.15</v>
      </c>
      <c r="V67" s="4">
        <v>0</v>
      </c>
      <c r="W67" s="4">
        <v>0</v>
      </c>
      <c r="X67" s="4" t="s">
        <v>319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179</v>
      </c>
      <c r="E68" s="4" t="s">
        <v>302</v>
      </c>
      <c r="F68" s="6">
        <v>45225</v>
      </c>
      <c r="G68" s="6">
        <v>45226</v>
      </c>
      <c r="H68" s="4">
        <v>1</v>
      </c>
      <c r="I68" s="4">
        <v>1</v>
      </c>
      <c r="J68" s="4">
        <v>1</v>
      </c>
      <c r="K68" s="4" t="s">
        <v>30</v>
      </c>
      <c r="L68" s="4">
        <v>105.15</v>
      </c>
      <c r="M68" s="4">
        <v>105.15</v>
      </c>
      <c r="N68" s="4" t="s">
        <v>322</v>
      </c>
      <c r="O68" s="4" t="s">
        <v>32</v>
      </c>
      <c r="P68" s="4" t="s">
        <v>33</v>
      </c>
      <c r="Q68" s="4">
        <v>0</v>
      </c>
      <c r="R68" s="7">
        <v>45217</v>
      </c>
      <c r="S68" s="6">
        <v>45229</v>
      </c>
      <c r="T68" s="4" t="s">
        <v>34</v>
      </c>
      <c r="U68" s="4">
        <v>105.15</v>
      </c>
      <c r="V68" s="4">
        <v>0</v>
      </c>
      <c r="W68" s="4">
        <v>0</v>
      </c>
      <c r="X68" s="4" t="s">
        <v>323</v>
      </c>
      <c r="Y68" s="4" t="s">
        <v>324</v>
      </c>
    </row>
    <row r="69" s="4" customFormat="1" spans="1:25">
      <c r="A69" s="4" t="s">
        <v>325</v>
      </c>
      <c r="B69" s="4" t="s">
        <v>26</v>
      </c>
      <c r="C69" s="4" t="s">
        <v>27</v>
      </c>
      <c r="D69" s="4" t="s">
        <v>326</v>
      </c>
      <c r="E69" s="4" t="s">
        <v>327</v>
      </c>
      <c r="F69" s="6">
        <v>45223</v>
      </c>
      <c r="G69" s="6">
        <v>45226</v>
      </c>
      <c r="H69" s="4">
        <v>1</v>
      </c>
      <c r="I69" s="4">
        <v>3</v>
      </c>
      <c r="J69" s="4">
        <v>3</v>
      </c>
      <c r="K69" s="4" t="s">
        <v>30</v>
      </c>
      <c r="L69" s="4">
        <v>240.99</v>
      </c>
      <c r="M69" s="4">
        <v>240.99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45218.0000115741</v>
      </c>
      <c r="S69" s="6">
        <v>45229</v>
      </c>
      <c r="T69" s="4" t="s">
        <v>34</v>
      </c>
      <c r="U69" s="4">
        <v>240.99</v>
      </c>
      <c r="V69" s="4">
        <v>0</v>
      </c>
      <c r="W69" s="4">
        <v>0</v>
      </c>
      <c r="X69" s="4" t="s">
        <v>329</v>
      </c>
      <c r="Y69" s="4" t="s">
        <v>330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179</v>
      </c>
      <c r="E70" s="4" t="s">
        <v>180</v>
      </c>
      <c r="F70" s="6">
        <v>45222</v>
      </c>
      <c r="G70" s="6">
        <v>45223</v>
      </c>
      <c r="H70" s="4">
        <v>1</v>
      </c>
      <c r="I70" s="4">
        <v>1</v>
      </c>
      <c r="J70" s="4">
        <v>1</v>
      </c>
      <c r="K70" s="4" t="s">
        <v>30</v>
      </c>
      <c r="L70" s="4">
        <v>103.1</v>
      </c>
      <c r="M70" s="4">
        <v>103.1</v>
      </c>
      <c r="N70" s="4" t="s">
        <v>332</v>
      </c>
      <c r="O70" s="4" t="s">
        <v>32</v>
      </c>
      <c r="P70" s="4" t="s">
        <v>33</v>
      </c>
      <c r="Q70" s="4">
        <v>0</v>
      </c>
      <c r="R70" s="7">
        <v>45218.0000115741</v>
      </c>
      <c r="S70" s="6">
        <v>45229</v>
      </c>
      <c r="T70" s="4" t="s">
        <v>34</v>
      </c>
      <c r="U70" s="4">
        <v>103.1</v>
      </c>
      <c r="V70" s="4">
        <v>0</v>
      </c>
      <c r="W70" s="4">
        <v>0</v>
      </c>
      <c r="X70" s="4" t="s">
        <v>333</v>
      </c>
      <c r="Y70" s="4" t="s">
        <v>334</v>
      </c>
    </row>
    <row r="71" s="4" customFormat="1" spans="1:25">
      <c r="A71" s="4" t="s">
        <v>335</v>
      </c>
      <c r="B71" s="4" t="s">
        <v>26</v>
      </c>
      <c r="C71" s="4" t="s">
        <v>27</v>
      </c>
      <c r="D71" s="4" t="s">
        <v>336</v>
      </c>
      <c r="E71" s="4" t="s">
        <v>337</v>
      </c>
      <c r="F71" s="6">
        <v>45224</v>
      </c>
      <c r="G71" s="6">
        <v>45225</v>
      </c>
      <c r="H71" s="4">
        <v>1</v>
      </c>
      <c r="I71" s="4">
        <v>1</v>
      </c>
      <c r="J71" s="4">
        <v>1</v>
      </c>
      <c r="K71" s="4" t="s">
        <v>30</v>
      </c>
      <c r="L71" s="4">
        <v>160.38</v>
      </c>
      <c r="M71" s="4">
        <v>160.38</v>
      </c>
      <c r="N71" s="4" t="s">
        <v>338</v>
      </c>
      <c r="O71" s="4" t="s">
        <v>32</v>
      </c>
      <c r="P71" s="4" t="s">
        <v>33</v>
      </c>
      <c r="Q71" s="4">
        <v>0</v>
      </c>
      <c r="R71" s="7">
        <v>45218</v>
      </c>
      <c r="S71" s="6">
        <v>45229</v>
      </c>
      <c r="T71" s="4" t="s">
        <v>34</v>
      </c>
      <c r="U71" s="4">
        <v>160.38</v>
      </c>
      <c r="V71" s="4">
        <v>0</v>
      </c>
      <c r="W71" s="4">
        <v>0</v>
      </c>
      <c r="X71" s="4" t="s">
        <v>339</v>
      </c>
      <c r="Y71" s="4" t="s">
        <v>340</v>
      </c>
    </row>
    <row r="72" s="4" customFormat="1" spans="1:25">
      <c r="A72" s="4" t="s">
        <v>341</v>
      </c>
      <c r="B72" s="4" t="s">
        <v>26</v>
      </c>
      <c r="C72" s="4" t="s">
        <v>27</v>
      </c>
      <c r="D72" s="4" t="s">
        <v>179</v>
      </c>
      <c r="E72" s="4" t="s">
        <v>302</v>
      </c>
      <c r="F72" s="6">
        <v>45222</v>
      </c>
      <c r="G72" s="6">
        <v>45223</v>
      </c>
      <c r="H72" s="4">
        <v>1</v>
      </c>
      <c r="I72" s="4">
        <v>1</v>
      </c>
      <c r="J72" s="4">
        <v>1</v>
      </c>
      <c r="K72" s="4" t="s">
        <v>30</v>
      </c>
      <c r="L72" s="4">
        <v>103.1</v>
      </c>
      <c r="M72" s="4">
        <v>103.1</v>
      </c>
      <c r="N72" s="4" t="s">
        <v>342</v>
      </c>
      <c r="O72" s="4" t="s">
        <v>32</v>
      </c>
      <c r="P72" s="4" t="s">
        <v>33</v>
      </c>
      <c r="Q72" s="4">
        <v>0</v>
      </c>
      <c r="R72" s="7">
        <v>45218.0000115741</v>
      </c>
      <c r="S72" s="6">
        <v>45229</v>
      </c>
      <c r="T72" s="4" t="s">
        <v>34</v>
      </c>
      <c r="U72" s="4">
        <v>103.1</v>
      </c>
      <c r="V72" s="4">
        <v>0</v>
      </c>
      <c r="W72" s="4">
        <v>0</v>
      </c>
      <c r="X72" s="4" t="s">
        <v>343</v>
      </c>
      <c r="Y72" s="4" t="s">
        <v>344</v>
      </c>
    </row>
    <row r="73" s="4" customFormat="1" spans="1:25">
      <c r="A73" s="4" t="s">
        <v>345</v>
      </c>
      <c r="B73" s="4" t="s">
        <v>26</v>
      </c>
      <c r="C73" s="4" t="s">
        <v>27</v>
      </c>
      <c r="D73" s="4" t="s">
        <v>346</v>
      </c>
      <c r="E73" s="4" t="s">
        <v>347</v>
      </c>
      <c r="F73" s="6">
        <v>45221</v>
      </c>
      <c r="G73" s="6">
        <v>45222</v>
      </c>
      <c r="H73" s="4">
        <v>1</v>
      </c>
      <c r="I73" s="4">
        <v>1</v>
      </c>
      <c r="J73" s="4">
        <v>1</v>
      </c>
      <c r="K73" s="4" t="s">
        <v>30</v>
      </c>
      <c r="L73" s="4">
        <v>51.82</v>
      </c>
      <c r="M73" s="4">
        <v>51.82</v>
      </c>
      <c r="N73" s="4" t="s">
        <v>348</v>
      </c>
      <c r="O73" s="4" t="s">
        <v>32</v>
      </c>
      <c r="P73" s="4" t="s">
        <v>33</v>
      </c>
      <c r="Q73" s="4">
        <v>0</v>
      </c>
      <c r="R73" s="7">
        <v>45218.0000115741</v>
      </c>
      <c r="S73" s="6">
        <v>45229</v>
      </c>
      <c r="T73" s="4" t="s">
        <v>34</v>
      </c>
      <c r="U73" s="4">
        <v>51.82</v>
      </c>
      <c r="V73" s="4">
        <v>0</v>
      </c>
      <c r="W73" s="4">
        <v>0</v>
      </c>
      <c r="X73" s="4" t="s">
        <v>349</v>
      </c>
      <c r="Y73" s="4" t="s">
        <v>350</v>
      </c>
    </row>
    <row r="74" s="4" customFormat="1" spans="1:25">
      <c r="A74" s="4" t="s">
        <v>351</v>
      </c>
      <c r="B74" s="4" t="s">
        <v>26</v>
      </c>
      <c r="C74" s="4" t="s">
        <v>27</v>
      </c>
      <c r="D74" s="4" t="s">
        <v>352</v>
      </c>
      <c r="E74" s="4" t="s">
        <v>353</v>
      </c>
      <c r="F74" s="6">
        <v>45221</v>
      </c>
      <c r="G74" s="6">
        <v>45223</v>
      </c>
      <c r="H74" s="4">
        <v>1</v>
      </c>
      <c r="I74" s="4">
        <v>2</v>
      </c>
      <c r="J74" s="4">
        <v>2</v>
      </c>
      <c r="K74" s="4" t="s">
        <v>30</v>
      </c>
      <c r="L74" s="4">
        <v>342.86</v>
      </c>
      <c r="M74" s="4">
        <v>342.86</v>
      </c>
      <c r="N74" s="4" t="s">
        <v>354</v>
      </c>
      <c r="O74" s="4" t="s">
        <v>32</v>
      </c>
      <c r="P74" s="4" t="s">
        <v>33</v>
      </c>
      <c r="Q74" s="4">
        <v>0</v>
      </c>
      <c r="R74" s="7">
        <v>45218.0000115741</v>
      </c>
      <c r="S74" s="6">
        <v>45229</v>
      </c>
      <c r="T74" s="4" t="s">
        <v>34</v>
      </c>
      <c r="U74" s="4">
        <v>342.86</v>
      </c>
      <c r="V74" s="4">
        <v>0</v>
      </c>
      <c r="W74" s="4">
        <v>0</v>
      </c>
      <c r="X74" s="4" t="s">
        <v>355</v>
      </c>
      <c r="Y74" s="4" t="s">
        <v>356</v>
      </c>
    </row>
    <row r="75" s="4" customFormat="1" spans="1:25">
      <c r="A75" s="4" t="s">
        <v>357</v>
      </c>
      <c r="B75" s="4" t="s">
        <v>26</v>
      </c>
      <c r="C75" s="4" t="s">
        <v>27</v>
      </c>
      <c r="D75" s="4" t="s">
        <v>38</v>
      </c>
      <c r="E75" s="4" t="s">
        <v>358</v>
      </c>
      <c r="F75" s="6">
        <v>45220</v>
      </c>
      <c r="G75" s="6">
        <v>45222</v>
      </c>
      <c r="H75" s="4">
        <v>1</v>
      </c>
      <c r="I75" s="4">
        <v>2</v>
      </c>
      <c r="J75" s="4">
        <v>2</v>
      </c>
      <c r="K75" s="4" t="s">
        <v>30</v>
      </c>
      <c r="L75" s="4">
        <v>181.94</v>
      </c>
      <c r="M75" s="4">
        <v>181.94</v>
      </c>
      <c r="N75" s="4" t="s">
        <v>359</v>
      </c>
      <c r="O75" s="4" t="s">
        <v>32</v>
      </c>
      <c r="P75" s="4" t="s">
        <v>33</v>
      </c>
      <c r="Q75" s="4">
        <v>0</v>
      </c>
      <c r="R75" s="7">
        <v>45218.0000115741</v>
      </c>
      <c r="S75" s="6">
        <v>45229</v>
      </c>
      <c r="T75" s="4" t="s">
        <v>34</v>
      </c>
      <c r="U75" s="4">
        <v>181.94</v>
      </c>
      <c r="V75" s="4">
        <v>0</v>
      </c>
      <c r="W75" s="4">
        <v>0</v>
      </c>
      <c r="X75" s="4" t="s">
        <v>360</v>
      </c>
      <c r="Y75" s="4" t="s">
        <v>361</v>
      </c>
    </row>
    <row r="76" s="4" customFormat="1" spans="1:25">
      <c r="A76" s="4" t="s">
        <v>362</v>
      </c>
      <c r="B76" s="4" t="s">
        <v>26</v>
      </c>
      <c r="C76" s="4" t="s">
        <v>27</v>
      </c>
      <c r="D76" s="4" t="s">
        <v>363</v>
      </c>
      <c r="E76" s="4" t="s">
        <v>364</v>
      </c>
      <c r="F76" s="6">
        <v>45224</v>
      </c>
      <c r="G76" s="6">
        <v>45225</v>
      </c>
      <c r="H76" s="4">
        <v>1</v>
      </c>
      <c r="I76" s="4">
        <v>1</v>
      </c>
      <c r="J76" s="4">
        <v>1</v>
      </c>
      <c r="K76" s="4" t="s">
        <v>30</v>
      </c>
      <c r="L76" s="4">
        <v>38.19</v>
      </c>
      <c r="M76" s="4">
        <v>38.19</v>
      </c>
      <c r="N76" s="4" t="s">
        <v>365</v>
      </c>
      <c r="O76" s="4" t="s">
        <v>32</v>
      </c>
      <c r="P76" s="4" t="s">
        <v>33</v>
      </c>
      <c r="Q76" s="4">
        <v>0</v>
      </c>
      <c r="R76" s="7">
        <v>45219.0000115741</v>
      </c>
      <c r="S76" s="6">
        <v>45229</v>
      </c>
      <c r="T76" s="4" t="s">
        <v>34</v>
      </c>
      <c r="U76" s="4">
        <v>38.19</v>
      </c>
      <c r="V76" s="4">
        <v>0</v>
      </c>
      <c r="W76" s="4">
        <v>0</v>
      </c>
      <c r="X76" s="4" t="s">
        <v>366</v>
      </c>
      <c r="Y76" s="4" t="s">
        <v>367</v>
      </c>
    </row>
    <row r="77" s="4" customFormat="1" spans="1:25">
      <c r="A77" s="4" t="s">
        <v>368</v>
      </c>
      <c r="B77" s="4" t="s">
        <v>26</v>
      </c>
      <c r="C77" s="4" t="s">
        <v>27</v>
      </c>
      <c r="D77" s="4" t="s">
        <v>369</v>
      </c>
      <c r="E77" s="4" t="s">
        <v>370</v>
      </c>
      <c r="F77" s="6">
        <v>45222</v>
      </c>
      <c r="G77" s="6">
        <v>45224</v>
      </c>
      <c r="H77" s="4">
        <v>1</v>
      </c>
      <c r="I77" s="4">
        <v>2</v>
      </c>
      <c r="J77" s="4">
        <v>2</v>
      </c>
      <c r="K77" s="4" t="s">
        <v>30</v>
      </c>
      <c r="L77" s="4">
        <v>82.92</v>
      </c>
      <c r="M77" s="4">
        <v>82.92</v>
      </c>
      <c r="N77" s="4" t="s">
        <v>371</v>
      </c>
      <c r="O77" s="4" t="s">
        <v>32</v>
      </c>
      <c r="P77" s="4" t="s">
        <v>33</v>
      </c>
      <c r="Q77" s="4">
        <v>0</v>
      </c>
      <c r="R77" s="7">
        <v>45219.0000115741</v>
      </c>
      <c r="S77" s="6">
        <v>45229</v>
      </c>
      <c r="T77" s="4" t="s">
        <v>34</v>
      </c>
      <c r="U77" s="4">
        <v>82.92</v>
      </c>
      <c r="V77" s="4">
        <v>0</v>
      </c>
      <c r="W77" s="4">
        <v>0</v>
      </c>
      <c r="X77" s="4" t="s">
        <v>372</v>
      </c>
      <c r="Y77" s="4" t="s">
        <v>373</v>
      </c>
    </row>
    <row r="78" s="4" customFormat="1" spans="1:25">
      <c r="A78" s="4" t="s">
        <v>374</v>
      </c>
      <c r="B78" s="4" t="s">
        <v>26</v>
      </c>
      <c r="C78" s="4" t="s">
        <v>27</v>
      </c>
      <c r="D78" s="4" t="s">
        <v>179</v>
      </c>
      <c r="E78" s="4" t="s">
        <v>180</v>
      </c>
      <c r="F78" s="6">
        <v>45222</v>
      </c>
      <c r="G78" s="6">
        <v>45223</v>
      </c>
      <c r="H78" s="4">
        <v>1</v>
      </c>
      <c r="I78" s="4">
        <v>1</v>
      </c>
      <c r="J78" s="4">
        <v>1</v>
      </c>
      <c r="K78" s="4" t="s">
        <v>30</v>
      </c>
      <c r="L78" s="4">
        <v>103.15</v>
      </c>
      <c r="M78" s="4">
        <v>103.15</v>
      </c>
      <c r="N78" s="4" t="s">
        <v>375</v>
      </c>
      <c r="O78" s="4" t="s">
        <v>32</v>
      </c>
      <c r="P78" s="4" t="s">
        <v>33</v>
      </c>
      <c r="Q78" s="4">
        <v>0</v>
      </c>
      <c r="R78" s="7">
        <v>45219</v>
      </c>
      <c r="S78" s="6">
        <v>45229</v>
      </c>
      <c r="T78" s="4" t="s">
        <v>34</v>
      </c>
      <c r="U78" s="4">
        <v>103.15</v>
      </c>
      <c r="V78" s="4">
        <v>0</v>
      </c>
      <c r="W78" s="4">
        <v>0</v>
      </c>
      <c r="X78" s="4" t="s">
        <v>376</v>
      </c>
      <c r="Y78" s="4" t="s">
        <v>377</v>
      </c>
    </row>
    <row r="79" s="4" customFormat="1" spans="1:25">
      <c r="A79" s="4" t="s">
        <v>378</v>
      </c>
      <c r="B79" s="4" t="s">
        <v>26</v>
      </c>
      <c r="C79" s="4" t="s">
        <v>27</v>
      </c>
      <c r="D79" s="4" t="s">
        <v>379</v>
      </c>
      <c r="E79" s="4" t="s">
        <v>380</v>
      </c>
      <c r="F79" s="6">
        <v>45224</v>
      </c>
      <c r="G79" s="6">
        <v>45227</v>
      </c>
      <c r="H79" s="4">
        <v>1</v>
      </c>
      <c r="I79" s="4">
        <v>3</v>
      </c>
      <c r="J79" s="4">
        <v>3</v>
      </c>
      <c r="K79" s="4" t="s">
        <v>30</v>
      </c>
      <c r="L79" s="4">
        <v>309.19</v>
      </c>
      <c r="M79" s="4">
        <v>309.19</v>
      </c>
      <c r="N79" s="4" t="s">
        <v>381</v>
      </c>
      <c r="O79" s="4" t="s">
        <v>32</v>
      </c>
      <c r="P79" s="4" t="s">
        <v>33</v>
      </c>
      <c r="Q79" s="4">
        <v>0</v>
      </c>
      <c r="R79" s="7">
        <v>45219</v>
      </c>
      <c r="S79" s="6">
        <v>45229</v>
      </c>
      <c r="T79" s="4" t="s">
        <v>34</v>
      </c>
      <c r="U79" s="4">
        <v>309.19</v>
      </c>
      <c r="V79" s="4">
        <v>0</v>
      </c>
      <c r="W79" s="4">
        <v>0</v>
      </c>
      <c r="X79" s="4" t="s">
        <v>382</v>
      </c>
      <c r="Y79" s="4" t="s">
        <v>383</v>
      </c>
    </row>
    <row r="80" s="4" customFormat="1" spans="1:25">
      <c r="A80" s="4" t="s">
        <v>384</v>
      </c>
      <c r="B80" s="4" t="s">
        <v>26</v>
      </c>
      <c r="C80" s="4" t="s">
        <v>27</v>
      </c>
      <c r="D80" s="4" t="s">
        <v>385</v>
      </c>
      <c r="E80" s="4" t="s">
        <v>386</v>
      </c>
      <c r="F80" s="6">
        <v>45223</v>
      </c>
      <c r="G80" s="6">
        <v>45225</v>
      </c>
      <c r="H80" s="4">
        <v>1</v>
      </c>
      <c r="I80" s="4">
        <v>2</v>
      </c>
      <c r="J80" s="4">
        <v>2</v>
      </c>
      <c r="K80" s="4" t="s">
        <v>30</v>
      </c>
      <c r="L80" s="4">
        <v>159.64</v>
      </c>
      <c r="M80" s="4">
        <v>159.64</v>
      </c>
      <c r="N80" s="4" t="s">
        <v>387</v>
      </c>
      <c r="O80" s="4" t="s">
        <v>32</v>
      </c>
      <c r="P80" s="4" t="s">
        <v>33</v>
      </c>
      <c r="Q80" s="4">
        <v>0</v>
      </c>
      <c r="R80" s="7">
        <v>45219</v>
      </c>
      <c r="S80" s="6">
        <v>45229</v>
      </c>
      <c r="T80" s="4" t="s">
        <v>34</v>
      </c>
      <c r="U80" s="4">
        <v>159.64</v>
      </c>
      <c r="V80" s="4">
        <v>0</v>
      </c>
      <c r="W80" s="4">
        <v>0</v>
      </c>
      <c r="X80" s="4" t="s">
        <v>388</v>
      </c>
      <c r="Y80" s="4" t="s">
        <v>389</v>
      </c>
    </row>
    <row r="81" s="4" customFormat="1" spans="1:25">
      <c r="A81" s="4" t="s">
        <v>390</v>
      </c>
      <c r="B81" s="4" t="s">
        <v>26</v>
      </c>
      <c r="C81" s="4" t="s">
        <v>27</v>
      </c>
      <c r="D81" s="4" t="s">
        <v>391</v>
      </c>
      <c r="E81" s="4" t="s">
        <v>392</v>
      </c>
      <c r="F81" s="6">
        <v>45225</v>
      </c>
      <c r="G81" s="6">
        <v>45226</v>
      </c>
      <c r="H81" s="4">
        <v>1</v>
      </c>
      <c r="I81" s="4">
        <v>1</v>
      </c>
      <c r="J81" s="4">
        <v>1</v>
      </c>
      <c r="K81" s="4" t="s">
        <v>30</v>
      </c>
      <c r="L81" s="4">
        <v>39.16</v>
      </c>
      <c r="M81" s="4">
        <v>39.16</v>
      </c>
      <c r="N81" s="4" t="s">
        <v>393</v>
      </c>
      <c r="O81" s="4" t="s">
        <v>32</v>
      </c>
      <c r="P81" s="4" t="s">
        <v>33</v>
      </c>
      <c r="Q81" s="4">
        <v>0</v>
      </c>
      <c r="R81" s="7">
        <v>45219</v>
      </c>
      <c r="S81" s="6">
        <v>45229</v>
      </c>
      <c r="T81" s="4" t="s">
        <v>34</v>
      </c>
      <c r="U81" s="4">
        <v>39.16</v>
      </c>
      <c r="V81" s="4">
        <v>0</v>
      </c>
      <c r="W81" s="4">
        <v>0</v>
      </c>
      <c r="X81" s="4" t="s">
        <v>394</v>
      </c>
      <c r="Y81" s="4" t="s">
        <v>395</v>
      </c>
    </row>
    <row r="82" s="4" customFormat="1" spans="1:25">
      <c r="A82" s="4" t="s">
        <v>396</v>
      </c>
      <c r="B82" s="4" t="s">
        <v>26</v>
      </c>
      <c r="C82" s="4" t="s">
        <v>27</v>
      </c>
      <c r="D82" s="4" t="s">
        <v>336</v>
      </c>
      <c r="E82" s="4" t="s">
        <v>337</v>
      </c>
      <c r="F82" s="6">
        <v>45224</v>
      </c>
      <c r="G82" s="6">
        <v>45225</v>
      </c>
      <c r="H82" s="4">
        <v>1</v>
      </c>
      <c r="I82" s="4">
        <v>1</v>
      </c>
      <c r="J82" s="4">
        <v>1</v>
      </c>
      <c r="K82" s="4" t="s">
        <v>30</v>
      </c>
      <c r="L82" s="4">
        <v>160.46</v>
      </c>
      <c r="M82" s="4">
        <v>160.46</v>
      </c>
      <c r="N82" s="4" t="s">
        <v>397</v>
      </c>
      <c r="O82" s="4" t="s">
        <v>32</v>
      </c>
      <c r="P82" s="4" t="s">
        <v>33</v>
      </c>
      <c r="Q82" s="4">
        <v>0</v>
      </c>
      <c r="R82" s="7">
        <v>45219</v>
      </c>
      <c r="S82" s="6">
        <v>45229</v>
      </c>
      <c r="T82" s="4" t="s">
        <v>34</v>
      </c>
      <c r="U82" s="4">
        <v>160.46</v>
      </c>
      <c r="V82" s="4">
        <v>0</v>
      </c>
      <c r="W82" s="4">
        <v>0</v>
      </c>
      <c r="X82" s="4" t="s">
        <v>398</v>
      </c>
      <c r="Y82" s="4" t="s">
        <v>399</v>
      </c>
    </row>
    <row r="83" s="4" customFormat="1" spans="1:25">
      <c r="A83" s="4" t="s">
        <v>400</v>
      </c>
      <c r="B83" s="4" t="s">
        <v>26</v>
      </c>
      <c r="C83" s="4" t="s">
        <v>27</v>
      </c>
      <c r="D83" s="4" t="s">
        <v>401</v>
      </c>
      <c r="E83" s="4" t="s">
        <v>402</v>
      </c>
      <c r="F83" s="6">
        <v>45220</v>
      </c>
      <c r="G83" s="6">
        <v>45222</v>
      </c>
      <c r="H83" s="4">
        <v>2</v>
      </c>
      <c r="I83" s="4">
        <v>2</v>
      </c>
      <c r="J83" s="4">
        <v>4</v>
      </c>
      <c r="K83" s="4" t="s">
        <v>30</v>
      </c>
      <c r="L83" s="4">
        <v>282.52</v>
      </c>
      <c r="M83" s="4">
        <v>282.52</v>
      </c>
      <c r="N83" s="4" t="s">
        <v>403</v>
      </c>
      <c r="O83" s="4" t="s">
        <v>32</v>
      </c>
      <c r="P83" s="4" t="s">
        <v>33</v>
      </c>
      <c r="Q83" s="4">
        <v>0</v>
      </c>
      <c r="R83" s="7">
        <v>45220.0000115741</v>
      </c>
      <c r="S83" s="6">
        <v>45229</v>
      </c>
      <c r="T83" s="4" t="s">
        <v>34</v>
      </c>
      <c r="U83" s="4">
        <v>282.52</v>
      </c>
      <c r="V83" s="4">
        <v>0</v>
      </c>
      <c r="W83" s="4">
        <v>0</v>
      </c>
      <c r="X83" s="4" t="s">
        <v>404</v>
      </c>
      <c r="Y83" s="4" t="s">
        <v>405</v>
      </c>
    </row>
    <row r="84" s="4" customFormat="1" spans="1:25">
      <c r="A84" s="4" t="s">
        <v>406</v>
      </c>
      <c r="B84" s="4" t="s">
        <v>26</v>
      </c>
      <c r="C84" s="4" t="s">
        <v>27</v>
      </c>
      <c r="D84" s="4" t="s">
        <v>407</v>
      </c>
      <c r="E84" s="4" t="s">
        <v>408</v>
      </c>
      <c r="F84" s="6">
        <v>45221</v>
      </c>
      <c r="G84" s="6">
        <v>45225</v>
      </c>
      <c r="H84" s="4">
        <v>1</v>
      </c>
      <c r="I84" s="4">
        <v>4</v>
      </c>
      <c r="J84" s="4">
        <v>4</v>
      </c>
      <c r="K84" s="4" t="s">
        <v>30</v>
      </c>
      <c r="L84" s="4">
        <v>404.12</v>
      </c>
      <c r="M84" s="4">
        <v>404.12</v>
      </c>
      <c r="N84" s="4" t="s">
        <v>409</v>
      </c>
      <c r="O84" s="4" t="s">
        <v>32</v>
      </c>
      <c r="P84" s="4" t="s">
        <v>33</v>
      </c>
      <c r="Q84" s="4">
        <v>0</v>
      </c>
      <c r="R84" s="7">
        <v>45220.0000115741</v>
      </c>
      <c r="S84" s="6">
        <v>45229</v>
      </c>
      <c r="T84" s="4" t="s">
        <v>34</v>
      </c>
      <c r="U84" s="4">
        <v>404.12</v>
      </c>
      <c r="V84" s="4">
        <v>0</v>
      </c>
      <c r="W84" s="4">
        <v>0</v>
      </c>
      <c r="X84" s="4" t="s">
        <v>410</v>
      </c>
      <c r="Y84" s="4" t="s">
        <v>411</v>
      </c>
    </row>
    <row r="85" s="4" customFormat="1" spans="1:25">
      <c r="A85" s="4" t="s">
        <v>412</v>
      </c>
      <c r="B85" s="4" t="s">
        <v>26</v>
      </c>
      <c r="C85" s="4" t="s">
        <v>27</v>
      </c>
      <c r="D85" s="4" t="s">
        <v>413</v>
      </c>
      <c r="E85" s="4" t="s">
        <v>364</v>
      </c>
      <c r="F85" s="6">
        <v>45221</v>
      </c>
      <c r="G85" s="6">
        <v>45223</v>
      </c>
      <c r="H85" s="4">
        <v>1</v>
      </c>
      <c r="I85" s="4">
        <v>2</v>
      </c>
      <c r="J85" s="4">
        <v>2</v>
      </c>
      <c r="K85" s="4" t="s">
        <v>30</v>
      </c>
      <c r="L85" s="4">
        <v>130.08</v>
      </c>
      <c r="M85" s="4">
        <v>130.08</v>
      </c>
      <c r="N85" s="4" t="s">
        <v>414</v>
      </c>
      <c r="O85" s="4" t="s">
        <v>32</v>
      </c>
      <c r="P85" s="4" t="s">
        <v>33</v>
      </c>
      <c r="Q85" s="4">
        <v>0</v>
      </c>
      <c r="R85" s="7">
        <v>45220</v>
      </c>
      <c r="S85" s="6">
        <v>45229</v>
      </c>
      <c r="T85" s="4" t="s">
        <v>34</v>
      </c>
      <c r="U85" s="4">
        <v>130.08</v>
      </c>
      <c r="V85" s="4">
        <v>0</v>
      </c>
      <c r="W85" s="4">
        <v>0</v>
      </c>
      <c r="X85" s="4" t="s">
        <v>415</v>
      </c>
      <c r="Y85" s="4" t="s">
        <v>416</v>
      </c>
    </row>
    <row r="86" s="4" customFormat="1" spans="1:25">
      <c r="A86" s="4" t="s">
        <v>417</v>
      </c>
      <c r="B86" s="4" t="s">
        <v>26</v>
      </c>
      <c r="C86" s="4" t="s">
        <v>27</v>
      </c>
      <c r="D86" s="4" t="s">
        <v>346</v>
      </c>
      <c r="E86" s="4" t="s">
        <v>347</v>
      </c>
      <c r="F86" s="6">
        <v>45221</v>
      </c>
      <c r="G86" s="6">
        <v>45222</v>
      </c>
      <c r="H86" s="4">
        <v>1</v>
      </c>
      <c r="I86" s="4">
        <v>1</v>
      </c>
      <c r="J86" s="4">
        <v>1</v>
      </c>
      <c r="K86" s="4" t="s">
        <v>30</v>
      </c>
      <c r="L86" s="4">
        <v>51.81</v>
      </c>
      <c r="M86" s="4">
        <v>51.81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45220</v>
      </c>
      <c r="S86" s="6">
        <v>45229</v>
      </c>
      <c r="T86" s="4" t="s">
        <v>34</v>
      </c>
      <c r="U86" s="4">
        <v>51.81</v>
      </c>
      <c r="V86" s="4">
        <v>0</v>
      </c>
      <c r="W86" s="4">
        <v>0</v>
      </c>
      <c r="X86" s="4" t="s">
        <v>419</v>
      </c>
      <c r="Y86" s="4" t="s">
        <v>42</v>
      </c>
    </row>
    <row r="87" s="4" customFormat="1" spans="1:25">
      <c r="A87" s="4" t="s">
        <v>420</v>
      </c>
      <c r="B87" s="4" t="s">
        <v>26</v>
      </c>
      <c r="C87" s="4" t="s">
        <v>27</v>
      </c>
      <c r="D87" s="4" t="s">
        <v>421</v>
      </c>
      <c r="E87" s="4" t="s">
        <v>422</v>
      </c>
      <c r="F87" s="6">
        <v>45227</v>
      </c>
      <c r="G87" s="6">
        <v>45228</v>
      </c>
      <c r="H87" s="4">
        <v>1</v>
      </c>
      <c r="I87" s="4">
        <v>1</v>
      </c>
      <c r="J87" s="4">
        <v>1</v>
      </c>
      <c r="K87" s="4" t="s">
        <v>30</v>
      </c>
      <c r="L87" s="4">
        <v>39.81</v>
      </c>
      <c r="M87" s="4">
        <v>39.81</v>
      </c>
      <c r="N87" s="4" t="s">
        <v>423</v>
      </c>
      <c r="O87" s="4" t="s">
        <v>32</v>
      </c>
      <c r="P87" s="4" t="s">
        <v>33</v>
      </c>
      <c r="Q87" s="4">
        <v>0</v>
      </c>
      <c r="R87" s="7">
        <v>45220</v>
      </c>
      <c r="S87" s="6">
        <v>45229</v>
      </c>
      <c r="T87" s="4" t="s">
        <v>34</v>
      </c>
      <c r="U87" s="4">
        <v>39.81</v>
      </c>
      <c r="V87" s="4">
        <v>0</v>
      </c>
      <c r="W87" s="4">
        <v>0</v>
      </c>
      <c r="X87" s="4" t="s">
        <v>424</v>
      </c>
      <c r="Y87" s="4" t="s">
        <v>425</v>
      </c>
    </row>
    <row r="88" s="4" customFormat="1" spans="1:25">
      <c r="A88" s="4" t="s">
        <v>426</v>
      </c>
      <c r="B88" s="4" t="s">
        <v>26</v>
      </c>
      <c r="C88" s="4" t="s">
        <v>27</v>
      </c>
      <c r="D88" s="4" t="s">
        <v>93</v>
      </c>
      <c r="E88" s="4" t="s">
        <v>94</v>
      </c>
      <c r="F88" s="6">
        <v>45223</v>
      </c>
      <c r="G88" s="6">
        <v>45225</v>
      </c>
      <c r="H88" s="4">
        <v>1</v>
      </c>
      <c r="I88" s="4">
        <v>2</v>
      </c>
      <c r="J88" s="4">
        <v>2</v>
      </c>
      <c r="K88" s="4" t="s">
        <v>30</v>
      </c>
      <c r="L88" s="4">
        <v>530.92</v>
      </c>
      <c r="M88" s="4">
        <v>530.92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45220.0000115741</v>
      </c>
      <c r="S88" s="6">
        <v>45229</v>
      </c>
      <c r="T88" s="4" t="s">
        <v>34</v>
      </c>
      <c r="U88" s="4">
        <v>530.92</v>
      </c>
      <c r="V88" s="4">
        <v>0</v>
      </c>
      <c r="W88" s="4">
        <v>0</v>
      </c>
      <c r="X88" s="4" t="s">
        <v>428</v>
      </c>
      <c r="Y88" s="4" t="s">
        <v>429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352</v>
      </c>
      <c r="E89" s="4" t="s">
        <v>353</v>
      </c>
      <c r="F89" s="6">
        <v>45223</v>
      </c>
      <c r="G89" s="6">
        <v>45225</v>
      </c>
      <c r="H89" s="4">
        <v>1</v>
      </c>
      <c r="I89" s="4">
        <v>2</v>
      </c>
      <c r="J89" s="4">
        <v>2</v>
      </c>
      <c r="K89" s="4" t="s">
        <v>30</v>
      </c>
      <c r="L89" s="4">
        <v>342.76</v>
      </c>
      <c r="M89" s="4">
        <v>342.76</v>
      </c>
      <c r="N89" s="4" t="s">
        <v>431</v>
      </c>
      <c r="O89" s="4" t="s">
        <v>32</v>
      </c>
      <c r="P89" s="4" t="s">
        <v>33</v>
      </c>
      <c r="Q89" s="4">
        <v>0</v>
      </c>
      <c r="R89" s="7">
        <v>45220</v>
      </c>
      <c r="S89" s="6">
        <v>45229</v>
      </c>
      <c r="T89" s="4" t="s">
        <v>34</v>
      </c>
      <c r="U89" s="4">
        <v>342.76</v>
      </c>
      <c r="V89" s="4">
        <v>0</v>
      </c>
      <c r="W89" s="4">
        <v>0</v>
      </c>
      <c r="X89" s="4" t="s">
        <v>432</v>
      </c>
      <c r="Y89" s="4" t="s">
        <v>433</v>
      </c>
    </row>
    <row r="90" s="4" customFormat="1" spans="1:25">
      <c r="A90" s="4" t="s">
        <v>209</v>
      </c>
      <c r="B90" s="4" t="s">
        <v>26</v>
      </c>
      <c r="C90" s="4" t="s">
        <v>197</v>
      </c>
      <c r="D90" s="4" t="s">
        <v>210</v>
      </c>
      <c r="E90" s="4" t="s">
        <v>211</v>
      </c>
      <c r="F90" s="6">
        <v>45227</v>
      </c>
      <c r="G90" s="6">
        <v>45228</v>
      </c>
      <c r="H90" s="4">
        <v>1</v>
      </c>
      <c r="I90" s="4">
        <v>1</v>
      </c>
      <c r="J90" s="4">
        <v>1</v>
      </c>
      <c r="K90" s="4" t="s">
        <v>30</v>
      </c>
      <c r="L90" s="4">
        <v>-88.2</v>
      </c>
      <c r="M90" s="4">
        <v>-88.2</v>
      </c>
      <c r="N90" s="4" t="s">
        <v>212</v>
      </c>
      <c r="O90" s="4" t="s">
        <v>32</v>
      </c>
      <c r="P90" s="4" t="s">
        <v>33</v>
      </c>
      <c r="Q90" s="4">
        <v>0</v>
      </c>
      <c r="R90" s="7">
        <v>45215</v>
      </c>
      <c r="S90" s="6">
        <v>45229</v>
      </c>
      <c r="T90" s="4" t="s">
        <v>34</v>
      </c>
      <c r="U90" s="4">
        <v>-88.2</v>
      </c>
      <c r="V90" s="4">
        <v>0</v>
      </c>
      <c r="W90" s="4">
        <v>0</v>
      </c>
      <c r="X90" s="4" t="s">
        <v>213</v>
      </c>
      <c r="Y90" s="4" t="s">
        <v>42</v>
      </c>
    </row>
    <row r="91" s="4" customFormat="1" spans="1:25">
      <c r="A91" s="4" t="s">
        <v>434</v>
      </c>
      <c r="B91" s="4" t="s">
        <v>26</v>
      </c>
      <c r="C91" s="4" t="s">
        <v>27</v>
      </c>
      <c r="D91" s="4" t="s">
        <v>391</v>
      </c>
      <c r="E91" s="4" t="s">
        <v>392</v>
      </c>
      <c r="F91" s="6">
        <v>45225</v>
      </c>
      <c r="G91" s="6">
        <v>45226</v>
      </c>
      <c r="H91" s="4">
        <v>1</v>
      </c>
      <c r="I91" s="4">
        <v>1</v>
      </c>
      <c r="J91" s="4">
        <v>1</v>
      </c>
      <c r="K91" s="4" t="s">
        <v>30</v>
      </c>
      <c r="L91" s="4">
        <v>39.82</v>
      </c>
      <c r="M91" s="4">
        <v>39.82</v>
      </c>
      <c r="N91" s="4" t="s">
        <v>435</v>
      </c>
      <c r="O91" s="4" t="s">
        <v>32</v>
      </c>
      <c r="P91" s="4" t="s">
        <v>33</v>
      </c>
      <c r="Q91" s="4">
        <v>0</v>
      </c>
      <c r="R91" s="7">
        <v>45221</v>
      </c>
      <c r="S91" s="6">
        <v>45229</v>
      </c>
      <c r="T91" s="4" t="s">
        <v>34</v>
      </c>
      <c r="U91" s="4">
        <v>39.82</v>
      </c>
      <c r="V91" s="4">
        <v>0</v>
      </c>
      <c r="W91" s="4">
        <v>0</v>
      </c>
      <c r="X91" s="4" t="s">
        <v>436</v>
      </c>
      <c r="Y91" s="4" t="s">
        <v>437</v>
      </c>
    </row>
    <row r="92" s="4" customFormat="1" spans="1:25">
      <c r="A92" s="4" t="s">
        <v>438</v>
      </c>
      <c r="B92" s="4" t="s">
        <v>26</v>
      </c>
      <c r="C92" s="4" t="s">
        <v>27</v>
      </c>
      <c r="D92" s="4" t="s">
        <v>179</v>
      </c>
      <c r="E92" s="4" t="s">
        <v>180</v>
      </c>
      <c r="F92" s="6">
        <v>45226</v>
      </c>
      <c r="G92" s="6">
        <v>45227</v>
      </c>
      <c r="H92" s="4">
        <v>1</v>
      </c>
      <c r="I92" s="4">
        <v>1</v>
      </c>
      <c r="J92" s="4">
        <v>1</v>
      </c>
      <c r="K92" s="4" t="s">
        <v>30</v>
      </c>
      <c r="L92" s="4">
        <v>116.17</v>
      </c>
      <c r="M92" s="4">
        <v>116.17</v>
      </c>
      <c r="N92" s="4" t="s">
        <v>439</v>
      </c>
      <c r="O92" s="4" t="s">
        <v>32</v>
      </c>
      <c r="P92" s="4" t="s">
        <v>33</v>
      </c>
      <c r="Q92" s="4">
        <v>0</v>
      </c>
      <c r="R92" s="7">
        <v>45221</v>
      </c>
      <c r="S92" s="6">
        <v>45229</v>
      </c>
      <c r="T92" s="4" t="s">
        <v>34</v>
      </c>
      <c r="U92" s="4">
        <v>116.17</v>
      </c>
      <c r="V92" s="4">
        <v>0</v>
      </c>
      <c r="W92" s="4">
        <v>0</v>
      </c>
      <c r="X92" s="4" t="s">
        <v>440</v>
      </c>
      <c r="Y92" s="4" t="s">
        <v>441</v>
      </c>
    </row>
    <row r="93" s="4" customFormat="1" spans="1:25">
      <c r="A93" s="4" t="s">
        <v>442</v>
      </c>
      <c r="B93" s="4" t="s">
        <v>26</v>
      </c>
      <c r="C93" s="4" t="s">
        <v>27</v>
      </c>
      <c r="D93" s="4" t="s">
        <v>443</v>
      </c>
      <c r="E93" s="4" t="s">
        <v>444</v>
      </c>
      <c r="F93" s="6">
        <v>45226</v>
      </c>
      <c r="G93" s="6">
        <v>45228</v>
      </c>
      <c r="H93" s="4">
        <v>1</v>
      </c>
      <c r="I93" s="4">
        <v>2</v>
      </c>
      <c r="J93" s="4">
        <v>2</v>
      </c>
      <c r="K93" s="4" t="s">
        <v>30</v>
      </c>
      <c r="L93" s="4">
        <v>1485.02</v>
      </c>
      <c r="M93" s="4">
        <v>1485.02</v>
      </c>
      <c r="N93" s="4" t="s">
        <v>445</v>
      </c>
      <c r="O93" s="4" t="s">
        <v>32</v>
      </c>
      <c r="P93" s="4" t="s">
        <v>33</v>
      </c>
      <c r="Q93" s="4">
        <v>0</v>
      </c>
      <c r="R93" s="7">
        <v>45221.0000115741</v>
      </c>
      <c r="S93" s="6">
        <v>45229</v>
      </c>
      <c r="T93" s="4" t="s">
        <v>34</v>
      </c>
      <c r="U93" s="4">
        <v>1485.02</v>
      </c>
      <c r="V93" s="4">
        <v>0</v>
      </c>
      <c r="W93" s="4">
        <v>0</v>
      </c>
      <c r="X93" s="4" t="s">
        <v>446</v>
      </c>
      <c r="Y93" s="4" t="s">
        <v>42</v>
      </c>
    </row>
    <row r="94" s="4" customFormat="1" spans="1:25">
      <c r="A94" s="4" t="s">
        <v>447</v>
      </c>
      <c r="B94" s="4" t="s">
        <v>26</v>
      </c>
      <c r="C94" s="4" t="s">
        <v>27</v>
      </c>
      <c r="D94" s="4" t="s">
        <v>448</v>
      </c>
      <c r="E94" s="4" t="s">
        <v>246</v>
      </c>
      <c r="F94" s="6">
        <v>45225</v>
      </c>
      <c r="G94" s="6">
        <v>45227</v>
      </c>
      <c r="H94" s="4">
        <v>1</v>
      </c>
      <c r="I94" s="4">
        <v>2</v>
      </c>
      <c r="J94" s="4">
        <v>2</v>
      </c>
      <c r="K94" s="4" t="s">
        <v>30</v>
      </c>
      <c r="L94" s="4">
        <v>89.44</v>
      </c>
      <c r="M94" s="4">
        <v>89.44</v>
      </c>
      <c r="N94" s="4" t="s">
        <v>449</v>
      </c>
      <c r="O94" s="4" t="s">
        <v>32</v>
      </c>
      <c r="P94" s="4" t="s">
        <v>33</v>
      </c>
      <c r="Q94" s="4">
        <v>0</v>
      </c>
      <c r="R94" s="7">
        <v>45222.0000115741</v>
      </c>
      <c r="S94" s="6">
        <v>45229</v>
      </c>
      <c r="T94" s="4" t="s">
        <v>34</v>
      </c>
      <c r="U94" s="4">
        <v>89.44</v>
      </c>
      <c r="V94" s="4">
        <v>0</v>
      </c>
      <c r="W94" s="4">
        <v>0</v>
      </c>
      <c r="X94" s="4" t="s">
        <v>450</v>
      </c>
      <c r="Y94" s="4" t="s">
        <v>451</v>
      </c>
    </row>
    <row r="95" s="4" customFormat="1" spans="1:25">
      <c r="A95" s="4" t="s">
        <v>452</v>
      </c>
      <c r="B95" s="4" t="s">
        <v>26</v>
      </c>
      <c r="C95" s="4" t="s">
        <v>27</v>
      </c>
      <c r="D95" s="4" t="s">
        <v>453</v>
      </c>
      <c r="E95" s="4" t="s">
        <v>454</v>
      </c>
      <c r="F95" s="6">
        <v>45223</v>
      </c>
      <c r="G95" s="6">
        <v>45228</v>
      </c>
      <c r="H95" s="4">
        <v>1</v>
      </c>
      <c r="I95" s="4">
        <v>5</v>
      </c>
      <c r="J95" s="4">
        <v>5</v>
      </c>
      <c r="K95" s="4" t="s">
        <v>30</v>
      </c>
      <c r="L95" s="4">
        <v>329.95</v>
      </c>
      <c r="M95" s="4">
        <v>329.95</v>
      </c>
      <c r="N95" s="4" t="s">
        <v>455</v>
      </c>
      <c r="O95" s="4" t="s">
        <v>32</v>
      </c>
      <c r="P95" s="4" t="s">
        <v>33</v>
      </c>
      <c r="Q95" s="4">
        <v>0</v>
      </c>
      <c r="R95" s="7">
        <v>45222</v>
      </c>
      <c r="S95" s="6">
        <v>45229</v>
      </c>
      <c r="T95" s="4" t="s">
        <v>34</v>
      </c>
      <c r="U95" s="4">
        <v>329.95</v>
      </c>
      <c r="V95" s="4">
        <v>0</v>
      </c>
      <c r="W95" s="4">
        <v>0</v>
      </c>
      <c r="X95" s="4" t="s">
        <v>456</v>
      </c>
      <c r="Y95" s="4" t="s">
        <v>457</v>
      </c>
    </row>
    <row r="96" s="4" customFormat="1" spans="1:25">
      <c r="A96" s="4" t="s">
        <v>458</v>
      </c>
      <c r="B96" s="4" t="s">
        <v>26</v>
      </c>
      <c r="C96" s="4" t="s">
        <v>27</v>
      </c>
      <c r="D96" s="4" t="s">
        <v>459</v>
      </c>
      <c r="E96" s="4" t="s">
        <v>460</v>
      </c>
      <c r="F96" s="6">
        <v>45226</v>
      </c>
      <c r="G96" s="6">
        <v>45228</v>
      </c>
      <c r="H96" s="4">
        <v>1</v>
      </c>
      <c r="I96" s="4">
        <v>2</v>
      </c>
      <c r="J96" s="4">
        <v>2</v>
      </c>
      <c r="K96" s="4" t="s">
        <v>30</v>
      </c>
      <c r="L96" s="4">
        <v>191.44</v>
      </c>
      <c r="M96" s="4">
        <v>191.44</v>
      </c>
      <c r="N96" s="4" t="s">
        <v>461</v>
      </c>
      <c r="O96" s="4" t="s">
        <v>32</v>
      </c>
      <c r="P96" s="4" t="s">
        <v>33</v>
      </c>
      <c r="Q96" s="4">
        <v>0</v>
      </c>
      <c r="R96" s="7">
        <v>45222</v>
      </c>
      <c r="S96" s="6">
        <v>45229</v>
      </c>
      <c r="T96" s="4" t="s">
        <v>34</v>
      </c>
      <c r="U96" s="4">
        <v>191.44</v>
      </c>
      <c r="V96" s="4">
        <v>0</v>
      </c>
      <c r="W96" s="4">
        <v>0</v>
      </c>
      <c r="X96" s="4" t="s">
        <v>462</v>
      </c>
      <c r="Y96" s="4" t="s">
        <v>463</v>
      </c>
    </row>
    <row r="97" s="4" customFormat="1" spans="1:25">
      <c r="A97" s="4" t="s">
        <v>464</v>
      </c>
      <c r="B97" s="4" t="s">
        <v>26</v>
      </c>
      <c r="C97" s="4" t="s">
        <v>27</v>
      </c>
      <c r="D97" s="4" t="s">
        <v>210</v>
      </c>
      <c r="E97" s="4" t="s">
        <v>142</v>
      </c>
      <c r="F97" s="6">
        <v>45222</v>
      </c>
      <c r="G97" s="6">
        <v>45223</v>
      </c>
      <c r="H97" s="4">
        <v>1</v>
      </c>
      <c r="I97" s="4">
        <v>1</v>
      </c>
      <c r="J97" s="4">
        <v>1</v>
      </c>
      <c r="K97" s="4" t="s">
        <v>30</v>
      </c>
      <c r="L97" s="4">
        <v>92.45</v>
      </c>
      <c r="M97" s="4">
        <v>92.45</v>
      </c>
      <c r="N97" s="4" t="s">
        <v>465</v>
      </c>
      <c r="O97" s="4" t="s">
        <v>32</v>
      </c>
      <c r="P97" s="4" t="s">
        <v>33</v>
      </c>
      <c r="Q97" s="4">
        <v>0</v>
      </c>
      <c r="R97" s="7">
        <v>45222</v>
      </c>
      <c r="S97" s="6">
        <v>45229</v>
      </c>
      <c r="T97" s="4" t="s">
        <v>34</v>
      </c>
      <c r="U97" s="4">
        <v>92.45</v>
      </c>
      <c r="V97" s="4">
        <v>0</v>
      </c>
      <c r="W97" s="4">
        <v>0</v>
      </c>
      <c r="X97" s="4" t="s">
        <v>466</v>
      </c>
      <c r="Y97" s="4" t="s">
        <v>467</v>
      </c>
    </row>
    <row r="98" s="4" customFormat="1" spans="1:25">
      <c r="A98" s="4" t="s">
        <v>442</v>
      </c>
      <c r="B98" s="4" t="s">
        <v>26</v>
      </c>
      <c r="C98" s="4" t="s">
        <v>197</v>
      </c>
      <c r="D98" s="4" t="s">
        <v>443</v>
      </c>
      <c r="E98" s="4" t="s">
        <v>444</v>
      </c>
      <c r="F98" s="6">
        <v>45226</v>
      </c>
      <c r="G98" s="6">
        <v>45228</v>
      </c>
      <c r="H98" s="4">
        <v>1</v>
      </c>
      <c r="I98" s="4">
        <v>2</v>
      </c>
      <c r="J98" s="4">
        <v>2</v>
      </c>
      <c r="K98" s="4" t="s">
        <v>30</v>
      </c>
      <c r="L98" s="4">
        <v>-1485.02</v>
      </c>
      <c r="M98" s="4">
        <v>-1485.02</v>
      </c>
      <c r="N98" s="4" t="s">
        <v>445</v>
      </c>
      <c r="O98" s="4" t="s">
        <v>32</v>
      </c>
      <c r="P98" s="4" t="s">
        <v>33</v>
      </c>
      <c r="Q98" s="4">
        <v>0</v>
      </c>
      <c r="R98" s="7">
        <v>45221.0000115741</v>
      </c>
      <c r="S98" s="6">
        <v>45229</v>
      </c>
      <c r="T98" s="4" t="s">
        <v>34</v>
      </c>
      <c r="U98" s="4">
        <v>-1485.02</v>
      </c>
      <c r="V98" s="4">
        <v>0</v>
      </c>
      <c r="W98" s="4">
        <v>0</v>
      </c>
      <c r="X98" s="4" t="s">
        <v>446</v>
      </c>
      <c r="Y98" s="4" t="s">
        <v>42</v>
      </c>
    </row>
    <row r="99" s="4" customFormat="1" spans="1:25">
      <c r="A99" s="4" t="s">
        <v>442</v>
      </c>
      <c r="B99" s="4" t="s">
        <v>26</v>
      </c>
      <c r="C99" s="4" t="s">
        <v>468</v>
      </c>
      <c r="D99" s="4" t="s">
        <v>443</v>
      </c>
      <c r="E99" s="4" t="s">
        <v>444</v>
      </c>
      <c r="F99" s="6">
        <v>45226</v>
      </c>
      <c r="G99" s="6">
        <v>45228</v>
      </c>
      <c r="H99" s="4">
        <v>1</v>
      </c>
      <c r="I99" s="4">
        <v>2</v>
      </c>
      <c r="J99" s="4">
        <v>2</v>
      </c>
      <c r="K99" s="4" t="s">
        <v>30</v>
      </c>
      <c r="L99" s="4">
        <v>297</v>
      </c>
      <c r="M99" s="4">
        <v>297</v>
      </c>
      <c r="N99" s="4" t="s">
        <v>445</v>
      </c>
      <c r="O99" s="4" t="s">
        <v>32</v>
      </c>
      <c r="P99" s="4" t="s">
        <v>33</v>
      </c>
      <c r="Q99" s="4">
        <v>0</v>
      </c>
      <c r="R99" s="7">
        <v>45221.9122337963</v>
      </c>
      <c r="S99" s="6">
        <v>45229</v>
      </c>
      <c r="T99" s="4" t="s">
        <v>34</v>
      </c>
      <c r="U99" s="4">
        <v>297</v>
      </c>
      <c r="V99" s="4">
        <v>0</v>
      </c>
      <c r="W99" s="4">
        <v>0</v>
      </c>
      <c r="X99" s="4" t="s">
        <v>446</v>
      </c>
      <c r="Y99" s="4" t="s">
        <v>42</v>
      </c>
    </row>
    <row r="100" s="4" customFormat="1" spans="1:25">
      <c r="A100" s="4" t="s">
        <v>469</v>
      </c>
      <c r="B100" s="4" t="s">
        <v>26</v>
      </c>
      <c r="C100" s="4" t="s">
        <v>27</v>
      </c>
      <c r="D100" s="4" t="s">
        <v>470</v>
      </c>
      <c r="E100" s="4" t="s">
        <v>246</v>
      </c>
      <c r="F100" s="6">
        <v>45226</v>
      </c>
      <c r="G100" s="6">
        <v>45227</v>
      </c>
      <c r="H100" s="4">
        <v>1</v>
      </c>
      <c r="I100" s="4">
        <v>1</v>
      </c>
      <c r="J100" s="4">
        <v>1</v>
      </c>
      <c r="K100" s="4" t="s">
        <v>30</v>
      </c>
      <c r="L100" s="4">
        <v>46.36</v>
      </c>
      <c r="M100" s="4">
        <v>46.36</v>
      </c>
      <c r="N100" s="4" t="s">
        <v>471</v>
      </c>
      <c r="O100" s="4" t="s">
        <v>32</v>
      </c>
      <c r="P100" s="4" t="s">
        <v>33</v>
      </c>
      <c r="Q100" s="4">
        <v>0</v>
      </c>
      <c r="R100" s="7">
        <v>45222</v>
      </c>
      <c r="S100" s="6">
        <v>45229</v>
      </c>
      <c r="T100" s="4" t="s">
        <v>34</v>
      </c>
      <c r="U100" s="4">
        <v>46.36</v>
      </c>
      <c r="V100" s="4">
        <v>0</v>
      </c>
      <c r="W100" s="4">
        <v>10</v>
      </c>
      <c r="X100" s="4" t="s">
        <v>472</v>
      </c>
      <c r="Y100" s="4" t="s">
        <v>473</v>
      </c>
    </row>
    <row r="101" s="4" customFormat="1" spans="1:25">
      <c r="A101" s="4" t="s">
        <v>474</v>
      </c>
      <c r="B101" s="4" t="s">
        <v>26</v>
      </c>
      <c r="C101" s="4" t="s">
        <v>27</v>
      </c>
      <c r="D101" s="4" t="s">
        <v>401</v>
      </c>
      <c r="E101" s="4" t="s">
        <v>402</v>
      </c>
      <c r="F101" s="6">
        <v>45222</v>
      </c>
      <c r="G101" s="6">
        <v>45224</v>
      </c>
      <c r="H101" s="4">
        <v>1</v>
      </c>
      <c r="I101" s="4">
        <v>2</v>
      </c>
      <c r="J101" s="4">
        <v>2</v>
      </c>
      <c r="K101" s="4" t="s">
        <v>30</v>
      </c>
      <c r="L101" s="4">
        <v>140.44</v>
      </c>
      <c r="M101" s="4">
        <v>140.44</v>
      </c>
      <c r="N101" s="4" t="s">
        <v>475</v>
      </c>
      <c r="O101" s="4" t="s">
        <v>32</v>
      </c>
      <c r="P101" s="4" t="s">
        <v>33</v>
      </c>
      <c r="Q101" s="4">
        <v>0</v>
      </c>
      <c r="R101" s="7">
        <v>45222.0000115741</v>
      </c>
      <c r="S101" s="6">
        <v>45229</v>
      </c>
      <c r="T101" s="4" t="s">
        <v>34</v>
      </c>
      <c r="U101" s="4">
        <v>140.44</v>
      </c>
      <c r="V101" s="4">
        <v>0</v>
      </c>
      <c r="W101" s="4">
        <v>0</v>
      </c>
      <c r="X101" s="4" t="s">
        <v>476</v>
      </c>
      <c r="Y101" s="4" t="s">
        <v>477</v>
      </c>
    </row>
    <row r="102" s="4" customFormat="1" spans="1:25">
      <c r="A102" s="4" t="s">
        <v>478</v>
      </c>
      <c r="B102" s="4" t="s">
        <v>26</v>
      </c>
      <c r="C102" s="4" t="s">
        <v>27</v>
      </c>
      <c r="D102" s="4" t="s">
        <v>479</v>
      </c>
      <c r="E102" s="4" t="s">
        <v>480</v>
      </c>
      <c r="F102" s="6">
        <v>45225</v>
      </c>
      <c r="G102" s="6">
        <v>45226</v>
      </c>
      <c r="H102" s="4">
        <v>1</v>
      </c>
      <c r="I102" s="4">
        <v>1</v>
      </c>
      <c r="J102" s="4">
        <v>1</v>
      </c>
      <c r="K102" s="4" t="s">
        <v>30</v>
      </c>
      <c r="L102" s="4">
        <v>58.63</v>
      </c>
      <c r="M102" s="4">
        <v>58.63</v>
      </c>
      <c r="N102" s="4" t="s">
        <v>481</v>
      </c>
      <c r="O102" s="4" t="s">
        <v>32</v>
      </c>
      <c r="P102" s="4" t="s">
        <v>33</v>
      </c>
      <c r="Q102" s="4">
        <v>0</v>
      </c>
      <c r="R102" s="7">
        <v>45222</v>
      </c>
      <c r="S102" s="6">
        <v>45229</v>
      </c>
      <c r="T102" s="4" t="s">
        <v>34</v>
      </c>
      <c r="U102" s="4">
        <v>58.63</v>
      </c>
      <c r="V102" s="4">
        <v>0</v>
      </c>
      <c r="W102" s="4">
        <v>0</v>
      </c>
      <c r="X102" s="4" t="s">
        <v>482</v>
      </c>
      <c r="Y102" s="4" t="s">
        <v>483</v>
      </c>
    </row>
    <row r="103" s="4" customFormat="1" spans="1:25">
      <c r="A103" s="4" t="s">
        <v>484</v>
      </c>
      <c r="B103" s="4" t="s">
        <v>26</v>
      </c>
      <c r="C103" s="4" t="s">
        <v>27</v>
      </c>
      <c r="D103" s="4" t="s">
        <v>401</v>
      </c>
      <c r="E103" s="4" t="s">
        <v>402</v>
      </c>
      <c r="F103" s="6">
        <v>45223</v>
      </c>
      <c r="G103" s="6">
        <v>45225</v>
      </c>
      <c r="H103" s="4">
        <v>3</v>
      </c>
      <c r="I103" s="4">
        <v>2</v>
      </c>
      <c r="J103" s="4">
        <v>6</v>
      </c>
      <c r="K103" s="4" t="s">
        <v>30</v>
      </c>
      <c r="L103" s="4">
        <v>421.74</v>
      </c>
      <c r="M103" s="4">
        <v>421.74</v>
      </c>
      <c r="N103" s="4" t="s">
        <v>485</v>
      </c>
      <c r="O103" s="4" t="s">
        <v>32</v>
      </c>
      <c r="P103" s="4" t="s">
        <v>33</v>
      </c>
      <c r="Q103" s="4">
        <v>0</v>
      </c>
      <c r="R103" s="7">
        <v>45223</v>
      </c>
      <c r="S103" s="6">
        <v>45229</v>
      </c>
      <c r="T103" s="4" t="s">
        <v>34</v>
      </c>
      <c r="U103" s="4">
        <v>421.74</v>
      </c>
      <c r="V103" s="4">
        <v>0</v>
      </c>
      <c r="W103" s="4">
        <v>0</v>
      </c>
      <c r="X103" s="4" t="s">
        <v>486</v>
      </c>
      <c r="Y103" s="4" t="s">
        <v>487</v>
      </c>
    </row>
    <row r="104" s="4" customFormat="1" spans="1:26">
      <c r="A104" s="4" t="s">
        <v>488</v>
      </c>
      <c r="B104" s="4" t="s">
        <v>26</v>
      </c>
      <c r="C104" s="4" t="s">
        <v>27</v>
      </c>
      <c r="D104" s="4" t="s">
        <v>489</v>
      </c>
      <c r="E104" s="4" t="s">
        <v>490</v>
      </c>
      <c r="F104" s="6">
        <v>45224</v>
      </c>
      <c r="G104" s="6">
        <v>45226</v>
      </c>
      <c r="H104" s="4">
        <v>2</v>
      </c>
      <c r="I104" s="4">
        <v>2</v>
      </c>
      <c r="J104" s="4">
        <v>4</v>
      </c>
      <c r="K104" s="4" t="s">
        <v>30</v>
      </c>
      <c r="L104" s="4">
        <v>245.68</v>
      </c>
      <c r="M104" s="4">
        <v>245.68</v>
      </c>
      <c r="N104" s="4" t="s">
        <v>491</v>
      </c>
      <c r="O104" s="4" t="s">
        <v>32</v>
      </c>
      <c r="P104" s="4" t="s">
        <v>33</v>
      </c>
      <c r="Q104" s="4">
        <v>0</v>
      </c>
      <c r="R104" s="7">
        <v>45223</v>
      </c>
      <c r="S104" s="6">
        <v>45229</v>
      </c>
      <c r="T104" s="4" t="s">
        <v>34</v>
      </c>
      <c r="U104" s="4">
        <v>245.68</v>
      </c>
      <c r="V104" s="4">
        <v>0</v>
      </c>
      <c r="W104" s="4">
        <v>0</v>
      </c>
      <c r="X104" s="4" t="s">
        <v>492</v>
      </c>
      <c r="Y104" s="4">
        <v>331002104</v>
      </c>
      <c r="Z104" s="4" t="s">
        <v>493</v>
      </c>
    </row>
    <row r="105" s="4" customFormat="1" spans="1:25">
      <c r="A105" s="4" t="s">
        <v>494</v>
      </c>
      <c r="B105" s="4" t="s">
        <v>26</v>
      </c>
      <c r="C105" s="4" t="s">
        <v>27</v>
      </c>
      <c r="D105" s="4" t="s">
        <v>495</v>
      </c>
      <c r="E105" s="4" t="s">
        <v>496</v>
      </c>
      <c r="F105" s="6">
        <v>45224</v>
      </c>
      <c r="G105" s="6">
        <v>45225</v>
      </c>
      <c r="H105" s="4">
        <v>1</v>
      </c>
      <c r="I105" s="4">
        <v>1</v>
      </c>
      <c r="J105" s="4">
        <v>1</v>
      </c>
      <c r="K105" s="4" t="s">
        <v>30</v>
      </c>
      <c r="L105" s="4">
        <v>127.89</v>
      </c>
      <c r="M105" s="4">
        <v>127.89</v>
      </c>
      <c r="N105" s="4" t="s">
        <v>497</v>
      </c>
      <c r="O105" s="4" t="s">
        <v>32</v>
      </c>
      <c r="P105" s="4" t="s">
        <v>33</v>
      </c>
      <c r="Q105" s="4">
        <v>0</v>
      </c>
      <c r="R105" s="7">
        <v>45223</v>
      </c>
      <c r="S105" s="6">
        <v>45229</v>
      </c>
      <c r="T105" s="4" t="s">
        <v>34</v>
      </c>
      <c r="U105" s="4">
        <v>127.89</v>
      </c>
      <c r="V105" s="4">
        <v>0</v>
      </c>
      <c r="W105" s="4">
        <v>0</v>
      </c>
      <c r="X105" s="4" t="s">
        <v>498</v>
      </c>
      <c r="Y105" s="4" t="s">
        <v>499</v>
      </c>
    </row>
    <row r="106" s="4" customFormat="1" spans="1:25">
      <c r="A106" s="4" t="s">
        <v>500</v>
      </c>
      <c r="B106" s="4" t="s">
        <v>26</v>
      </c>
      <c r="C106" s="4" t="s">
        <v>27</v>
      </c>
      <c r="D106" s="4" t="s">
        <v>501</v>
      </c>
      <c r="E106" s="4" t="s">
        <v>502</v>
      </c>
      <c r="F106" s="6">
        <v>45225</v>
      </c>
      <c r="G106" s="6">
        <v>45227</v>
      </c>
      <c r="H106" s="4">
        <v>1</v>
      </c>
      <c r="I106" s="4">
        <v>2</v>
      </c>
      <c r="J106" s="4">
        <v>2</v>
      </c>
      <c r="K106" s="4" t="s">
        <v>30</v>
      </c>
      <c r="L106" s="4">
        <v>409.48</v>
      </c>
      <c r="M106" s="4">
        <v>409.48</v>
      </c>
      <c r="N106" s="4" t="s">
        <v>503</v>
      </c>
      <c r="O106" s="4" t="s">
        <v>32</v>
      </c>
      <c r="P106" s="4" t="s">
        <v>33</v>
      </c>
      <c r="Q106" s="4">
        <v>0</v>
      </c>
      <c r="R106" s="7">
        <v>45223.0000115741</v>
      </c>
      <c r="S106" s="6">
        <v>45229</v>
      </c>
      <c r="T106" s="4" t="s">
        <v>34</v>
      </c>
      <c r="U106" s="4">
        <v>409.48</v>
      </c>
      <c r="V106" s="4">
        <v>0</v>
      </c>
      <c r="W106" s="4">
        <v>0</v>
      </c>
      <c r="X106" s="4" t="s">
        <v>504</v>
      </c>
      <c r="Y106" s="4" t="s">
        <v>505</v>
      </c>
    </row>
    <row r="107" s="4" customFormat="1" spans="1:25">
      <c r="A107" s="4" t="s">
        <v>506</v>
      </c>
      <c r="B107" s="4" t="s">
        <v>26</v>
      </c>
      <c r="C107" s="4" t="s">
        <v>27</v>
      </c>
      <c r="D107" s="4" t="s">
        <v>141</v>
      </c>
      <c r="E107" s="4" t="s">
        <v>507</v>
      </c>
      <c r="F107" s="6">
        <v>45224</v>
      </c>
      <c r="G107" s="6">
        <v>45227</v>
      </c>
      <c r="H107" s="4">
        <v>1</v>
      </c>
      <c r="I107" s="4">
        <v>3</v>
      </c>
      <c r="J107" s="4">
        <v>3</v>
      </c>
      <c r="K107" s="4" t="s">
        <v>30</v>
      </c>
      <c r="L107" s="4">
        <v>98.68</v>
      </c>
      <c r="M107" s="4">
        <v>98.68</v>
      </c>
      <c r="N107" s="4" t="s">
        <v>508</v>
      </c>
      <c r="O107" s="4" t="s">
        <v>32</v>
      </c>
      <c r="P107" s="4" t="s">
        <v>33</v>
      </c>
      <c r="Q107" s="4">
        <v>0</v>
      </c>
      <c r="R107" s="7">
        <v>45224</v>
      </c>
      <c r="S107" s="6">
        <v>45229</v>
      </c>
      <c r="T107" s="4" t="s">
        <v>34</v>
      </c>
      <c r="U107" s="4">
        <v>98.68</v>
      </c>
      <c r="V107" s="4">
        <v>0</v>
      </c>
      <c r="W107" s="4">
        <v>0</v>
      </c>
      <c r="X107" s="4" t="s">
        <v>509</v>
      </c>
      <c r="Y107" s="4" t="s">
        <v>509</v>
      </c>
    </row>
    <row r="108" s="4" customFormat="1" spans="1:25">
      <c r="A108" s="4" t="s">
        <v>510</v>
      </c>
      <c r="B108" s="4" t="s">
        <v>26</v>
      </c>
      <c r="C108" s="4" t="s">
        <v>27</v>
      </c>
      <c r="D108" s="4" t="s">
        <v>391</v>
      </c>
      <c r="E108" s="4" t="s">
        <v>392</v>
      </c>
      <c r="F108" s="6">
        <v>45225</v>
      </c>
      <c r="G108" s="6">
        <v>45226</v>
      </c>
      <c r="H108" s="4">
        <v>1</v>
      </c>
      <c r="I108" s="4">
        <v>1</v>
      </c>
      <c r="J108" s="4">
        <v>1</v>
      </c>
      <c r="K108" s="4" t="s">
        <v>30</v>
      </c>
      <c r="L108" s="4">
        <v>38.48</v>
      </c>
      <c r="M108" s="4">
        <v>38.48</v>
      </c>
      <c r="N108" s="4" t="s">
        <v>511</v>
      </c>
      <c r="O108" s="4" t="s">
        <v>32</v>
      </c>
      <c r="P108" s="4" t="s">
        <v>33</v>
      </c>
      <c r="Q108" s="4">
        <v>0</v>
      </c>
      <c r="R108" s="7">
        <v>45224</v>
      </c>
      <c r="S108" s="6">
        <v>45229</v>
      </c>
      <c r="T108" s="4" t="s">
        <v>34</v>
      </c>
      <c r="U108" s="4">
        <v>38.48</v>
      </c>
      <c r="V108" s="4">
        <v>0</v>
      </c>
      <c r="W108" s="4">
        <v>0</v>
      </c>
      <c r="X108" s="4" t="s">
        <v>512</v>
      </c>
      <c r="Y108" s="4" t="s">
        <v>513</v>
      </c>
    </row>
    <row r="109" s="4" customFormat="1" spans="1:25">
      <c r="A109" s="4" t="s">
        <v>514</v>
      </c>
      <c r="B109" s="4" t="s">
        <v>26</v>
      </c>
      <c r="C109" s="4" t="s">
        <v>27</v>
      </c>
      <c r="D109" s="4" t="s">
        <v>352</v>
      </c>
      <c r="E109" s="4" t="s">
        <v>515</v>
      </c>
      <c r="F109" s="6">
        <v>45224</v>
      </c>
      <c r="G109" s="6">
        <v>45226</v>
      </c>
      <c r="H109" s="4">
        <v>1</v>
      </c>
      <c r="I109" s="4">
        <v>2</v>
      </c>
      <c r="J109" s="4">
        <v>2</v>
      </c>
      <c r="K109" s="4" t="s">
        <v>30</v>
      </c>
      <c r="L109" s="4">
        <v>377.98</v>
      </c>
      <c r="M109" s="4">
        <v>377.98</v>
      </c>
      <c r="N109" s="4" t="s">
        <v>516</v>
      </c>
      <c r="O109" s="4" t="s">
        <v>32</v>
      </c>
      <c r="P109" s="4" t="s">
        <v>33</v>
      </c>
      <c r="Q109" s="4">
        <v>0</v>
      </c>
      <c r="R109" s="7">
        <v>45224.0000115741</v>
      </c>
      <c r="S109" s="6">
        <v>45229</v>
      </c>
      <c r="T109" s="4" t="s">
        <v>34</v>
      </c>
      <c r="U109" s="4">
        <v>377.98</v>
      </c>
      <c r="V109" s="4">
        <v>0</v>
      </c>
      <c r="W109" s="4">
        <v>0</v>
      </c>
      <c r="X109" s="4" t="s">
        <v>517</v>
      </c>
      <c r="Y109" s="4" t="s">
        <v>518</v>
      </c>
    </row>
    <row r="110" s="4" customFormat="1" spans="1:25">
      <c r="A110" s="4" t="s">
        <v>519</v>
      </c>
      <c r="B110" s="4" t="s">
        <v>26</v>
      </c>
      <c r="C110" s="4" t="s">
        <v>27</v>
      </c>
      <c r="D110" s="4" t="s">
        <v>520</v>
      </c>
      <c r="E110" s="4" t="s">
        <v>521</v>
      </c>
      <c r="F110" s="6">
        <v>45224</v>
      </c>
      <c r="G110" s="6">
        <v>45225</v>
      </c>
      <c r="H110" s="4">
        <v>1</v>
      </c>
      <c r="I110" s="4">
        <v>1</v>
      </c>
      <c r="J110" s="4">
        <v>1</v>
      </c>
      <c r="K110" s="4" t="s">
        <v>30</v>
      </c>
      <c r="L110" s="4">
        <v>80.51</v>
      </c>
      <c r="M110" s="4">
        <v>80.51</v>
      </c>
      <c r="N110" s="4" t="s">
        <v>522</v>
      </c>
      <c r="O110" s="4" t="s">
        <v>32</v>
      </c>
      <c r="P110" s="4" t="s">
        <v>33</v>
      </c>
      <c r="Q110" s="4">
        <v>0</v>
      </c>
      <c r="R110" s="7">
        <v>45224.0000115741</v>
      </c>
      <c r="S110" s="6">
        <v>45229</v>
      </c>
      <c r="T110" s="4" t="s">
        <v>34</v>
      </c>
      <c r="U110" s="4">
        <v>80.51</v>
      </c>
      <c r="V110" s="4">
        <v>0</v>
      </c>
      <c r="W110" s="4">
        <v>0</v>
      </c>
      <c r="X110" s="4" t="s">
        <v>523</v>
      </c>
      <c r="Y110" s="4" t="s">
        <v>524</v>
      </c>
    </row>
    <row r="111" s="4" customFormat="1" spans="1:25">
      <c r="A111" s="4" t="s">
        <v>525</v>
      </c>
      <c r="B111" s="4" t="s">
        <v>26</v>
      </c>
      <c r="C111" s="4" t="s">
        <v>27</v>
      </c>
      <c r="D111" s="4" t="s">
        <v>526</v>
      </c>
      <c r="E111" s="4" t="s">
        <v>527</v>
      </c>
      <c r="F111" s="6">
        <v>45225</v>
      </c>
      <c r="G111" s="6">
        <v>45226</v>
      </c>
      <c r="H111" s="4">
        <v>1</v>
      </c>
      <c r="I111" s="4">
        <v>1</v>
      </c>
      <c r="J111" s="4">
        <v>1</v>
      </c>
      <c r="K111" s="4" t="s">
        <v>30</v>
      </c>
      <c r="L111" s="4">
        <v>160.2</v>
      </c>
      <c r="M111" s="4">
        <v>160.2</v>
      </c>
      <c r="N111" s="4" t="s">
        <v>528</v>
      </c>
      <c r="O111" s="4" t="s">
        <v>32</v>
      </c>
      <c r="P111" s="4" t="s">
        <v>33</v>
      </c>
      <c r="Q111" s="4">
        <v>0</v>
      </c>
      <c r="R111" s="7">
        <v>45224</v>
      </c>
      <c r="S111" s="6">
        <v>45229</v>
      </c>
      <c r="T111" s="4" t="s">
        <v>34</v>
      </c>
      <c r="U111" s="4">
        <v>160.2</v>
      </c>
      <c r="V111" s="4">
        <v>0</v>
      </c>
      <c r="W111" s="4">
        <v>0</v>
      </c>
      <c r="X111" s="4" t="s">
        <v>529</v>
      </c>
      <c r="Y111" s="4" t="s">
        <v>530</v>
      </c>
    </row>
    <row r="112" s="4" customFormat="1" spans="1:25">
      <c r="A112" s="4" t="s">
        <v>531</v>
      </c>
      <c r="B112" s="4" t="s">
        <v>26</v>
      </c>
      <c r="C112" s="4" t="s">
        <v>27</v>
      </c>
      <c r="D112" s="4" t="s">
        <v>391</v>
      </c>
      <c r="E112" s="4" t="s">
        <v>392</v>
      </c>
      <c r="F112" s="6">
        <v>45225</v>
      </c>
      <c r="G112" s="6">
        <v>45227</v>
      </c>
      <c r="H112" s="4">
        <v>1</v>
      </c>
      <c r="I112" s="4">
        <v>2</v>
      </c>
      <c r="J112" s="4">
        <v>2</v>
      </c>
      <c r="K112" s="4" t="s">
        <v>30</v>
      </c>
      <c r="L112" s="4">
        <v>76.96</v>
      </c>
      <c r="M112" s="4">
        <v>76.96</v>
      </c>
      <c r="N112" s="4" t="s">
        <v>532</v>
      </c>
      <c r="O112" s="4" t="s">
        <v>32</v>
      </c>
      <c r="P112" s="4" t="s">
        <v>33</v>
      </c>
      <c r="Q112" s="4">
        <v>0</v>
      </c>
      <c r="R112" s="7">
        <v>45224</v>
      </c>
      <c r="S112" s="6">
        <v>45229</v>
      </c>
      <c r="T112" s="4" t="s">
        <v>34</v>
      </c>
      <c r="U112" s="4">
        <v>76.96</v>
      </c>
      <c r="V112" s="4">
        <v>0</v>
      </c>
      <c r="W112" s="4">
        <v>0</v>
      </c>
      <c r="X112" s="4" t="s">
        <v>533</v>
      </c>
      <c r="Y112" s="4" t="s">
        <v>534</v>
      </c>
    </row>
    <row r="113" s="4" customFormat="1" spans="1:25">
      <c r="A113" s="4" t="s">
        <v>535</v>
      </c>
      <c r="B113" s="4" t="s">
        <v>26</v>
      </c>
      <c r="C113" s="4" t="s">
        <v>27</v>
      </c>
      <c r="D113" s="4" t="s">
        <v>536</v>
      </c>
      <c r="E113" s="4" t="s">
        <v>537</v>
      </c>
      <c r="F113" s="6">
        <v>45224</v>
      </c>
      <c r="G113" s="6">
        <v>45226</v>
      </c>
      <c r="H113" s="4">
        <v>1</v>
      </c>
      <c r="I113" s="4">
        <v>2</v>
      </c>
      <c r="J113" s="4">
        <v>2</v>
      </c>
      <c r="K113" s="4" t="s">
        <v>30</v>
      </c>
      <c r="L113" s="4">
        <v>136.46</v>
      </c>
      <c r="M113" s="4">
        <v>136.46</v>
      </c>
      <c r="N113" s="4" t="s">
        <v>538</v>
      </c>
      <c r="O113" s="4" t="s">
        <v>32</v>
      </c>
      <c r="P113" s="4" t="s">
        <v>33</v>
      </c>
      <c r="Q113" s="4">
        <v>0</v>
      </c>
      <c r="R113" s="7">
        <v>45224</v>
      </c>
      <c r="S113" s="6">
        <v>45229</v>
      </c>
      <c r="T113" s="4" t="s">
        <v>34</v>
      </c>
      <c r="U113" s="4">
        <v>136.46</v>
      </c>
      <c r="V113" s="4">
        <v>0</v>
      </c>
      <c r="W113" s="4">
        <v>0</v>
      </c>
      <c r="X113" s="4" t="s">
        <v>539</v>
      </c>
      <c r="Y113" s="4" t="s">
        <v>540</v>
      </c>
    </row>
    <row r="114" s="4" customFormat="1" spans="1:25">
      <c r="A114" s="4" t="s">
        <v>541</v>
      </c>
      <c r="B114" s="4" t="s">
        <v>26</v>
      </c>
      <c r="C114" s="4" t="s">
        <v>27</v>
      </c>
      <c r="D114" s="4" t="s">
        <v>296</v>
      </c>
      <c r="E114" s="4" t="s">
        <v>297</v>
      </c>
      <c r="F114" s="6">
        <v>45225</v>
      </c>
      <c r="G114" s="6">
        <v>45228</v>
      </c>
      <c r="H114" s="4">
        <v>1</v>
      </c>
      <c r="I114" s="4">
        <v>3</v>
      </c>
      <c r="J114" s="4">
        <v>3</v>
      </c>
      <c r="K114" s="4" t="s">
        <v>30</v>
      </c>
      <c r="L114" s="4">
        <v>862.53</v>
      </c>
      <c r="M114" s="4">
        <v>862.53</v>
      </c>
      <c r="N114" s="4" t="s">
        <v>542</v>
      </c>
      <c r="O114" s="4" t="s">
        <v>32</v>
      </c>
      <c r="P114" s="4" t="s">
        <v>33</v>
      </c>
      <c r="Q114" s="4">
        <v>0</v>
      </c>
      <c r="R114" s="7">
        <v>45224</v>
      </c>
      <c r="S114" s="6">
        <v>45229</v>
      </c>
      <c r="T114" s="4" t="s">
        <v>34</v>
      </c>
      <c r="U114" s="4">
        <v>862.53</v>
      </c>
      <c r="V114" s="4">
        <v>0</v>
      </c>
      <c r="W114" s="4">
        <v>0</v>
      </c>
      <c r="X114" s="4" t="s">
        <v>543</v>
      </c>
      <c r="Y114" s="4" t="s">
        <v>544</v>
      </c>
    </row>
    <row r="115" s="4" customFormat="1" spans="1:25">
      <c r="A115" s="4" t="s">
        <v>545</v>
      </c>
      <c r="B115" s="4" t="s">
        <v>26</v>
      </c>
      <c r="C115" s="4" t="s">
        <v>27</v>
      </c>
      <c r="D115" s="4" t="s">
        <v>336</v>
      </c>
      <c r="E115" s="4" t="s">
        <v>337</v>
      </c>
      <c r="F115" s="6">
        <v>45224</v>
      </c>
      <c r="G115" s="6">
        <v>45225</v>
      </c>
      <c r="H115" s="4">
        <v>1</v>
      </c>
      <c r="I115" s="4">
        <v>1</v>
      </c>
      <c r="J115" s="4">
        <v>1</v>
      </c>
      <c r="K115" s="4" t="s">
        <v>30</v>
      </c>
      <c r="L115" s="4">
        <v>163.75</v>
      </c>
      <c r="M115" s="4">
        <v>163.75</v>
      </c>
      <c r="N115" s="4" t="s">
        <v>546</v>
      </c>
      <c r="O115" s="4" t="s">
        <v>32</v>
      </c>
      <c r="P115" s="4" t="s">
        <v>33</v>
      </c>
      <c r="Q115" s="4">
        <v>0</v>
      </c>
      <c r="R115" s="7">
        <v>45224.0000115741</v>
      </c>
      <c r="S115" s="6">
        <v>45229</v>
      </c>
      <c r="T115" s="4" t="s">
        <v>34</v>
      </c>
      <c r="U115" s="4">
        <v>163.75</v>
      </c>
      <c r="V115" s="4">
        <v>0</v>
      </c>
      <c r="W115" s="4">
        <v>0</v>
      </c>
      <c r="X115" s="4" t="s">
        <v>547</v>
      </c>
      <c r="Y115" s="4" t="s">
        <v>548</v>
      </c>
    </row>
    <row r="116" s="4" customFormat="1" spans="1:25">
      <c r="A116" s="4" t="s">
        <v>549</v>
      </c>
      <c r="B116" s="4" t="s">
        <v>26</v>
      </c>
      <c r="C116" s="4" t="s">
        <v>27</v>
      </c>
      <c r="D116" s="4" t="s">
        <v>550</v>
      </c>
      <c r="E116" s="4" t="s">
        <v>551</v>
      </c>
      <c r="F116" s="6">
        <v>45224</v>
      </c>
      <c r="G116" s="6">
        <v>45226</v>
      </c>
      <c r="H116" s="4">
        <v>1</v>
      </c>
      <c r="I116" s="4">
        <v>2</v>
      </c>
      <c r="J116" s="4">
        <v>2</v>
      </c>
      <c r="K116" s="4" t="s">
        <v>30</v>
      </c>
      <c r="L116" s="4">
        <v>105.34</v>
      </c>
      <c r="M116" s="4">
        <v>105.34</v>
      </c>
      <c r="N116" s="4" t="s">
        <v>552</v>
      </c>
      <c r="O116" s="4" t="s">
        <v>32</v>
      </c>
      <c r="P116" s="4" t="s">
        <v>33</v>
      </c>
      <c r="Q116" s="4">
        <v>0</v>
      </c>
      <c r="R116" s="7">
        <v>45224</v>
      </c>
      <c r="S116" s="6">
        <v>45229</v>
      </c>
      <c r="T116" s="4" t="s">
        <v>34</v>
      </c>
      <c r="U116" s="4">
        <v>105.34</v>
      </c>
      <c r="V116" s="4">
        <v>0</v>
      </c>
      <c r="W116" s="4">
        <v>0</v>
      </c>
      <c r="X116" s="4" t="s">
        <v>553</v>
      </c>
      <c r="Y116" s="4" t="s">
        <v>554</v>
      </c>
    </row>
    <row r="117" s="4" customFormat="1" spans="1:27">
      <c r="A117" s="4" t="s">
        <v>555</v>
      </c>
      <c r="B117" s="4" t="s">
        <v>26</v>
      </c>
      <c r="C117" s="4" t="s">
        <v>27</v>
      </c>
      <c r="D117" s="4" t="s">
        <v>336</v>
      </c>
      <c r="E117" s="4" t="s">
        <v>337</v>
      </c>
      <c r="F117" s="6">
        <v>45224</v>
      </c>
      <c r="G117" s="6">
        <v>45225</v>
      </c>
      <c r="H117" s="4">
        <v>3</v>
      </c>
      <c r="I117" s="4">
        <v>1</v>
      </c>
      <c r="J117" s="4">
        <v>3</v>
      </c>
      <c r="K117" s="4" t="s">
        <v>30</v>
      </c>
      <c r="L117" s="4">
        <v>512.52</v>
      </c>
      <c r="M117" s="4">
        <v>512.52</v>
      </c>
      <c r="N117" s="4" t="s">
        <v>556</v>
      </c>
      <c r="O117" s="4" t="s">
        <v>32</v>
      </c>
      <c r="P117" s="4" t="s">
        <v>33</v>
      </c>
      <c r="Q117" s="4">
        <v>0</v>
      </c>
      <c r="R117" s="7">
        <v>45224</v>
      </c>
      <c r="S117" s="6">
        <v>45229</v>
      </c>
      <c r="T117" s="4" t="s">
        <v>34</v>
      </c>
      <c r="U117" s="4">
        <v>512.52</v>
      </c>
      <c r="V117" s="4">
        <v>0</v>
      </c>
      <c r="W117" s="4">
        <v>0</v>
      </c>
      <c r="X117" s="4" t="s">
        <v>557</v>
      </c>
      <c r="Y117" s="4">
        <v>3401079</v>
      </c>
      <c r="Z117" s="4">
        <v>3401081</v>
      </c>
      <c r="AA117" s="4" t="s">
        <v>558</v>
      </c>
    </row>
    <row r="118" s="4" customFormat="1" spans="1:25">
      <c r="A118" s="4" t="s">
        <v>559</v>
      </c>
      <c r="B118" s="4" t="s">
        <v>26</v>
      </c>
      <c r="C118" s="4" t="s">
        <v>27</v>
      </c>
      <c r="D118" s="4" t="s">
        <v>401</v>
      </c>
      <c r="E118" s="4" t="s">
        <v>402</v>
      </c>
      <c r="F118" s="6">
        <v>45224</v>
      </c>
      <c r="G118" s="6">
        <v>45226</v>
      </c>
      <c r="H118" s="4">
        <v>1</v>
      </c>
      <c r="I118" s="4">
        <v>2</v>
      </c>
      <c r="J118" s="4">
        <v>2</v>
      </c>
      <c r="K118" s="4" t="s">
        <v>30</v>
      </c>
      <c r="L118" s="4">
        <v>146</v>
      </c>
      <c r="M118" s="4">
        <v>146</v>
      </c>
      <c r="N118" s="4" t="s">
        <v>560</v>
      </c>
      <c r="O118" s="4" t="s">
        <v>32</v>
      </c>
      <c r="P118" s="4" t="s">
        <v>33</v>
      </c>
      <c r="Q118" s="4">
        <v>0</v>
      </c>
      <c r="R118" s="7">
        <v>45224.0000115741</v>
      </c>
      <c r="S118" s="6">
        <v>45229</v>
      </c>
      <c r="T118" s="4" t="s">
        <v>34</v>
      </c>
      <c r="U118" s="4">
        <v>146</v>
      </c>
      <c r="V118" s="4">
        <v>0</v>
      </c>
      <c r="W118" s="4">
        <v>0</v>
      </c>
      <c r="X118" s="4" t="s">
        <v>561</v>
      </c>
      <c r="Y118" s="4" t="s">
        <v>562</v>
      </c>
    </row>
    <row r="119" s="4" customFormat="1" spans="1:25">
      <c r="A119" s="4" t="s">
        <v>563</v>
      </c>
      <c r="B119" s="4" t="s">
        <v>26</v>
      </c>
      <c r="C119" s="4" t="s">
        <v>27</v>
      </c>
      <c r="D119" s="4" t="s">
        <v>564</v>
      </c>
      <c r="E119" s="4" t="s">
        <v>565</v>
      </c>
      <c r="F119" s="6">
        <v>45225</v>
      </c>
      <c r="G119" s="6">
        <v>45226</v>
      </c>
      <c r="H119" s="4">
        <v>1</v>
      </c>
      <c r="I119" s="4">
        <v>1</v>
      </c>
      <c r="J119" s="4">
        <v>1</v>
      </c>
      <c r="K119" s="4" t="s">
        <v>30</v>
      </c>
      <c r="L119" s="4">
        <v>176.98</v>
      </c>
      <c r="M119" s="4">
        <v>176.98</v>
      </c>
      <c r="N119" s="4" t="s">
        <v>566</v>
      </c>
      <c r="O119" s="4" t="s">
        <v>32</v>
      </c>
      <c r="P119" s="4" t="s">
        <v>33</v>
      </c>
      <c r="Q119" s="4">
        <v>0</v>
      </c>
      <c r="R119" s="7">
        <v>45224.0000115741</v>
      </c>
      <c r="S119" s="6">
        <v>45229</v>
      </c>
      <c r="T119" s="4" t="s">
        <v>34</v>
      </c>
      <c r="U119" s="4">
        <v>176.98</v>
      </c>
      <c r="V119" s="4">
        <v>0</v>
      </c>
      <c r="W119" s="4">
        <v>0</v>
      </c>
      <c r="X119" s="4" t="s">
        <v>567</v>
      </c>
      <c r="Y119" s="4" t="s">
        <v>568</v>
      </c>
    </row>
    <row r="120" s="4" customFormat="1" spans="1:25">
      <c r="A120" s="4" t="s">
        <v>569</v>
      </c>
      <c r="B120" s="4" t="s">
        <v>26</v>
      </c>
      <c r="C120" s="4" t="s">
        <v>27</v>
      </c>
      <c r="D120" s="4" t="s">
        <v>570</v>
      </c>
      <c r="E120" s="4" t="s">
        <v>571</v>
      </c>
      <c r="F120" s="6">
        <v>45227</v>
      </c>
      <c r="G120" s="6">
        <v>45228</v>
      </c>
      <c r="H120" s="4">
        <v>1</v>
      </c>
      <c r="I120" s="4">
        <v>1</v>
      </c>
      <c r="J120" s="4">
        <v>1</v>
      </c>
      <c r="K120" s="4" t="s">
        <v>30</v>
      </c>
      <c r="L120" s="4">
        <v>133.18</v>
      </c>
      <c r="M120" s="4">
        <v>133.18</v>
      </c>
      <c r="N120" s="4" t="s">
        <v>572</v>
      </c>
      <c r="O120" s="4" t="s">
        <v>32</v>
      </c>
      <c r="P120" s="4" t="s">
        <v>33</v>
      </c>
      <c r="Q120" s="4">
        <v>0</v>
      </c>
      <c r="R120" s="7">
        <v>45224.0000115741</v>
      </c>
      <c r="S120" s="6">
        <v>45229</v>
      </c>
      <c r="T120" s="4" t="s">
        <v>34</v>
      </c>
      <c r="U120" s="4">
        <v>133.18</v>
      </c>
      <c r="V120" s="4">
        <v>0</v>
      </c>
      <c r="W120" s="4">
        <v>0</v>
      </c>
      <c r="X120" s="4" t="s">
        <v>573</v>
      </c>
      <c r="Y120" s="4" t="s">
        <v>574</v>
      </c>
    </row>
    <row r="121" s="4" customFormat="1" spans="1:25">
      <c r="A121" s="4" t="s">
        <v>575</v>
      </c>
      <c r="B121" s="4" t="s">
        <v>26</v>
      </c>
      <c r="C121" s="4" t="s">
        <v>27</v>
      </c>
      <c r="D121" s="4" t="s">
        <v>576</v>
      </c>
      <c r="E121" s="4" t="s">
        <v>577</v>
      </c>
      <c r="F121" s="6">
        <v>45225</v>
      </c>
      <c r="G121" s="6">
        <v>45227</v>
      </c>
      <c r="H121" s="4">
        <v>1</v>
      </c>
      <c r="I121" s="4">
        <v>2</v>
      </c>
      <c r="J121" s="4">
        <v>2</v>
      </c>
      <c r="K121" s="4" t="s">
        <v>30</v>
      </c>
      <c r="L121" s="4">
        <v>212.32</v>
      </c>
      <c r="M121" s="4">
        <v>212.32</v>
      </c>
      <c r="N121" s="4" t="s">
        <v>578</v>
      </c>
      <c r="O121" s="4" t="s">
        <v>32</v>
      </c>
      <c r="P121" s="4" t="s">
        <v>33</v>
      </c>
      <c r="Q121" s="4">
        <v>0</v>
      </c>
      <c r="R121" s="7">
        <v>45224</v>
      </c>
      <c r="S121" s="6">
        <v>45229</v>
      </c>
      <c r="T121" s="4" t="s">
        <v>34</v>
      </c>
      <c r="U121" s="4">
        <v>212.32</v>
      </c>
      <c r="V121" s="4">
        <v>0</v>
      </c>
      <c r="W121" s="4">
        <v>0</v>
      </c>
      <c r="X121" s="4" t="s">
        <v>579</v>
      </c>
      <c r="Y121" s="4" t="s">
        <v>580</v>
      </c>
    </row>
    <row r="122" s="4" customFormat="1" spans="1:25">
      <c r="A122" s="4" t="s">
        <v>581</v>
      </c>
      <c r="B122" s="4" t="s">
        <v>26</v>
      </c>
      <c r="C122" s="4" t="s">
        <v>27</v>
      </c>
      <c r="D122" s="4" t="s">
        <v>210</v>
      </c>
      <c r="E122" s="4" t="s">
        <v>142</v>
      </c>
      <c r="F122" s="6">
        <v>45227</v>
      </c>
      <c r="G122" s="6">
        <v>45228</v>
      </c>
      <c r="H122" s="4">
        <v>1</v>
      </c>
      <c r="I122" s="4">
        <v>1</v>
      </c>
      <c r="J122" s="4">
        <v>1</v>
      </c>
      <c r="K122" s="4" t="s">
        <v>30</v>
      </c>
      <c r="L122" s="4">
        <v>91.34</v>
      </c>
      <c r="M122" s="4">
        <v>91.34</v>
      </c>
      <c r="N122" s="4" t="s">
        <v>582</v>
      </c>
      <c r="O122" s="4" t="s">
        <v>32</v>
      </c>
      <c r="P122" s="4" t="s">
        <v>33</v>
      </c>
      <c r="Q122" s="4">
        <v>0</v>
      </c>
      <c r="R122" s="7">
        <v>45225</v>
      </c>
      <c r="S122" s="6">
        <v>45229</v>
      </c>
      <c r="T122" s="4" t="s">
        <v>34</v>
      </c>
      <c r="U122" s="4">
        <v>91.34</v>
      </c>
      <c r="V122" s="4">
        <v>0</v>
      </c>
      <c r="W122" s="4">
        <v>0</v>
      </c>
      <c r="X122" s="4" t="s">
        <v>583</v>
      </c>
      <c r="Y122" s="4" t="s">
        <v>584</v>
      </c>
    </row>
    <row r="123" s="4" customFormat="1" spans="1:25">
      <c r="A123" s="4" t="s">
        <v>585</v>
      </c>
      <c r="B123" s="4" t="s">
        <v>26</v>
      </c>
      <c r="C123" s="4" t="s">
        <v>27</v>
      </c>
      <c r="D123" s="4" t="s">
        <v>586</v>
      </c>
      <c r="E123" s="4" t="s">
        <v>353</v>
      </c>
      <c r="F123" s="6">
        <v>45225</v>
      </c>
      <c r="G123" s="6">
        <v>45226</v>
      </c>
      <c r="H123" s="4">
        <v>1</v>
      </c>
      <c r="I123" s="4">
        <v>1</v>
      </c>
      <c r="J123" s="4">
        <v>1</v>
      </c>
      <c r="K123" s="4" t="s">
        <v>30</v>
      </c>
      <c r="L123" s="4">
        <v>51.67</v>
      </c>
      <c r="M123" s="4">
        <v>51.67</v>
      </c>
      <c r="N123" s="4" t="s">
        <v>587</v>
      </c>
      <c r="O123" s="4" t="s">
        <v>32</v>
      </c>
      <c r="P123" s="4" t="s">
        <v>33</v>
      </c>
      <c r="Q123" s="4">
        <v>0</v>
      </c>
      <c r="R123" s="7">
        <v>45225.0000115741</v>
      </c>
      <c r="S123" s="6">
        <v>45229</v>
      </c>
      <c r="T123" s="4" t="s">
        <v>34</v>
      </c>
      <c r="U123" s="4">
        <v>51.67</v>
      </c>
      <c r="V123" s="4">
        <v>0</v>
      </c>
      <c r="W123" s="4">
        <v>0</v>
      </c>
      <c r="X123" s="4" t="s">
        <v>588</v>
      </c>
      <c r="Y123" s="4" t="s">
        <v>589</v>
      </c>
    </row>
    <row r="124" s="4" customFormat="1" spans="1:25">
      <c r="A124" s="4" t="s">
        <v>590</v>
      </c>
      <c r="B124" s="4" t="s">
        <v>26</v>
      </c>
      <c r="C124" s="4" t="s">
        <v>27</v>
      </c>
      <c r="D124" s="4" t="s">
        <v>591</v>
      </c>
      <c r="E124" s="4" t="s">
        <v>592</v>
      </c>
      <c r="F124" s="6">
        <v>45225</v>
      </c>
      <c r="G124" s="6">
        <v>45226</v>
      </c>
      <c r="H124" s="4">
        <v>1</v>
      </c>
      <c r="I124" s="4">
        <v>1</v>
      </c>
      <c r="J124" s="4">
        <v>1</v>
      </c>
      <c r="K124" s="4" t="s">
        <v>30</v>
      </c>
      <c r="L124" s="4">
        <v>92.98</v>
      </c>
      <c r="M124" s="4">
        <v>92.98</v>
      </c>
      <c r="N124" s="4" t="s">
        <v>593</v>
      </c>
      <c r="O124" s="4" t="s">
        <v>32</v>
      </c>
      <c r="P124" s="4" t="s">
        <v>33</v>
      </c>
      <c r="Q124" s="4">
        <v>0</v>
      </c>
      <c r="R124" s="7">
        <v>45225</v>
      </c>
      <c r="S124" s="6">
        <v>45229</v>
      </c>
      <c r="T124" s="4" t="s">
        <v>34</v>
      </c>
      <c r="U124" s="4">
        <v>92.98</v>
      </c>
      <c r="V124" s="4">
        <v>0</v>
      </c>
      <c r="W124" s="4">
        <v>0</v>
      </c>
      <c r="X124" s="4" t="s">
        <v>594</v>
      </c>
      <c r="Y124" s="4" t="s">
        <v>595</v>
      </c>
    </row>
    <row r="125" s="4" customFormat="1" spans="1:25">
      <c r="A125" s="4" t="s">
        <v>596</v>
      </c>
      <c r="B125" s="4" t="s">
        <v>26</v>
      </c>
      <c r="C125" s="4" t="s">
        <v>27</v>
      </c>
      <c r="D125" s="4" t="s">
        <v>597</v>
      </c>
      <c r="E125" s="4" t="s">
        <v>598</v>
      </c>
      <c r="F125" s="6">
        <v>45227</v>
      </c>
      <c r="G125" s="6">
        <v>45228</v>
      </c>
      <c r="H125" s="4">
        <v>1</v>
      </c>
      <c r="I125" s="4">
        <v>1</v>
      </c>
      <c r="J125" s="4">
        <v>1</v>
      </c>
      <c r="K125" s="4" t="s">
        <v>30</v>
      </c>
      <c r="L125" s="4">
        <v>37.9</v>
      </c>
      <c r="M125" s="4">
        <v>37.9</v>
      </c>
      <c r="N125" s="4" t="s">
        <v>599</v>
      </c>
      <c r="O125" s="4" t="s">
        <v>32</v>
      </c>
      <c r="P125" s="4" t="s">
        <v>33</v>
      </c>
      <c r="Q125" s="4">
        <v>0</v>
      </c>
      <c r="R125" s="7">
        <v>45225</v>
      </c>
      <c r="S125" s="6">
        <v>45229</v>
      </c>
      <c r="T125" s="4" t="s">
        <v>34</v>
      </c>
      <c r="U125" s="4">
        <v>37.9</v>
      </c>
      <c r="V125" s="4">
        <v>0</v>
      </c>
      <c r="W125" s="4">
        <v>0</v>
      </c>
      <c r="X125" s="4" t="s">
        <v>600</v>
      </c>
      <c r="Y125" s="4" t="s">
        <v>601</v>
      </c>
    </row>
    <row r="126" s="4" customFormat="1" spans="1:25">
      <c r="A126" s="4" t="s">
        <v>602</v>
      </c>
      <c r="B126" s="4" t="s">
        <v>26</v>
      </c>
      <c r="C126" s="4" t="s">
        <v>27</v>
      </c>
      <c r="D126" s="4" t="s">
        <v>603</v>
      </c>
      <c r="E126" s="4" t="s">
        <v>604</v>
      </c>
      <c r="F126" s="6">
        <v>45225</v>
      </c>
      <c r="G126" s="6">
        <v>45227</v>
      </c>
      <c r="H126" s="4">
        <v>1</v>
      </c>
      <c r="I126" s="4">
        <v>2</v>
      </c>
      <c r="J126" s="4">
        <v>2</v>
      </c>
      <c r="K126" s="4" t="s">
        <v>30</v>
      </c>
      <c r="L126" s="4">
        <v>49.9</v>
      </c>
      <c r="M126" s="4">
        <v>49.9</v>
      </c>
      <c r="N126" s="4" t="s">
        <v>605</v>
      </c>
      <c r="O126" s="4" t="s">
        <v>32</v>
      </c>
      <c r="P126" s="4" t="s">
        <v>33</v>
      </c>
      <c r="Q126" s="4">
        <v>0</v>
      </c>
      <c r="R126" s="7">
        <v>45225.0000115741</v>
      </c>
      <c r="S126" s="6">
        <v>45229</v>
      </c>
      <c r="T126" s="4" t="s">
        <v>34</v>
      </c>
      <c r="U126" s="4">
        <v>49.9</v>
      </c>
      <c r="V126" s="4">
        <v>0</v>
      </c>
      <c r="W126" s="4">
        <v>0</v>
      </c>
      <c r="X126" s="4" t="s">
        <v>606</v>
      </c>
      <c r="Y126" s="4" t="s">
        <v>607</v>
      </c>
    </row>
    <row r="127" s="4" customFormat="1" spans="1:25">
      <c r="A127" s="4" t="s">
        <v>608</v>
      </c>
      <c r="B127" s="4" t="s">
        <v>26</v>
      </c>
      <c r="C127" s="4" t="s">
        <v>27</v>
      </c>
      <c r="D127" s="4" t="s">
        <v>603</v>
      </c>
      <c r="E127" s="4" t="s">
        <v>604</v>
      </c>
      <c r="F127" s="6">
        <v>45226</v>
      </c>
      <c r="G127" s="6">
        <v>45227</v>
      </c>
      <c r="H127" s="4">
        <v>1</v>
      </c>
      <c r="I127" s="4">
        <v>1</v>
      </c>
      <c r="J127" s="4">
        <v>1</v>
      </c>
      <c r="K127" s="4" t="s">
        <v>30</v>
      </c>
      <c r="L127" s="4">
        <v>24.95</v>
      </c>
      <c r="M127" s="4">
        <v>24.95</v>
      </c>
      <c r="N127" s="4" t="s">
        <v>609</v>
      </c>
      <c r="O127" s="4" t="s">
        <v>32</v>
      </c>
      <c r="P127" s="4" t="s">
        <v>33</v>
      </c>
      <c r="Q127" s="4">
        <v>0</v>
      </c>
      <c r="R127" s="7">
        <v>45225</v>
      </c>
      <c r="S127" s="6">
        <v>45229</v>
      </c>
      <c r="T127" s="4" t="s">
        <v>34</v>
      </c>
      <c r="U127" s="4">
        <v>24.95</v>
      </c>
      <c r="V127" s="4">
        <v>0</v>
      </c>
      <c r="W127" s="4">
        <v>0</v>
      </c>
      <c r="X127" s="4" t="s">
        <v>610</v>
      </c>
      <c r="Y127" s="4" t="s">
        <v>611</v>
      </c>
    </row>
    <row r="128" s="4" customFormat="1" spans="1:25">
      <c r="A128" s="4" t="s">
        <v>612</v>
      </c>
      <c r="B128" s="4" t="s">
        <v>26</v>
      </c>
      <c r="C128" s="4" t="s">
        <v>27</v>
      </c>
      <c r="D128" s="4" t="s">
        <v>536</v>
      </c>
      <c r="E128" s="4" t="s">
        <v>337</v>
      </c>
      <c r="F128" s="6">
        <v>45225</v>
      </c>
      <c r="G128" s="6">
        <v>45226</v>
      </c>
      <c r="H128" s="4">
        <v>1</v>
      </c>
      <c r="I128" s="4">
        <v>1</v>
      </c>
      <c r="J128" s="4">
        <v>1</v>
      </c>
      <c r="K128" s="4" t="s">
        <v>30</v>
      </c>
      <c r="L128" s="4">
        <v>57.8</v>
      </c>
      <c r="M128" s="4">
        <v>57.8</v>
      </c>
      <c r="N128" s="4" t="s">
        <v>613</v>
      </c>
      <c r="O128" s="4" t="s">
        <v>32</v>
      </c>
      <c r="P128" s="4" t="s">
        <v>33</v>
      </c>
      <c r="Q128" s="4">
        <v>0</v>
      </c>
      <c r="R128" s="7">
        <v>45225.0000115741</v>
      </c>
      <c r="S128" s="6">
        <v>45229</v>
      </c>
      <c r="T128" s="4" t="s">
        <v>34</v>
      </c>
      <c r="U128" s="4">
        <v>57.8</v>
      </c>
      <c r="V128" s="4">
        <v>0</v>
      </c>
      <c r="W128" s="4">
        <v>0</v>
      </c>
      <c r="X128" s="4" t="s">
        <v>614</v>
      </c>
      <c r="Y128" s="4" t="s">
        <v>615</v>
      </c>
    </row>
    <row r="129" s="4" customFormat="1" spans="1:25">
      <c r="A129" s="4" t="s">
        <v>616</v>
      </c>
      <c r="B129" s="4" t="s">
        <v>26</v>
      </c>
      <c r="C129" s="4" t="s">
        <v>27</v>
      </c>
      <c r="D129" s="4" t="s">
        <v>617</v>
      </c>
      <c r="E129" s="4" t="s">
        <v>618</v>
      </c>
      <c r="F129" s="6">
        <v>45227</v>
      </c>
      <c r="G129" s="6">
        <v>45228</v>
      </c>
      <c r="H129" s="4">
        <v>1</v>
      </c>
      <c r="I129" s="4">
        <v>1</v>
      </c>
      <c r="J129" s="4">
        <v>1</v>
      </c>
      <c r="K129" s="4" t="s">
        <v>30</v>
      </c>
      <c r="L129" s="4">
        <v>56.98</v>
      </c>
      <c r="M129" s="4">
        <v>56.98</v>
      </c>
      <c r="N129" s="4" t="s">
        <v>619</v>
      </c>
      <c r="O129" s="4" t="s">
        <v>32</v>
      </c>
      <c r="P129" s="4" t="s">
        <v>33</v>
      </c>
      <c r="Q129" s="4">
        <v>0</v>
      </c>
      <c r="R129" s="7">
        <v>45225.0000115741</v>
      </c>
      <c r="S129" s="6">
        <v>45229</v>
      </c>
      <c r="T129" s="4" t="s">
        <v>34</v>
      </c>
      <c r="U129" s="4">
        <v>56.98</v>
      </c>
      <c r="V129" s="4">
        <v>0</v>
      </c>
      <c r="W129" s="4">
        <v>0</v>
      </c>
      <c r="X129" s="4" t="s">
        <v>620</v>
      </c>
      <c r="Y129" s="4" t="s">
        <v>621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617</v>
      </c>
      <c r="E130" s="4" t="s">
        <v>623</v>
      </c>
      <c r="F130" s="6">
        <v>45227</v>
      </c>
      <c r="G130" s="6">
        <v>45228</v>
      </c>
      <c r="H130" s="4">
        <v>1</v>
      </c>
      <c r="I130" s="4">
        <v>1</v>
      </c>
      <c r="J130" s="4">
        <v>1</v>
      </c>
      <c r="K130" s="4" t="s">
        <v>30</v>
      </c>
      <c r="L130" s="4">
        <v>76.34</v>
      </c>
      <c r="M130" s="4">
        <v>76.34</v>
      </c>
      <c r="N130" s="4" t="s">
        <v>624</v>
      </c>
      <c r="O130" s="4" t="s">
        <v>32</v>
      </c>
      <c r="P130" s="4" t="s">
        <v>33</v>
      </c>
      <c r="Q130" s="4">
        <v>0</v>
      </c>
      <c r="R130" s="7">
        <v>45225.0000115741</v>
      </c>
      <c r="S130" s="6">
        <v>45229</v>
      </c>
      <c r="T130" s="4" t="s">
        <v>34</v>
      </c>
      <c r="U130" s="4">
        <v>76.34</v>
      </c>
      <c r="V130" s="4">
        <v>0</v>
      </c>
      <c r="W130" s="4">
        <v>0</v>
      </c>
      <c r="X130" s="4" t="s">
        <v>625</v>
      </c>
      <c r="Y130" s="4" t="s">
        <v>626</v>
      </c>
    </row>
    <row r="131" s="4" customFormat="1" spans="1:25">
      <c r="A131" s="4" t="s">
        <v>627</v>
      </c>
      <c r="B131" s="4" t="s">
        <v>26</v>
      </c>
      <c r="C131" s="4" t="s">
        <v>27</v>
      </c>
      <c r="D131" s="4" t="s">
        <v>617</v>
      </c>
      <c r="E131" s="4" t="s">
        <v>623</v>
      </c>
      <c r="F131" s="6">
        <v>45227</v>
      </c>
      <c r="G131" s="6">
        <v>45228</v>
      </c>
      <c r="H131" s="4">
        <v>1</v>
      </c>
      <c r="I131" s="4">
        <v>1</v>
      </c>
      <c r="J131" s="4">
        <v>1</v>
      </c>
      <c r="K131" s="4" t="s">
        <v>30</v>
      </c>
      <c r="L131" s="4">
        <v>76.34</v>
      </c>
      <c r="M131" s="4">
        <v>76.34</v>
      </c>
      <c r="N131" s="4" t="s">
        <v>628</v>
      </c>
      <c r="O131" s="4" t="s">
        <v>32</v>
      </c>
      <c r="P131" s="4" t="s">
        <v>33</v>
      </c>
      <c r="Q131" s="4">
        <v>0</v>
      </c>
      <c r="R131" s="7">
        <v>45225.0000115741</v>
      </c>
      <c r="S131" s="6">
        <v>45229</v>
      </c>
      <c r="T131" s="4" t="s">
        <v>34</v>
      </c>
      <c r="U131" s="4">
        <v>76.34</v>
      </c>
      <c r="V131" s="4">
        <v>0</v>
      </c>
      <c r="W131" s="4">
        <v>0</v>
      </c>
      <c r="X131" s="4" t="s">
        <v>629</v>
      </c>
      <c r="Y131" s="4" t="s">
        <v>630</v>
      </c>
    </row>
    <row r="132" s="4" customFormat="1" spans="1:25">
      <c r="A132" s="4" t="s">
        <v>631</v>
      </c>
      <c r="B132" s="4" t="s">
        <v>26</v>
      </c>
      <c r="C132" s="4" t="s">
        <v>27</v>
      </c>
      <c r="D132" s="4" t="s">
        <v>632</v>
      </c>
      <c r="E132" s="4" t="s">
        <v>633</v>
      </c>
      <c r="F132" s="6">
        <v>45226</v>
      </c>
      <c r="G132" s="6">
        <v>45227</v>
      </c>
      <c r="H132" s="4">
        <v>1</v>
      </c>
      <c r="I132" s="4">
        <v>1</v>
      </c>
      <c r="J132" s="4">
        <v>1</v>
      </c>
      <c r="K132" s="4" t="s">
        <v>30</v>
      </c>
      <c r="L132" s="4">
        <v>50.3</v>
      </c>
      <c r="M132" s="4">
        <v>50.3</v>
      </c>
      <c r="N132" s="4" t="s">
        <v>634</v>
      </c>
      <c r="O132" s="4" t="s">
        <v>32</v>
      </c>
      <c r="P132" s="4" t="s">
        <v>33</v>
      </c>
      <c r="Q132" s="4">
        <v>0</v>
      </c>
      <c r="R132" s="7">
        <v>45225.0000115741</v>
      </c>
      <c r="S132" s="6">
        <v>45229</v>
      </c>
      <c r="T132" s="4" t="s">
        <v>34</v>
      </c>
      <c r="U132" s="4">
        <v>50.3</v>
      </c>
      <c r="V132" s="4">
        <v>0</v>
      </c>
      <c r="W132" s="4">
        <v>0</v>
      </c>
      <c r="X132" s="4" t="s">
        <v>635</v>
      </c>
      <c r="Y132" s="4" t="s">
        <v>636</v>
      </c>
    </row>
    <row r="133" s="4" customFormat="1" spans="1:25">
      <c r="A133" s="4" t="s">
        <v>637</v>
      </c>
      <c r="B133" s="4" t="s">
        <v>26</v>
      </c>
      <c r="C133" s="4" t="s">
        <v>27</v>
      </c>
      <c r="D133" s="4" t="s">
        <v>591</v>
      </c>
      <c r="E133" s="4" t="s">
        <v>480</v>
      </c>
      <c r="F133" s="6">
        <v>45226</v>
      </c>
      <c r="G133" s="6">
        <v>45227</v>
      </c>
      <c r="H133" s="4">
        <v>1</v>
      </c>
      <c r="I133" s="4">
        <v>1</v>
      </c>
      <c r="J133" s="4">
        <v>1</v>
      </c>
      <c r="K133" s="4" t="s">
        <v>30</v>
      </c>
      <c r="L133" s="4">
        <v>92.98</v>
      </c>
      <c r="M133" s="4">
        <v>92.98</v>
      </c>
      <c r="N133" s="4" t="s">
        <v>593</v>
      </c>
      <c r="O133" s="4" t="s">
        <v>32</v>
      </c>
      <c r="P133" s="4" t="s">
        <v>33</v>
      </c>
      <c r="Q133" s="4">
        <v>0</v>
      </c>
      <c r="R133" s="7">
        <v>45226</v>
      </c>
      <c r="S133" s="6">
        <v>45229</v>
      </c>
      <c r="T133" s="4" t="s">
        <v>34</v>
      </c>
      <c r="U133" s="4">
        <v>92.98</v>
      </c>
      <c r="V133" s="4">
        <v>0</v>
      </c>
      <c r="W133" s="4">
        <v>0</v>
      </c>
      <c r="X133" s="4" t="s">
        <v>638</v>
      </c>
      <c r="Y133" s="4" t="s">
        <v>639</v>
      </c>
    </row>
    <row r="134" s="4" customFormat="1" spans="1:25">
      <c r="A134" s="4" t="s">
        <v>640</v>
      </c>
      <c r="B134" s="4" t="s">
        <v>26</v>
      </c>
      <c r="C134" s="4" t="s">
        <v>27</v>
      </c>
      <c r="D134" s="4" t="s">
        <v>641</v>
      </c>
      <c r="E134" s="4" t="s">
        <v>642</v>
      </c>
      <c r="F134" s="6">
        <v>45227</v>
      </c>
      <c r="G134" s="6">
        <v>45228</v>
      </c>
      <c r="H134" s="4">
        <v>1</v>
      </c>
      <c r="I134" s="4">
        <v>1</v>
      </c>
      <c r="J134" s="4">
        <v>1</v>
      </c>
      <c r="K134" s="4" t="s">
        <v>30</v>
      </c>
      <c r="L134" s="4">
        <v>205.73</v>
      </c>
      <c r="M134" s="4">
        <v>205.73</v>
      </c>
      <c r="N134" s="4" t="s">
        <v>643</v>
      </c>
      <c r="O134" s="4" t="s">
        <v>32</v>
      </c>
      <c r="P134" s="4" t="s">
        <v>33</v>
      </c>
      <c r="Q134" s="4">
        <v>0</v>
      </c>
      <c r="R134" s="7">
        <v>45226</v>
      </c>
      <c r="S134" s="6">
        <v>45229</v>
      </c>
      <c r="T134" s="4" t="s">
        <v>34</v>
      </c>
      <c r="U134" s="4">
        <v>205.73</v>
      </c>
      <c r="V134" s="4">
        <v>0</v>
      </c>
      <c r="W134" s="4">
        <v>0</v>
      </c>
      <c r="X134" s="4" t="s">
        <v>644</v>
      </c>
      <c r="Y134" s="4" t="s">
        <v>645</v>
      </c>
    </row>
    <row r="135" s="4" customFormat="1" spans="1:25">
      <c r="A135" s="4" t="s">
        <v>646</v>
      </c>
      <c r="B135" s="4" t="s">
        <v>26</v>
      </c>
      <c r="C135" s="4" t="s">
        <v>27</v>
      </c>
      <c r="D135" s="4" t="s">
        <v>296</v>
      </c>
      <c r="E135" s="4" t="s">
        <v>490</v>
      </c>
      <c r="F135" s="6">
        <v>45226</v>
      </c>
      <c r="G135" s="6">
        <v>45228</v>
      </c>
      <c r="H135" s="4">
        <v>1</v>
      </c>
      <c r="I135" s="4">
        <v>2</v>
      </c>
      <c r="J135" s="4">
        <v>2</v>
      </c>
      <c r="K135" s="4" t="s">
        <v>30</v>
      </c>
      <c r="L135" s="4">
        <v>687.94</v>
      </c>
      <c r="M135" s="4">
        <v>687.94</v>
      </c>
      <c r="N135" s="4" t="s">
        <v>647</v>
      </c>
      <c r="O135" s="4" t="s">
        <v>32</v>
      </c>
      <c r="P135" s="4" t="s">
        <v>33</v>
      </c>
      <c r="Q135" s="4">
        <v>0</v>
      </c>
      <c r="R135" s="7">
        <v>45226</v>
      </c>
      <c r="S135" s="6">
        <v>45229</v>
      </c>
      <c r="T135" s="4" t="s">
        <v>34</v>
      </c>
      <c r="U135" s="4">
        <v>687.94</v>
      </c>
      <c r="V135" s="4">
        <v>0</v>
      </c>
      <c r="W135" s="4">
        <v>0</v>
      </c>
      <c r="X135" s="4" t="s">
        <v>648</v>
      </c>
      <c r="Y135" s="4" t="s">
        <v>649</v>
      </c>
    </row>
    <row r="136" s="4" customFormat="1" spans="1:25">
      <c r="A136" s="4" t="s">
        <v>650</v>
      </c>
      <c r="B136" s="4" t="s">
        <v>26</v>
      </c>
      <c r="C136" s="4" t="s">
        <v>27</v>
      </c>
      <c r="D136" s="4" t="s">
        <v>651</v>
      </c>
      <c r="E136" s="4" t="s">
        <v>652</v>
      </c>
      <c r="F136" s="6">
        <v>45226</v>
      </c>
      <c r="G136" s="6">
        <v>45228</v>
      </c>
      <c r="H136" s="4">
        <v>1</v>
      </c>
      <c r="I136" s="4">
        <v>2</v>
      </c>
      <c r="J136" s="4">
        <v>2</v>
      </c>
      <c r="K136" s="4" t="s">
        <v>30</v>
      </c>
      <c r="L136" s="4">
        <v>108.24</v>
      </c>
      <c r="M136" s="4">
        <v>108.24</v>
      </c>
      <c r="N136" s="4" t="s">
        <v>653</v>
      </c>
      <c r="O136" s="4" t="s">
        <v>32</v>
      </c>
      <c r="P136" s="4" t="s">
        <v>33</v>
      </c>
      <c r="Q136" s="4">
        <v>0</v>
      </c>
      <c r="R136" s="7">
        <v>45226.0000115741</v>
      </c>
      <c r="S136" s="6">
        <v>45229</v>
      </c>
      <c r="T136" s="4" t="s">
        <v>34</v>
      </c>
      <c r="U136" s="4">
        <v>108.24</v>
      </c>
      <c r="V136" s="4">
        <v>0</v>
      </c>
      <c r="W136" s="4">
        <v>0</v>
      </c>
      <c r="X136" s="4" t="s">
        <v>654</v>
      </c>
      <c r="Y136" s="4" t="s">
        <v>655</v>
      </c>
    </row>
    <row r="137" s="4" customFormat="1" spans="1:25">
      <c r="A137" s="4" t="s">
        <v>656</v>
      </c>
      <c r="B137" s="4" t="s">
        <v>26</v>
      </c>
      <c r="C137" s="4" t="s">
        <v>27</v>
      </c>
      <c r="D137" s="4" t="s">
        <v>657</v>
      </c>
      <c r="E137" s="4" t="s">
        <v>658</v>
      </c>
      <c r="F137" s="6">
        <v>45226</v>
      </c>
      <c r="G137" s="6">
        <v>45227</v>
      </c>
      <c r="H137" s="4">
        <v>1</v>
      </c>
      <c r="I137" s="4">
        <v>1</v>
      </c>
      <c r="J137" s="4">
        <v>1</v>
      </c>
      <c r="K137" s="4" t="s">
        <v>30</v>
      </c>
      <c r="L137" s="4">
        <v>62.3</v>
      </c>
      <c r="M137" s="4">
        <v>62.3</v>
      </c>
      <c r="N137" s="4" t="s">
        <v>659</v>
      </c>
      <c r="O137" s="4" t="s">
        <v>32</v>
      </c>
      <c r="P137" s="4" t="s">
        <v>33</v>
      </c>
      <c r="Q137" s="4">
        <v>0</v>
      </c>
      <c r="R137" s="7">
        <v>45226</v>
      </c>
      <c r="S137" s="6">
        <v>45229</v>
      </c>
      <c r="T137" s="4" t="s">
        <v>34</v>
      </c>
      <c r="U137" s="4">
        <v>62.3</v>
      </c>
      <c r="V137" s="4">
        <v>0</v>
      </c>
      <c r="W137" s="4">
        <v>0</v>
      </c>
      <c r="X137" s="4" t="s">
        <v>42</v>
      </c>
      <c r="Y137" s="4" t="s">
        <v>660</v>
      </c>
    </row>
    <row r="138" s="4" customFormat="1" spans="1:25">
      <c r="A138" s="4" t="s">
        <v>661</v>
      </c>
      <c r="B138" s="4" t="s">
        <v>26</v>
      </c>
      <c r="C138" s="4" t="s">
        <v>27</v>
      </c>
      <c r="D138" s="4" t="s">
        <v>470</v>
      </c>
      <c r="E138" s="4" t="s">
        <v>662</v>
      </c>
      <c r="F138" s="6">
        <v>45227</v>
      </c>
      <c r="G138" s="6">
        <v>45228</v>
      </c>
      <c r="H138" s="4">
        <v>1</v>
      </c>
      <c r="I138" s="4">
        <v>1</v>
      </c>
      <c r="J138" s="4">
        <v>1</v>
      </c>
      <c r="K138" s="4" t="s">
        <v>30</v>
      </c>
      <c r="L138" s="4">
        <v>44.85</v>
      </c>
      <c r="M138" s="4">
        <v>44.85</v>
      </c>
      <c r="N138" s="4" t="s">
        <v>663</v>
      </c>
      <c r="O138" s="4" t="s">
        <v>32</v>
      </c>
      <c r="P138" s="4" t="s">
        <v>33</v>
      </c>
      <c r="Q138" s="4">
        <v>0</v>
      </c>
      <c r="R138" s="7">
        <v>45225.0000115741</v>
      </c>
      <c r="S138" s="6">
        <v>45229</v>
      </c>
      <c r="T138" s="4" t="s">
        <v>34</v>
      </c>
      <c r="U138" s="4">
        <v>44.85</v>
      </c>
      <c r="V138" s="4">
        <v>0</v>
      </c>
      <c r="W138" s="4">
        <v>0</v>
      </c>
      <c r="X138" s="4" t="s">
        <v>664</v>
      </c>
      <c r="Y138" s="4" t="s">
        <v>665</v>
      </c>
    </row>
    <row r="139" s="4" customFormat="1" spans="1:25">
      <c r="A139" s="4" t="s">
        <v>666</v>
      </c>
      <c r="B139" s="4" t="s">
        <v>26</v>
      </c>
      <c r="C139" s="4" t="s">
        <v>27</v>
      </c>
      <c r="D139" s="4" t="s">
        <v>369</v>
      </c>
      <c r="E139" s="4" t="s">
        <v>667</v>
      </c>
      <c r="F139" s="6">
        <v>45227</v>
      </c>
      <c r="G139" s="6">
        <v>45228</v>
      </c>
      <c r="H139" s="4">
        <v>1</v>
      </c>
      <c r="I139" s="4">
        <v>1</v>
      </c>
      <c r="J139" s="4">
        <v>1</v>
      </c>
      <c r="K139" s="4" t="s">
        <v>30</v>
      </c>
      <c r="L139" s="4">
        <v>55.22</v>
      </c>
      <c r="M139" s="4">
        <v>55.22</v>
      </c>
      <c r="N139" s="4" t="s">
        <v>668</v>
      </c>
      <c r="O139" s="4" t="s">
        <v>32</v>
      </c>
      <c r="P139" s="4" t="s">
        <v>33</v>
      </c>
      <c r="Q139" s="4">
        <v>0</v>
      </c>
      <c r="R139" s="7">
        <v>45226</v>
      </c>
      <c r="S139" s="6">
        <v>45229</v>
      </c>
      <c r="T139" s="4" t="s">
        <v>34</v>
      </c>
      <c r="U139" s="4">
        <v>55.22</v>
      </c>
      <c r="V139" s="4">
        <v>0</v>
      </c>
      <c r="W139" s="4">
        <v>0</v>
      </c>
      <c r="X139" s="4" t="s">
        <v>669</v>
      </c>
      <c r="Y139" s="4" t="s">
        <v>670</v>
      </c>
    </row>
    <row r="140" s="4" customFormat="1" spans="1:25">
      <c r="A140" s="4" t="s">
        <v>671</v>
      </c>
      <c r="B140" s="4" t="s">
        <v>26</v>
      </c>
      <c r="C140" s="4" t="s">
        <v>27</v>
      </c>
      <c r="D140" s="4" t="s">
        <v>603</v>
      </c>
      <c r="E140" s="4" t="s">
        <v>672</v>
      </c>
      <c r="F140" s="6">
        <v>45227</v>
      </c>
      <c r="G140" s="6">
        <v>45228</v>
      </c>
      <c r="H140" s="4">
        <v>1</v>
      </c>
      <c r="I140" s="4">
        <v>1</v>
      </c>
      <c r="J140" s="4">
        <v>1</v>
      </c>
      <c r="K140" s="4" t="s">
        <v>30</v>
      </c>
      <c r="L140" s="4">
        <v>24.68</v>
      </c>
      <c r="M140" s="4">
        <v>24.68</v>
      </c>
      <c r="N140" s="4" t="s">
        <v>673</v>
      </c>
      <c r="O140" s="4" t="s">
        <v>32</v>
      </c>
      <c r="P140" s="4" t="s">
        <v>33</v>
      </c>
      <c r="Q140" s="4">
        <v>0</v>
      </c>
      <c r="R140" s="7">
        <v>45226</v>
      </c>
      <c r="S140" s="6">
        <v>45229</v>
      </c>
      <c r="T140" s="4" t="s">
        <v>34</v>
      </c>
      <c r="U140" s="4">
        <v>24.68</v>
      </c>
      <c r="V140" s="4">
        <v>0</v>
      </c>
      <c r="W140" s="4">
        <v>0</v>
      </c>
      <c r="X140" s="4" t="s">
        <v>674</v>
      </c>
      <c r="Y140" s="4" t="s">
        <v>675</v>
      </c>
    </row>
    <row r="141" s="4" customFormat="1" spans="1:25">
      <c r="A141" s="4" t="s">
        <v>676</v>
      </c>
      <c r="B141" s="4" t="s">
        <v>26</v>
      </c>
      <c r="C141" s="4" t="s">
        <v>27</v>
      </c>
      <c r="D141" s="4" t="s">
        <v>677</v>
      </c>
      <c r="E141" s="4" t="s">
        <v>678</v>
      </c>
      <c r="F141" s="6">
        <v>45227</v>
      </c>
      <c r="G141" s="6">
        <v>45228</v>
      </c>
      <c r="H141" s="4">
        <v>1</v>
      </c>
      <c r="I141" s="4">
        <v>1</v>
      </c>
      <c r="J141" s="4">
        <v>1</v>
      </c>
      <c r="K141" s="4" t="s">
        <v>30</v>
      </c>
      <c r="L141" s="4">
        <v>77.71</v>
      </c>
      <c r="M141" s="4">
        <v>77.71</v>
      </c>
      <c r="N141" s="4" t="s">
        <v>679</v>
      </c>
      <c r="O141" s="4" t="s">
        <v>32</v>
      </c>
      <c r="P141" s="4" t="s">
        <v>33</v>
      </c>
      <c r="Q141" s="4">
        <v>0</v>
      </c>
      <c r="R141" s="7">
        <v>45226</v>
      </c>
      <c r="S141" s="6">
        <v>45229</v>
      </c>
      <c r="T141" s="4" t="s">
        <v>34</v>
      </c>
      <c r="U141" s="4">
        <v>77.71</v>
      </c>
      <c r="V141" s="4">
        <v>0</v>
      </c>
      <c r="W141" s="4">
        <v>0</v>
      </c>
      <c r="X141" s="4" t="s">
        <v>42</v>
      </c>
      <c r="Y141" s="4" t="s">
        <v>680</v>
      </c>
    </row>
    <row r="142" s="4" customFormat="1" spans="1:25">
      <c r="A142" s="4" t="s">
        <v>681</v>
      </c>
      <c r="B142" s="4" t="s">
        <v>26</v>
      </c>
      <c r="C142" s="4" t="s">
        <v>27</v>
      </c>
      <c r="D142" s="4" t="s">
        <v>336</v>
      </c>
      <c r="E142" s="4" t="s">
        <v>337</v>
      </c>
      <c r="F142" s="6">
        <v>45227</v>
      </c>
      <c r="G142" s="6">
        <v>45228</v>
      </c>
      <c r="H142" s="4">
        <v>1</v>
      </c>
      <c r="I142" s="4">
        <v>1</v>
      </c>
      <c r="J142" s="4">
        <v>1</v>
      </c>
      <c r="K142" s="4" t="s">
        <v>30</v>
      </c>
      <c r="L142" s="4">
        <v>160.29</v>
      </c>
      <c r="M142" s="4">
        <v>160.29</v>
      </c>
      <c r="N142" s="4" t="s">
        <v>682</v>
      </c>
      <c r="O142" s="4" t="s">
        <v>32</v>
      </c>
      <c r="P142" s="4" t="s">
        <v>33</v>
      </c>
      <c r="Q142" s="4">
        <v>0</v>
      </c>
      <c r="R142" s="7">
        <v>45227</v>
      </c>
      <c r="S142" s="6">
        <v>45229</v>
      </c>
      <c r="T142" s="4" t="s">
        <v>34</v>
      </c>
      <c r="U142" s="4">
        <v>160.29</v>
      </c>
      <c r="V142" s="4">
        <v>0</v>
      </c>
      <c r="W142" s="4">
        <v>0</v>
      </c>
      <c r="X142" s="4" t="s">
        <v>683</v>
      </c>
      <c r="Y142" s="4" t="s">
        <v>684</v>
      </c>
    </row>
    <row r="143" s="4" customFormat="1" spans="1:25">
      <c r="A143" s="4" t="s">
        <v>685</v>
      </c>
      <c r="B143" s="4" t="s">
        <v>26</v>
      </c>
      <c r="C143" s="4" t="s">
        <v>27</v>
      </c>
      <c r="D143" s="4" t="s">
        <v>686</v>
      </c>
      <c r="E143" s="4" t="s">
        <v>337</v>
      </c>
      <c r="F143" s="6">
        <v>45227</v>
      </c>
      <c r="G143" s="6">
        <v>45228</v>
      </c>
      <c r="H143" s="4">
        <v>1</v>
      </c>
      <c r="I143" s="4">
        <v>1</v>
      </c>
      <c r="J143" s="4">
        <v>1</v>
      </c>
      <c r="K143" s="4" t="s">
        <v>30</v>
      </c>
      <c r="L143" s="4">
        <v>47.16</v>
      </c>
      <c r="M143" s="4">
        <v>47.16</v>
      </c>
      <c r="N143" s="4" t="s">
        <v>687</v>
      </c>
      <c r="O143" s="4" t="s">
        <v>32</v>
      </c>
      <c r="P143" s="4" t="s">
        <v>33</v>
      </c>
      <c r="Q143" s="4">
        <v>0</v>
      </c>
      <c r="R143" s="7">
        <v>45227.0000115741</v>
      </c>
      <c r="S143" s="6">
        <v>45229</v>
      </c>
      <c r="T143" s="4" t="s">
        <v>34</v>
      </c>
      <c r="U143" s="4">
        <v>47.16</v>
      </c>
      <c r="V143" s="4">
        <v>0</v>
      </c>
      <c r="W143" s="4">
        <v>0</v>
      </c>
      <c r="X143" s="4" t="s">
        <v>688</v>
      </c>
      <c r="Y143" s="4" t="s">
        <v>688</v>
      </c>
    </row>
    <row r="144" s="4" customFormat="1" spans="1:25">
      <c r="A144" s="4" t="s">
        <v>689</v>
      </c>
      <c r="B144" s="4" t="s">
        <v>26</v>
      </c>
      <c r="C144" s="4" t="s">
        <v>27</v>
      </c>
      <c r="D144" s="4" t="s">
        <v>141</v>
      </c>
      <c r="E144" s="4" t="s">
        <v>166</v>
      </c>
      <c r="F144" s="6">
        <v>45227</v>
      </c>
      <c r="G144" s="6">
        <v>45228</v>
      </c>
      <c r="H144" s="4">
        <v>1</v>
      </c>
      <c r="I144" s="4">
        <v>1</v>
      </c>
      <c r="J144" s="4">
        <v>1</v>
      </c>
      <c r="K144" s="4" t="s">
        <v>30</v>
      </c>
      <c r="L144" s="4">
        <v>24.4</v>
      </c>
      <c r="M144" s="4">
        <v>24.4</v>
      </c>
      <c r="N144" s="4" t="s">
        <v>690</v>
      </c>
      <c r="O144" s="4" t="s">
        <v>32</v>
      </c>
      <c r="P144" s="4" t="s">
        <v>33</v>
      </c>
      <c r="Q144" s="4">
        <v>0</v>
      </c>
      <c r="R144" s="7">
        <v>45227.0000115741</v>
      </c>
      <c r="S144" s="6">
        <v>45229</v>
      </c>
      <c r="T144" s="4" t="s">
        <v>34</v>
      </c>
      <c r="U144" s="4">
        <v>24.4</v>
      </c>
      <c r="V144" s="4">
        <v>0</v>
      </c>
      <c r="W144" s="4">
        <v>0</v>
      </c>
      <c r="X144" s="4" t="s">
        <v>691</v>
      </c>
      <c r="Y144" s="4" t="s">
        <v>691</v>
      </c>
    </row>
    <row r="145" s="4" customFormat="1" spans="1:25">
      <c r="A145" s="4" t="s">
        <v>692</v>
      </c>
      <c r="B145" s="4" t="s">
        <v>26</v>
      </c>
      <c r="C145" s="4" t="s">
        <v>27</v>
      </c>
      <c r="D145" s="4" t="s">
        <v>603</v>
      </c>
      <c r="E145" s="4" t="s">
        <v>246</v>
      </c>
      <c r="F145" s="6">
        <v>45227</v>
      </c>
      <c r="G145" s="6">
        <v>45228</v>
      </c>
      <c r="H145" s="4">
        <v>1</v>
      </c>
      <c r="I145" s="4">
        <v>1</v>
      </c>
      <c r="J145" s="4">
        <v>1</v>
      </c>
      <c r="K145" s="4" t="s">
        <v>30</v>
      </c>
      <c r="L145" s="4">
        <v>21.81</v>
      </c>
      <c r="M145" s="4">
        <v>21.81</v>
      </c>
      <c r="N145" s="4" t="s">
        <v>693</v>
      </c>
      <c r="O145" s="4" t="s">
        <v>32</v>
      </c>
      <c r="P145" s="4" t="s">
        <v>33</v>
      </c>
      <c r="Q145" s="4">
        <v>0</v>
      </c>
      <c r="R145" s="7">
        <v>45227.0000115741</v>
      </c>
      <c r="S145" s="6">
        <v>45229</v>
      </c>
      <c r="T145" s="4" t="s">
        <v>34</v>
      </c>
      <c r="U145" s="4">
        <v>21.81</v>
      </c>
      <c r="V145" s="4">
        <v>0</v>
      </c>
      <c r="W145" s="4">
        <v>0</v>
      </c>
      <c r="X145" s="4" t="s">
        <v>42</v>
      </c>
      <c r="Y145" s="4" t="s">
        <v>694</v>
      </c>
    </row>
    <row r="146" s="4" customFormat="1" spans="1:25">
      <c r="A146" s="4" t="s">
        <v>695</v>
      </c>
      <c r="B146" s="4" t="s">
        <v>26</v>
      </c>
      <c r="C146" s="4" t="s">
        <v>27</v>
      </c>
      <c r="D146" s="4" t="s">
        <v>336</v>
      </c>
      <c r="E146" s="4" t="s">
        <v>337</v>
      </c>
      <c r="F146" s="6">
        <v>45227</v>
      </c>
      <c r="G146" s="6">
        <v>45228</v>
      </c>
      <c r="H146" s="4">
        <v>1</v>
      </c>
      <c r="I146" s="4">
        <v>1</v>
      </c>
      <c r="J146" s="4">
        <v>1</v>
      </c>
      <c r="K146" s="4" t="s">
        <v>30</v>
      </c>
      <c r="L146" s="4">
        <v>160.29</v>
      </c>
      <c r="M146" s="4">
        <v>160.29</v>
      </c>
      <c r="N146" s="4" t="s">
        <v>696</v>
      </c>
      <c r="O146" s="4" t="s">
        <v>32</v>
      </c>
      <c r="P146" s="4" t="s">
        <v>33</v>
      </c>
      <c r="Q146" s="4">
        <v>0</v>
      </c>
      <c r="R146" s="7">
        <v>45227.0000115741</v>
      </c>
      <c r="S146" s="6">
        <v>45229</v>
      </c>
      <c r="T146" s="4" t="s">
        <v>34</v>
      </c>
      <c r="U146" s="4">
        <v>160.29</v>
      </c>
      <c r="V146" s="4">
        <v>0</v>
      </c>
      <c r="W146" s="4">
        <v>0</v>
      </c>
      <c r="X146" s="4" t="s">
        <v>697</v>
      </c>
      <c r="Y146" s="4" t="s">
        <v>698</v>
      </c>
    </row>
    <row r="147" s="4" customFormat="1" spans="1:25">
      <c r="A147" s="4" t="s">
        <v>699</v>
      </c>
      <c r="B147" s="4" t="s">
        <v>26</v>
      </c>
      <c r="C147" s="4" t="s">
        <v>27</v>
      </c>
      <c r="D147" s="4" t="s">
        <v>700</v>
      </c>
      <c r="E147" s="4" t="s">
        <v>701</v>
      </c>
      <c r="F147" s="6">
        <v>45227</v>
      </c>
      <c r="G147" s="6">
        <v>45228</v>
      </c>
      <c r="H147" s="4">
        <v>1</v>
      </c>
      <c r="I147" s="4">
        <v>1</v>
      </c>
      <c r="J147" s="4">
        <v>1</v>
      </c>
      <c r="K147" s="4" t="s">
        <v>30</v>
      </c>
      <c r="L147" s="4">
        <v>45.53</v>
      </c>
      <c r="M147" s="4">
        <v>45.53</v>
      </c>
      <c r="N147" s="4" t="s">
        <v>702</v>
      </c>
      <c r="O147" s="4" t="s">
        <v>32</v>
      </c>
      <c r="P147" s="4" t="s">
        <v>33</v>
      </c>
      <c r="Q147" s="4">
        <v>0</v>
      </c>
      <c r="R147" s="7">
        <v>45227</v>
      </c>
      <c r="S147" s="6">
        <v>45229</v>
      </c>
      <c r="T147" s="4" t="s">
        <v>34</v>
      </c>
      <c r="U147" s="4">
        <v>45.53</v>
      </c>
      <c r="V147" s="4">
        <v>0</v>
      </c>
      <c r="W147" s="4">
        <v>0</v>
      </c>
      <c r="X147" s="4" t="s">
        <v>703</v>
      </c>
      <c r="Y147" s="4" t="s">
        <v>704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9" defaultRowHeight="13.5" outlineLevelRow="2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705</v>
      </c>
      <c r="B2" s="4" t="s">
        <v>26</v>
      </c>
      <c r="C2" s="4" t="s">
        <v>27</v>
      </c>
      <c r="D2" s="4" t="s">
        <v>326</v>
      </c>
      <c r="E2" s="4" t="s">
        <v>327</v>
      </c>
      <c r="F2" s="6">
        <v>45223</v>
      </c>
      <c r="G2" s="6">
        <v>45226</v>
      </c>
      <c r="H2" s="4">
        <v>1</v>
      </c>
      <c r="I2" s="4">
        <v>3</v>
      </c>
      <c r="J2" s="4">
        <v>3</v>
      </c>
      <c r="K2" s="4" t="s">
        <v>706</v>
      </c>
      <c r="L2" s="4">
        <v>200</v>
      </c>
      <c r="M2" s="4">
        <v>200</v>
      </c>
      <c r="N2" s="4" t="s">
        <v>707</v>
      </c>
      <c r="O2" s="4" t="s">
        <v>708</v>
      </c>
      <c r="P2" s="4" t="s">
        <v>33</v>
      </c>
      <c r="Q2" s="4">
        <v>0</v>
      </c>
      <c r="R2" s="7">
        <v>45220</v>
      </c>
      <c r="S2" s="6">
        <v>45229</v>
      </c>
      <c r="T2" s="4" t="s">
        <v>34</v>
      </c>
      <c r="U2" s="4">
        <v>200</v>
      </c>
      <c r="V2" s="4">
        <v>0</v>
      </c>
      <c r="W2" s="4">
        <v>0</v>
      </c>
      <c r="X2" s="4" t="s">
        <v>42</v>
      </c>
      <c r="Y2" s="4" t="s">
        <v>42</v>
      </c>
    </row>
    <row r="3" s="4" customFormat="1" spans="1:25">
      <c r="A3" s="4" t="s">
        <v>709</v>
      </c>
      <c r="B3" s="4" t="s">
        <v>26</v>
      </c>
      <c r="C3" s="4" t="s">
        <v>27</v>
      </c>
      <c r="D3" s="4" t="s">
        <v>336</v>
      </c>
      <c r="E3" s="4" t="s">
        <v>337</v>
      </c>
      <c r="F3" s="6">
        <v>45227</v>
      </c>
      <c r="G3" s="6">
        <v>45228</v>
      </c>
      <c r="H3" s="4">
        <v>1</v>
      </c>
      <c r="I3" s="4">
        <v>1</v>
      </c>
      <c r="J3" s="4">
        <v>1</v>
      </c>
      <c r="K3" s="4" t="s">
        <v>706</v>
      </c>
      <c r="L3" s="4">
        <v>300</v>
      </c>
      <c r="M3" s="4">
        <v>300</v>
      </c>
      <c r="N3" s="4" t="s">
        <v>338</v>
      </c>
      <c r="O3" s="4" t="s">
        <v>708</v>
      </c>
      <c r="P3" s="4" t="s">
        <v>33</v>
      </c>
      <c r="Q3" s="4">
        <v>0</v>
      </c>
      <c r="R3" s="7">
        <v>45222</v>
      </c>
      <c r="S3" s="6">
        <v>45229</v>
      </c>
      <c r="T3" s="4" t="s">
        <v>34</v>
      </c>
      <c r="U3" s="4">
        <v>300</v>
      </c>
      <c r="V3" s="4">
        <v>0</v>
      </c>
      <c r="W3" s="4">
        <v>0</v>
      </c>
      <c r="X3" s="4" t="s">
        <v>42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1"/>
  <sheetViews>
    <sheetView tabSelected="1" workbookViewId="0">
      <selection activeCell="H153" sqref="H153"/>
    </sheetView>
  </sheetViews>
  <sheetFormatPr defaultColWidth="9" defaultRowHeight="13.5"/>
  <cols>
    <col min="1" max="1" width="12.625" style="4"/>
    <col min="2" max="4" width="11.5" style="4"/>
    <col min="5" max="1635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710</v>
      </c>
    </row>
    <row r="2" s="4" customFormat="1" hidden="1" spans="1:9">
      <c r="A2" s="5">
        <v>999225143898282</v>
      </c>
      <c r="B2" s="6">
        <v>45225</v>
      </c>
      <c r="C2" s="6">
        <v>45227</v>
      </c>
      <c r="D2" s="4">
        <v>465.92</v>
      </c>
      <c r="E2" s="4" t="str">
        <f>VLOOKUP(A2,HOP!A:L,12,0)</f>
        <v>465.92</v>
      </c>
      <c r="F2" s="4" t="str">
        <f>VLOOKUP(A2,HOP!A:C,3,0)</f>
        <v>3597292</v>
      </c>
      <c r="G2" s="4">
        <f>D2-E2</f>
        <v>0</v>
      </c>
      <c r="H2" s="4" t="str">
        <f>$H$1&amp;F2</f>
        <v>，3597292</v>
      </c>
      <c r="I2" s="4" t="str">
        <f>VLOOKUP(A2,HOP!A:U,21,0)</f>
        <v>直采</v>
      </c>
    </row>
    <row r="3" s="4" customFormat="1" spans="1:9">
      <c r="A3" s="5">
        <v>999226141157375</v>
      </c>
      <c r="B3" s="6">
        <v>45223</v>
      </c>
      <c r="C3" s="6">
        <v>45225</v>
      </c>
      <c r="D3" s="4">
        <v>34.33</v>
      </c>
      <c r="E3" s="4" t="str">
        <f>VLOOKUP(A3,HOP!A:L,12,0)</f>
        <v>34.24</v>
      </c>
      <c r="F3" s="4" t="str">
        <f>VLOOKUP(A3,HOP!A:C,3,0)</f>
        <v>3802817</v>
      </c>
      <c r="G3" s="4">
        <f t="shared" ref="G3:G34" si="0">D3-E3</f>
        <v>0.0899999999999963</v>
      </c>
      <c r="H3" s="4" t="str">
        <f t="shared" ref="H3:H34" si="1">$H$1&amp;F3</f>
        <v>，3802817</v>
      </c>
      <c r="I3" s="4" t="str">
        <f>VLOOKUP(A3,HOP!A:U,21,0)</f>
        <v>直采</v>
      </c>
    </row>
    <row r="4" s="4" customFormat="1" hidden="1" spans="1:9">
      <c r="A4" s="5">
        <v>999226913552264</v>
      </c>
      <c r="B4" s="6">
        <v>45221</v>
      </c>
      <c r="C4" s="6">
        <v>45222</v>
      </c>
      <c r="D4" s="4">
        <v>219.75</v>
      </c>
      <c r="E4" s="4" t="str">
        <f>VLOOKUP(A4,HOP!A:L,12,0)</f>
        <v>219.75</v>
      </c>
      <c r="F4" s="4" t="str">
        <f>VLOOKUP(A4,HOP!A:C,3,0)</f>
        <v>3970872</v>
      </c>
      <c r="G4" s="4">
        <f t="shared" si="0"/>
        <v>0</v>
      </c>
      <c r="H4" s="4" t="str">
        <f t="shared" si="1"/>
        <v>，3970872</v>
      </c>
      <c r="I4" s="4" t="str">
        <f>VLOOKUP(A4,HOP!A:U,21,0)</f>
        <v>直采</v>
      </c>
    </row>
    <row r="5" s="4" customFormat="1" hidden="1" spans="1:9">
      <c r="A5" s="5">
        <v>999226929779640</v>
      </c>
      <c r="B5" s="6">
        <v>45219</v>
      </c>
      <c r="C5" s="6">
        <v>45222</v>
      </c>
      <c r="D5" s="4">
        <v>0</v>
      </c>
      <c r="E5" s="4" t="str">
        <f>VLOOKUP(A5,HOP!A:L,12,0)</f>
        <v>0.00</v>
      </c>
      <c r="F5" s="4" t="str">
        <f>VLOOKUP(A5,HOP!A:C,3,0)</f>
        <v>3976632</v>
      </c>
      <c r="G5" s="4">
        <f t="shared" si="0"/>
        <v>0</v>
      </c>
      <c r="H5" s="4" t="str">
        <f t="shared" si="1"/>
        <v>，3976632</v>
      </c>
      <c r="I5" s="4" t="str">
        <f>VLOOKUP(A5,HOP!A:U,21,0)</f>
        <v>直采</v>
      </c>
    </row>
    <row r="6" s="4" customFormat="1" hidden="1" spans="1:9">
      <c r="A6" s="5">
        <v>999227029185021</v>
      </c>
      <c r="B6" s="6">
        <v>45224</v>
      </c>
      <c r="C6" s="6">
        <v>45226</v>
      </c>
      <c r="D6" s="4">
        <v>264.54</v>
      </c>
      <c r="E6" s="4" t="str">
        <f>VLOOKUP(A6,HOP!A:L,12,0)</f>
        <v>264.54</v>
      </c>
      <c r="F6" s="4" t="str">
        <f>VLOOKUP(A6,HOP!A:C,3,0)</f>
        <v>3984412</v>
      </c>
      <c r="G6" s="4">
        <f t="shared" si="0"/>
        <v>0</v>
      </c>
      <c r="H6" s="4" t="str">
        <f t="shared" si="1"/>
        <v>，3984412</v>
      </c>
      <c r="I6" s="4" t="str">
        <f>VLOOKUP(A6,HOP!A:U,21,0)</f>
        <v>直采</v>
      </c>
    </row>
    <row r="7" s="4" customFormat="1" hidden="1" spans="1:9">
      <c r="A7" s="5">
        <v>999227052403828</v>
      </c>
      <c r="B7" s="6">
        <v>45226</v>
      </c>
      <c r="C7" s="6">
        <v>45228</v>
      </c>
      <c r="D7" s="4">
        <v>437.94</v>
      </c>
      <c r="E7" s="4" t="str">
        <f>VLOOKUP(A7,HOP!A:L,12,0)</f>
        <v>437.94</v>
      </c>
      <c r="F7" s="4" t="str">
        <f>VLOOKUP(A7,HOP!A:C,3,0)</f>
        <v>3990414</v>
      </c>
      <c r="G7" s="4">
        <f t="shared" si="0"/>
        <v>0</v>
      </c>
      <c r="H7" s="4" t="str">
        <f t="shared" si="1"/>
        <v>，3990414</v>
      </c>
      <c r="I7" s="4" t="str">
        <f>VLOOKUP(A7,HOP!A:U,21,0)</f>
        <v>直采</v>
      </c>
    </row>
    <row r="8" s="4" customFormat="1" hidden="1" spans="1:9">
      <c r="A8" s="5">
        <v>999227054921052</v>
      </c>
      <c r="B8" s="6">
        <v>45225</v>
      </c>
      <c r="C8" s="6">
        <v>45226</v>
      </c>
      <c r="D8" s="4">
        <v>223.73</v>
      </c>
      <c r="E8" s="4" t="str">
        <f>VLOOKUP(A8,HOP!A:L,12,0)</f>
        <v>223.73</v>
      </c>
      <c r="F8" s="4" t="str">
        <f>VLOOKUP(A8,HOP!A:C,3,0)</f>
        <v>3991436</v>
      </c>
      <c r="G8" s="4">
        <f t="shared" si="0"/>
        <v>0</v>
      </c>
      <c r="H8" s="4" t="str">
        <f t="shared" si="1"/>
        <v>，3991436</v>
      </c>
      <c r="I8" s="4" t="str">
        <f>VLOOKUP(A8,HOP!A:U,21,0)</f>
        <v>直采</v>
      </c>
    </row>
    <row r="9" s="4" customFormat="1" hidden="1" spans="1:9">
      <c r="A9" s="5">
        <v>999227063816232</v>
      </c>
      <c r="B9" s="6">
        <v>45221</v>
      </c>
      <c r="C9" s="6">
        <v>45222</v>
      </c>
      <c r="D9" s="4">
        <v>134.54</v>
      </c>
      <c r="E9" s="4" t="str">
        <f>VLOOKUP(A9,HOP!A:L,12,0)</f>
        <v>134.54</v>
      </c>
      <c r="F9" s="4" t="str">
        <f>VLOOKUP(A9,HOP!A:C,3,0)</f>
        <v>3995980</v>
      </c>
      <c r="G9" s="4">
        <f t="shared" si="0"/>
        <v>0</v>
      </c>
      <c r="H9" s="4" t="str">
        <f t="shared" si="1"/>
        <v>，3995980</v>
      </c>
      <c r="I9" s="4" t="str">
        <f>VLOOKUP(A9,HOP!A:U,21,0)</f>
        <v>直采</v>
      </c>
    </row>
    <row r="10" s="4" customFormat="1" hidden="1" spans="1:9">
      <c r="A10" s="5">
        <v>999227098848425</v>
      </c>
      <c r="B10" s="6">
        <v>45220</v>
      </c>
      <c r="C10" s="6">
        <v>45223</v>
      </c>
      <c r="D10" s="4">
        <v>897.66</v>
      </c>
      <c r="E10" s="4" t="str">
        <f>VLOOKUP(A10,HOP!A:L,12,0)</f>
        <v>897.66</v>
      </c>
      <c r="F10" s="4" t="str">
        <f>VLOOKUP(A10,HOP!A:C,3,0)</f>
        <v>4001080</v>
      </c>
      <c r="G10" s="4">
        <f t="shared" si="0"/>
        <v>0</v>
      </c>
      <c r="H10" s="4" t="str">
        <f t="shared" si="1"/>
        <v>，4001080</v>
      </c>
      <c r="I10" s="4" t="str">
        <f>VLOOKUP(A10,HOP!A:U,21,0)</f>
        <v>直采</v>
      </c>
    </row>
    <row r="11" s="4" customFormat="1" hidden="1" spans="1:9">
      <c r="A11" s="5">
        <v>999227102247722</v>
      </c>
      <c r="B11" s="6">
        <v>45224</v>
      </c>
      <c r="C11" s="6">
        <v>45225</v>
      </c>
      <c r="D11" s="4">
        <v>188.49</v>
      </c>
      <c r="E11" s="4" t="str">
        <f>VLOOKUP(A11,HOP!A:L,12,0)</f>
        <v>188.49</v>
      </c>
      <c r="F11" s="4" t="str">
        <f>VLOOKUP(A11,HOP!A:C,3,0)</f>
        <v>4003547</v>
      </c>
      <c r="G11" s="4">
        <f t="shared" si="0"/>
        <v>0</v>
      </c>
      <c r="H11" s="4" t="str">
        <f t="shared" si="1"/>
        <v>，4003547</v>
      </c>
      <c r="I11" s="4" t="str">
        <f>VLOOKUP(A11,HOP!A:U,21,0)</f>
        <v>直采</v>
      </c>
    </row>
    <row r="12" s="4" customFormat="1" hidden="1" spans="1:9">
      <c r="A12" s="5">
        <v>999227189477433</v>
      </c>
      <c r="B12" s="6">
        <v>45221</v>
      </c>
      <c r="C12" s="6">
        <v>45224</v>
      </c>
      <c r="D12" s="4">
        <v>1344.78</v>
      </c>
      <c r="E12" s="4" t="str">
        <f>VLOOKUP(A12,HOP!A:L,12,0)</f>
        <v>1344.78</v>
      </c>
      <c r="F12" s="4" t="str">
        <f>VLOOKUP(A12,HOP!A:C,3,0)</f>
        <v>4021128</v>
      </c>
      <c r="G12" s="4">
        <f t="shared" si="0"/>
        <v>0</v>
      </c>
      <c r="H12" s="4" t="str">
        <f t="shared" si="1"/>
        <v>，4021128</v>
      </c>
      <c r="I12" s="4" t="str">
        <f>VLOOKUP(A12,HOP!A:U,21,0)</f>
        <v>直采</v>
      </c>
    </row>
    <row r="13" s="4" customFormat="1" hidden="1" spans="1:9">
      <c r="A13" s="5">
        <v>999227284140021</v>
      </c>
      <c r="B13" s="6">
        <v>45224</v>
      </c>
      <c r="C13" s="6">
        <v>45225</v>
      </c>
      <c r="D13" s="4">
        <v>225.15</v>
      </c>
      <c r="E13" s="4" t="str">
        <f>VLOOKUP(A13,HOP!A:L,12,0)</f>
        <v>225.15</v>
      </c>
      <c r="F13" s="4" t="str">
        <f>VLOOKUP(A13,HOP!A:C,3,0)</f>
        <v>4032744</v>
      </c>
      <c r="G13" s="4">
        <f t="shared" si="0"/>
        <v>0</v>
      </c>
      <c r="H13" s="4" t="str">
        <f t="shared" si="1"/>
        <v>，4032744</v>
      </c>
      <c r="I13" s="4" t="str">
        <f>VLOOKUP(A13,HOP!A:U,21,0)</f>
        <v>直采</v>
      </c>
    </row>
    <row r="14" s="4" customFormat="1" hidden="1" spans="1:9">
      <c r="A14" s="5">
        <v>999227293269311</v>
      </c>
      <c r="B14" s="6">
        <v>45222</v>
      </c>
      <c r="C14" s="6">
        <v>45224</v>
      </c>
      <c r="D14" s="4">
        <v>546.4</v>
      </c>
      <c r="E14" s="4" t="str">
        <f>VLOOKUP(A14,HOP!A:L,12,0)</f>
        <v>546.40</v>
      </c>
      <c r="F14" s="4" t="str">
        <f>VLOOKUP(A14,HOP!A:C,3,0)</f>
        <v>4037879</v>
      </c>
      <c r="G14" s="4">
        <f t="shared" si="0"/>
        <v>0</v>
      </c>
      <c r="H14" s="4" t="str">
        <f t="shared" si="1"/>
        <v>，4037879</v>
      </c>
      <c r="I14" s="4" t="str">
        <f>VLOOKUP(A14,HOP!A:U,21,0)</f>
        <v>直采</v>
      </c>
    </row>
    <row r="15" s="4" customFormat="1" hidden="1" spans="1:9">
      <c r="A15" s="5">
        <v>999227308813288</v>
      </c>
      <c r="B15" s="6">
        <v>45222</v>
      </c>
      <c r="C15" s="6">
        <v>45223</v>
      </c>
      <c r="D15" s="4">
        <v>217.09</v>
      </c>
      <c r="E15" s="4" t="str">
        <f>VLOOKUP(A15,HOP!A:L,12,0)</f>
        <v>217.09</v>
      </c>
      <c r="F15" s="4" t="str">
        <f>VLOOKUP(A15,HOP!A:C,3,0)</f>
        <v>4045634</v>
      </c>
      <c r="G15" s="4">
        <f t="shared" si="0"/>
        <v>0</v>
      </c>
      <c r="H15" s="4" t="str">
        <f t="shared" si="1"/>
        <v>，4045634</v>
      </c>
      <c r="I15" s="4" t="str">
        <f>VLOOKUP(A15,HOP!A:U,21,0)</f>
        <v>直采</v>
      </c>
    </row>
    <row r="16" s="4" customFormat="1" hidden="1" spans="1:9">
      <c r="A16" s="5">
        <v>999227335152480</v>
      </c>
      <c r="B16" s="6">
        <v>45223</v>
      </c>
      <c r="C16" s="6">
        <v>45225</v>
      </c>
      <c r="D16" s="4">
        <v>1376.64</v>
      </c>
      <c r="E16" s="4" t="str">
        <f>VLOOKUP(A16,HOP!A:L,12,0)</f>
        <v>1376.64</v>
      </c>
      <c r="F16" s="4" t="str">
        <f>VLOOKUP(A16,HOP!A:C,3,0)</f>
        <v>4052857</v>
      </c>
      <c r="G16" s="4">
        <f t="shared" si="0"/>
        <v>0</v>
      </c>
      <c r="H16" s="4" t="str">
        <f t="shared" si="1"/>
        <v>，4052857</v>
      </c>
      <c r="I16" s="4" t="str">
        <f>VLOOKUP(A16,HOP!A:U,21,0)</f>
        <v>直采</v>
      </c>
    </row>
    <row r="17" s="4" customFormat="1" hidden="1" spans="1:9">
      <c r="A17" s="5">
        <v>999227336745019</v>
      </c>
      <c r="B17" s="6">
        <v>45225</v>
      </c>
      <c r="C17" s="6">
        <v>45226</v>
      </c>
      <c r="D17" s="4">
        <v>224.25</v>
      </c>
      <c r="E17" s="4" t="str">
        <f>VLOOKUP(A17,HOP!A:L,12,0)</f>
        <v>224.25</v>
      </c>
      <c r="F17" s="4" t="str">
        <f>VLOOKUP(A17,HOP!A:C,3,0)</f>
        <v>4053870</v>
      </c>
      <c r="G17" s="4">
        <f t="shared" si="0"/>
        <v>0</v>
      </c>
      <c r="H17" s="4" t="str">
        <f t="shared" si="1"/>
        <v>，4053870</v>
      </c>
      <c r="I17" s="4" t="str">
        <f>VLOOKUP(A17,HOP!A:U,21,0)</f>
        <v>直采</v>
      </c>
    </row>
    <row r="18" s="4" customFormat="1" hidden="1" spans="1:9">
      <c r="A18" s="5">
        <v>999227338014133</v>
      </c>
      <c r="B18" s="6">
        <v>45224</v>
      </c>
      <c r="C18" s="6">
        <v>45225</v>
      </c>
      <c r="D18" s="4">
        <v>164.08</v>
      </c>
      <c r="E18" s="4" t="str">
        <f>VLOOKUP(A18,HOP!A:L,12,0)</f>
        <v>164.08</v>
      </c>
      <c r="F18" s="4" t="str">
        <f>VLOOKUP(A18,HOP!A:C,3,0)</f>
        <v>4055453</v>
      </c>
      <c r="G18" s="4">
        <f t="shared" si="0"/>
        <v>0</v>
      </c>
      <c r="H18" s="4" t="str">
        <f t="shared" si="1"/>
        <v>，4055453</v>
      </c>
      <c r="I18" s="4" t="str">
        <f>VLOOKUP(A18,HOP!A:U,21,0)</f>
        <v>直采</v>
      </c>
    </row>
    <row r="19" s="4" customFormat="1" hidden="1" spans="1:9">
      <c r="A19" s="5">
        <v>999227345983441</v>
      </c>
      <c r="B19" s="6">
        <v>45222</v>
      </c>
      <c r="C19" s="6">
        <v>45224</v>
      </c>
      <c r="D19" s="4">
        <v>297.36</v>
      </c>
      <c r="E19" s="4" t="str">
        <f>VLOOKUP(A19,HOP!A:L,12,0)</f>
        <v>297.36</v>
      </c>
      <c r="F19" s="4" t="str">
        <f>VLOOKUP(A19,HOP!A:C,3,0)</f>
        <v>4057998</v>
      </c>
      <c r="G19" s="4">
        <f t="shared" si="0"/>
        <v>0</v>
      </c>
      <c r="H19" s="4" t="str">
        <f t="shared" si="1"/>
        <v>，4057998</v>
      </c>
      <c r="I19" s="4" t="str">
        <f>VLOOKUP(A19,HOP!A:U,21,0)</f>
        <v>直采</v>
      </c>
    </row>
    <row r="20" s="4" customFormat="1" hidden="1" spans="1:9">
      <c r="A20" s="5">
        <v>999227346051890</v>
      </c>
      <c r="B20" s="6">
        <v>45222</v>
      </c>
      <c r="C20" s="6">
        <v>45223</v>
      </c>
      <c r="D20" s="4">
        <v>297.36</v>
      </c>
      <c r="E20" s="4" t="str">
        <f>VLOOKUP(A20,HOP!A:L,12,0)</f>
        <v>297.36</v>
      </c>
      <c r="F20" s="4" t="str">
        <f>VLOOKUP(A20,HOP!A:C,3,0)</f>
        <v>4058014</v>
      </c>
      <c r="G20" s="4">
        <f t="shared" si="0"/>
        <v>0</v>
      </c>
      <c r="H20" s="4" t="str">
        <f t="shared" si="1"/>
        <v>，4058014</v>
      </c>
      <c r="I20" s="4" t="str">
        <f>VLOOKUP(A20,HOP!A:U,21,0)</f>
        <v>直采</v>
      </c>
    </row>
    <row r="21" s="4" customFormat="1" hidden="1" spans="1:9">
      <c r="A21" s="5">
        <v>999227346702115</v>
      </c>
      <c r="B21" s="6">
        <v>45220</v>
      </c>
      <c r="C21" s="6">
        <v>45222</v>
      </c>
      <c r="D21" s="4">
        <v>297.36</v>
      </c>
      <c r="E21" s="4" t="str">
        <f>VLOOKUP(A21,HOP!A:L,12,0)</f>
        <v>297.36</v>
      </c>
      <c r="F21" s="4" t="str">
        <f>VLOOKUP(A21,HOP!A:C,3,0)</f>
        <v>4058241</v>
      </c>
      <c r="G21" s="4">
        <f t="shared" si="0"/>
        <v>0</v>
      </c>
      <c r="H21" s="4" t="str">
        <f t="shared" si="1"/>
        <v>，4058241</v>
      </c>
      <c r="I21" s="4" t="str">
        <f>VLOOKUP(A21,HOP!A:U,21,0)</f>
        <v>直采</v>
      </c>
    </row>
    <row r="22" s="4" customFormat="1" hidden="1" spans="1:9">
      <c r="A22" s="5">
        <v>999227352766859</v>
      </c>
      <c r="B22" s="6">
        <v>45218</v>
      </c>
      <c r="C22" s="6">
        <v>45222</v>
      </c>
      <c r="D22" s="4">
        <v>558.64</v>
      </c>
      <c r="E22" s="4" t="str">
        <f>VLOOKUP(A22,HOP!A:L,12,0)</f>
        <v>558.64</v>
      </c>
      <c r="F22" s="4" t="str">
        <f>VLOOKUP(A22,HOP!A:C,3,0)</f>
        <v>4060525</v>
      </c>
      <c r="G22" s="4">
        <f t="shared" si="0"/>
        <v>0</v>
      </c>
      <c r="H22" s="4" t="str">
        <f t="shared" si="1"/>
        <v>，4060525</v>
      </c>
      <c r="I22" s="4" t="str">
        <f>VLOOKUP(A22,HOP!A:U,21,0)</f>
        <v>直采</v>
      </c>
    </row>
    <row r="23" s="4" customFormat="1" hidden="1" spans="1:9">
      <c r="A23" s="5">
        <v>999227373822473</v>
      </c>
      <c r="B23" s="6">
        <v>45222</v>
      </c>
      <c r="C23" s="6">
        <v>45223</v>
      </c>
      <c r="D23" s="4">
        <v>343.96</v>
      </c>
      <c r="E23" s="4" t="str">
        <f>VLOOKUP(A23,HOP!A:L,12,0)</f>
        <v>343.96</v>
      </c>
      <c r="F23" s="4" t="str">
        <f>VLOOKUP(A23,HOP!A:C,3,0)</f>
        <v>4062552</v>
      </c>
      <c r="G23" s="4">
        <f t="shared" si="0"/>
        <v>0</v>
      </c>
      <c r="H23" s="4" t="str">
        <f t="shared" si="1"/>
        <v>，4062552</v>
      </c>
      <c r="I23" s="4" t="str">
        <f>VLOOKUP(A23,HOP!A:U,21,0)</f>
        <v>直采</v>
      </c>
    </row>
    <row r="24" s="4" customFormat="1" hidden="1" spans="1:9">
      <c r="A24" s="5">
        <v>999227381707465</v>
      </c>
      <c r="B24" s="6">
        <v>45220</v>
      </c>
      <c r="C24" s="6">
        <v>45224</v>
      </c>
      <c r="D24" s="4">
        <v>96.67</v>
      </c>
      <c r="E24" s="4" t="str">
        <f>VLOOKUP(A24,HOP!A:L,12,0)</f>
        <v>96.67</v>
      </c>
      <c r="F24" s="4" t="str">
        <f>VLOOKUP(A24,HOP!A:C,3,0)</f>
        <v>4065720</v>
      </c>
      <c r="G24" s="4">
        <f t="shared" si="0"/>
        <v>0</v>
      </c>
      <c r="H24" s="4" t="str">
        <f t="shared" si="1"/>
        <v>，4065720</v>
      </c>
      <c r="I24" s="4" t="str">
        <f>VLOOKUP(A24,HOP!A:U,21,0)</f>
        <v>直采</v>
      </c>
    </row>
    <row r="25" s="4" customFormat="1" hidden="1" spans="1:9">
      <c r="A25" s="5">
        <v>999227383424535</v>
      </c>
      <c r="B25" s="6">
        <v>45223</v>
      </c>
      <c r="C25" s="6">
        <v>45225</v>
      </c>
      <c r="D25" s="4">
        <v>524.28</v>
      </c>
      <c r="E25" s="4" t="str">
        <f>VLOOKUP(A25,HOP!A:L,12,0)</f>
        <v>524.28</v>
      </c>
      <c r="F25" s="4" t="str">
        <f>VLOOKUP(A25,HOP!A:C,3,0)</f>
        <v>4066476</v>
      </c>
      <c r="G25" s="4">
        <f t="shared" si="0"/>
        <v>0</v>
      </c>
      <c r="H25" s="4" t="str">
        <f t="shared" si="1"/>
        <v>，4066476</v>
      </c>
      <c r="I25" s="4" t="str">
        <f>VLOOKUP(A25,HOP!A:U,21,0)</f>
        <v>直采</v>
      </c>
    </row>
    <row r="26" s="4" customFormat="1" hidden="1" spans="1:9">
      <c r="A26" s="5">
        <v>999227400908682</v>
      </c>
      <c r="B26" s="6">
        <v>45223</v>
      </c>
      <c r="C26" s="6">
        <v>45226</v>
      </c>
      <c r="D26" s="4">
        <v>266.19</v>
      </c>
      <c r="E26" s="4" t="str">
        <f>VLOOKUP(A26,HOP!A:L,12,0)</f>
        <v>266.19</v>
      </c>
      <c r="F26" s="4" t="str">
        <f>VLOOKUP(A26,HOP!A:C,3,0)</f>
        <v>4069565</v>
      </c>
      <c r="G26" s="4">
        <f t="shared" si="0"/>
        <v>0</v>
      </c>
      <c r="H26" s="4" t="str">
        <f t="shared" si="1"/>
        <v>，4069565</v>
      </c>
      <c r="I26" s="4" t="str">
        <f>VLOOKUP(A26,HOP!A:U,21,0)</f>
        <v>直采</v>
      </c>
    </row>
    <row r="27" s="4" customFormat="1" hidden="1" spans="1:9">
      <c r="A27" s="5">
        <v>999227408478425</v>
      </c>
      <c r="B27" s="6">
        <v>45221</v>
      </c>
      <c r="C27" s="6">
        <v>45223</v>
      </c>
      <c r="D27" s="4">
        <v>112.9</v>
      </c>
      <c r="E27" s="4" t="str">
        <f>VLOOKUP(A27,HOP!A:L,12,0)</f>
        <v>112.90</v>
      </c>
      <c r="F27" s="4" t="str">
        <f>VLOOKUP(A27,HOP!A:C,3,0)</f>
        <v>4072022</v>
      </c>
      <c r="G27" s="4">
        <f t="shared" si="0"/>
        <v>0</v>
      </c>
      <c r="H27" s="4" t="str">
        <f t="shared" si="1"/>
        <v>，4072022</v>
      </c>
      <c r="I27" s="4" t="str">
        <f>VLOOKUP(A27,HOP!A:U,21,0)</f>
        <v>直采</v>
      </c>
    </row>
    <row r="28" s="4" customFormat="1" hidden="1" spans="1:9">
      <c r="A28" s="5">
        <v>999227408481365</v>
      </c>
      <c r="B28" s="6">
        <v>45219</v>
      </c>
      <c r="C28" s="6">
        <v>45224</v>
      </c>
      <c r="D28" s="4">
        <v>121.23</v>
      </c>
      <c r="E28" s="4" t="str">
        <f>VLOOKUP(A28,HOP!A:L,12,0)</f>
        <v>121.23</v>
      </c>
      <c r="F28" s="4" t="str">
        <f>VLOOKUP(A28,HOP!A:C,3,0)</f>
        <v>4072024</v>
      </c>
      <c r="G28" s="4">
        <f t="shared" si="0"/>
        <v>0</v>
      </c>
      <c r="H28" s="4" t="str">
        <f t="shared" si="1"/>
        <v>，4072024</v>
      </c>
      <c r="I28" s="4" t="str">
        <f>VLOOKUP(A28,HOP!A:U,21,0)</f>
        <v>直采</v>
      </c>
    </row>
    <row r="29" s="4" customFormat="1" hidden="1" spans="1:9">
      <c r="A29" s="5">
        <v>999227408618015</v>
      </c>
      <c r="B29" s="6">
        <v>45219</v>
      </c>
      <c r="C29" s="6">
        <v>45224</v>
      </c>
      <c r="D29" s="4">
        <v>118.08</v>
      </c>
      <c r="E29" s="4" t="str">
        <f>VLOOKUP(A29,HOP!A:L,12,0)</f>
        <v>118.08</v>
      </c>
      <c r="F29" s="4" t="str">
        <f>VLOOKUP(A29,HOP!A:C,3,0)</f>
        <v>4072063</v>
      </c>
      <c r="G29" s="4">
        <f t="shared" si="0"/>
        <v>0</v>
      </c>
      <c r="H29" s="4" t="str">
        <f t="shared" si="1"/>
        <v>，4072063</v>
      </c>
      <c r="I29" s="4" t="str">
        <f>VLOOKUP(A29,HOP!A:U,21,0)</f>
        <v>直采</v>
      </c>
    </row>
    <row r="30" s="4" customFormat="1" hidden="1" spans="1:9">
      <c r="A30" s="5">
        <v>999227408641170</v>
      </c>
      <c r="B30" s="6">
        <v>45219</v>
      </c>
      <c r="C30" s="6">
        <v>45224</v>
      </c>
      <c r="D30" s="4">
        <v>118.08</v>
      </c>
      <c r="E30" s="4" t="str">
        <f>VLOOKUP(A30,HOP!A:L,12,0)</f>
        <v>118.08</v>
      </c>
      <c r="F30" s="4" t="str">
        <f>VLOOKUP(A30,HOP!A:C,3,0)</f>
        <v>4072069</v>
      </c>
      <c r="G30" s="4">
        <f t="shared" si="0"/>
        <v>0</v>
      </c>
      <c r="H30" s="4" t="str">
        <f t="shared" si="1"/>
        <v>，4072069</v>
      </c>
      <c r="I30" s="4" t="str">
        <f>VLOOKUP(A30,HOP!A:U,21,0)</f>
        <v>直采</v>
      </c>
    </row>
    <row r="31" s="4" customFormat="1" hidden="1" spans="1:9">
      <c r="A31" s="5">
        <v>999227410189568</v>
      </c>
      <c r="B31" s="6">
        <v>45220</v>
      </c>
      <c r="C31" s="6">
        <v>45222</v>
      </c>
      <c r="D31" s="4">
        <v>384.14</v>
      </c>
      <c r="E31" s="4" t="str">
        <f>VLOOKUP(A31,HOP!A:L,12,0)</f>
        <v>384.14</v>
      </c>
      <c r="F31" s="4" t="str">
        <f>VLOOKUP(A31,HOP!A:C,3,0)</f>
        <v>4072765</v>
      </c>
      <c r="G31" s="4">
        <f t="shared" si="0"/>
        <v>0</v>
      </c>
      <c r="H31" s="4" t="str">
        <f t="shared" si="1"/>
        <v>，4072765</v>
      </c>
      <c r="I31" s="4" t="str">
        <f>VLOOKUP(A31,HOP!A:U,21,0)</f>
        <v>直采</v>
      </c>
    </row>
    <row r="32" s="4" customFormat="1" hidden="1" spans="1:9">
      <c r="A32" s="5">
        <v>999227411457959</v>
      </c>
      <c r="B32" s="6">
        <v>45222</v>
      </c>
      <c r="C32" s="6">
        <v>45223</v>
      </c>
      <c r="D32" s="4">
        <v>104.57</v>
      </c>
      <c r="E32" s="4" t="str">
        <f>VLOOKUP(A32,HOP!A:L,12,0)</f>
        <v>104.57</v>
      </c>
      <c r="F32" s="4" t="str">
        <f>VLOOKUP(A32,HOP!A:C,3,0)</f>
        <v>4073173</v>
      </c>
      <c r="G32" s="4">
        <f t="shared" si="0"/>
        <v>0</v>
      </c>
      <c r="H32" s="4" t="str">
        <f t="shared" si="1"/>
        <v>，4073173</v>
      </c>
      <c r="I32" s="4" t="str">
        <f>VLOOKUP(A32,HOP!A:U,21,0)</f>
        <v>直采</v>
      </c>
    </row>
    <row r="33" s="4" customFormat="1" hidden="1" spans="1:9">
      <c r="A33" s="5">
        <v>999227411616887</v>
      </c>
      <c r="B33" s="6">
        <v>45226</v>
      </c>
      <c r="C33" s="6">
        <v>45227</v>
      </c>
      <c r="D33" s="4">
        <v>120.68</v>
      </c>
      <c r="E33" s="4" t="str">
        <f>VLOOKUP(A33,HOP!A:L,12,0)</f>
        <v>120.68</v>
      </c>
      <c r="F33" s="4" t="str">
        <f>VLOOKUP(A33,HOP!A:C,3,0)</f>
        <v>4073238</v>
      </c>
      <c r="G33" s="4">
        <f t="shared" si="0"/>
        <v>0</v>
      </c>
      <c r="H33" s="4" t="str">
        <f t="shared" si="1"/>
        <v>，4073238</v>
      </c>
      <c r="I33" s="4" t="str">
        <f>VLOOKUP(A33,HOP!A:U,21,0)</f>
        <v>直采</v>
      </c>
    </row>
    <row r="34" s="4" customFormat="1" hidden="1" spans="1:9">
      <c r="A34" s="5">
        <v>999227433231372</v>
      </c>
      <c r="B34" s="6">
        <v>45226</v>
      </c>
      <c r="C34" s="6">
        <v>45228</v>
      </c>
      <c r="D34" s="4">
        <v>112.9</v>
      </c>
      <c r="E34" s="4" t="str">
        <f>VLOOKUP(A34,HOP!A:L,12,0)</f>
        <v>112.90</v>
      </c>
      <c r="F34" s="4" t="str">
        <f>VLOOKUP(A34,HOP!A:C,3,0)</f>
        <v>4073991</v>
      </c>
      <c r="G34" s="4">
        <f t="shared" si="0"/>
        <v>0</v>
      </c>
      <c r="H34" s="4" t="str">
        <f t="shared" si="1"/>
        <v>，4073991</v>
      </c>
      <c r="I34" s="4" t="str">
        <f>VLOOKUP(A34,HOP!A:U,21,0)</f>
        <v>直采</v>
      </c>
    </row>
    <row r="35" s="4" customFormat="1" hidden="1" spans="1:9">
      <c r="A35" s="5">
        <v>999227440676320</v>
      </c>
      <c r="B35" s="6">
        <v>45221</v>
      </c>
      <c r="C35" s="6">
        <v>45223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66" si="2">D35-E35</f>
        <v>#N/A</v>
      </c>
      <c r="H35" s="4" t="e">
        <f t="shared" ref="H35:H66" si="3">$H$1&amp;F35</f>
        <v>#N/A</v>
      </c>
      <c r="I35" s="4" t="e">
        <f>VLOOKUP(A35,HOP!A:U,21,0)</f>
        <v>#N/A</v>
      </c>
    </row>
    <row r="36" s="4" customFormat="1" hidden="1" spans="1:9">
      <c r="A36" s="5">
        <v>999227445265047</v>
      </c>
      <c r="B36" s="6">
        <v>45221</v>
      </c>
      <c r="C36" s="6">
        <v>45223</v>
      </c>
      <c r="D36" s="4">
        <v>258.56</v>
      </c>
      <c r="E36" s="4" t="str">
        <f>VLOOKUP(A36,HOP!A:L,12,0)</f>
        <v>258.56</v>
      </c>
      <c r="F36" s="4" t="str">
        <f>VLOOKUP(A36,HOP!A:C,3,0)</f>
        <v>4078625</v>
      </c>
      <c r="G36" s="4">
        <f t="shared" si="2"/>
        <v>0</v>
      </c>
      <c r="H36" s="4" t="str">
        <f t="shared" si="3"/>
        <v>，4078625</v>
      </c>
      <c r="I36" s="4" t="str">
        <f>VLOOKUP(A36,HOP!A:U,21,0)</f>
        <v>直采</v>
      </c>
    </row>
    <row r="37" s="4" customFormat="1" hidden="1" spans="1:9">
      <c r="A37" s="5">
        <v>999227446433470</v>
      </c>
      <c r="B37" s="6">
        <v>45221</v>
      </c>
      <c r="C37" s="6">
        <v>45224</v>
      </c>
      <c r="D37" s="4">
        <v>211.74</v>
      </c>
      <c r="E37" s="4" t="str">
        <f>VLOOKUP(A37,HOP!A:L,12,0)</f>
        <v>211.74</v>
      </c>
      <c r="F37" s="4" t="str">
        <f>VLOOKUP(A37,HOP!A:C,3,0)</f>
        <v>4078998</v>
      </c>
      <c r="G37" s="4">
        <f t="shared" si="2"/>
        <v>0</v>
      </c>
      <c r="H37" s="4" t="str">
        <f t="shared" si="3"/>
        <v>，4078998</v>
      </c>
      <c r="I37" s="4" t="str">
        <f>VLOOKUP(A37,HOP!A:U,21,0)</f>
        <v>直采</v>
      </c>
    </row>
    <row r="38" s="4" customFormat="1" hidden="1" spans="1:9">
      <c r="A38" s="5">
        <v>999227447720441</v>
      </c>
      <c r="B38" s="6">
        <v>45227</v>
      </c>
      <c r="C38" s="6">
        <v>45228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999227944823682</v>
      </c>
      <c r="B39" s="6">
        <v>45219</v>
      </c>
      <c r="C39" s="6">
        <v>45226</v>
      </c>
      <c r="D39" s="4">
        <v>764.47</v>
      </c>
      <c r="E39" s="4" t="str">
        <f>VLOOKUP(A39,HOP!A:L,12,0)</f>
        <v>764.47</v>
      </c>
      <c r="F39" s="4" t="str">
        <f>VLOOKUP(A39,HOP!A:C,3,0)</f>
        <v>4081077</v>
      </c>
      <c r="G39" s="4">
        <f t="shared" si="2"/>
        <v>0</v>
      </c>
      <c r="H39" s="4" t="str">
        <f t="shared" si="3"/>
        <v>，4081077</v>
      </c>
      <c r="I39" s="4" t="str">
        <f>VLOOKUP(A39,HOP!A:U,21,0)</f>
        <v>直采</v>
      </c>
    </row>
    <row r="40" s="4" customFormat="1" hidden="1" spans="1:9">
      <c r="A40" s="5">
        <v>999227948989577</v>
      </c>
      <c r="B40" s="6">
        <v>45220</v>
      </c>
      <c r="C40" s="6">
        <v>45222</v>
      </c>
      <c r="D40" s="4">
        <v>153.16</v>
      </c>
      <c r="E40" s="4" t="str">
        <f>VLOOKUP(A40,HOP!A:L,12,0)</f>
        <v>153.16</v>
      </c>
      <c r="F40" s="4" t="str">
        <f>VLOOKUP(A40,HOP!A:C,3,0)</f>
        <v>4083141</v>
      </c>
      <c r="G40" s="4">
        <f t="shared" si="2"/>
        <v>0</v>
      </c>
      <c r="H40" s="4" t="str">
        <f t="shared" si="3"/>
        <v>，4083141</v>
      </c>
      <c r="I40" s="4" t="str">
        <f>VLOOKUP(A40,HOP!A:U,21,0)</f>
        <v>直采</v>
      </c>
    </row>
    <row r="41" s="4" customFormat="1" hidden="1" spans="1:9">
      <c r="A41" s="5">
        <v>999227949486445</v>
      </c>
      <c r="B41" s="6">
        <v>45225</v>
      </c>
      <c r="C41" s="6">
        <v>45226</v>
      </c>
      <c r="D41" s="4">
        <v>212.28</v>
      </c>
      <c r="E41" s="4" t="str">
        <f>VLOOKUP(A41,HOP!A:L,12,0)</f>
        <v>212.28</v>
      </c>
      <c r="F41" s="4" t="str">
        <f>VLOOKUP(A41,HOP!A:C,3,0)</f>
        <v>4083379</v>
      </c>
      <c r="G41" s="4">
        <f t="shared" si="2"/>
        <v>0</v>
      </c>
      <c r="H41" s="4" t="str">
        <f t="shared" si="3"/>
        <v>，4083379</v>
      </c>
      <c r="I41" s="4" t="str">
        <f>VLOOKUP(A41,HOP!A:U,21,0)</f>
        <v>直采</v>
      </c>
    </row>
    <row r="42" s="4" customFormat="1" hidden="1" spans="1:9">
      <c r="A42" s="5">
        <v>999227949639615</v>
      </c>
      <c r="B42" s="6">
        <v>45225</v>
      </c>
      <c r="C42" s="6">
        <v>45228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999227949647724</v>
      </c>
      <c r="B43" s="6">
        <v>45225</v>
      </c>
      <c r="C43" s="6">
        <v>45228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999227949651062</v>
      </c>
      <c r="B44" s="6">
        <v>45225</v>
      </c>
      <c r="C44" s="6">
        <v>45228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999227951060296</v>
      </c>
      <c r="B45" s="6">
        <v>45222</v>
      </c>
      <c r="C45" s="6">
        <v>45223</v>
      </c>
      <c r="D45" s="4">
        <v>210.84</v>
      </c>
      <c r="E45" s="4" t="str">
        <f>VLOOKUP(A45,HOP!A:L,12,0)</f>
        <v>210.84</v>
      </c>
      <c r="F45" s="4" t="str">
        <f>VLOOKUP(A45,HOP!A:C,3,0)</f>
        <v>4084105</v>
      </c>
      <c r="G45" s="4">
        <f t="shared" si="2"/>
        <v>0</v>
      </c>
      <c r="H45" s="4" t="str">
        <f t="shared" si="3"/>
        <v>，4084105</v>
      </c>
      <c r="I45" s="4" t="str">
        <f>VLOOKUP(A45,HOP!A:U,21,0)</f>
        <v>直采</v>
      </c>
    </row>
    <row r="46" s="4" customFormat="1" hidden="1" spans="1:9">
      <c r="A46" s="5">
        <v>999227950740987</v>
      </c>
      <c r="B46" s="6">
        <v>45221</v>
      </c>
      <c r="C46" s="6">
        <v>45222</v>
      </c>
      <c r="D46" s="4">
        <v>223.12</v>
      </c>
      <c r="E46" s="4" t="str">
        <f>VLOOKUP(A46,HOP!A:L,12,0)</f>
        <v>223.12</v>
      </c>
      <c r="F46" s="4" t="str">
        <f>VLOOKUP(A46,HOP!A:C,3,0)</f>
        <v>4085805</v>
      </c>
      <c r="G46" s="4">
        <f t="shared" si="2"/>
        <v>0</v>
      </c>
      <c r="H46" s="4" t="str">
        <f t="shared" si="3"/>
        <v>，4085805</v>
      </c>
      <c r="I46" s="4" t="str">
        <f>VLOOKUP(A46,HOP!A:U,21,0)</f>
        <v>直采</v>
      </c>
    </row>
    <row r="47" s="4" customFormat="1" hidden="1" spans="1:9">
      <c r="A47" s="5">
        <v>999227955501537</v>
      </c>
      <c r="B47" s="6">
        <v>45224</v>
      </c>
      <c r="C47" s="6">
        <v>45227</v>
      </c>
      <c r="D47" s="4">
        <v>1350.99</v>
      </c>
      <c r="E47" s="4" t="str">
        <f>VLOOKUP(A47,HOP!A:L,12,0)</f>
        <v>1350.99</v>
      </c>
      <c r="F47" s="4" t="str">
        <f>VLOOKUP(A47,HOP!A:C,3,0)</f>
        <v>4086203</v>
      </c>
      <c r="G47" s="4">
        <f t="shared" si="2"/>
        <v>0</v>
      </c>
      <c r="H47" s="4" t="str">
        <f t="shared" si="3"/>
        <v>，4086203</v>
      </c>
      <c r="I47" s="4" t="str">
        <f>VLOOKUP(A47,HOP!A:U,21,0)</f>
        <v>直采</v>
      </c>
    </row>
    <row r="48" s="4" customFormat="1" hidden="1" spans="1:9">
      <c r="A48" s="5">
        <v>999227960422633</v>
      </c>
      <c r="B48" s="6">
        <v>45220</v>
      </c>
      <c r="C48" s="6">
        <v>45222</v>
      </c>
      <c r="D48" s="4">
        <v>287.4</v>
      </c>
      <c r="E48" s="4" t="str">
        <f>VLOOKUP(A48,HOP!A:L,12,0)</f>
        <v>287.40</v>
      </c>
      <c r="F48" s="4" t="str">
        <f>VLOOKUP(A48,HOP!A:C,3,0)</f>
        <v>4086937</v>
      </c>
      <c r="G48" s="4">
        <f t="shared" si="2"/>
        <v>0</v>
      </c>
      <c r="H48" s="4" t="str">
        <f t="shared" si="3"/>
        <v>，4086937</v>
      </c>
      <c r="I48" s="4" t="str">
        <f>VLOOKUP(A48,HOP!A:U,21,0)</f>
        <v>直采</v>
      </c>
    </row>
    <row r="49" s="4" customFormat="1" hidden="1" spans="1:9">
      <c r="A49" s="5">
        <v>999227964499756</v>
      </c>
      <c r="B49" s="6">
        <v>45226</v>
      </c>
      <c r="C49" s="6">
        <v>45228</v>
      </c>
      <c r="D49" s="4">
        <v>432.86</v>
      </c>
      <c r="E49" s="4" t="str">
        <f>VLOOKUP(A49,HOP!A:L,12,0)</f>
        <v>432.86</v>
      </c>
      <c r="F49" s="4" t="str">
        <f>VLOOKUP(A49,HOP!A:C,3,0)</f>
        <v>4088379</v>
      </c>
      <c r="G49" s="4">
        <f t="shared" si="2"/>
        <v>0</v>
      </c>
      <c r="H49" s="4" t="str">
        <f t="shared" si="3"/>
        <v>，4088379</v>
      </c>
      <c r="I49" s="4" t="str">
        <f>VLOOKUP(A49,HOP!A:U,21,0)</f>
        <v>直采</v>
      </c>
    </row>
    <row r="50" s="4" customFormat="1" hidden="1" spans="1:9">
      <c r="A50" s="5">
        <v>999227964512309</v>
      </c>
      <c r="B50" s="6">
        <v>45222</v>
      </c>
      <c r="C50" s="6">
        <v>45225</v>
      </c>
      <c r="D50" s="4">
        <v>155.58</v>
      </c>
      <c r="E50" s="4" t="str">
        <f>VLOOKUP(A50,HOP!A:L,12,0)</f>
        <v>155.58</v>
      </c>
      <c r="F50" s="4" t="str">
        <f>VLOOKUP(A50,HOP!A:C,3,0)</f>
        <v>4088384</v>
      </c>
      <c r="G50" s="4">
        <f t="shared" si="2"/>
        <v>0</v>
      </c>
      <c r="H50" s="4" t="str">
        <f t="shared" si="3"/>
        <v>，4088384</v>
      </c>
      <c r="I50" s="4" t="str">
        <f>VLOOKUP(A50,HOP!A:U,21,0)</f>
        <v>直采</v>
      </c>
    </row>
    <row r="51" s="4" customFormat="1" hidden="1" spans="1:9">
      <c r="A51" s="5">
        <v>999227964683107</v>
      </c>
      <c r="B51" s="6">
        <v>45222</v>
      </c>
      <c r="C51" s="6">
        <v>45225</v>
      </c>
      <c r="D51" s="4">
        <v>158.43</v>
      </c>
      <c r="E51" s="4" t="str">
        <f>VLOOKUP(A51,HOP!A:L,12,0)</f>
        <v>158.43</v>
      </c>
      <c r="F51" s="4" t="str">
        <f>VLOOKUP(A51,HOP!A:C,3,0)</f>
        <v>4088459</v>
      </c>
      <c r="G51" s="4">
        <f t="shared" si="2"/>
        <v>0</v>
      </c>
      <c r="H51" s="4" t="str">
        <f t="shared" si="3"/>
        <v>，4088459</v>
      </c>
      <c r="I51" s="4" t="str">
        <f>VLOOKUP(A51,HOP!A:U,21,0)</f>
        <v>直采</v>
      </c>
    </row>
    <row r="52" s="4" customFormat="1" hidden="1" spans="1:9">
      <c r="A52" s="5">
        <v>999227964848702</v>
      </c>
      <c r="B52" s="6">
        <v>45222</v>
      </c>
      <c r="C52" s="6">
        <v>45225</v>
      </c>
      <c r="D52" s="4">
        <v>155.58</v>
      </c>
      <c r="E52" s="4" t="str">
        <f>VLOOKUP(A52,HOP!A:L,12,0)</f>
        <v>155.58</v>
      </c>
      <c r="F52" s="4" t="str">
        <f>VLOOKUP(A52,HOP!A:C,3,0)</f>
        <v>4088510</v>
      </c>
      <c r="G52" s="4">
        <f t="shared" si="2"/>
        <v>0</v>
      </c>
      <c r="H52" s="4" t="str">
        <f t="shared" si="3"/>
        <v>，4088510</v>
      </c>
      <c r="I52" s="4" t="str">
        <f>VLOOKUP(A52,HOP!A:U,21,0)</f>
        <v>直采</v>
      </c>
    </row>
    <row r="53" s="4" customFormat="1" hidden="1" spans="1:9">
      <c r="A53" s="5">
        <v>27965066857</v>
      </c>
      <c r="B53" s="6">
        <v>45222</v>
      </c>
      <c r="C53" s="6">
        <v>45225</v>
      </c>
      <c r="D53" s="4">
        <v>155.58</v>
      </c>
      <c r="E53" s="4" t="str">
        <f>VLOOKUP(A53,HOP!A:L,12,0)</f>
        <v>155.58</v>
      </c>
      <c r="F53" s="4" t="str">
        <f>VLOOKUP(A53,HOP!A:C,3,0)</f>
        <v>4088600</v>
      </c>
      <c r="G53" s="4">
        <f t="shared" si="2"/>
        <v>0</v>
      </c>
      <c r="H53" s="4" t="str">
        <f t="shared" si="3"/>
        <v>，4088600</v>
      </c>
      <c r="I53" s="4" t="str">
        <f>VLOOKUP(A53,HOP!A:U,21,0)</f>
        <v>直采</v>
      </c>
    </row>
    <row r="54" s="4" customFormat="1" hidden="1" spans="1:9">
      <c r="A54" s="5">
        <v>999227969646137</v>
      </c>
      <c r="B54" s="6">
        <v>45223</v>
      </c>
      <c r="C54" s="6">
        <v>45225</v>
      </c>
      <c r="D54" s="4">
        <v>432.6</v>
      </c>
      <c r="E54" s="4" t="str">
        <f>VLOOKUP(A54,HOP!A:L,12,0)</f>
        <v>432.60</v>
      </c>
      <c r="F54" s="4" t="str">
        <f>VLOOKUP(A54,HOP!A:C,3,0)</f>
        <v>4090791</v>
      </c>
      <c r="G54" s="4">
        <f t="shared" si="2"/>
        <v>0</v>
      </c>
      <c r="H54" s="4" t="str">
        <f t="shared" si="3"/>
        <v>，4090791</v>
      </c>
      <c r="I54" s="4" t="str">
        <f>VLOOKUP(A54,HOP!A:U,21,0)</f>
        <v>直采</v>
      </c>
    </row>
    <row r="55" s="4" customFormat="1" hidden="1" spans="1:9">
      <c r="A55" s="5">
        <v>999227973603862</v>
      </c>
      <c r="B55" s="6">
        <v>45224</v>
      </c>
      <c r="C55" s="6">
        <v>45226</v>
      </c>
      <c r="D55" s="4">
        <v>81.56</v>
      </c>
      <c r="E55" s="4" t="str">
        <f>VLOOKUP(A55,HOP!A:L,12,0)</f>
        <v>81.56</v>
      </c>
      <c r="F55" s="4" t="str">
        <f>VLOOKUP(A55,HOP!A:C,3,0)</f>
        <v>4092355</v>
      </c>
      <c r="G55" s="4">
        <f t="shared" si="2"/>
        <v>0</v>
      </c>
      <c r="H55" s="4" t="str">
        <f t="shared" si="3"/>
        <v>，4092355</v>
      </c>
      <c r="I55" s="4" t="str">
        <f>VLOOKUP(A55,HOP!A:U,21,0)</f>
        <v>直采</v>
      </c>
    </row>
    <row r="56" s="4" customFormat="1" hidden="1" spans="1:9">
      <c r="A56" s="5">
        <v>999227978489321</v>
      </c>
      <c r="B56" s="6">
        <v>45226</v>
      </c>
      <c r="C56" s="6">
        <v>45228</v>
      </c>
      <c r="D56" s="4">
        <v>573.08</v>
      </c>
      <c r="E56" s="4" t="str">
        <f>VLOOKUP(A56,HOP!A:L,12,0)</f>
        <v>573.08</v>
      </c>
      <c r="F56" s="4" t="str">
        <f>VLOOKUP(A56,HOP!A:C,3,0)</f>
        <v>4093441</v>
      </c>
      <c r="G56" s="4">
        <f t="shared" si="2"/>
        <v>0</v>
      </c>
      <c r="H56" s="4" t="str">
        <f t="shared" si="3"/>
        <v>，4093441</v>
      </c>
      <c r="I56" s="4" t="str">
        <f>VLOOKUP(A56,HOP!A:U,21,0)</f>
        <v>直采</v>
      </c>
    </row>
    <row r="57" s="4" customFormat="1" hidden="1" spans="1:9">
      <c r="A57" s="5">
        <v>999227979293495</v>
      </c>
      <c r="B57" s="6">
        <v>45227</v>
      </c>
      <c r="C57" s="6">
        <v>45228</v>
      </c>
      <c r="D57" s="4">
        <v>121.38</v>
      </c>
      <c r="E57" s="4" t="str">
        <f>VLOOKUP(A57,HOP!A:L,12,0)</f>
        <v>121.38</v>
      </c>
      <c r="F57" s="4" t="str">
        <f>VLOOKUP(A57,HOP!A:C,3,0)</f>
        <v>4093557</v>
      </c>
      <c r="G57" s="4">
        <f t="shared" si="2"/>
        <v>0</v>
      </c>
      <c r="H57" s="4" t="str">
        <f t="shared" si="3"/>
        <v>，4093557</v>
      </c>
      <c r="I57" s="4" t="str">
        <f>VLOOKUP(A57,HOP!A:U,21,0)</f>
        <v>直采</v>
      </c>
    </row>
    <row r="58" s="4" customFormat="1" hidden="1" spans="1:9">
      <c r="A58" s="5">
        <v>999227979408240</v>
      </c>
      <c r="B58" s="6">
        <v>45226</v>
      </c>
      <c r="C58" s="6">
        <v>45227</v>
      </c>
      <c r="D58" s="4">
        <v>118.24</v>
      </c>
      <c r="E58" s="4" t="str">
        <f>VLOOKUP(A58,HOP!A:L,12,0)</f>
        <v>118.24</v>
      </c>
      <c r="F58" s="4" t="str">
        <f>VLOOKUP(A58,HOP!A:C,3,0)</f>
        <v>4093575</v>
      </c>
      <c r="G58" s="4">
        <f t="shared" si="2"/>
        <v>0</v>
      </c>
      <c r="H58" s="4" t="str">
        <f t="shared" si="3"/>
        <v>，4093575</v>
      </c>
      <c r="I58" s="4" t="str">
        <f>VLOOKUP(A58,HOP!A:U,21,0)</f>
        <v>直采</v>
      </c>
    </row>
    <row r="59" s="4" customFormat="1" hidden="1" spans="1:9">
      <c r="A59" s="5">
        <v>999227980222634</v>
      </c>
      <c r="B59" s="6">
        <v>45226</v>
      </c>
      <c r="C59" s="6">
        <v>45227</v>
      </c>
      <c r="D59" s="4">
        <v>220.94</v>
      </c>
      <c r="E59" s="4" t="str">
        <f>VLOOKUP(A59,HOP!A:L,12,0)</f>
        <v>220.94</v>
      </c>
      <c r="F59" s="4" t="str">
        <f>VLOOKUP(A59,HOP!A:C,3,0)</f>
        <v>4093746</v>
      </c>
      <c r="G59" s="4">
        <f t="shared" si="2"/>
        <v>0</v>
      </c>
      <c r="H59" s="4" t="str">
        <f t="shared" si="3"/>
        <v>，4093746</v>
      </c>
      <c r="I59" s="4" t="str">
        <f>VLOOKUP(A59,HOP!A:U,21,0)</f>
        <v>直采</v>
      </c>
    </row>
    <row r="60" s="4" customFormat="1" hidden="1" spans="1:9">
      <c r="A60" s="5">
        <v>999227980265241</v>
      </c>
      <c r="B60" s="6">
        <v>45226</v>
      </c>
      <c r="C60" s="6">
        <v>45227</v>
      </c>
      <c r="D60" s="4">
        <v>220.94</v>
      </c>
      <c r="E60" s="4" t="str">
        <f>VLOOKUP(A60,HOP!A:L,12,0)</f>
        <v>220.94</v>
      </c>
      <c r="F60" s="4" t="str">
        <f>VLOOKUP(A60,HOP!A:C,3,0)</f>
        <v>4093753</v>
      </c>
      <c r="G60" s="4">
        <f t="shared" si="2"/>
        <v>0</v>
      </c>
      <c r="H60" s="4" t="str">
        <f t="shared" si="3"/>
        <v>，4093753</v>
      </c>
      <c r="I60" s="4" t="str">
        <f>VLOOKUP(A60,HOP!A:U,21,0)</f>
        <v>直采</v>
      </c>
    </row>
    <row r="61" s="4" customFormat="1" hidden="1" spans="1:9">
      <c r="A61" s="5">
        <v>999227980650546</v>
      </c>
      <c r="B61" s="6">
        <v>45225</v>
      </c>
      <c r="C61" s="6">
        <v>45226</v>
      </c>
      <c r="D61" s="4">
        <v>105.15</v>
      </c>
      <c r="E61" s="4" t="str">
        <f>VLOOKUP(A61,HOP!A:L,12,0)</f>
        <v>105.15</v>
      </c>
      <c r="F61" s="4" t="str">
        <f>VLOOKUP(A61,HOP!A:C,3,0)</f>
        <v>4093835</v>
      </c>
      <c r="G61" s="4">
        <f t="shared" si="2"/>
        <v>0</v>
      </c>
      <c r="H61" s="4" t="str">
        <f t="shared" si="3"/>
        <v>，4093835</v>
      </c>
      <c r="I61" s="4" t="str">
        <f>VLOOKUP(A61,HOP!A:U,21,0)</f>
        <v>直采</v>
      </c>
    </row>
    <row r="62" s="4" customFormat="1" hidden="1" spans="1:9">
      <c r="A62" s="5">
        <v>999227980665085</v>
      </c>
      <c r="B62" s="6">
        <v>45225</v>
      </c>
      <c r="C62" s="6">
        <v>45226</v>
      </c>
      <c r="D62" s="4">
        <v>105.15</v>
      </c>
      <c r="E62" s="4" t="str">
        <f>VLOOKUP(A62,HOP!A:L,12,0)</f>
        <v>105.15</v>
      </c>
      <c r="F62" s="4" t="str">
        <f>VLOOKUP(A62,HOP!A:C,3,0)</f>
        <v>4093840</v>
      </c>
      <c r="G62" s="4">
        <f t="shared" si="2"/>
        <v>0</v>
      </c>
      <c r="H62" s="4" t="str">
        <f t="shared" si="3"/>
        <v>，4093840</v>
      </c>
      <c r="I62" s="4" t="str">
        <f>VLOOKUP(A62,HOP!A:U,21,0)</f>
        <v>直采</v>
      </c>
    </row>
    <row r="63" s="4" customFormat="1" hidden="1" spans="1:10">
      <c r="A63" s="5">
        <v>999227983218133</v>
      </c>
      <c r="B63" s="6">
        <v>45223</v>
      </c>
      <c r="C63" s="6">
        <v>45226</v>
      </c>
      <c r="D63" s="4">
        <v>240.99</v>
      </c>
      <c r="E63" s="4">
        <v>240.99</v>
      </c>
      <c r="F63" s="4" t="str">
        <f>VLOOKUP(A63,HOP!A:C,3,0)</f>
        <v>4094921</v>
      </c>
      <c r="G63" s="4">
        <f t="shared" si="2"/>
        <v>0</v>
      </c>
      <c r="H63" s="4" t="str">
        <f t="shared" si="3"/>
        <v>，4094921</v>
      </c>
      <c r="I63" s="4" t="str">
        <f>VLOOKUP(A63,HOP!A:U,21,0)</f>
        <v>直采</v>
      </c>
      <c r="J63" s="4" t="s">
        <v>711</v>
      </c>
    </row>
    <row r="64" s="4" customFormat="1" hidden="1" spans="1:9">
      <c r="A64" s="5">
        <v>999227984308491</v>
      </c>
      <c r="B64" s="6">
        <v>45222</v>
      </c>
      <c r="C64" s="6">
        <v>45223</v>
      </c>
      <c r="D64" s="4">
        <v>103.1</v>
      </c>
      <c r="E64" s="4" t="str">
        <f>VLOOKUP(A64,HOP!A:L,12,0)</f>
        <v>103.10</v>
      </c>
      <c r="F64" s="4" t="str">
        <f>VLOOKUP(A64,HOP!A:C,3,0)</f>
        <v>4095225</v>
      </c>
      <c r="G64" s="4">
        <f t="shared" si="2"/>
        <v>0</v>
      </c>
      <c r="H64" s="4" t="str">
        <f t="shared" si="3"/>
        <v>，4095225</v>
      </c>
      <c r="I64" s="4" t="str">
        <f>VLOOKUP(A64,HOP!A:U,21,0)</f>
        <v>直采</v>
      </c>
    </row>
    <row r="65" s="4" customFormat="1" hidden="1" spans="1:10">
      <c r="A65" s="5">
        <v>999227986591653</v>
      </c>
      <c r="B65" s="6">
        <v>45224</v>
      </c>
      <c r="C65" s="6">
        <v>45225</v>
      </c>
      <c r="D65" s="4">
        <v>160.38</v>
      </c>
      <c r="E65" s="4">
        <v>160.38</v>
      </c>
      <c r="F65" s="4" t="str">
        <f>VLOOKUP(A65,HOP!A:C,3,0)</f>
        <v>4096131</v>
      </c>
      <c r="G65" s="4">
        <f t="shared" si="2"/>
        <v>0</v>
      </c>
      <c r="H65" s="4" t="str">
        <f t="shared" si="3"/>
        <v>，4096131</v>
      </c>
      <c r="I65" s="4" t="str">
        <f>VLOOKUP(A65,HOP!A:U,21,0)</f>
        <v>直采</v>
      </c>
      <c r="J65" s="4" t="s">
        <v>712</v>
      </c>
    </row>
    <row r="66" s="4" customFormat="1" hidden="1" spans="1:9">
      <c r="A66" s="5">
        <v>999227986650763</v>
      </c>
      <c r="B66" s="6">
        <v>45222</v>
      </c>
      <c r="C66" s="6">
        <v>45223</v>
      </c>
      <c r="D66" s="4">
        <v>103.1</v>
      </c>
      <c r="E66" s="4" t="str">
        <f>VLOOKUP(A66,HOP!A:L,12,0)</f>
        <v>103.10</v>
      </c>
      <c r="F66" s="4" t="str">
        <f>VLOOKUP(A66,HOP!A:C,3,0)</f>
        <v>4096146</v>
      </c>
      <c r="G66" s="4">
        <f t="shared" si="2"/>
        <v>0</v>
      </c>
      <c r="H66" s="4" t="str">
        <f t="shared" si="3"/>
        <v>，4096146</v>
      </c>
      <c r="I66" s="4" t="str">
        <f>VLOOKUP(A66,HOP!A:U,21,0)</f>
        <v>直采</v>
      </c>
    </row>
    <row r="67" s="4" customFormat="1" hidden="1" spans="1:9">
      <c r="A67" s="5">
        <v>999227987337921</v>
      </c>
      <c r="B67" s="6">
        <v>45221</v>
      </c>
      <c r="C67" s="6">
        <v>45222</v>
      </c>
      <c r="D67" s="4">
        <v>51.82</v>
      </c>
      <c r="E67" s="4" t="str">
        <f>VLOOKUP(A67,HOP!A:L,12,0)</f>
        <v>51.82</v>
      </c>
      <c r="F67" s="4" t="str">
        <f>VLOOKUP(A67,HOP!A:C,3,0)</f>
        <v>4096410</v>
      </c>
      <c r="G67" s="4">
        <f t="shared" ref="G67:G98" si="4">D67-E67</f>
        <v>0</v>
      </c>
      <c r="H67" s="4" t="str">
        <f t="shared" ref="H67:H98" si="5">$H$1&amp;F67</f>
        <v>，4096410</v>
      </c>
      <c r="I67" s="4" t="str">
        <f>VLOOKUP(A67,HOP!A:U,21,0)</f>
        <v>直采</v>
      </c>
    </row>
    <row r="68" s="4" customFormat="1" hidden="1" spans="1:9">
      <c r="A68" s="5">
        <v>27991707038</v>
      </c>
      <c r="B68" s="6">
        <v>45221</v>
      </c>
      <c r="C68" s="6">
        <v>45223</v>
      </c>
      <c r="D68" s="4">
        <v>342.86</v>
      </c>
      <c r="E68" s="4" t="str">
        <f>VLOOKUP(A68,HOP!A:L,12,0)</f>
        <v>342.86</v>
      </c>
      <c r="F68" s="4" t="str">
        <f>VLOOKUP(A68,HOP!A:C,3,0)</f>
        <v>4097919</v>
      </c>
      <c r="G68" s="4">
        <f t="shared" si="4"/>
        <v>0</v>
      </c>
      <c r="H68" s="4" t="str">
        <f t="shared" si="5"/>
        <v>，4097919</v>
      </c>
      <c r="I68" s="4" t="str">
        <f>VLOOKUP(A68,HOP!A:U,21,0)</f>
        <v>直采</v>
      </c>
    </row>
    <row r="69" s="4" customFormat="1" hidden="1" spans="1:9">
      <c r="A69" s="5">
        <v>999227996083793</v>
      </c>
      <c r="B69" s="6">
        <v>45220</v>
      </c>
      <c r="C69" s="6">
        <v>45222</v>
      </c>
      <c r="D69" s="4">
        <v>181.94</v>
      </c>
      <c r="E69" s="4" t="str">
        <f>VLOOKUP(A69,HOP!A:L,12,0)</f>
        <v>181.94</v>
      </c>
      <c r="F69" s="4" t="str">
        <f>VLOOKUP(A69,HOP!A:C,3,0)</f>
        <v>4099461</v>
      </c>
      <c r="G69" s="4">
        <f t="shared" si="4"/>
        <v>0</v>
      </c>
      <c r="H69" s="4" t="str">
        <f t="shared" si="5"/>
        <v>，4099461</v>
      </c>
      <c r="I69" s="4" t="str">
        <f>VLOOKUP(A69,HOP!A:U,21,0)</f>
        <v>直采</v>
      </c>
    </row>
    <row r="70" s="4" customFormat="1" hidden="1" spans="1:9">
      <c r="A70" s="5">
        <v>999227996325954</v>
      </c>
      <c r="B70" s="6">
        <v>45224</v>
      </c>
      <c r="C70" s="6">
        <v>45225</v>
      </c>
      <c r="D70" s="4">
        <v>38.19</v>
      </c>
      <c r="E70" s="4" t="str">
        <f>VLOOKUP(A70,HOP!A:L,12,0)</f>
        <v>38.19</v>
      </c>
      <c r="F70" s="4" t="str">
        <f>VLOOKUP(A70,HOP!A:C,3,0)</f>
        <v>4099517</v>
      </c>
      <c r="G70" s="4">
        <f t="shared" si="4"/>
        <v>0</v>
      </c>
      <c r="H70" s="4" t="str">
        <f t="shared" si="5"/>
        <v>，4099517</v>
      </c>
      <c r="I70" s="4" t="str">
        <f>VLOOKUP(A70,HOP!A:U,21,0)</f>
        <v>直采</v>
      </c>
    </row>
    <row r="71" s="4" customFormat="1" hidden="1" spans="1:9">
      <c r="A71" s="5">
        <v>999227996546844</v>
      </c>
      <c r="B71" s="6">
        <v>45222</v>
      </c>
      <c r="C71" s="6">
        <v>45224</v>
      </c>
      <c r="D71" s="4">
        <v>82.92</v>
      </c>
      <c r="E71" s="4" t="str">
        <f>VLOOKUP(A71,HOP!A:L,12,0)</f>
        <v>82.92</v>
      </c>
      <c r="F71" s="4" t="str">
        <f>VLOOKUP(A71,HOP!A:C,3,0)</f>
        <v>4099590</v>
      </c>
      <c r="G71" s="4">
        <f t="shared" si="4"/>
        <v>0</v>
      </c>
      <c r="H71" s="4" t="str">
        <f t="shared" si="5"/>
        <v>，4099590</v>
      </c>
      <c r="I71" s="4" t="str">
        <f>VLOOKUP(A71,HOP!A:U,21,0)</f>
        <v>直采</v>
      </c>
    </row>
    <row r="72" s="4" customFormat="1" hidden="1" spans="1:9">
      <c r="A72" s="5">
        <v>999228000281232</v>
      </c>
      <c r="B72" s="6">
        <v>45222</v>
      </c>
      <c r="C72" s="6">
        <v>45223</v>
      </c>
      <c r="D72" s="4">
        <v>103.15</v>
      </c>
      <c r="E72" s="4" t="str">
        <f>VLOOKUP(A72,HOP!A:L,12,0)</f>
        <v>103.15</v>
      </c>
      <c r="F72" s="4" t="str">
        <f>VLOOKUP(A72,HOP!A:C,3,0)</f>
        <v>4099737</v>
      </c>
      <c r="G72" s="4">
        <f t="shared" si="4"/>
        <v>0</v>
      </c>
      <c r="H72" s="4" t="str">
        <f t="shared" si="5"/>
        <v>，4099737</v>
      </c>
      <c r="I72" s="4" t="str">
        <f>VLOOKUP(A72,HOP!A:U,21,0)</f>
        <v>直采</v>
      </c>
    </row>
    <row r="73" s="4" customFormat="1" hidden="1" spans="1:9">
      <c r="A73" s="5">
        <v>999228002821929</v>
      </c>
      <c r="B73" s="6">
        <v>45224</v>
      </c>
      <c r="C73" s="6">
        <v>45227</v>
      </c>
      <c r="D73" s="4">
        <v>309.19</v>
      </c>
      <c r="E73" s="4" t="str">
        <f>VLOOKUP(A73,HOP!A:L,12,0)</f>
        <v>309.19</v>
      </c>
      <c r="F73" s="4" t="str">
        <f>VLOOKUP(A73,HOP!A:C,3,0)</f>
        <v>4100297</v>
      </c>
      <c r="G73" s="4">
        <f t="shared" si="4"/>
        <v>0</v>
      </c>
      <c r="H73" s="4" t="str">
        <f t="shared" si="5"/>
        <v>，4100297</v>
      </c>
      <c r="I73" s="4" t="str">
        <f>VLOOKUP(A73,HOP!A:U,21,0)</f>
        <v>直采</v>
      </c>
    </row>
    <row r="74" s="4" customFormat="1" hidden="1" spans="1:9">
      <c r="A74" s="5">
        <v>999228011422123</v>
      </c>
      <c r="B74" s="6">
        <v>45223</v>
      </c>
      <c r="C74" s="6">
        <v>45225</v>
      </c>
      <c r="D74" s="4">
        <v>159.64</v>
      </c>
      <c r="E74" s="4" t="str">
        <f>VLOOKUP(A74,HOP!A:L,12,0)</f>
        <v>159.64</v>
      </c>
      <c r="F74" s="4" t="str">
        <f>VLOOKUP(A74,HOP!A:C,3,0)</f>
        <v>4103077</v>
      </c>
      <c r="G74" s="4">
        <f t="shared" si="4"/>
        <v>0</v>
      </c>
      <c r="H74" s="4" t="str">
        <f t="shared" si="5"/>
        <v>，4103077</v>
      </c>
      <c r="I74" s="4" t="str">
        <f>VLOOKUP(A74,HOP!A:U,21,0)</f>
        <v>直采</v>
      </c>
    </row>
    <row r="75" s="4" customFormat="1" hidden="1" spans="1:9">
      <c r="A75" s="5">
        <v>999228014219889</v>
      </c>
      <c r="B75" s="6">
        <v>45225</v>
      </c>
      <c r="C75" s="6">
        <v>45226</v>
      </c>
      <c r="D75" s="4">
        <v>39.16</v>
      </c>
      <c r="E75" s="4" t="str">
        <f>VLOOKUP(A75,HOP!A:L,12,0)</f>
        <v>39.16</v>
      </c>
      <c r="F75" s="4" t="str">
        <f>VLOOKUP(A75,HOP!A:C,3,0)</f>
        <v>4104059</v>
      </c>
      <c r="G75" s="4">
        <f t="shared" si="4"/>
        <v>0</v>
      </c>
      <c r="H75" s="4" t="str">
        <f t="shared" si="5"/>
        <v>，4104059</v>
      </c>
      <c r="I75" s="4" t="str">
        <f>VLOOKUP(A75,HOP!A:U,21,0)</f>
        <v>直采</v>
      </c>
    </row>
    <row r="76" s="4" customFormat="1" hidden="1" spans="1:9">
      <c r="A76" s="5">
        <v>999228014697039</v>
      </c>
      <c r="B76" s="6">
        <v>45224</v>
      </c>
      <c r="C76" s="6">
        <v>45225</v>
      </c>
      <c r="D76" s="4">
        <v>160.46</v>
      </c>
      <c r="E76" s="4" t="str">
        <f>VLOOKUP(A76,HOP!A:L,12,0)</f>
        <v>160.46</v>
      </c>
      <c r="F76" s="4" t="str">
        <f>VLOOKUP(A76,HOP!A:C,3,0)</f>
        <v>4104167</v>
      </c>
      <c r="G76" s="4">
        <f t="shared" si="4"/>
        <v>0</v>
      </c>
      <c r="H76" s="4" t="str">
        <f t="shared" si="5"/>
        <v>，4104167</v>
      </c>
      <c r="I76" s="4" t="str">
        <f>VLOOKUP(A76,HOP!A:U,21,0)</f>
        <v>直采</v>
      </c>
    </row>
    <row r="77" s="4" customFormat="1" hidden="1" spans="1:9">
      <c r="A77" s="5">
        <v>999228018876557</v>
      </c>
      <c r="B77" s="6">
        <v>45220</v>
      </c>
      <c r="C77" s="6">
        <v>45222</v>
      </c>
      <c r="D77" s="4">
        <v>282.52</v>
      </c>
      <c r="E77" s="4" t="str">
        <f>VLOOKUP(A77,HOP!A:L,12,0)</f>
        <v>282.52</v>
      </c>
      <c r="F77" s="4" t="str">
        <f>VLOOKUP(A77,HOP!A:C,3,0)</f>
        <v>4105723</v>
      </c>
      <c r="G77" s="4">
        <f t="shared" si="4"/>
        <v>0</v>
      </c>
      <c r="H77" s="4" t="str">
        <f t="shared" si="5"/>
        <v>，4105723</v>
      </c>
      <c r="I77" s="4" t="str">
        <f>VLOOKUP(A77,HOP!A:U,21,0)</f>
        <v>直采</v>
      </c>
    </row>
    <row r="78" s="4" customFormat="1" hidden="1" spans="1:9">
      <c r="A78" s="5">
        <v>999228029595504</v>
      </c>
      <c r="B78" s="6">
        <v>45221</v>
      </c>
      <c r="C78" s="6">
        <v>45225</v>
      </c>
      <c r="D78" s="4">
        <v>404.12</v>
      </c>
      <c r="E78" s="4" t="str">
        <f>VLOOKUP(A78,HOP!A:L,12,0)</f>
        <v>404.12</v>
      </c>
      <c r="F78" s="4" t="str">
        <f>VLOOKUP(A78,HOP!A:C,3,0)</f>
        <v>4106892</v>
      </c>
      <c r="G78" s="4">
        <f t="shared" si="4"/>
        <v>0</v>
      </c>
      <c r="H78" s="4" t="str">
        <f t="shared" si="5"/>
        <v>，4106892</v>
      </c>
      <c r="I78" s="4" t="str">
        <f>VLOOKUP(A78,HOP!A:U,21,0)</f>
        <v>直采</v>
      </c>
    </row>
    <row r="79" s="4" customFormat="1" hidden="1" spans="1:9">
      <c r="A79" s="5">
        <v>999228030751336</v>
      </c>
      <c r="B79" s="6">
        <v>45221</v>
      </c>
      <c r="C79" s="6">
        <v>45223</v>
      </c>
      <c r="D79" s="4">
        <v>130.08</v>
      </c>
      <c r="E79" s="4" t="str">
        <f>VLOOKUP(A79,HOP!A:L,12,0)</f>
        <v>130.08</v>
      </c>
      <c r="F79" s="4" t="str">
        <f>VLOOKUP(A79,HOP!A:C,3,0)</f>
        <v>4107390</v>
      </c>
      <c r="G79" s="4">
        <f t="shared" si="4"/>
        <v>0</v>
      </c>
      <c r="H79" s="4" t="str">
        <f t="shared" si="5"/>
        <v>，4107390</v>
      </c>
      <c r="I79" s="4" t="str">
        <f>VLOOKUP(A79,HOP!A:U,21,0)</f>
        <v>直采</v>
      </c>
    </row>
    <row r="80" s="4" customFormat="1" hidden="1" spans="1:9">
      <c r="A80" s="5">
        <v>999228033006403</v>
      </c>
      <c r="B80" s="6">
        <v>45221</v>
      </c>
      <c r="C80" s="6">
        <v>45222</v>
      </c>
      <c r="D80" s="4">
        <v>51.81</v>
      </c>
      <c r="E80" s="4" t="str">
        <f>VLOOKUP(A80,HOP!A:L,12,0)</f>
        <v>51.81</v>
      </c>
      <c r="F80" s="4" t="str">
        <f>VLOOKUP(A80,HOP!A:C,3,0)</f>
        <v>4108085</v>
      </c>
      <c r="G80" s="4">
        <f t="shared" si="4"/>
        <v>0</v>
      </c>
      <c r="H80" s="4" t="str">
        <f t="shared" si="5"/>
        <v>，4108085</v>
      </c>
      <c r="I80" s="4" t="str">
        <f>VLOOKUP(A80,HOP!A:U,21,0)</f>
        <v>直采</v>
      </c>
    </row>
    <row r="81" s="4" customFormat="1" hidden="1" spans="1:9">
      <c r="A81" s="5">
        <v>999228035478865</v>
      </c>
      <c r="B81" s="6">
        <v>45227</v>
      </c>
      <c r="C81" s="6">
        <v>45228</v>
      </c>
      <c r="D81" s="4">
        <v>39.81</v>
      </c>
      <c r="E81" s="4" t="str">
        <f>VLOOKUP(A81,HOP!A:L,12,0)</f>
        <v>39.81</v>
      </c>
      <c r="F81" s="4" t="str">
        <f>VLOOKUP(A81,HOP!A:C,3,0)</f>
        <v>4108970</v>
      </c>
      <c r="G81" s="4">
        <f t="shared" si="4"/>
        <v>0</v>
      </c>
      <c r="H81" s="4" t="str">
        <f t="shared" si="5"/>
        <v>，4108970</v>
      </c>
      <c r="I81" s="4" t="str">
        <f>VLOOKUP(A81,HOP!A:U,21,0)</f>
        <v>直采</v>
      </c>
    </row>
    <row r="82" s="4" customFormat="1" hidden="1" spans="1:9">
      <c r="A82" s="5">
        <v>999228035586839</v>
      </c>
      <c r="B82" s="6">
        <v>45223</v>
      </c>
      <c r="C82" s="6">
        <v>45225</v>
      </c>
      <c r="D82" s="4">
        <v>530.92</v>
      </c>
      <c r="E82" s="4" t="str">
        <f>VLOOKUP(A82,HOP!A:L,12,0)</f>
        <v>530.92</v>
      </c>
      <c r="F82" s="4" t="str">
        <f>VLOOKUP(A82,HOP!A:C,3,0)</f>
        <v>4108986</v>
      </c>
      <c r="G82" s="4">
        <f t="shared" si="4"/>
        <v>0</v>
      </c>
      <c r="H82" s="4" t="str">
        <f t="shared" si="5"/>
        <v>，4108986</v>
      </c>
      <c r="I82" s="4" t="str">
        <f>VLOOKUP(A82,HOP!A:U,21,0)</f>
        <v>直采</v>
      </c>
    </row>
    <row r="83" s="4" customFormat="1" hidden="1" spans="1:9">
      <c r="A83" s="5">
        <v>999228038248930</v>
      </c>
      <c r="B83" s="6">
        <v>45223</v>
      </c>
      <c r="C83" s="6">
        <v>45225</v>
      </c>
      <c r="D83" s="4">
        <v>342.76</v>
      </c>
      <c r="E83" s="4" t="str">
        <f>VLOOKUP(A83,HOP!A:L,12,0)</f>
        <v>342.76</v>
      </c>
      <c r="F83" s="4" t="str">
        <f>VLOOKUP(A83,HOP!A:C,3,0)</f>
        <v>4109881</v>
      </c>
      <c r="G83" s="4">
        <f t="shared" si="4"/>
        <v>0</v>
      </c>
      <c r="H83" s="4" t="str">
        <f t="shared" si="5"/>
        <v>，4109881</v>
      </c>
      <c r="I83" s="4" t="str">
        <f>VLOOKUP(A83,HOP!A:U,21,0)</f>
        <v>直采</v>
      </c>
    </row>
    <row r="84" s="4" customFormat="1" hidden="1" spans="1:9">
      <c r="A84" s="5">
        <v>999228061540569</v>
      </c>
      <c r="B84" s="6">
        <v>45225</v>
      </c>
      <c r="C84" s="6">
        <v>45226</v>
      </c>
      <c r="D84" s="4">
        <v>39.82</v>
      </c>
      <c r="E84" s="4" t="str">
        <f>VLOOKUP(A84,HOP!A:L,12,0)</f>
        <v>39.82</v>
      </c>
      <c r="F84" s="4" t="str">
        <f>VLOOKUP(A84,HOP!A:C,3,0)</f>
        <v>4113903</v>
      </c>
      <c r="G84" s="4">
        <f t="shared" si="4"/>
        <v>0</v>
      </c>
      <c r="H84" s="4" t="str">
        <f t="shared" si="5"/>
        <v>，4113903</v>
      </c>
      <c r="I84" s="4" t="str">
        <f>VLOOKUP(A84,HOP!A:U,21,0)</f>
        <v>直采</v>
      </c>
    </row>
    <row r="85" s="4" customFormat="1" hidden="1" spans="1:9">
      <c r="A85" s="5">
        <v>999228061725785</v>
      </c>
      <c r="B85" s="6">
        <v>45226</v>
      </c>
      <c r="C85" s="6">
        <v>45227</v>
      </c>
      <c r="D85" s="4">
        <v>116.17</v>
      </c>
      <c r="E85" s="4" t="str">
        <f>VLOOKUP(A85,HOP!A:L,12,0)</f>
        <v>116.17</v>
      </c>
      <c r="F85" s="4" t="str">
        <f>VLOOKUP(A85,HOP!A:C,3,0)</f>
        <v>4113930</v>
      </c>
      <c r="G85" s="4">
        <f t="shared" si="4"/>
        <v>0</v>
      </c>
      <c r="H85" s="4" t="str">
        <f t="shared" si="5"/>
        <v>，4113930</v>
      </c>
      <c r="I85" s="4" t="str">
        <f>VLOOKUP(A85,HOP!A:U,21,0)</f>
        <v>直采</v>
      </c>
    </row>
    <row r="86" s="4" customFormat="1" hidden="1" spans="1:9">
      <c r="A86" s="5">
        <v>999228065505953</v>
      </c>
      <c r="B86" s="6">
        <v>45225</v>
      </c>
      <c r="C86" s="6">
        <v>45227</v>
      </c>
      <c r="D86" s="4">
        <v>89.44</v>
      </c>
      <c r="E86" s="4" t="str">
        <f>VLOOKUP(A86,HOP!A:L,12,0)</f>
        <v>89.44</v>
      </c>
      <c r="F86" s="4" t="str">
        <f>VLOOKUP(A86,HOP!A:C,3,0)</f>
        <v>4115765</v>
      </c>
      <c r="G86" s="4">
        <f t="shared" si="4"/>
        <v>0</v>
      </c>
      <c r="H86" s="4" t="str">
        <f t="shared" si="5"/>
        <v>，4115765</v>
      </c>
      <c r="I86" s="4" t="str">
        <f>VLOOKUP(A86,HOP!A:U,21,0)</f>
        <v>直采</v>
      </c>
    </row>
    <row r="87" s="4" customFormat="1" hidden="1" spans="1:9">
      <c r="A87" s="5">
        <v>28066925691</v>
      </c>
      <c r="B87" s="6">
        <v>45223</v>
      </c>
      <c r="C87" s="6">
        <v>45228</v>
      </c>
      <c r="D87" s="4">
        <v>329.95</v>
      </c>
      <c r="E87" s="4" t="str">
        <f>VLOOKUP(A87,HOP!A:L,12,0)</f>
        <v>329.95</v>
      </c>
      <c r="F87" s="4" t="str">
        <f>VLOOKUP(A87,HOP!A:C,3,0)</f>
        <v>4116497</v>
      </c>
      <c r="G87" s="4">
        <f t="shared" si="4"/>
        <v>0</v>
      </c>
      <c r="H87" s="4" t="str">
        <f t="shared" si="5"/>
        <v>，4116497</v>
      </c>
      <c r="I87" s="4" t="str">
        <f>VLOOKUP(A87,HOP!A:U,21,0)</f>
        <v>直采</v>
      </c>
    </row>
    <row r="88" s="4" customFormat="1" hidden="1" spans="1:9">
      <c r="A88" s="5">
        <v>999228067163701</v>
      </c>
      <c r="B88" s="6">
        <v>45226</v>
      </c>
      <c r="C88" s="6">
        <v>45228</v>
      </c>
      <c r="D88" s="4">
        <v>191.44</v>
      </c>
      <c r="E88" s="4" t="str">
        <f>VLOOKUP(A88,HOP!A:L,12,0)</f>
        <v>191.44</v>
      </c>
      <c r="F88" s="4" t="str">
        <f>VLOOKUP(A88,HOP!A:C,3,0)</f>
        <v>4116563</v>
      </c>
      <c r="G88" s="4">
        <f t="shared" si="4"/>
        <v>0</v>
      </c>
      <c r="H88" s="4" t="str">
        <f t="shared" si="5"/>
        <v>，4116563</v>
      </c>
      <c r="I88" s="4" t="str">
        <f>VLOOKUP(A88,HOP!A:U,21,0)</f>
        <v>直采</v>
      </c>
    </row>
    <row r="89" s="4" customFormat="1" hidden="1" spans="1:9">
      <c r="A89" s="5">
        <v>999228067914558</v>
      </c>
      <c r="B89" s="6">
        <v>45222</v>
      </c>
      <c r="C89" s="6">
        <v>45223</v>
      </c>
      <c r="D89" s="4">
        <v>92.45</v>
      </c>
      <c r="E89" s="4" t="str">
        <f>VLOOKUP(A89,HOP!A:L,12,0)</f>
        <v>92.45</v>
      </c>
      <c r="F89" s="4" t="str">
        <f>VLOOKUP(A89,HOP!A:C,3,0)</f>
        <v>4116939</v>
      </c>
      <c r="G89" s="4">
        <f t="shared" si="4"/>
        <v>0</v>
      </c>
      <c r="H89" s="4" t="str">
        <f t="shared" si="5"/>
        <v>，4116939</v>
      </c>
      <c r="I89" s="4" t="str">
        <f>VLOOKUP(A89,HOP!A:U,21,0)</f>
        <v>直连</v>
      </c>
    </row>
    <row r="90" s="4" customFormat="1" hidden="1" spans="1:9">
      <c r="A90" s="5">
        <v>999228063058076</v>
      </c>
      <c r="B90" s="6">
        <v>45226</v>
      </c>
      <c r="C90" s="6">
        <v>45228</v>
      </c>
      <c r="D90" s="4">
        <v>297</v>
      </c>
      <c r="E90" s="4" t="str">
        <f>VLOOKUP(A90,HOP!A:L,12,0)</f>
        <v>297.00</v>
      </c>
      <c r="F90" s="4" t="str">
        <f>VLOOKUP(A90,HOP!A:C,3,0)</f>
        <v>4114231</v>
      </c>
      <c r="G90" s="4">
        <f t="shared" si="4"/>
        <v>0</v>
      </c>
      <c r="H90" s="4" t="str">
        <f t="shared" si="5"/>
        <v>，4114231</v>
      </c>
      <c r="I90" s="4" t="str">
        <f>VLOOKUP(A90,HOP!A:U,21,0)</f>
        <v>直采</v>
      </c>
    </row>
    <row r="91" s="4" customFormat="1" hidden="1" spans="1:9">
      <c r="A91" s="5">
        <v>999228070333428</v>
      </c>
      <c r="B91" s="6">
        <v>45226</v>
      </c>
      <c r="C91" s="6">
        <v>45227</v>
      </c>
      <c r="D91" s="4">
        <v>46.36</v>
      </c>
      <c r="E91" s="4" t="str">
        <f>VLOOKUP(A91,HOP!A:L,12,0)</f>
        <v>46.36</v>
      </c>
      <c r="F91" s="4" t="str">
        <f>VLOOKUP(A91,HOP!A:C,3,0)</f>
        <v>4118087</v>
      </c>
      <c r="G91" s="4">
        <f t="shared" si="4"/>
        <v>0</v>
      </c>
      <c r="H91" s="4" t="str">
        <f t="shared" si="5"/>
        <v>，4118087</v>
      </c>
      <c r="I91" s="4" t="str">
        <f>VLOOKUP(A91,HOP!A:U,21,0)</f>
        <v>直采</v>
      </c>
    </row>
    <row r="92" s="4" customFormat="1" hidden="1" spans="1:9">
      <c r="A92" s="5">
        <v>999228070568021</v>
      </c>
      <c r="B92" s="6">
        <v>45222</v>
      </c>
      <c r="C92" s="6">
        <v>45224</v>
      </c>
      <c r="D92" s="4">
        <v>140.44</v>
      </c>
      <c r="E92" s="4" t="str">
        <f>VLOOKUP(A92,HOP!A:L,12,0)</f>
        <v>140.44</v>
      </c>
      <c r="F92" s="4" t="str">
        <f>VLOOKUP(A92,HOP!A:C,3,0)</f>
        <v>4118143</v>
      </c>
      <c r="G92" s="4">
        <f t="shared" si="4"/>
        <v>0</v>
      </c>
      <c r="H92" s="4" t="str">
        <f t="shared" si="5"/>
        <v>，4118143</v>
      </c>
      <c r="I92" s="4" t="str">
        <f>VLOOKUP(A92,HOP!A:U,21,0)</f>
        <v>直采</v>
      </c>
    </row>
    <row r="93" s="4" customFormat="1" hidden="1" spans="1:9">
      <c r="A93" s="5">
        <v>999228073827017</v>
      </c>
      <c r="B93" s="6">
        <v>45225</v>
      </c>
      <c r="C93" s="6">
        <v>45226</v>
      </c>
      <c r="D93" s="4">
        <v>58.63</v>
      </c>
      <c r="E93" s="4" t="str">
        <f>VLOOKUP(A93,HOP!A:L,12,0)</f>
        <v>58.63</v>
      </c>
      <c r="F93" s="4" t="str">
        <f>VLOOKUP(A93,HOP!A:C,3,0)</f>
        <v>4119866</v>
      </c>
      <c r="G93" s="4">
        <f t="shared" si="4"/>
        <v>0</v>
      </c>
      <c r="H93" s="4" t="str">
        <f t="shared" si="5"/>
        <v>，4119866</v>
      </c>
      <c r="I93" s="4" t="str">
        <f>VLOOKUP(A93,HOP!A:U,21,0)</f>
        <v>直采</v>
      </c>
    </row>
    <row r="94" s="4" customFormat="1" hidden="1" spans="1:9">
      <c r="A94" s="5">
        <v>999228076725028</v>
      </c>
      <c r="B94" s="6">
        <v>45223</v>
      </c>
      <c r="C94" s="6">
        <v>45225</v>
      </c>
      <c r="D94" s="4">
        <v>421.74</v>
      </c>
      <c r="E94" s="4" t="str">
        <f>VLOOKUP(A94,HOP!A:L,12,0)</f>
        <v>421.74</v>
      </c>
      <c r="F94" s="4" t="str">
        <f>VLOOKUP(A94,HOP!A:C,3,0)</f>
        <v>4121469</v>
      </c>
      <c r="G94" s="4">
        <f t="shared" si="4"/>
        <v>0</v>
      </c>
      <c r="H94" s="4" t="str">
        <f t="shared" si="5"/>
        <v>，4121469</v>
      </c>
      <c r="I94" s="4" t="str">
        <f>VLOOKUP(A94,HOP!A:U,21,0)</f>
        <v>直采</v>
      </c>
    </row>
    <row r="95" s="4" customFormat="1" hidden="1" spans="1:9">
      <c r="A95" s="5">
        <v>999228092861943</v>
      </c>
      <c r="B95" s="6">
        <v>45224</v>
      </c>
      <c r="C95" s="6">
        <v>45226</v>
      </c>
      <c r="D95" s="4">
        <v>245.68</v>
      </c>
      <c r="E95" s="4" t="str">
        <f>VLOOKUP(A95,HOP!A:L,12,0)</f>
        <v>245.68</v>
      </c>
      <c r="F95" s="4" t="str">
        <f>VLOOKUP(A95,HOP!A:C,3,0)</f>
        <v>4123772</v>
      </c>
      <c r="G95" s="4">
        <f t="shared" si="4"/>
        <v>0</v>
      </c>
      <c r="H95" s="4" t="str">
        <f t="shared" si="5"/>
        <v>，4123772</v>
      </c>
      <c r="I95" s="4" t="str">
        <f>VLOOKUP(A95,HOP!A:U,21,0)</f>
        <v>直采</v>
      </c>
    </row>
    <row r="96" s="4" customFormat="1" hidden="1" spans="1:9">
      <c r="A96" s="5">
        <v>999228094070126</v>
      </c>
      <c r="B96" s="6">
        <v>45224</v>
      </c>
      <c r="C96" s="6">
        <v>45225</v>
      </c>
      <c r="D96" s="4">
        <v>127.89</v>
      </c>
      <c r="E96" s="4" t="str">
        <f>VLOOKUP(A96,HOP!A:L,12,0)</f>
        <v>127.89</v>
      </c>
      <c r="F96" s="4" t="str">
        <f>VLOOKUP(A96,HOP!A:C,3,0)</f>
        <v>4124174</v>
      </c>
      <c r="G96" s="4">
        <f t="shared" si="4"/>
        <v>0</v>
      </c>
      <c r="H96" s="4" t="str">
        <f t="shared" si="5"/>
        <v>，4124174</v>
      </c>
      <c r="I96" s="4" t="str">
        <f>VLOOKUP(A96,HOP!A:U,21,0)</f>
        <v>直采</v>
      </c>
    </row>
    <row r="97" s="4" customFormat="1" hidden="1" spans="1:9">
      <c r="A97" s="5">
        <v>28099031379</v>
      </c>
      <c r="B97" s="6">
        <v>45225</v>
      </c>
      <c r="C97" s="6">
        <v>45227</v>
      </c>
      <c r="D97" s="4">
        <v>409.48</v>
      </c>
      <c r="E97" s="4" t="str">
        <f>VLOOKUP(A97,HOP!A:L,12,0)</f>
        <v>409.48</v>
      </c>
      <c r="F97" s="4" t="str">
        <f>VLOOKUP(A97,HOP!A:C,3,0)</f>
        <v>4126215</v>
      </c>
      <c r="G97" s="4">
        <f t="shared" si="4"/>
        <v>0</v>
      </c>
      <c r="H97" s="4" t="str">
        <f t="shared" si="5"/>
        <v>，4126215</v>
      </c>
      <c r="I97" s="4" t="str">
        <f>VLOOKUP(A97,HOP!A:U,21,0)</f>
        <v>直采</v>
      </c>
    </row>
    <row r="98" s="4" customFormat="1" hidden="1" spans="1:9">
      <c r="A98" s="5">
        <v>28099784132</v>
      </c>
      <c r="B98" s="6">
        <v>45224</v>
      </c>
      <c r="C98" s="6">
        <v>45227</v>
      </c>
      <c r="D98" s="4">
        <v>98.68</v>
      </c>
      <c r="E98" s="4" t="str">
        <f>VLOOKUP(A98,HOP!A:L,12,0)</f>
        <v>98.68</v>
      </c>
      <c r="F98" s="4" t="str">
        <f>VLOOKUP(A98,HOP!A:C,3,0)</f>
        <v>4126507</v>
      </c>
      <c r="G98" s="4">
        <f t="shared" si="4"/>
        <v>0</v>
      </c>
      <c r="H98" s="4" t="str">
        <f t="shared" si="5"/>
        <v>，4126507</v>
      </c>
      <c r="I98" s="4" t="str">
        <f>VLOOKUP(A98,HOP!A:U,21,0)</f>
        <v>直采</v>
      </c>
    </row>
    <row r="99" s="4" customFormat="1" hidden="1" spans="1:9">
      <c r="A99" s="5">
        <v>999228100012186</v>
      </c>
      <c r="B99" s="6">
        <v>45225</v>
      </c>
      <c r="C99" s="6">
        <v>45226</v>
      </c>
      <c r="D99" s="4">
        <v>38.48</v>
      </c>
      <c r="E99" s="4" t="str">
        <f>VLOOKUP(A99,HOP!A:L,12,0)</f>
        <v>38.48</v>
      </c>
      <c r="F99" s="4" t="str">
        <f>VLOOKUP(A99,HOP!A:C,3,0)</f>
        <v>4126585</v>
      </c>
      <c r="G99" s="4">
        <f t="shared" ref="G99:G130" si="6">D99-E99</f>
        <v>0</v>
      </c>
      <c r="H99" s="4" t="str">
        <f t="shared" ref="H99:H130" si="7">$H$1&amp;F99</f>
        <v>，4126585</v>
      </c>
      <c r="I99" s="4" t="str">
        <f>VLOOKUP(A99,HOP!A:U,21,0)</f>
        <v>直采</v>
      </c>
    </row>
    <row r="100" s="4" customFormat="1" hidden="1" spans="1:9">
      <c r="A100" s="5">
        <v>999228100411514</v>
      </c>
      <c r="B100" s="6">
        <v>45224</v>
      </c>
      <c r="C100" s="6">
        <v>45226</v>
      </c>
      <c r="D100" s="4">
        <v>377.98</v>
      </c>
      <c r="E100" s="4" t="str">
        <f>VLOOKUP(A100,HOP!A:L,12,0)</f>
        <v>377.98</v>
      </c>
      <c r="F100" s="4" t="str">
        <f>VLOOKUP(A100,HOP!A:C,3,0)</f>
        <v>4126746</v>
      </c>
      <c r="G100" s="4">
        <f t="shared" si="6"/>
        <v>0</v>
      </c>
      <c r="H100" s="4" t="str">
        <f t="shared" si="7"/>
        <v>，4126746</v>
      </c>
      <c r="I100" s="4" t="str">
        <f>VLOOKUP(A100,HOP!A:U,21,0)</f>
        <v>直采</v>
      </c>
    </row>
    <row r="101" s="4" customFormat="1" hidden="1" spans="1:9">
      <c r="A101" s="5">
        <v>28100658806</v>
      </c>
      <c r="B101" s="6">
        <v>45224</v>
      </c>
      <c r="C101" s="6">
        <v>45225</v>
      </c>
      <c r="D101" s="4">
        <v>80.51</v>
      </c>
      <c r="E101" s="4" t="str">
        <f>VLOOKUP(A101,HOP!A:L,12,0)</f>
        <v>80.51</v>
      </c>
      <c r="F101" s="4" t="str">
        <f>VLOOKUP(A101,HOP!A:C,3,0)</f>
        <v>4126899</v>
      </c>
      <c r="G101" s="4">
        <f t="shared" si="6"/>
        <v>0</v>
      </c>
      <c r="H101" s="4" t="str">
        <f t="shared" si="7"/>
        <v>，4126899</v>
      </c>
      <c r="I101" s="4" t="str">
        <f>VLOOKUP(A101,HOP!A:U,21,0)</f>
        <v>直采</v>
      </c>
    </row>
    <row r="102" s="4" customFormat="1" hidden="1" spans="1:9">
      <c r="A102" s="5">
        <v>999228101086678</v>
      </c>
      <c r="B102" s="6">
        <v>45225</v>
      </c>
      <c r="C102" s="6">
        <v>45226</v>
      </c>
      <c r="D102" s="4">
        <v>160.2</v>
      </c>
      <c r="E102" s="4" t="str">
        <f>VLOOKUP(A102,HOP!A:L,12,0)</f>
        <v>160.20</v>
      </c>
      <c r="F102" s="4" t="str">
        <f>VLOOKUP(A102,HOP!A:C,3,0)</f>
        <v>4127055</v>
      </c>
      <c r="G102" s="4">
        <f t="shared" si="6"/>
        <v>0</v>
      </c>
      <c r="H102" s="4" t="str">
        <f t="shared" si="7"/>
        <v>，4127055</v>
      </c>
      <c r="I102" s="4" t="str">
        <f>VLOOKUP(A102,HOP!A:U,21,0)</f>
        <v>直采</v>
      </c>
    </row>
    <row r="103" s="4" customFormat="1" hidden="1" spans="1:9">
      <c r="A103" s="5">
        <v>999228101100615</v>
      </c>
      <c r="B103" s="6">
        <v>45225</v>
      </c>
      <c r="C103" s="6">
        <v>45227</v>
      </c>
      <c r="D103" s="4">
        <v>76.96</v>
      </c>
      <c r="E103" s="4" t="str">
        <f>VLOOKUP(A103,HOP!A:L,12,0)</f>
        <v>76.96</v>
      </c>
      <c r="F103" s="4" t="str">
        <f>VLOOKUP(A103,HOP!A:C,3,0)</f>
        <v>4127061</v>
      </c>
      <c r="G103" s="4">
        <f t="shared" si="6"/>
        <v>0</v>
      </c>
      <c r="H103" s="4" t="str">
        <f t="shared" si="7"/>
        <v>，4127061</v>
      </c>
      <c r="I103" s="4" t="str">
        <f>VLOOKUP(A103,HOP!A:U,21,0)</f>
        <v>直采</v>
      </c>
    </row>
    <row r="104" s="4" customFormat="1" hidden="1" spans="1:9">
      <c r="A104" s="5">
        <v>999228101510518</v>
      </c>
      <c r="B104" s="6">
        <v>45224</v>
      </c>
      <c r="C104" s="6">
        <v>45226</v>
      </c>
      <c r="D104" s="4">
        <v>136.46</v>
      </c>
      <c r="E104" s="4" t="str">
        <f>VLOOKUP(A104,HOP!A:L,12,0)</f>
        <v>136.46</v>
      </c>
      <c r="F104" s="4" t="str">
        <f>VLOOKUP(A104,HOP!A:C,3,0)</f>
        <v>4127260</v>
      </c>
      <c r="G104" s="4">
        <f t="shared" si="6"/>
        <v>0</v>
      </c>
      <c r="H104" s="4" t="str">
        <f t="shared" si="7"/>
        <v>，4127260</v>
      </c>
      <c r="I104" s="4" t="str">
        <f>VLOOKUP(A104,HOP!A:U,21,0)</f>
        <v>直采</v>
      </c>
    </row>
    <row r="105" s="4" customFormat="1" hidden="1" spans="1:9">
      <c r="A105" s="5">
        <v>999228101772842</v>
      </c>
      <c r="B105" s="6">
        <v>45225</v>
      </c>
      <c r="C105" s="6">
        <v>45228</v>
      </c>
      <c r="D105" s="4">
        <v>862.53</v>
      </c>
      <c r="E105" s="4" t="str">
        <f>VLOOKUP(A105,HOP!A:L,12,0)</f>
        <v>862.53</v>
      </c>
      <c r="F105" s="4" t="str">
        <f>VLOOKUP(A105,HOP!A:C,3,0)</f>
        <v>4127331</v>
      </c>
      <c r="G105" s="4">
        <f t="shared" si="6"/>
        <v>0</v>
      </c>
      <c r="H105" s="4" t="str">
        <f t="shared" si="7"/>
        <v>，4127331</v>
      </c>
      <c r="I105" s="4" t="str">
        <f>VLOOKUP(A105,HOP!A:U,21,0)</f>
        <v>直采</v>
      </c>
    </row>
    <row r="106" s="4" customFormat="1" hidden="1" spans="1:9">
      <c r="A106" s="5">
        <v>999228102881665</v>
      </c>
      <c r="B106" s="6">
        <v>45224</v>
      </c>
      <c r="C106" s="6">
        <v>45225</v>
      </c>
      <c r="D106" s="4">
        <v>163.75</v>
      </c>
      <c r="E106" s="4" t="str">
        <f>VLOOKUP(A106,HOP!A:L,12,0)</f>
        <v>163.75</v>
      </c>
      <c r="F106" s="4" t="str">
        <f>VLOOKUP(A106,HOP!A:C,3,0)</f>
        <v>4127796</v>
      </c>
      <c r="G106" s="4">
        <f t="shared" si="6"/>
        <v>0</v>
      </c>
      <c r="H106" s="4" t="str">
        <f t="shared" si="7"/>
        <v>，4127796</v>
      </c>
      <c r="I106" s="4" t="str">
        <f>VLOOKUP(A106,HOP!A:U,21,0)</f>
        <v>直采</v>
      </c>
    </row>
    <row r="107" s="4" customFormat="1" hidden="1" spans="1:9">
      <c r="A107" s="5">
        <v>999228109356122</v>
      </c>
      <c r="B107" s="6">
        <v>45224</v>
      </c>
      <c r="C107" s="6">
        <v>45226</v>
      </c>
      <c r="D107" s="4">
        <v>105.34</v>
      </c>
      <c r="E107" s="4" t="str">
        <f>VLOOKUP(A107,HOP!A:L,12,0)</f>
        <v>105.34</v>
      </c>
      <c r="F107" s="4" t="str">
        <f>VLOOKUP(A107,HOP!A:C,3,0)</f>
        <v>4127839</v>
      </c>
      <c r="G107" s="4">
        <f t="shared" si="6"/>
        <v>0</v>
      </c>
      <c r="H107" s="4" t="str">
        <f t="shared" si="7"/>
        <v>，4127839</v>
      </c>
      <c r="I107" s="4" t="str">
        <f>VLOOKUP(A107,HOP!A:U,21,0)</f>
        <v>直采</v>
      </c>
    </row>
    <row r="108" s="4" customFormat="1" hidden="1" spans="1:9">
      <c r="A108" s="5">
        <v>999228113336794</v>
      </c>
      <c r="B108" s="6">
        <v>45224</v>
      </c>
      <c r="C108" s="6">
        <v>45225</v>
      </c>
      <c r="D108" s="4">
        <v>512.52</v>
      </c>
      <c r="E108" s="4" t="str">
        <f>VLOOKUP(A108,HOP!A:L,12,0)</f>
        <v>512.52</v>
      </c>
      <c r="F108" s="4" t="str">
        <f>VLOOKUP(A108,HOP!A:C,3,0)</f>
        <v>4128946</v>
      </c>
      <c r="G108" s="4">
        <f t="shared" si="6"/>
        <v>0</v>
      </c>
      <c r="H108" s="4" t="str">
        <f t="shared" si="7"/>
        <v>，4128946</v>
      </c>
      <c r="I108" s="4" t="str">
        <f>VLOOKUP(A108,HOP!A:U,21,0)</f>
        <v>直采</v>
      </c>
    </row>
    <row r="109" s="4" customFormat="1" hidden="1" spans="1:9">
      <c r="A109" s="5">
        <v>999228113539322</v>
      </c>
      <c r="B109" s="6">
        <v>45224</v>
      </c>
      <c r="C109" s="6">
        <v>45226</v>
      </c>
      <c r="D109" s="4">
        <v>146</v>
      </c>
      <c r="E109" s="4" t="str">
        <f>VLOOKUP(A109,HOP!A:L,12,0)</f>
        <v>146.00</v>
      </c>
      <c r="F109" s="4" t="str">
        <f>VLOOKUP(A109,HOP!A:C,3,0)</f>
        <v>4129098</v>
      </c>
      <c r="G109" s="4">
        <f t="shared" si="6"/>
        <v>0</v>
      </c>
      <c r="H109" s="4" t="str">
        <f t="shared" si="7"/>
        <v>，4129098</v>
      </c>
      <c r="I109" s="4" t="str">
        <f>VLOOKUP(A109,HOP!A:U,21,0)</f>
        <v>直采</v>
      </c>
    </row>
    <row r="110" s="4" customFormat="1" hidden="1" spans="1:9">
      <c r="A110" s="5">
        <v>999228115888280</v>
      </c>
      <c r="B110" s="6">
        <v>45225</v>
      </c>
      <c r="C110" s="6">
        <v>45226</v>
      </c>
      <c r="D110" s="4">
        <v>176.98</v>
      </c>
      <c r="E110" s="4" t="str">
        <f>VLOOKUP(A110,HOP!A:L,12,0)</f>
        <v>176.98</v>
      </c>
      <c r="F110" s="4" t="str">
        <f>VLOOKUP(A110,HOP!A:C,3,0)</f>
        <v>4129891</v>
      </c>
      <c r="G110" s="4">
        <f t="shared" si="6"/>
        <v>0</v>
      </c>
      <c r="H110" s="4" t="str">
        <f t="shared" si="7"/>
        <v>，4129891</v>
      </c>
      <c r="I110" s="4" t="str">
        <f>VLOOKUP(A110,HOP!A:U,21,0)</f>
        <v>直采</v>
      </c>
    </row>
    <row r="111" s="4" customFormat="1" hidden="1" spans="1:9">
      <c r="A111" s="5">
        <v>999228116160890</v>
      </c>
      <c r="B111" s="6">
        <v>45227</v>
      </c>
      <c r="C111" s="6">
        <v>45228</v>
      </c>
      <c r="D111" s="4">
        <v>133.18</v>
      </c>
      <c r="E111" s="4" t="str">
        <f>VLOOKUP(A111,HOP!A:L,12,0)</f>
        <v>133.18</v>
      </c>
      <c r="F111" s="4" t="str">
        <f>VLOOKUP(A111,HOP!A:C,3,0)</f>
        <v>4129946</v>
      </c>
      <c r="G111" s="4">
        <f t="shared" si="6"/>
        <v>0</v>
      </c>
      <c r="H111" s="4" t="str">
        <f t="shared" si="7"/>
        <v>，4129946</v>
      </c>
      <c r="I111" s="4" t="str">
        <f>VLOOKUP(A111,HOP!A:U,21,0)</f>
        <v>直采</v>
      </c>
    </row>
    <row r="112" s="4" customFormat="1" hidden="1" spans="1:9">
      <c r="A112" s="5">
        <v>999228118841221</v>
      </c>
      <c r="B112" s="6">
        <v>45225</v>
      </c>
      <c r="C112" s="6">
        <v>45227</v>
      </c>
      <c r="D112" s="4">
        <v>212.32</v>
      </c>
      <c r="E112" s="4" t="str">
        <f>VLOOKUP(A112,HOP!A:L,12,0)</f>
        <v>212.32</v>
      </c>
      <c r="F112" s="4" t="str">
        <f>VLOOKUP(A112,HOP!A:C,3,0)</f>
        <v>4130983</v>
      </c>
      <c r="G112" s="4">
        <f t="shared" si="6"/>
        <v>0</v>
      </c>
      <c r="H112" s="4" t="str">
        <f t="shared" si="7"/>
        <v>，4130983</v>
      </c>
      <c r="I112" s="4" t="str">
        <f>VLOOKUP(A112,HOP!A:U,21,0)</f>
        <v>直采</v>
      </c>
    </row>
    <row r="113" s="4" customFormat="1" hidden="1" spans="1:9">
      <c r="A113" s="5">
        <v>999228122619881</v>
      </c>
      <c r="B113" s="6">
        <v>45227</v>
      </c>
      <c r="C113" s="6">
        <v>45228</v>
      </c>
      <c r="D113" s="4">
        <v>91.34</v>
      </c>
      <c r="E113" s="4" t="str">
        <f>VLOOKUP(A113,HOP!A:L,12,0)</f>
        <v>91.34</v>
      </c>
      <c r="F113" s="4" t="str">
        <f>VLOOKUP(A113,HOP!A:C,3,0)</f>
        <v>4132678</v>
      </c>
      <c r="G113" s="4">
        <f t="shared" si="6"/>
        <v>0</v>
      </c>
      <c r="H113" s="4" t="str">
        <f t="shared" si="7"/>
        <v>，4132678</v>
      </c>
      <c r="I113" s="4" t="str">
        <f>VLOOKUP(A113,HOP!A:U,21,0)</f>
        <v>直连</v>
      </c>
    </row>
    <row r="114" s="4" customFormat="1" hidden="1" spans="1:9">
      <c r="A114" s="5">
        <v>999228122739230</v>
      </c>
      <c r="B114" s="6">
        <v>45225</v>
      </c>
      <c r="C114" s="6">
        <v>45226</v>
      </c>
      <c r="D114" s="4">
        <v>51.67</v>
      </c>
      <c r="E114" s="4" t="str">
        <f>VLOOKUP(A114,HOP!A:L,12,0)</f>
        <v>51.67</v>
      </c>
      <c r="F114" s="4" t="str">
        <f>VLOOKUP(A114,HOP!A:C,3,0)</f>
        <v>4132755</v>
      </c>
      <c r="G114" s="4">
        <f t="shared" si="6"/>
        <v>0</v>
      </c>
      <c r="H114" s="4" t="str">
        <f t="shared" si="7"/>
        <v>，4132755</v>
      </c>
      <c r="I114" s="4" t="str">
        <f>VLOOKUP(A114,HOP!A:U,21,0)</f>
        <v>直采</v>
      </c>
    </row>
    <row r="115" s="4" customFormat="1" hidden="1" spans="1:9">
      <c r="A115" s="5">
        <v>999228122810498</v>
      </c>
      <c r="B115" s="6">
        <v>45225</v>
      </c>
      <c r="C115" s="6">
        <v>45226</v>
      </c>
      <c r="D115" s="4">
        <v>92.98</v>
      </c>
      <c r="E115" s="4" t="str">
        <f>VLOOKUP(A115,HOP!A:L,12,0)</f>
        <v>92.98</v>
      </c>
      <c r="F115" s="4" t="str">
        <f>VLOOKUP(A115,HOP!A:C,3,0)</f>
        <v>4132799</v>
      </c>
      <c r="G115" s="4">
        <f t="shared" si="6"/>
        <v>0</v>
      </c>
      <c r="H115" s="4" t="str">
        <f t="shared" si="7"/>
        <v>，4132799</v>
      </c>
      <c r="I115" s="4" t="str">
        <f>VLOOKUP(A115,HOP!A:U,21,0)</f>
        <v>直采</v>
      </c>
    </row>
    <row r="116" s="4" customFormat="1" hidden="1" spans="1:9">
      <c r="A116" s="5">
        <v>999228124613739</v>
      </c>
      <c r="B116" s="6">
        <v>45227</v>
      </c>
      <c r="C116" s="6">
        <v>45228</v>
      </c>
      <c r="D116" s="4">
        <v>37.9</v>
      </c>
      <c r="E116" s="4" t="str">
        <f>VLOOKUP(A116,HOP!A:L,12,0)</f>
        <v>37.90</v>
      </c>
      <c r="F116" s="4" t="str">
        <f>VLOOKUP(A116,HOP!A:C,3,0)</f>
        <v>4133458</v>
      </c>
      <c r="G116" s="4">
        <f t="shared" si="6"/>
        <v>0</v>
      </c>
      <c r="H116" s="4" t="str">
        <f t="shared" si="7"/>
        <v>，4133458</v>
      </c>
      <c r="I116" s="4" t="str">
        <f>VLOOKUP(A116,HOP!A:U,21,0)</f>
        <v>直采</v>
      </c>
    </row>
    <row r="117" s="4" customFormat="1" hidden="1" spans="1:9">
      <c r="A117" s="5">
        <v>999228125925801</v>
      </c>
      <c r="B117" s="6">
        <v>45225</v>
      </c>
      <c r="C117" s="6">
        <v>45227</v>
      </c>
      <c r="D117" s="4">
        <v>49.9</v>
      </c>
      <c r="E117" s="4" t="str">
        <f>VLOOKUP(A117,HOP!A:L,12,0)</f>
        <v>49.90</v>
      </c>
      <c r="F117" s="4" t="str">
        <f>VLOOKUP(A117,HOP!A:C,3,0)</f>
        <v>4133962</v>
      </c>
      <c r="G117" s="4">
        <f t="shared" si="6"/>
        <v>0</v>
      </c>
      <c r="H117" s="4" t="str">
        <f t="shared" si="7"/>
        <v>，4133962</v>
      </c>
      <c r="I117" s="4" t="str">
        <f>VLOOKUP(A117,HOP!A:U,21,0)</f>
        <v>直采</v>
      </c>
    </row>
    <row r="118" s="4" customFormat="1" hidden="1" spans="1:9">
      <c r="A118" s="5">
        <v>999228132186348</v>
      </c>
      <c r="B118" s="6">
        <v>45226</v>
      </c>
      <c r="C118" s="6">
        <v>45227</v>
      </c>
      <c r="D118" s="4">
        <v>24.95</v>
      </c>
      <c r="E118" s="4" t="str">
        <f>VLOOKUP(A118,HOP!A:L,12,0)</f>
        <v>24.95</v>
      </c>
      <c r="F118" s="4" t="str">
        <f>VLOOKUP(A118,HOP!A:C,3,0)</f>
        <v>4134414</v>
      </c>
      <c r="G118" s="4">
        <f t="shared" si="6"/>
        <v>0</v>
      </c>
      <c r="H118" s="4" t="str">
        <f t="shared" si="7"/>
        <v>，4134414</v>
      </c>
      <c r="I118" s="4" t="str">
        <f>VLOOKUP(A118,HOP!A:U,21,0)</f>
        <v>直采</v>
      </c>
    </row>
    <row r="119" s="4" customFormat="1" hidden="1" spans="1:9">
      <c r="A119" s="5">
        <v>999228134907468</v>
      </c>
      <c r="B119" s="6">
        <v>45225</v>
      </c>
      <c r="C119" s="6">
        <v>45226</v>
      </c>
      <c r="D119" s="4">
        <v>57.8</v>
      </c>
      <c r="E119" s="4" t="str">
        <f>VLOOKUP(A119,HOP!A:L,12,0)</f>
        <v>57.80</v>
      </c>
      <c r="F119" s="4" t="str">
        <f>VLOOKUP(A119,HOP!A:C,3,0)</f>
        <v>4135250</v>
      </c>
      <c r="G119" s="4">
        <f t="shared" si="6"/>
        <v>0</v>
      </c>
      <c r="H119" s="4" t="str">
        <f t="shared" si="7"/>
        <v>，4135250</v>
      </c>
      <c r="I119" s="4" t="str">
        <f>VLOOKUP(A119,HOP!A:U,21,0)</f>
        <v>直采</v>
      </c>
    </row>
    <row r="120" s="4" customFormat="1" hidden="1" spans="1:9">
      <c r="A120" s="5">
        <v>999228139204504</v>
      </c>
      <c r="B120" s="6">
        <v>45227</v>
      </c>
      <c r="C120" s="6">
        <v>45228</v>
      </c>
      <c r="D120" s="4">
        <v>56.98</v>
      </c>
      <c r="E120" s="4" t="str">
        <f>VLOOKUP(A120,HOP!A:L,12,0)</f>
        <v>56.98</v>
      </c>
      <c r="F120" s="4" t="str">
        <f>VLOOKUP(A120,HOP!A:C,3,0)</f>
        <v>4137031</v>
      </c>
      <c r="G120" s="4">
        <f t="shared" si="6"/>
        <v>0</v>
      </c>
      <c r="H120" s="4" t="str">
        <f t="shared" si="7"/>
        <v>，4137031</v>
      </c>
      <c r="I120" s="4" t="str">
        <f>VLOOKUP(A120,HOP!A:U,21,0)</f>
        <v>直采</v>
      </c>
    </row>
    <row r="121" s="4" customFormat="1" hidden="1" spans="1:9">
      <c r="A121" s="5">
        <v>999228139225869</v>
      </c>
      <c r="B121" s="6">
        <v>45227</v>
      </c>
      <c r="C121" s="6">
        <v>45228</v>
      </c>
      <c r="D121" s="4">
        <v>76.34</v>
      </c>
      <c r="E121" s="4" t="str">
        <f>VLOOKUP(A121,HOP!A:L,12,0)</f>
        <v>76.34</v>
      </c>
      <c r="F121" s="4" t="str">
        <f>VLOOKUP(A121,HOP!A:C,3,0)</f>
        <v>4137034</v>
      </c>
      <c r="G121" s="4">
        <f t="shared" si="6"/>
        <v>0</v>
      </c>
      <c r="H121" s="4" t="str">
        <f t="shared" si="7"/>
        <v>，4137034</v>
      </c>
      <c r="I121" s="4" t="str">
        <f>VLOOKUP(A121,HOP!A:U,21,0)</f>
        <v>直采</v>
      </c>
    </row>
    <row r="122" s="4" customFormat="1" hidden="1" spans="1:9">
      <c r="A122" s="5">
        <v>999228139261267</v>
      </c>
      <c r="B122" s="6">
        <v>45227</v>
      </c>
      <c r="C122" s="6">
        <v>45228</v>
      </c>
      <c r="D122" s="4">
        <v>76.34</v>
      </c>
      <c r="E122" s="4" t="str">
        <f>VLOOKUP(A122,HOP!A:L,12,0)</f>
        <v>76.34</v>
      </c>
      <c r="F122" s="4" t="str">
        <f>VLOOKUP(A122,HOP!A:C,3,0)</f>
        <v>4137045</v>
      </c>
      <c r="G122" s="4">
        <f t="shared" si="6"/>
        <v>0</v>
      </c>
      <c r="H122" s="4" t="str">
        <f t="shared" si="7"/>
        <v>，4137045</v>
      </c>
      <c r="I122" s="4" t="str">
        <f>VLOOKUP(A122,HOP!A:U,21,0)</f>
        <v>直采</v>
      </c>
    </row>
    <row r="123" s="4" customFormat="1" hidden="1" spans="1:9">
      <c r="A123" s="5">
        <v>999228141741818</v>
      </c>
      <c r="B123" s="6">
        <v>45226</v>
      </c>
      <c r="C123" s="6">
        <v>45227</v>
      </c>
      <c r="D123" s="4">
        <v>50.3</v>
      </c>
      <c r="E123" s="4" t="str">
        <f>VLOOKUP(A123,HOP!A:L,12,0)</f>
        <v>50.30</v>
      </c>
      <c r="F123" s="4" t="str">
        <f>VLOOKUP(A123,HOP!A:C,3,0)</f>
        <v>4137934</v>
      </c>
      <c r="G123" s="4">
        <f t="shared" si="6"/>
        <v>0</v>
      </c>
      <c r="H123" s="4" t="str">
        <f t="shared" si="7"/>
        <v>，4137934</v>
      </c>
      <c r="I123" s="4" t="str">
        <f>VLOOKUP(A123,HOP!A:U,21,0)</f>
        <v>直采</v>
      </c>
    </row>
    <row r="124" s="4" customFormat="1" hidden="1" spans="1:9">
      <c r="A124" s="5">
        <v>999228143368535</v>
      </c>
      <c r="B124" s="6">
        <v>45226</v>
      </c>
      <c r="C124" s="6">
        <v>45227</v>
      </c>
      <c r="D124" s="4">
        <v>92.98</v>
      </c>
      <c r="E124" s="4" t="str">
        <f>VLOOKUP(A124,HOP!A:L,12,0)</f>
        <v>92.98</v>
      </c>
      <c r="F124" s="4" t="str">
        <f>VLOOKUP(A124,HOP!A:C,3,0)</f>
        <v>4138630</v>
      </c>
      <c r="G124" s="4">
        <f t="shared" si="6"/>
        <v>0</v>
      </c>
      <c r="H124" s="4" t="str">
        <f t="shared" si="7"/>
        <v>，4138630</v>
      </c>
      <c r="I124" s="4" t="str">
        <f>VLOOKUP(A124,HOP!A:U,21,0)</f>
        <v>直采</v>
      </c>
    </row>
    <row r="125" s="4" customFormat="1" hidden="1" spans="1:9">
      <c r="A125" s="5">
        <v>999228145141194</v>
      </c>
      <c r="B125" s="6">
        <v>45227</v>
      </c>
      <c r="C125" s="6">
        <v>45228</v>
      </c>
      <c r="D125" s="4">
        <v>205.73</v>
      </c>
      <c r="E125" s="4" t="str">
        <f>VLOOKUP(A125,HOP!A:L,12,0)</f>
        <v>205.73</v>
      </c>
      <c r="F125" s="4" t="str">
        <f>VLOOKUP(A125,HOP!A:C,3,0)</f>
        <v>4139383</v>
      </c>
      <c r="G125" s="4">
        <f t="shared" si="6"/>
        <v>0</v>
      </c>
      <c r="H125" s="4" t="str">
        <f t="shared" si="7"/>
        <v>，4139383</v>
      </c>
      <c r="I125" s="4" t="str">
        <f>VLOOKUP(A125,HOP!A:U,21,0)</f>
        <v>直采</v>
      </c>
    </row>
    <row r="126" s="4" customFormat="1" hidden="1" spans="1:9">
      <c r="A126" s="5">
        <v>999228146095039</v>
      </c>
      <c r="B126" s="6">
        <v>45226</v>
      </c>
      <c r="C126" s="6">
        <v>45228</v>
      </c>
      <c r="D126" s="4">
        <v>687.94</v>
      </c>
      <c r="E126" s="4" t="str">
        <f>VLOOKUP(A126,HOP!A:L,12,0)</f>
        <v>687.94</v>
      </c>
      <c r="F126" s="4" t="str">
        <f>VLOOKUP(A126,HOP!A:C,3,0)</f>
        <v>4139736</v>
      </c>
      <c r="G126" s="4">
        <f t="shared" si="6"/>
        <v>0</v>
      </c>
      <c r="H126" s="4" t="str">
        <f t="shared" si="7"/>
        <v>，4139736</v>
      </c>
      <c r="I126" s="4" t="str">
        <f>VLOOKUP(A126,HOP!A:U,21,0)</f>
        <v>直采</v>
      </c>
    </row>
    <row r="127" s="4" customFormat="1" hidden="1" spans="1:9">
      <c r="A127" s="5">
        <v>999228146729739</v>
      </c>
      <c r="B127" s="6">
        <v>45226</v>
      </c>
      <c r="C127" s="6">
        <v>45228</v>
      </c>
      <c r="D127" s="4">
        <v>108.24</v>
      </c>
      <c r="E127" s="4" t="str">
        <f>VLOOKUP(A127,HOP!A:L,12,0)</f>
        <v>108.24</v>
      </c>
      <c r="F127" s="4" t="str">
        <f>VLOOKUP(A127,HOP!A:C,3,0)</f>
        <v>4140030</v>
      </c>
      <c r="G127" s="4">
        <f t="shared" si="6"/>
        <v>0</v>
      </c>
      <c r="H127" s="4" t="str">
        <f t="shared" si="7"/>
        <v>，4140030</v>
      </c>
      <c r="I127" s="4" t="str">
        <f>VLOOKUP(A127,HOP!A:U,21,0)</f>
        <v>直采</v>
      </c>
    </row>
    <row r="128" s="4" customFormat="1" hidden="1" spans="1:9">
      <c r="A128" s="5">
        <v>999228147121898</v>
      </c>
      <c r="B128" s="6">
        <v>45226</v>
      </c>
      <c r="C128" s="6">
        <v>45227</v>
      </c>
      <c r="D128" s="4">
        <v>62.3</v>
      </c>
      <c r="E128" s="4" t="str">
        <f>VLOOKUP(A128,HOP!A:L,12,0)</f>
        <v>62.30</v>
      </c>
      <c r="F128" s="4" t="str">
        <f>VLOOKUP(A128,HOP!A:C,3,0)</f>
        <v>4140120</v>
      </c>
      <c r="G128" s="4">
        <f t="shared" si="6"/>
        <v>0</v>
      </c>
      <c r="H128" s="4" t="str">
        <f t="shared" si="7"/>
        <v>，4140120</v>
      </c>
      <c r="I128" s="4" t="str">
        <f>VLOOKUP(A128,HOP!A:U,21,0)</f>
        <v>直采</v>
      </c>
    </row>
    <row r="129" s="4" customFormat="1" hidden="1" spans="1:9">
      <c r="A129" s="5">
        <v>999228123243306</v>
      </c>
      <c r="B129" s="6">
        <v>45227</v>
      </c>
      <c r="C129" s="6">
        <v>45228</v>
      </c>
      <c r="D129" s="4">
        <v>44.85</v>
      </c>
      <c r="E129" s="4" t="str">
        <f>VLOOKUP(A129,HOP!A:L,12,0)</f>
        <v>44.85</v>
      </c>
      <c r="F129" s="4" t="str">
        <f>VLOOKUP(A129,HOP!A:C,3,0)</f>
        <v>4140485</v>
      </c>
      <c r="G129" s="4">
        <f t="shared" si="6"/>
        <v>0</v>
      </c>
      <c r="H129" s="4" t="str">
        <f t="shared" si="7"/>
        <v>，4140485</v>
      </c>
      <c r="I129" s="4" t="str">
        <f>VLOOKUP(A129,HOP!A:U,21,0)</f>
        <v>直采</v>
      </c>
    </row>
    <row r="130" s="4" customFormat="1" hidden="1" spans="1:9">
      <c r="A130" s="5">
        <v>999228148034614</v>
      </c>
      <c r="B130" s="6">
        <v>45227</v>
      </c>
      <c r="C130" s="6">
        <v>45228</v>
      </c>
      <c r="D130" s="4">
        <v>55.22</v>
      </c>
      <c r="E130" s="4" t="str">
        <f>VLOOKUP(A130,HOP!A:L,12,0)</f>
        <v>55.22</v>
      </c>
      <c r="F130" s="4" t="str">
        <f>VLOOKUP(A130,HOP!A:C,3,0)</f>
        <v>4140504</v>
      </c>
      <c r="G130" s="4">
        <f t="shared" si="6"/>
        <v>0</v>
      </c>
      <c r="H130" s="4" t="str">
        <f t="shared" si="7"/>
        <v>，4140504</v>
      </c>
      <c r="I130" s="4" t="str">
        <f>VLOOKUP(A130,HOP!A:U,21,0)</f>
        <v>直采</v>
      </c>
    </row>
    <row r="131" s="4" customFormat="1" hidden="1" spans="1:9">
      <c r="A131" s="5">
        <v>999228159860526</v>
      </c>
      <c r="B131" s="6">
        <v>45227</v>
      </c>
      <c r="C131" s="6">
        <v>45228</v>
      </c>
      <c r="D131" s="4">
        <v>24.68</v>
      </c>
      <c r="E131" s="4" t="str">
        <f>VLOOKUP(A131,HOP!A:L,12,0)</f>
        <v>24.68</v>
      </c>
      <c r="F131" s="4" t="str">
        <f>VLOOKUP(A131,HOP!A:C,3,0)</f>
        <v>4142362</v>
      </c>
      <c r="G131" s="4">
        <f>D131-E131</f>
        <v>0</v>
      </c>
      <c r="H131" s="4" t="str">
        <f>$H$1&amp;F131</f>
        <v>，4142362</v>
      </c>
      <c r="I131" s="4" t="str">
        <f>VLOOKUP(A131,HOP!A:U,21,0)</f>
        <v>直采</v>
      </c>
    </row>
    <row r="132" s="4" customFormat="1" hidden="1" spans="1:9">
      <c r="A132" s="5">
        <v>999228163205833</v>
      </c>
      <c r="B132" s="6">
        <v>45227</v>
      </c>
      <c r="C132" s="6">
        <v>45228</v>
      </c>
      <c r="D132" s="4">
        <v>77.71</v>
      </c>
      <c r="E132" s="4" t="str">
        <f>VLOOKUP(A132,HOP!A:L,12,0)</f>
        <v>77.71</v>
      </c>
      <c r="F132" s="4" t="str">
        <f>VLOOKUP(A132,HOP!A:C,3,0)</f>
        <v>4143481</v>
      </c>
      <c r="G132" s="4">
        <f>D132-E132</f>
        <v>0</v>
      </c>
      <c r="H132" s="4" t="str">
        <f>$H$1&amp;F132</f>
        <v>，4143481</v>
      </c>
      <c r="I132" s="4" t="str">
        <f>VLOOKUP(A132,HOP!A:U,21,0)</f>
        <v>直采</v>
      </c>
    </row>
    <row r="133" s="4" customFormat="1" hidden="1" spans="1:9">
      <c r="A133" s="5">
        <v>999228166798615</v>
      </c>
      <c r="B133" s="6">
        <v>45227</v>
      </c>
      <c r="C133" s="6">
        <v>45228</v>
      </c>
      <c r="D133" s="4">
        <v>160.29</v>
      </c>
      <c r="E133" s="4" t="str">
        <f>VLOOKUP(A133,HOP!A:L,12,0)</f>
        <v>160.29</v>
      </c>
      <c r="F133" s="4" t="str">
        <f>VLOOKUP(A133,HOP!A:C,3,0)</f>
        <v>4144411</v>
      </c>
      <c r="G133" s="4">
        <f>D133-E133</f>
        <v>0</v>
      </c>
      <c r="H133" s="4" t="str">
        <f>$H$1&amp;F133</f>
        <v>，4144411</v>
      </c>
      <c r="I133" s="4" t="str">
        <f>VLOOKUP(A133,HOP!A:U,21,0)</f>
        <v>直采</v>
      </c>
    </row>
    <row r="134" s="4" customFormat="1" hidden="1" spans="1:9">
      <c r="A134" s="5">
        <v>28169027815</v>
      </c>
      <c r="B134" s="6">
        <v>45227</v>
      </c>
      <c r="C134" s="6">
        <v>45228</v>
      </c>
      <c r="D134" s="4">
        <v>47.16</v>
      </c>
      <c r="E134" s="4" t="str">
        <f>VLOOKUP(A134,HOP!A:L,12,0)</f>
        <v>47.16</v>
      </c>
      <c r="F134" s="4" t="str">
        <f>VLOOKUP(A134,HOP!A:C,3,0)</f>
        <v>4145404</v>
      </c>
      <c r="G134" s="4">
        <f>D134-E134</f>
        <v>0</v>
      </c>
      <c r="H134" s="4" t="str">
        <f>$H$1&amp;F134</f>
        <v>，4145404</v>
      </c>
      <c r="I134" s="4" t="str">
        <f>VLOOKUP(A134,HOP!A:U,21,0)</f>
        <v>直采</v>
      </c>
    </row>
    <row r="135" s="4" customFormat="1" hidden="1" spans="1:9">
      <c r="A135" s="5">
        <v>28169982553</v>
      </c>
      <c r="B135" s="6">
        <v>45227</v>
      </c>
      <c r="C135" s="6">
        <v>45228</v>
      </c>
      <c r="D135" s="4">
        <v>24.4</v>
      </c>
      <c r="E135" s="4" t="str">
        <f>VLOOKUP(A135,HOP!A:L,12,0)</f>
        <v>24.40</v>
      </c>
      <c r="F135" s="4" t="str">
        <f>VLOOKUP(A135,HOP!A:C,3,0)</f>
        <v>4145825</v>
      </c>
      <c r="G135" s="4">
        <f>D135-E135</f>
        <v>0</v>
      </c>
      <c r="H135" s="4" t="str">
        <f>$H$1&amp;F135</f>
        <v>，4145825</v>
      </c>
      <c r="I135" s="4" t="str">
        <f>VLOOKUP(A135,HOP!A:U,21,0)</f>
        <v>直采</v>
      </c>
    </row>
    <row r="136" s="4" customFormat="1" hidden="1" spans="1:9">
      <c r="A136" s="5">
        <v>999228170306229</v>
      </c>
      <c r="B136" s="6">
        <v>45227</v>
      </c>
      <c r="C136" s="6">
        <v>45228</v>
      </c>
      <c r="D136" s="4">
        <v>21.81</v>
      </c>
      <c r="E136" s="4" t="str">
        <f>VLOOKUP(A136,HOP!A:L,12,0)</f>
        <v>21.81</v>
      </c>
      <c r="F136" s="4" t="str">
        <f>VLOOKUP(A136,HOP!A:C,3,0)</f>
        <v>4145883</v>
      </c>
      <c r="G136" s="4">
        <f>D136-E136</f>
        <v>0</v>
      </c>
      <c r="H136" s="4" t="str">
        <f>$H$1&amp;F136</f>
        <v>，4145883</v>
      </c>
      <c r="I136" s="4" t="str">
        <f>VLOOKUP(A136,HOP!A:U,21,0)</f>
        <v>直采</v>
      </c>
    </row>
    <row r="137" s="4" customFormat="1" hidden="1" spans="1:9">
      <c r="A137" s="5">
        <v>999228171432959</v>
      </c>
      <c r="B137" s="6">
        <v>45227</v>
      </c>
      <c r="C137" s="6">
        <v>45228</v>
      </c>
      <c r="D137" s="4">
        <v>160.29</v>
      </c>
      <c r="E137" s="4" t="str">
        <f>VLOOKUP(A137,HOP!A:L,12,0)</f>
        <v>160.29</v>
      </c>
      <c r="F137" s="4" t="str">
        <f>VLOOKUP(A137,HOP!A:C,3,0)</f>
        <v>4146312</v>
      </c>
      <c r="G137" s="4">
        <f>D137-E137</f>
        <v>0</v>
      </c>
      <c r="H137" s="4" t="str">
        <f>$H$1&amp;F137</f>
        <v>，4146312</v>
      </c>
      <c r="I137" s="4" t="str">
        <f>VLOOKUP(A137,HOP!A:U,21,0)</f>
        <v>直采</v>
      </c>
    </row>
    <row r="138" s="4" customFormat="1" hidden="1" spans="1:9">
      <c r="A138" s="5">
        <v>999228173482164</v>
      </c>
      <c r="B138" s="6">
        <v>45227</v>
      </c>
      <c r="C138" s="6">
        <v>45228</v>
      </c>
      <c r="D138" s="4">
        <v>45.53</v>
      </c>
      <c r="E138" s="4" t="str">
        <f>VLOOKUP(A138,HOP!A:L,12,0)</f>
        <v>45.53</v>
      </c>
      <c r="F138" s="4" t="str">
        <f>VLOOKUP(A138,HOP!A:C,3,0)</f>
        <v>4147320</v>
      </c>
      <c r="G138" s="4">
        <f>D138-E138</f>
        <v>0</v>
      </c>
      <c r="H138" s="4" t="str">
        <f>$H$1&amp;F138</f>
        <v>，4147320</v>
      </c>
      <c r="I138" s="4" t="str">
        <f>VLOOKUP(A138,HOP!A:U,21,0)</f>
        <v>直采</v>
      </c>
    </row>
    <row r="140" spans="4:4">
      <c r="D140" s="4">
        <f>SUM(D2:D139)</f>
        <v>29782.25</v>
      </c>
    </row>
    <row r="148" spans="1:4">
      <c r="A148" s="4" t="s">
        <v>713</v>
      </c>
      <c r="C148" s="4">
        <v>29598.46</v>
      </c>
      <c r="D148" s="4">
        <v>1066402.92</v>
      </c>
    </row>
    <row r="149" spans="1:4">
      <c r="A149" s="4" t="s">
        <v>714</v>
      </c>
      <c r="C149" s="4">
        <v>183.79</v>
      </c>
      <c r="D149" s="4">
        <v>6621.77</v>
      </c>
    </row>
    <row r="150" spans="1:4">
      <c r="A150" s="4" t="s">
        <v>715</v>
      </c>
      <c r="C150" s="4">
        <f>SUBTOTAL(9,C148:C149)</f>
        <v>29782.25</v>
      </c>
      <c r="D150" s="4">
        <f>SUBTOTAL(9,D148:D149)</f>
        <v>1073024.69</v>
      </c>
    </row>
    <row r="151" spans="1:1">
      <c r="A151" s="4" t="s">
        <v>716</v>
      </c>
    </row>
  </sheetData>
  <autoFilter ref="A1:X138">
    <filterColumn colId="3">
      <filters>
        <filter val="103.1"/>
        <filter val="160.2"/>
        <filter val="50.3"/>
        <filter val="62.3"/>
        <filter val="24.4"/>
        <filter val="287.4"/>
        <filter val="546.4"/>
        <filter val="432.6"/>
        <filter val="57.8"/>
        <filter val="37.9"/>
        <filter val="49.9"/>
        <filter val="112.9"/>
        <filter val="118.08"/>
        <filter val="130.08"/>
        <filter val="164.08"/>
        <filter val="573.08"/>
        <filter val="217.09"/>
        <filter val="223.12"/>
        <filter val="404.12"/>
        <filter val="384.14"/>
        <filter val="103.15"/>
        <filter val="105.15"/>
        <filter val="225.15"/>
        <filter val="39.16"/>
        <filter val="47.16"/>
        <filter val="153.16"/>
        <filter val="116.17"/>
        <filter val="133.18"/>
        <filter val="38.19"/>
        <filter val="266.19"/>
        <filter val="309.19"/>
        <filter val="55.22"/>
        <filter val="121.23"/>
        <filter val="108.24"/>
        <filter val="118.24"/>
        <filter val="224.25"/>
        <filter val="212.28"/>
        <filter val="524.28"/>
        <filter val="160.29"/>
        <filter val="212.32"/>
        <filter val="34.33"/>
        <filter val="76.34"/>
        <filter val="91.34"/>
        <filter val="105.34"/>
        <filter val="46.36"/>
        <filter val="297.36"/>
        <filter val="121.38"/>
        <filter val="160.38"/>
        <filter val="158.43"/>
        <filter val="89.44"/>
        <filter val="140.44"/>
        <filter val="191.44"/>
        <filter val="92.45"/>
        <filter val="146"/>
        <filter val="136.46"/>
        <filter val="160.46"/>
        <filter val="764.47"/>
        <filter val="38.48"/>
        <filter val="409.48"/>
        <filter val="188.49"/>
        <filter val="80.51"/>
        <filter val="282.52"/>
        <filter val="512.52"/>
        <filter val="45.53"/>
        <filter val="862.53"/>
        <filter val="134.54"/>
        <filter val="264.54"/>
        <filter val="81.56"/>
        <filter val="258.56"/>
        <filter val="104.57"/>
        <filter val="155.58"/>
        <filter val="58.63"/>
        <filter val="159.64"/>
        <filter val="558.64"/>
        <filter val="897.66"/>
        <filter val="51.67"/>
        <filter val="96.67"/>
        <filter val="24.68"/>
        <filter val="98.68"/>
        <filter val="120.68"/>
        <filter val="245.68"/>
        <filter val="1344.78"/>
        <filter val="77.71"/>
        <filter val="205.73"/>
        <filter val="223.73"/>
        <filter val="211.74"/>
        <filter val="421.74"/>
        <filter val="1376.64"/>
        <filter val="163.75"/>
        <filter val="219.75"/>
        <filter val="342.76"/>
        <filter val="21.81"/>
        <filter val="39.81"/>
        <filter val="51.81"/>
        <filter val="39.82"/>
        <filter val="51.82"/>
        <filter val="210.84"/>
        <filter val="44.85"/>
        <filter val="342.86"/>
        <filter val="432.86"/>
        <filter val="127.89"/>
        <filter val="82.92"/>
        <filter val="465.92"/>
        <filter val="530.92"/>
        <filter val="181.94"/>
        <filter val="220.94"/>
        <filter val="437.94"/>
        <filter val="687.94"/>
        <filter val="24.95"/>
        <filter val="329.95"/>
        <filter val="76.96"/>
        <filter val="343.96"/>
        <filter val="297"/>
        <filter val="56.98"/>
        <filter val="92.98"/>
        <filter val="176.98"/>
        <filter val="377.98"/>
        <filter val="240.99"/>
        <filter val="1350.99"/>
      </filters>
    </filterColumn>
    <filterColumn colId="6">
      <filters>
        <filter val="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A10" sqref="A10:C13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710</v>
      </c>
    </row>
    <row r="2" s="4" customFormat="1" spans="1:10">
      <c r="A2" s="5">
        <v>999228030574802</v>
      </c>
      <c r="B2" s="6">
        <v>45223</v>
      </c>
      <c r="C2" s="6">
        <v>45226</v>
      </c>
      <c r="D2" s="4">
        <v>200</v>
      </c>
      <c r="E2" s="4" t="e">
        <f>VLOOKUP(A2,HOP!A:L,12,0)</f>
        <v>#N/A</v>
      </c>
      <c r="F2" s="4">
        <v>4094921</v>
      </c>
      <c r="G2" s="4" t="e">
        <f>D2-E2</f>
        <v>#N/A</v>
      </c>
      <c r="H2" s="4" t="str">
        <f>$H$1&amp;F2</f>
        <v>，4094921</v>
      </c>
      <c r="I2" s="4" t="e">
        <f>VLOOKUP(A2,HOP!A:U,21,0)</f>
        <v>#N/A</v>
      </c>
      <c r="J2" s="4" t="s">
        <v>711</v>
      </c>
    </row>
    <row r="3" s="4" customFormat="1" spans="1:10">
      <c r="A3" s="5">
        <v>999228069631763</v>
      </c>
      <c r="B3" s="6">
        <v>45227</v>
      </c>
      <c r="C3" s="6">
        <v>45228</v>
      </c>
      <c r="D3" s="4">
        <v>300</v>
      </c>
      <c r="E3" s="4" t="e">
        <f>VLOOKUP(A3,HOP!A:L,12,0)</f>
        <v>#N/A</v>
      </c>
      <c r="F3" s="4">
        <v>4096131</v>
      </c>
      <c r="G3" s="4" t="e">
        <f>D3-E3</f>
        <v>#N/A</v>
      </c>
      <c r="H3" s="4" t="str">
        <f>$H$1&amp;F3</f>
        <v>，4096131</v>
      </c>
      <c r="I3" s="4" t="e">
        <f>VLOOKUP(A3,HOP!A:U,21,0)</f>
        <v>#N/A</v>
      </c>
      <c r="J3" s="4" t="s">
        <v>712</v>
      </c>
    </row>
    <row r="5" spans="4:4">
      <c r="D5" s="4">
        <f>SUM(D2:D4)</f>
        <v>500</v>
      </c>
    </row>
    <row r="10" spans="1:3">
      <c r="A10" s="4" t="s">
        <v>717</v>
      </c>
      <c r="B10" s="4">
        <v>200</v>
      </c>
      <c r="C10" s="4">
        <v>983.26</v>
      </c>
    </row>
    <row r="11" spans="1:3">
      <c r="A11" s="4" t="s">
        <v>718</v>
      </c>
      <c r="B11" s="4">
        <v>300</v>
      </c>
      <c r="C11" s="4">
        <v>1474.89</v>
      </c>
    </row>
    <row r="12" spans="1:3">
      <c r="A12" s="4" t="s">
        <v>719</v>
      </c>
      <c r="B12" s="4">
        <f>SUM(B10:B11)</f>
        <v>500</v>
      </c>
      <c r="C12" s="4">
        <f>SUM(C10:C11)</f>
        <v>2458.15</v>
      </c>
    </row>
    <row r="13" spans="1:1">
      <c r="A13" s="4" t="s">
        <v>720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721</v>
      </c>
      <c r="B1" s="2" t="s">
        <v>722</v>
      </c>
      <c r="C1" s="2" t="s">
        <v>723</v>
      </c>
      <c r="D1" s="2" t="s">
        <v>724</v>
      </c>
      <c r="E1" s="2" t="s">
        <v>13</v>
      </c>
      <c r="F1" s="2" t="s">
        <v>5</v>
      </c>
      <c r="G1" s="2" t="s">
        <v>6</v>
      </c>
      <c r="H1" s="2" t="s">
        <v>725</v>
      </c>
      <c r="I1" s="2" t="s">
        <v>726</v>
      </c>
      <c r="J1" s="2" t="s">
        <v>727</v>
      </c>
      <c r="K1" s="2" t="s">
        <v>728</v>
      </c>
      <c r="L1" s="2" t="s">
        <v>729</v>
      </c>
      <c r="M1" s="2" t="s">
        <v>730</v>
      </c>
      <c r="N1" s="2" t="s">
        <v>731</v>
      </c>
      <c r="O1" s="2" t="s">
        <v>732</v>
      </c>
      <c r="P1" s="2" t="s">
        <v>733</v>
      </c>
      <c r="Q1" s="2" t="s">
        <v>734</v>
      </c>
      <c r="R1" s="2" t="s">
        <v>735</v>
      </c>
      <c r="S1" s="2" t="s">
        <v>736</v>
      </c>
      <c r="T1" s="2" t="s">
        <v>737</v>
      </c>
      <c r="U1" s="2" t="s">
        <v>738</v>
      </c>
      <c r="V1" s="2" t="s">
        <v>739</v>
      </c>
    </row>
    <row r="2" s="1" customFormat="1" spans="1:22">
      <c r="A2" s="3">
        <v>999225143898282</v>
      </c>
      <c r="B2" s="1" t="s">
        <v>740</v>
      </c>
      <c r="C2" s="1" t="s">
        <v>741</v>
      </c>
      <c r="D2" s="1" t="s">
        <v>742</v>
      </c>
      <c r="E2" s="1" t="s">
        <v>743</v>
      </c>
      <c r="F2" s="1" t="s">
        <v>744</v>
      </c>
      <c r="G2" s="1" t="s">
        <v>745</v>
      </c>
      <c r="H2" s="1" t="s">
        <v>746</v>
      </c>
      <c r="I2" s="1" t="s">
        <v>747</v>
      </c>
      <c r="J2" s="1" t="s">
        <v>30</v>
      </c>
      <c r="K2" s="1" t="s">
        <v>748</v>
      </c>
      <c r="L2" s="1" t="s">
        <v>748</v>
      </c>
      <c r="M2" s="1" t="s">
        <v>749</v>
      </c>
      <c r="N2" s="1" t="s">
        <v>749</v>
      </c>
      <c r="O2" s="1" t="s">
        <v>750</v>
      </c>
      <c r="P2" s="1" t="s">
        <v>751</v>
      </c>
      <c r="Q2" s="1" t="s">
        <v>752</v>
      </c>
      <c r="R2" s="1" t="s">
        <v>753</v>
      </c>
      <c r="S2" s="1" t="s">
        <v>754</v>
      </c>
      <c r="T2" s="1" t="s">
        <v>755</v>
      </c>
      <c r="U2" s="1" t="s">
        <v>756</v>
      </c>
      <c r="V2" s="1" t="s">
        <v>757</v>
      </c>
    </row>
    <row r="3" s="1" customFormat="1" spans="1:22">
      <c r="A3" s="3">
        <v>999226141157375</v>
      </c>
      <c r="B3" s="1" t="s">
        <v>758</v>
      </c>
      <c r="C3" s="1" t="s">
        <v>759</v>
      </c>
      <c r="D3" s="1" t="s">
        <v>760</v>
      </c>
      <c r="E3" s="1" t="s">
        <v>761</v>
      </c>
      <c r="F3" s="1" t="s">
        <v>762</v>
      </c>
      <c r="G3" s="1" t="s">
        <v>744</v>
      </c>
      <c r="H3" s="1" t="s">
        <v>746</v>
      </c>
      <c r="I3" s="1" t="s">
        <v>763</v>
      </c>
      <c r="J3" s="1" t="s">
        <v>30</v>
      </c>
      <c r="K3" s="1" t="s">
        <v>764</v>
      </c>
      <c r="L3" s="1" t="s">
        <v>765</v>
      </c>
      <c r="M3" s="1" t="s">
        <v>766</v>
      </c>
      <c r="N3" s="1" t="s">
        <v>767</v>
      </c>
      <c r="O3" s="1" t="s">
        <v>750</v>
      </c>
      <c r="P3" s="1" t="s">
        <v>751</v>
      </c>
      <c r="Q3" s="1" t="s">
        <v>752</v>
      </c>
      <c r="R3" s="1" t="s">
        <v>768</v>
      </c>
      <c r="S3" s="1" t="s">
        <v>754</v>
      </c>
      <c r="T3" s="1" t="s">
        <v>755</v>
      </c>
      <c r="U3" s="1" t="s">
        <v>756</v>
      </c>
      <c r="V3" s="1" t="s">
        <v>757</v>
      </c>
    </row>
    <row r="4" s="1" customFormat="1" spans="1:22">
      <c r="A4" s="3">
        <v>999226913552264</v>
      </c>
      <c r="B4" s="1" t="s">
        <v>769</v>
      </c>
      <c r="C4" s="1" t="s">
        <v>770</v>
      </c>
      <c r="D4" s="1" t="s">
        <v>771</v>
      </c>
      <c r="E4" s="1" t="s">
        <v>772</v>
      </c>
      <c r="F4" s="1" t="s">
        <v>773</v>
      </c>
      <c r="G4" s="1" t="s">
        <v>774</v>
      </c>
      <c r="H4" s="1" t="s">
        <v>746</v>
      </c>
      <c r="I4" s="1" t="s">
        <v>775</v>
      </c>
      <c r="J4" s="1" t="s">
        <v>30</v>
      </c>
      <c r="K4" s="1" t="s">
        <v>776</v>
      </c>
      <c r="L4" s="1" t="s">
        <v>776</v>
      </c>
      <c r="M4" s="1" t="s">
        <v>749</v>
      </c>
      <c r="N4" s="1" t="s">
        <v>749</v>
      </c>
      <c r="O4" s="1" t="s">
        <v>750</v>
      </c>
      <c r="P4" s="1" t="s">
        <v>751</v>
      </c>
      <c r="Q4" s="1" t="s">
        <v>752</v>
      </c>
      <c r="R4" s="1" t="s">
        <v>777</v>
      </c>
      <c r="S4" s="1" t="s">
        <v>754</v>
      </c>
      <c r="T4" s="1" t="s">
        <v>755</v>
      </c>
      <c r="U4" s="1" t="s">
        <v>756</v>
      </c>
      <c r="V4" s="1" t="s">
        <v>778</v>
      </c>
    </row>
    <row r="5" s="1" customFormat="1" spans="1:22">
      <c r="A5" s="3">
        <v>999226929779640</v>
      </c>
      <c r="B5" s="1" t="s">
        <v>779</v>
      </c>
      <c r="C5" s="1" t="s">
        <v>780</v>
      </c>
      <c r="D5" s="1" t="s">
        <v>760</v>
      </c>
      <c r="E5" s="1" t="s">
        <v>781</v>
      </c>
      <c r="F5" s="1" t="s">
        <v>782</v>
      </c>
      <c r="G5" s="1" t="s">
        <v>774</v>
      </c>
      <c r="H5" s="1" t="s">
        <v>746</v>
      </c>
      <c r="I5" s="1" t="s">
        <v>783</v>
      </c>
      <c r="J5" s="1" t="s">
        <v>30</v>
      </c>
      <c r="K5" s="1" t="s">
        <v>784</v>
      </c>
      <c r="L5" s="1" t="s">
        <v>750</v>
      </c>
      <c r="M5" s="1" t="s">
        <v>785</v>
      </c>
      <c r="N5" s="1" t="s">
        <v>786</v>
      </c>
      <c r="O5" s="1" t="s">
        <v>750</v>
      </c>
      <c r="P5" s="1" t="s">
        <v>751</v>
      </c>
      <c r="Q5" s="1" t="s">
        <v>752</v>
      </c>
      <c r="R5" s="1" t="s">
        <v>787</v>
      </c>
      <c r="S5" s="1" t="s">
        <v>754</v>
      </c>
      <c r="T5" s="1" t="s">
        <v>755</v>
      </c>
      <c r="U5" s="1" t="s">
        <v>756</v>
      </c>
      <c r="V5" s="1" t="s">
        <v>757</v>
      </c>
    </row>
    <row r="6" s="1" customFormat="1" spans="1:22">
      <c r="A6" s="3">
        <v>999227029185021</v>
      </c>
      <c r="B6" s="1" t="s">
        <v>788</v>
      </c>
      <c r="C6" s="1" t="s">
        <v>789</v>
      </c>
      <c r="D6" s="1" t="s">
        <v>790</v>
      </c>
      <c r="E6" s="1" t="s">
        <v>791</v>
      </c>
      <c r="F6" s="1" t="s">
        <v>792</v>
      </c>
      <c r="G6" s="1" t="s">
        <v>793</v>
      </c>
      <c r="H6" s="1" t="s">
        <v>746</v>
      </c>
      <c r="I6" s="1" t="s">
        <v>794</v>
      </c>
      <c r="J6" s="1" t="s">
        <v>30</v>
      </c>
      <c r="K6" s="1" t="s">
        <v>795</v>
      </c>
      <c r="L6" s="1" t="s">
        <v>795</v>
      </c>
      <c r="M6" s="1" t="s">
        <v>749</v>
      </c>
      <c r="N6" s="1" t="s">
        <v>749</v>
      </c>
      <c r="O6" s="1" t="s">
        <v>750</v>
      </c>
      <c r="P6" s="1" t="s">
        <v>751</v>
      </c>
      <c r="Q6" s="1" t="s">
        <v>752</v>
      </c>
      <c r="R6" s="1" t="s">
        <v>796</v>
      </c>
      <c r="S6" s="1" t="s">
        <v>754</v>
      </c>
      <c r="T6" s="1" t="s">
        <v>755</v>
      </c>
      <c r="U6" s="1" t="s">
        <v>756</v>
      </c>
      <c r="V6" s="1" t="s">
        <v>757</v>
      </c>
    </row>
    <row r="7" s="1" customFormat="1" spans="1:22">
      <c r="A7" s="3">
        <v>999227052403828</v>
      </c>
      <c r="B7" s="1" t="s">
        <v>797</v>
      </c>
      <c r="C7" s="1" t="s">
        <v>798</v>
      </c>
      <c r="D7" s="1" t="s">
        <v>771</v>
      </c>
      <c r="E7" s="1" t="s">
        <v>799</v>
      </c>
      <c r="F7" s="1" t="s">
        <v>793</v>
      </c>
      <c r="G7" s="1" t="s">
        <v>800</v>
      </c>
      <c r="H7" s="1" t="s">
        <v>746</v>
      </c>
      <c r="I7" s="1" t="s">
        <v>801</v>
      </c>
      <c r="J7" s="1" t="s">
        <v>30</v>
      </c>
      <c r="K7" s="1" t="s">
        <v>802</v>
      </c>
      <c r="L7" s="1" t="s">
        <v>802</v>
      </c>
      <c r="M7" s="1" t="s">
        <v>749</v>
      </c>
      <c r="N7" s="1" t="s">
        <v>749</v>
      </c>
      <c r="O7" s="1" t="s">
        <v>750</v>
      </c>
      <c r="P7" s="1" t="s">
        <v>751</v>
      </c>
      <c r="Q7" s="1" t="s">
        <v>752</v>
      </c>
      <c r="R7" s="1" t="s">
        <v>803</v>
      </c>
      <c r="S7" s="1" t="s">
        <v>754</v>
      </c>
      <c r="T7" s="1" t="s">
        <v>755</v>
      </c>
      <c r="U7" s="1" t="s">
        <v>756</v>
      </c>
      <c r="V7" s="1" t="s">
        <v>778</v>
      </c>
    </row>
    <row r="8" s="1" customFormat="1" spans="1:22">
      <c r="A8" s="3">
        <v>999227054921052</v>
      </c>
      <c r="B8" s="1" t="s">
        <v>804</v>
      </c>
      <c r="C8" s="1" t="s">
        <v>805</v>
      </c>
      <c r="D8" s="1" t="s">
        <v>771</v>
      </c>
      <c r="E8" s="1" t="s">
        <v>806</v>
      </c>
      <c r="F8" s="1" t="s">
        <v>744</v>
      </c>
      <c r="G8" s="1" t="s">
        <v>793</v>
      </c>
      <c r="H8" s="1" t="s">
        <v>746</v>
      </c>
      <c r="I8" s="1" t="s">
        <v>807</v>
      </c>
      <c r="J8" s="1" t="s">
        <v>30</v>
      </c>
      <c r="K8" s="1" t="s">
        <v>808</v>
      </c>
      <c r="L8" s="1" t="s">
        <v>808</v>
      </c>
      <c r="M8" s="1" t="s">
        <v>749</v>
      </c>
      <c r="N8" s="1" t="s">
        <v>749</v>
      </c>
      <c r="O8" s="1" t="s">
        <v>750</v>
      </c>
      <c r="P8" s="1" t="s">
        <v>751</v>
      </c>
      <c r="Q8" s="1" t="s">
        <v>752</v>
      </c>
      <c r="R8" s="1" t="s">
        <v>809</v>
      </c>
      <c r="S8" s="1" t="s">
        <v>754</v>
      </c>
      <c r="T8" s="1" t="s">
        <v>755</v>
      </c>
      <c r="U8" s="1" t="s">
        <v>756</v>
      </c>
      <c r="V8" s="1" t="s">
        <v>778</v>
      </c>
    </row>
    <row r="9" s="1" customFormat="1" spans="1:22">
      <c r="A9" s="3">
        <v>999227063816232</v>
      </c>
      <c r="B9" s="1" t="s">
        <v>810</v>
      </c>
      <c r="C9" s="1" t="s">
        <v>811</v>
      </c>
      <c r="D9" s="1" t="s">
        <v>812</v>
      </c>
      <c r="E9" s="1" t="s">
        <v>813</v>
      </c>
      <c r="F9" s="1" t="s">
        <v>773</v>
      </c>
      <c r="G9" s="1" t="s">
        <v>774</v>
      </c>
      <c r="H9" s="1" t="s">
        <v>746</v>
      </c>
      <c r="I9" s="1" t="s">
        <v>814</v>
      </c>
      <c r="J9" s="1" t="s">
        <v>30</v>
      </c>
      <c r="K9" s="1" t="s">
        <v>815</v>
      </c>
      <c r="L9" s="1" t="s">
        <v>815</v>
      </c>
      <c r="M9" s="1" t="s">
        <v>749</v>
      </c>
      <c r="N9" s="1" t="s">
        <v>749</v>
      </c>
      <c r="O9" s="1" t="s">
        <v>750</v>
      </c>
      <c r="P9" s="1" t="s">
        <v>751</v>
      </c>
      <c r="Q9" s="1" t="s">
        <v>752</v>
      </c>
      <c r="R9" s="1" t="s">
        <v>816</v>
      </c>
      <c r="S9" s="1" t="s">
        <v>754</v>
      </c>
      <c r="T9" s="1" t="s">
        <v>755</v>
      </c>
      <c r="U9" s="1" t="s">
        <v>756</v>
      </c>
      <c r="V9" s="1" t="s">
        <v>817</v>
      </c>
    </row>
    <row r="10" s="1" customFormat="1" spans="1:22">
      <c r="A10" s="3">
        <v>999227098848425</v>
      </c>
      <c r="B10" s="1" t="s">
        <v>818</v>
      </c>
      <c r="C10" s="1" t="s">
        <v>819</v>
      </c>
      <c r="D10" s="1" t="s">
        <v>820</v>
      </c>
      <c r="E10" s="1" t="s">
        <v>821</v>
      </c>
      <c r="F10" s="1" t="s">
        <v>822</v>
      </c>
      <c r="G10" s="1" t="s">
        <v>762</v>
      </c>
      <c r="H10" s="1" t="s">
        <v>746</v>
      </c>
      <c r="I10" s="1" t="s">
        <v>823</v>
      </c>
      <c r="J10" s="1" t="s">
        <v>30</v>
      </c>
      <c r="K10" s="1" t="s">
        <v>824</v>
      </c>
      <c r="L10" s="1" t="s">
        <v>824</v>
      </c>
      <c r="M10" s="1" t="s">
        <v>749</v>
      </c>
      <c r="N10" s="1" t="s">
        <v>749</v>
      </c>
      <c r="O10" s="1" t="s">
        <v>750</v>
      </c>
      <c r="P10" s="1" t="s">
        <v>751</v>
      </c>
      <c r="Q10" s="1" t="s">
        <v>752</v>
      </c>
      <c r="R10" s="1" t="s">
        <v>825</v>
      </c>
      <c r="S10" s="1" t="s">
        <v>754</v>
      </c>
      <c r="T10" s="1" t="s">
        <v>755</v>
      </c>
      <c r="U10" s="1" t="s">
        <v>756</v>
      </c>
      <c r="V10" s="1" t="s">
        <v>778</v>
      </c>
    </row>
    <row r="11" s="1" customFormat="1" spans="1:22">
      <c r="A11" s="3">
        <v>999227102247722</v>
      </c>
      <c r="B11" s="1" t="s">
        <v>826</v>
      </c>
      <c r="C11" s="1" t="s">
        <v>827</v>
      </c>
      <c r="D11" s="1" t="s">
        <v>820</v>
      </c>
      <c r="E11" s="1" t="s">
        <v>828</v>
      </c>
      <c r="F11" s="1" t="s">
        <v>792</v>
      </c>
      <c r="G11" s="1" t="s">
        <v>744</v>
      </c>
      <c r="H11" s="1" t="s">
        <v>746</v>
      </c>
      <c r="I11" s="1" t="s">
        <v>829</v>
      </c>
      <c r="J11" s="1" t="s">
        <v>30</v>
      </c>
      <c r="K11" s="1" t="s">
        <v>830</v>
      </c>
      <c r="L11" s="1" t="s">
        <v>830</v>
      </c>
      <c r="M11" s="1" t="s">
        <v>749</v>
      </c>
      <c r="N11" s="1" t="s">
        <v>749</v>
      </c>
      <c r="O11" s="1" t="s">
        <v>750</v>
      </c>
      <c r="P11" s="1" t="s">
        <v>751</v>
      </c>
      <c r="Q11" s="1" t="s">
        <v>752</v>
      </c>
      <c r="R11" s="1" t="s">
        <v>831</v>
      </c>
      <c r="S11" s="1" t="s">
        <v>754</v>
      </c>
      <c r="T11" s="1" t="s">
        <v>755</v>
      </c>
      <c r="U11" s="1" t="s">
        <v>756</v>
      </c>
      <c r="V11" s="1" t="s">
        <v>778</v>
      </c>
    </row>
    <row r="12" s="1" customFormat="1" spans="1:22">
      <c r="A12" s="3">
        <v>999227189477433</v>
      </c>
      <c r="B12" s="1" t="s">
        <v>832</v>
      </c>
      <c r="C12" s="1" t="s">
        <v>833</v>
      </c>
      <c r="D12" s="1" t="s">
        <v>820</v>
      </c>
      <c r="E12" s="1" t="s">
        <v>834</v>
      </c>
      <c r="F12" s="1" t="s">
        <v>773</v>
      </c>
      <c r="G12" s="1" t="s">
        <v>792</v>
      </c>
      <c r="H12" s="1" t="s">
        <v>746</v>
      </c>
      <c r="I12" s="1" t="s">
        <v>835</v>
      </c>
      <c r="J12" s="1" t="s">
        <v>30</v>
      </c>
      <c r="K12" s="1" t="s">
        <v>836</v>
      </c>
      <c r="L12" s="1" t="s">
        <v>836</v>
      </c>
      <c r="M12" s="1" t="s">
        <v>749</v>
      </c>
      <c r="N12" s="1" t="s">
        <v>749</v>
      </c>
      <c r="O12" s="1" t="s">
        <v>750</v>
      </c>
      <c r="P12" s="1" t="s">
        <v>751</v>
      </c>
      <c r="Q12" s="1" t="s">
        <v>752</v>
      </c>
      <c r="R12" s="1" t="s">
        <v>837</v>
      </c>
      <c r="S12" s="1" t="s">
        <v>754</v>
      </c>
      <c r="T12" s="1" t="s">
        <v>755</v>
      </c>
      <c r="U12" s="1" t="s">
        <v>756</v>
      </c>
      <c r="V12" s="1" t="s">
        <v>778</v>
      </c>
    </row>
    <row r="13" s="1" customFormat="1" spans="1:22">
      <c r="A13" s="3">
        <v>999227284140021</v>
      </c>
      <c r="B13" s="1" t="s">
        <v>838</v>
      </c>
      <c r="C13" s="1" t="s">
        <v>839</v>
      </c>
      <c r="D13" s="1" t="s">
        <v>771</v>
      </c>
      <c r="E13" s="1" t="s">
        <v>840</v>
      </c>
      <c r="F13" s="1" t="s">
        <v>792</v>
      </c>
      <c r="G13" s="1" t="s">
        <v>744</v>
      </c>
      <c r="H13" s="1" t="s">
        <v>746</v>
      </c>
      <c r="I13" s="1" t="s">
        <v>841</v>
      </c>
      <c r="J13" s="1" t="s">
        <v>30</v>
      </c>
      <c r="K13" s="1" t="s">
        <v>842</v>
      </c>
      <c r="L13" s="1" t="s">
        <v>842</v>
      </c>
      <c r="M13" s="1" t="s">
        <v>749</v>
      </c>
      <c r="N13" s="1" t="s">
        <v>749</v>
      </c>
      <c r="O13" s="1" t="s">
        <v>750</v>
      </c>
      <c r="P13" s="1" t="s">
        <v>751</v>
      </c>
      <c r="Q13" s="1" t="s">
        <v>752</v>
      </c>
      <c r="R13" s="1" t="s">
        <v>843</v>
      </c>
      <c r="S13" s="1" t="s">
        <v>754</v>
      </c>
      <c r="T13" s="1" t="s">
        <v>755</v>
      </c>
      <c r="U13" s="1" t="s">
        <v>756</v>
      </c>
      <c r="V13" s="1" t="s">
        <v>778</v>
      </c>
    </row>
    <row r="14" s="1" customFormat="1" spans="1:22">
      <c r="A14" s="3">
        <v>999227293269311</v>
      </c>
      <c r="B14" s="1" t="s">
        <v>844</v>
      </c>
      <c r="C14" s="1" t="s">
        <v>845</v>
      </c>
      <c r="D14" s="1" t="s">
        <v>846</v>
      </c>
      <c r="E14" s="1" t="s">
        <v>847</v>
      </c>
      <c r="F14" s="1" t="s">
        <v>774</v>
      </c>
      <c r="G14" s="1" t="s">
        <v>792</v>
      </c>
      <c r="H14" s="1" t="s">
        <v>746</v>
      </c>
      <c r="I14" s="1" t="s">
        <v>848</v>
      </c>
      <c r="J14" s="1" t="s">
        <v>30</v>
      </c>
      <c r="K14" s="1" t="s">
        <v>849</v>
      </c>
      <c r="L14" s="1" t="s">
        <v>849</v>
      </c>
      <c r="M14" s="1" t="s">
        <v>749</v>
      </c>
      <c r="N14" s="1" t="s">
        <v>749</v>
      </c>
      <c r="O14" s="1" t="s">
        <v>750</v>
      </c>
      <c r="P14" s="1" t="s">
        <v>751</v>
      </c>
      <c r="Q14" s="1" t="s">
        <v>752</v>
      </c>
      <c r="R14" s="1" t="s">
        <v>850</v>
      </c>
      <c r="S14" s="1" t="s">
        <v>754</v>
      </c>
      <c r="T14" s="1" t="s">
        <v>755</v>
      </c>
      <c r="U14" s="1" t="s">
        <v>756</v>
      </c>
      <c r="V14" s="1" t="s">
        <v>778</v>
      </c>
    </row>
    <row r="15" s="1" customFormat="1" spans="1:22">
      <c r="A15" s="3">
        <v>999227308813288</v>
      </c>
      <c r="B15" s="1" t="s">
        <v>851</v>
      </c>
      <c r="C15" s="1" t="s">
        <v>852</v>
      </c>
      <c r="D15" s="1" t="s">
        <v>771</v>
      </c>
      <c r="E15" s="1" t="s">
        <v>853</v>
      </c>
      <c r="F15" s="1" t="s">
        <v>774</v>
      </c>
      <c r="G15" s="1" t="s">
        <v>762</v>
      </c>
      <c r="H15" s="1" t="s">
        <v>746</v>
      </c>
      <c r="I15" s="1" t="s">
        <v>854</v>
      </c>
      <c r="J15" s="1" t="s">
        <v>30</v>
      </c>
      <c r="K15" s="1" t="s">
        <v>855</v>
      </c>
      <c r="L15" s="1" t="s">
        <v>855</v>
      </c>
      <c r="M15" s="1" t="s">
        <v>749</v>
      </c>
      <c r="N15" s="1" t="s">
        <v>749</v>
      </c>
      <c r="O15" s="1" t="s">
        <v>750</v>
      </c>
      <c r="P15" s="1" t="s">
        <v>751</v>
      </c>
      <c r="Q15" s="1" t="s">
        <v>752</v>
      </c>
      <c r="R15" s="1" t="s">
        <v>856</v>
      </c>
      <c r="S15" s="1" t="s">
        <v>754</v>
      </c>
      <c r="T15" s="1" t="s">
        <v>755</v>
      </c>
      <c r="U15" s="1" t="s">
        <v>756</v>
      </c>
      <c r="V15" s="1" t="s">
        <v>778</v>
      </c>
    </row>
    <row r="16" s="1" customFormat="1" spans="1:22">
      <c r="A16" s="3">
        <v>999227335152480</v>
      </c>
      <c r="B16" s="1" t="s">
        <v>857</v>
      </c>
      <c r="C16" s="1" t="s">
        <v>858</v>
      </c>
      <c r="D16" s="1" t="s">
        <v>859</v>
      </c>
      <c r="E16" s="1" t="s">
        <v>860</v>
      </c>
      <c r="F16" s="1" t="s">
        <v>762</v>
      </c>
      <c r="G16" s="1" t="s">
        <v>744</v>
      </c>
      <c r="H16" s="1" t="s">
        <v>746</v>
      </c>
      <c r="I16" s="1" t="s">
        <v>861</v>
      </c>
      <c r="J16" s="1" t="s">
        <v>30</v>
      </c>
      <c r="K16" s="1" t="s">
        <v>862</v>
      </c>
      <c r="L16" s="1" t="s">
        <v>862</v>
      </c>
      <c r="M16" s="1" t="s">
        <v>749</v>
      </c>
      <c r="N16" s="1" t="s">
        <v>749</v>
      </c>
      <c r="O16" s="1" t="s">
        <v>750</v>
      </c>
      <c r="P16" s="1" t="s">
        <v>751</v>
      </c>
      <c r="Q16" s="1" t="s">
        <v>752</v>
      </c>
      <c r="R16" s="1" t="s">
        <v>863</v>
      </c>
      <c r="S16" s="1" t="s">
        <v>754</v>
      </c>
      <c r="T16" s="1" t="s">
        <v>755</v>
      </c>
      <c r="U16" s="1" t="s">
        <v>756</v>
      </c>
      <c r="V16" s="1" t="s">
        <v>778</v>
      </c>
    </row>
    <row r="17" s="1" customFormat="1" spans="1:22">
      <c r="A17" s="3">
        <v>999227336745019</v>
      </c>
      <c r="B17" s="1" t="s">
        <v>857</v>
      </c>
      <c r="C17" s="1" t="s">
        <v>864</v>
      </c>
      <c r="D17" s="1" t="s">
        <v>771</v>
      </c>
      <c r="E17" s="1" t="s">
        <v>853</v>
      </c>
      <c r="F17" s="1" t="s">
        <v>744</v>
      </c>
      <c r="G17" s="1" t="s">
        <v>793</v>
      </c>
      <c r="H17" s="1" t="s">
        <v>746</v>
      </c>
      <c r="I17" s="1" t="s">
        <v>865</v>
      </c>
      <c r="J17" s="1" t="s">
        <v>30</v>
      </c>
      <c r="K17" s="1" t="s">
        <v>866</v>
      </c>
      <c r="L17" s="1" t="s">
        <v>866</v>
      </c>
      <c r="M17" s="1" t="s">
        <v>749</v>
      </c>
      <c r="N17" s="1" t="s">
        <v>749</v>
      </c>
      <c r="O17" s="1" t="s">
        <v>750</v>
      </c>
      <c r="P17" s="1" t="s">
        <v>751</v>
      </c>
      <c r="Q17" s="1" t="s">
        <v>752</v>
      </c>
      <c r="R17" s="1" t="s">
        <v>867</v>
      </c>
      <c r="S17" s="1" t="s">
        <v>754</v>
      </c>
      <c r="T17" s="1" t="s">
        <v>755</v>
      </c>
      <c r="U17" s="1" t="s">
        <v>756</v>
      </c>
      <c r="V17" s="1" t="s">
        <v>778</v>
      </c>
    </row>
    <row r="18" s="1" customFormat="1" spans="1:22">
      <c r="A18" s="3">
        <v>999227338014133</v>
      </c>
      <c r="B18" s="1" t="s">
        <v>857</v>
      </c>
      <c r="C18" s="1" t="s">
        <v>868</v>
      </c>
      <c r="D18" s="1" t="s">
        <v>869</v>
      </c>
      <c r="E18" s="1" t="s">
        <v>870</v>
      </c>
      <c r="F18" s="1" t="s">
        <v>792</v>
      </c>
      <c r="G18" s="1" t="s">
        <v>744</v>
      </c>
      <c r="H18" s="1" t="s">
        <v>746</v>
      </c>
      <c r="I18" s="1" t="s">
        <v>871</v>
      </c>
      <c r="J18" s="1" t="s">
        <v>30</v>
      </c>
      <c r="K18" s="1" t="s">
        <v>872</v>
      </c>
      <c r="L18" s="1" t="s">
        <v>872</v>
      </c>
      <c r="M18" s="1" t="s">
        <v>749</v>
      </c>
      <c r="N18" s="1" t="s">
        <v>749</v>
      </c>
      <c r="O18" s="1" t="s">
        <v>750</v>
      </c>
      <c r="P18" s="1" t="s">
        <v>751</v>
      </c>
      <c r="Q18" s="1" t="s">
        <v>752</v>
      </c>
      <c r="R18" s="1" t="s">
        <v>873</v>
      </c>
      <c r="S18" s="1" t="s">
        <v>754</v>
      </c>
      <c r="T18" s="1" t="s">
        <v>755</v>
      </c>
      <c r="U18" s="1" t="s">
        <v>756</v>
      </c>
      <c r="V18" s="1" t="s">
        <v>874</v>
      </c>
    </row>
    <row r="19" s="1" customFormat="1" spans="1:22">
      <c r="A19" s="3">
        <v>999227345983441</v>
      </c>
      <c r="B19" s="1" t="s">
        <v>875</v>
      </c>
      <c r="C19" s="1" t="s">
        <v>876</v>
      </c>
      <c r="D19" s="1" t="s">
        <v>820</v>
      </c>
      <c r="E19" s="1" t="s">
        <v>877</v>
      </c>
      <c r="F19" s="1" t="s">
        <v>774</v>
      </c>
      <c r="G19" s="1" t="s">
        <v>792</v>
      </c>
      <c r="H19" s="1" t="s">
        <v>746</v>
      </c>
      <c r="I19" s="1" t="s">
        <v>878</v>
      </c>
      <c r="J19" s="1" t="s">
        <v>30</v>
      </c>
      <c r="K19" s="1" t="s">
        <v>879</v>
      </c>
      <c r="L19" s="1" t="s">
        <v>879</v>
      </c>
      <c r="M19" s="1" t="s">
        <v>749</v>
      </c>
      <c r="N19" s="1" t="s">
        <v>749</v>
      </c>
      <c r="O19" s="1" t="s">
        <v>750</v>
      </c>
      <c r="P19" s="1" t="s">
        <v>751</v>
      </c>
      <c r="Q19" s="1" t="s">
        <v>752</v>
      </c>
      <c r="R19" s="1" t="s">
        <v>880</v>
      </c>
      <c r="S19" s="1" t="s">
        <v>754</v>
      </c>
      <c r="T19" s="1" t="s">
        <v>755</v>
      </c>
      <c r="U19" s="1" t="s">
        <v>756</v>
      </c>
      <c r="V19" s="1" t="s">
        <v>778</v>
      </c>
    </row>
    <row r="20" s="1" customFormat="1" spans="1:22">
      <c r="A20" s="3">
        <v>999227346051890</v>
      </c>
      <c r="B20" s="1" t="s">
        <v>875</v>
      </c>
      <c r="C20" s="1" t="s">
        <v>881</v>
      </c>
      <c r="D20" s="1" t="s">
        <v>820</v>
      </c>
      <c r="E20" s="1" t="s">
        <v>882</v>
      </c>
      <c r="F20" s="1" t="s">
        <v>774</v>
      </c>
      <c r="G20" s="1" t="s">
        <v>762</v>
      </c>
      <c r="H20" s="1" t="s">
        <v>746</v>
      </c>
      <c r="I20" s="1" t="s">
        <v>878</v>
      </c>
      <c r="J20" s="1" t="s">
        <v>30</v>
      </c>
      <c r="K20" s="1" t="s">
        <v>879</v>
      </c>
      <c r="L20" s="1" t="s">
        <v>879</v>
      </c>
      <c r="M20" s="1" t="s">
        <v>749</v>
      </c>
      <c r="N20" s="1" t="s">
        <v>749</v>
      </c>
      <c r="O20" s="1" t="s">
        <v>750</v>
      </c>
      <c r="P20" s="1" t="s">
        <v>751</v>
      </c>
      <c r="Q20" s="1" t="s">
        <v>752</v>
      </c>
      <c r="R20" s="1" t="s">
        <v>883</v>
      </c>
      <c r="S20" s="1" t="s">
        <v>754</v>
      </c>
      <c r="T20" s="1" t="s">
        <v>755</v>
      </c>
      <c r="U20" s="1" t="s">
        <v>756</v>
      </c>
      <c r="V20" s="1" t="s">
        <v>778</v>
      </c>
    </row>
    <row r="21" s="1" customFormat="1" spans="1:22">
      <c r="A21" s="3">
        <v>999227346702115</v>
      </c>
      <c r="B21" s="1" t="s">
        <v>875</v>
      </c>
      <c r="C21" s="1" t="s">
        <v>884</v>
      </c>
      <c r="D21" s="1" t="s">
        <v>820</v>
      </c>
      <c r="E21" s="1" t="s">
        <v>885</v>
      </c>
      <c r="F21" s="1" t="s">
        <v>822</v>
      </c>
      <c r="G21" s="1" t="s">
        <v>774</v>
      </c>
      <c r="H21" s="1" t="s">
        <v>746</v>
      </c>
      <c r="I21" s="1" t="s">
        <v>878</v>
      </c>
      <c r="J21" s="1" t="s">
        <v>30</v>
      </c>
      <c r="K21" s="1" t="s">
        <v>879</v>
      </c>
      <c r="L21" s="1" t="s">
        <v>879</v>
      </c>
      <c r="M21" s="1" t="s">
        <v>749</v>
      </c>
      <c r="N21" s="1" t="s">
        <v>749</v>
      </c>
      <c r="O21" s="1" t="s">
        <v>750</v>
      </c>
      <c r="P21" s="1" t="s">
        <v>751</v>
      </c>
      <c r="Q21" s="1" t="s">
        <v>752</v>
      </c>
      <c r="R21" s="1" t="s">
        <v>886</v>
      </c>
      <c r="S21" s="1" t="s">
        <v>754</v>
      </c>
      <c r="T21" s="1" t="s">
        <v>755</v>
      </c>
      <c r="U21" s="1" t="s">
        <v>756</v>
      </c>
      <c r="V21" s="1" t="s">
        <v>778</v>
      </c>
    </row>
    <row r="22" s="1" customFormat="1" spans="1:22">
      <c r="A22" s="3">
        <v>999227352766859</v>
      </c>
      <c r="B22" s="1" t="s">
        <v>875</v>
      </c>
      <c r="C22" s="1" t="s">
        <v>887</v>
      </c>
      <c r="D22" s="1" t="s">
        <v>812</v>
      </c>
      <c r="E22" s="1" t="s">
        <v>888</v>
      </c>
      <c r="F22" s="1" t="s">
        <v>889</v>
      </c>
      <c r="G22" s="1" t="s">
        <v>774</v>
      </c>
      <c r="H22" s="1" t="s">
        <v>746</v>
      </c>
      <c r="I22" s="1" t="s">
        <v>890</v>
      </c>
      <c r="J22" s="1" t="s">
        <v>30</v>
      </c>
      <c r="K22" s="1" t="s">
        <v>891</v>
      </c>
      <c r="L22" s="1" t="s">
        <v>891</v>
      </c>
      <c r="M22" s="1" t="s">
        <v>749</v>
      </c>
      <c r="N22" s="1" t="s">
        <v>749</v>
      </c>
      <c r="O22" s="1" t="s">
        <v>750</v>
      </c>
      <c r="P22" s="1" t="s">
        <v>751</v>
      </c>
      <c r="Q22" s="1" t="s">
        <v>752</v>
      </c>
      <c r="R22" s="1" t="s">
        <v>892</v>
      </c>
      <c r="S22" s="1" t="s">
        <v>754</v>
      </c>
      <c r="T22" s="1" t="s">
        <v>755</v>
      </c>
      <c r="U22" s="1" t="s">
        <v>756</v>
      </c>
      <c r="V22" s="1" t="s">
        <v>817</v>
      </c>
    </row>
    <row r="23" s="1" customFormat="1" spans="1:22">
      <c r="A23" s="3">
        <v>999227373822473</v>
      </c>
      <c r="B23" s="1" t="s">
        <v>875</v>
      </c>
      <c r="C23" s="1" t="s">
        <v>893</v>
      </c>
      <c r="D23" s="1" t="s">
        <v>894</v>
      </c>
      <c r="E23" s="1" t="s">
        <v>895</v>
      </c>
      <c r="F23" s="1" t="s">
        <v>774</v>
      </c>
      <c r="G23" s="1" t="s">
        <v>762</v>
      </c>
      <c r="H23" s="1" t="s">
        <v>746</v>
      </c>
      <c r="I23" s="1" t="s">
        <v>896</v>
      </c>
      <c r="J23" s="1" t="s">
        <v>30</v>
      </c>
      <c r="K23" s="1" t="s">
        <v>897</v>
      </c>
      <c r="L23" s="1" t="s">
        <v>897</v>
      </c>
      <c r="M23" s="1" t="s">
        <v>749</v>
      </c>
      <c r="N23" s="1" t="s">
        <v>749</v>
      </c>
      <c r="O23" s="1" t="s">
        <v>750</v>
      </c>
      <c r="P23" s="1" t="s">
        <v>751</v>
      </c>
      <c r="Q23" s="1" t="s">
        <v>752</v>
      </c>
      <c r="R23" s="1" t="s">
        <v>898</v>
      </c>
      <c r="S23" s="1" t="s">
        <v>754</v>
      </c>
      <c r="T23" s="1" t="s">
        <v>755</v>
      </c>
      <c r="U23" s="1" t="s">
        <v>756</v>
      </c>
      <c r="V23" s="1" t="s">
        <v>899</v>
      </c>
    </row>
    <row r="24" s="1" customFormat="1" spans="1:22">
      <c r="A24" s="3">
        <v>999227381707465</v>
      </c>
      <c r="B24" s="1" t="s">
        <v>900</v>
      </c>
      <c r="C24" s="1" t="s">
        <v>901</v>
      </c>
      <c r="D24" s="1" t="s">
        <v>902</v>
      </c>
      <c r="E24" s="1" t="s">
        <v>903</v>
      </c>
      <c r="F24" s="1" t="s">
        <v>822</v>
      </c>
      <c r="G24" s="1" t="s">
        <v>792</v>
      </c>
      <c r="H24" s="1" t="s">
        <v>746</v>
      </c>
      <c r="I24" s="1" t="s">
        <v>904</v>
      </c>
      <c r="J24" s="1" t="s">
        <v>30</v>
      </c>
      <c r="K24" s="1" t="s">
        <v>905</v>
      </c>
      <c r="L24" s="1" t="s">
        <v>905</v>
      </c>
      <c r="M24" s="1" t="s">
        <v>749</v>
      </c>
      <c r="N24" s="1" t="s">
        <v>749</v>
      </c>
      <c r="O24" s="1" t="s">
        <v>750</v>
      </c>
      <c r="P24" s="1" t="s">
        <v>751</v>
      </c>
      <c r="Q24" s="1" t="s">
        <v>752</v>
      </c>
      <c r="R24" s="1" t="s">
        <v>906</v>
      </c>
      <c r="S24" s="1" t="s">
        <v>754</v>
      </c>
      <c r="T24" s="1" t="s">
        <v>755</v>
      </c>
      <c r="U24" s="1" t="s">
        <v>756</v>
      </c>
      <c r="V24" s="1" t="s">
        <v>757</v>
      </c>
    </row>
    <row r="25" s="1" customFormat="1" spans="1:22">
      <c r="A25" s="3">
        <v>999227383424535</v>
      </c>
      <c r="B25" s="1" t="s">
        <v>900</v>
      </c>
      <c r="C25" s="1" t="s">
        <v>907</v>
      </c>
      <c r="D25" s="1" t="s">
        <v>846</v>
      </c>
      <c r="E25" s="1" t="s">
        <v>908</v>
      </c>
      <c r="F25" s="1" t="s">
        <v>762</v>
      </c>
      <c r="G25" s="1" t="s">
        <v>744</v>
      </c>
      <c r="H25" s="1" t="s">
        <v>746</v>
      </c>
      <c r="I25" s="1" t="s">
        <v>909</v>
      </c>
      <c r="J25" s="1" t="s">
        <v>30</v>
      </c>
      <c r="K25" s="1" t="s">
        <v>910</v>
      </c>
      <c r="L25" s="1" t="s">
        <v>910</v>
      </c>
      <c r="M25" s="1" t="s">
        <v>749</v>
      </c>
      <c r="N25" s="1" t="s">
        <v>749</v>
      </c>
      <c r="O25" s="1" t="s">
        <v>750</v>
      </c>
      <c r="P25" s="1" t="s">
        <v>751</v>
      </c>
      <c r="Q25" s="1" t="s">
        <v>752</v>
      </c>
      <c r="R25" s="1" t="s">
        <v>911</v>
      </c>
      <c r="S25" s="1" t="s">
        <v>754</v>
      </c>
      <c r="T25" s="1" t="s">
        <v>755</v>
      </c>
      <c r="U25" s="1" t="s">
        <v>756</v>
      </c>
      <c r="V25" s="1" t="s">
        <v>778</v>
      </c>
    </row>
    <row r="26" s="1" customFormat="1" spans="1:22">
      <c r="A26" s="3">
        <v>999227400908682</v>
      </c>
      <c r="B26" s="1" t="s">
        <v>912</v>
      </c>
      <c r="C26" s="1" t="s">
        <v>913</v>
      </c>
      <c r="D26" s="1" t="s">
        <v>914</v>
      </c>
      <c r="E26" s="1" t="s">
        <v>915</v>
      </c>
      <c r="F26" s="1" t="s">
        <v>762</v>
      </c>
      <c r="G26" s="1" t="s">
        <v>793</v>
      </c>
      <c r="H26" s="1" t="s">
        <v>746</v>
      </c>
      <c r="I26" s="1" t="s">
        <v>916</v>
      </c>
      <c r="J26" s="1" t="s">
        <v>30</v>
      </c>
      <c r="K26" s="1" t="s">
        <v>917</v>
      </c>
      <c r="L26" s="1" t="s">
        <v>917</v>
      </c>
      <c r="M26" s="1" t="s">
        <v>749</v>
      </c>
      <c r="N26" s="1" t="s">
        <v>749</v>
      </c>
      <c r="O26" s="1" t="s">
        <v>750</v>
      </c>
      <c r="P26" s="1" t="s">
        <v>751</v>
      </c>
      <c r="Q26" s="1" t="s">
        <v>752</v>
      </c>
      <c r="R26" s="1" t="s">
        <v>918</v>
      </c>
      <c r="S26" s="1" t="s">
        <v>754</v>
      </c>
      <c r="T26" s="1" t="s">
        <v>755</v>
      </c>
      <c r="U26" s="1" t="s">
        <v>756</v>
      </c>
      <c r="V26" s="1" t="s">
        <v>757</v>
      </c>
    </row>
    <row r="27" s="1" customFormat="1" spans="1:22">
      <c r="A27" s="3">
        <v>999227408478425</v>
      </c>
      <c r="B27" s="1" t="s">
        <v>912</v>
      </c>
      <c r="C27" s="1" t="s">
        <v>919</v>
      </c>
      <c r="D27" s="1" t="s">
        <v>920</v>
      </c>
      <c r="E27" s="1" t="s">
        <v>921</v>
      </c>
      <c r="F27" s="1" t="s">
        <v>773</v>
      </c>
      <c r="G27" s="1" t="s">
        <v>762</v>
      </c>
      <c r="H27" s="1" t="s">
        <v>746</v>
      </c>
      <c r="I27" s="1" t="s">
        <v>922</v>
      </c>
      <c r="J27" s="1" t="s">
        <v>30</v>
      </c>
      <c r="K27" s="1" t="s">
        <v>923</v>
      </c>
      <c r="L27" s="1" t="s">
        <v>923</v>
      </c>
      <c r="M27" s="1" t="s">
        <v>749</v>
      </c>
      <c r="N27" s="1" t="s">
        <v>749</v>
      </c>
      <c r="O27" s="1" t="s">
        <v>750</v>
      </c>
      <c r="P27" s="1" t="s">
        <v>751</v>
      </c>
      <c r="Q27" s="1" t="s">
        <v>752</v>
      </c>
      <c r="R27" s="1" t="s">
        <v>924</v>
      </c>
      <c r="S27" s="1" t="s">
        <v>754</v>
      </c>
      <c r="T27" s="1" t="s">
        <v>755</v>
      </c>
      <c r="U27" s="1" t="s">
        <v>756</v>
      </c>
      <c r="V27" s="1" t="s">
        <v>757</v>
      </c>
    </row>
    <row r="28" s="1" customFormat="1" spans="1:22">
      <c r="A28" s="3">
        <v>999227408481365</v>
      </c>
      <c r="B28" s="1" t="s">
        <v>912</v>
      </c>
      <c r="C28" s="1" t="s">
        <v>925</v>
      </c>
      <c r="D28" s="1" t="s">
        <v>902</v>
      </c>
      <c r="E28" s="1" t="s">
        <v>926</v>
      </c>
      <c r="F28" s="1" t="s">
        <v>782</v>
      </c>
      <c r="G28" s="1" t="s">
        <v>792</v>
      </c>
      <c r="H28" s="1" t="s">
        <v>746</v>
      </c>
      <c r="I28" s="1" t="s">
        <v>927</v>
      </c>
      <c r="J28" s="1" t="s">
        <v>30</v>
      </c>
      <c r="K28" s="1" t="s">
        <v>928</v>
      </c>
      <c r="L28" s="1" t="s">
        <v>928</v>
      </c>
      <c r="M28" s="1" t="s">
        <v>749</v>
      </c>
      <c r="N28" s="1" t="s">
        <v>749</v>
      </c>
      <c r="O28" s="1" t="s">
        <v>750</v>
      </c>
      <c r="P28" s="1" t="s">
        <v>751</v>
      </c>
      <c r="Q28" s="1" t="s">
        <v>752</v>
      </c>
      <c r="R28" s="1" t="s">
        <v>929</v>
      </c>
      <c r="S28" s="1" t="s">
        <v>754</v>
      </c>
      <c r="T28" s="1" t="s">
        <v>755</v>
      </c>
      <c r="U28" s="1" t="s">
        <v>756</v>
      </c>
      <c r="V28" s="1" t="s">
        <v>757</v>
      </c>
    </row>
    <row r="29" s="1" customFormat="1" spans="1:22">
      <c r="A29" s="3">
        <v>999227408618015</v>
      </c>
      <c r="B29" s="1" t="s">
        <v>912</v>
      </c>
      <c r="C29" s="1" t="s">
        <v>930</v>
      </c>
      <c r="D29" s="1" t="s">
        <v>902</v>
      </c>
      <c r="E29" s="1" t="s">
        <v>931</v>
      </c>
      <c r="F29" s="1" t="s">
        <v>782</v>
      </c>
      <c r="G29" s="1" t="s">
        <v>792</v>
      </c>
      <c r="H29" s="1" t="s">
        <v>746</v>
      </c>
      <c r="I29" s="1" t="s">
        <v>932</v>
      </c>
      <c r="J29" s="1" t="s">
        <v>30</v>
      </c>
      <c r="K29" s="1" t="s">
        <v>933</v>
      </c>
      <c r="L29" s="1" t="s">
        <v>933</v>
      </c>
      <c r="M29" s="1" t="s">
        <v>749</v>
      </c>
      <c r="N29" s="1" t="s">
        <v>749</v>
      </c>
      <c r="O29" s="1" t="s">
        <v>750</v>
      </c>
      <c r="P29" s="1" t="s">
        <v>751</v>
      </c>
      <c r="Q29" s="1" t="s">
        <v>752</v>
      </c>
      <c r="R29" s="1" t="s">
        <v>934</v>
      </c>
      <c r="S29" s="1" t="s">
        <v>754</v>
      </c>
      <c r="T29" s="1" t="s">
        <v>755</v>
      </c>
      <c r="U29" s="1" t="s">
        <v>756</v>
      </c>
      <c r="V29" s="1" t="s">
        <v>757</v>
      </c>
    </row>
    <row r="30" s="1" customFormat="1" spans="1:22">
      <c r="A30" s="3">
        <v>999227408641170</v>
      </c>
      <c r="B30" s="1" t="s">
        <v>912</v>
      </c>
      <c r="C30" s="1" t="s">
        <v>935</v>
      </c>
      <c r="D30" s="1" t="s">
        <v>902</v>
      </c>
      <c r="E30" s="1" t="s">
        <v>936</v>
      </c>
      <c r="F30" s="1" t="s">
        <v>782</v>
      </c>
      <c r="G30" s="1" t="s">
        <v>792</v>
      </c>
      <c r="H30" s="1" t="s">
        <v>746</v>
      </c>
      <c r="I30" s="1" t="s">
        <v>932</v>
      </c>
      <c r="J30" s="1" t="s">
        <v>30</v>
      </c>
      <c r="K30" s="1" t="s">
        <v>933</v>
      </c>
      <c r="L30" s="1" t="s">
        <v>933</v>
      </c>
      <c r="M30" s="1" t="s">
        <v>749</v>
      </c>
      <c r="N30" s="1" t="s">
        <v>749</v>
      </c>
      <c r="O30" s="1" t="s">
        <v>750</v>
      </c>
      <c r="P30" s="1" t="s">
        <v>751</v>
      </c>
      <c r="Q30" s="1" t="s">
        <v>752</v>
      </c>
      <c r="R30" s="1" t="s">
        <v>937</v>
      </c>
      <c r="S30" s="1" t="s">
        <v>754</v>
      </c>
      <c r="T30" s="1" t="s">
        <v>755</v>
      </c>
      <c r="U30" s="1" t="s">
        <v>756</v>
      </c>
      <c r="V30" s="1" t="s">
        <v>757</v>
      </c>
    </row>
    <row r="31" s="1" customFormat="1" spans="1:22">
      <c r="A31" s="3">
        <v>999227410189568</v>
      </c>
      <c r="B31" s="1" t="s">
        <v>912</v>
      </c>
      <c r="C31" s="1" t="s">
        <v>938</v>
      </c>
      <c r="D31" s="1" t="s">
        <v>939</v>
      </c>
      <c r="E31" s="1" t="s">
        <v>940</v>
      </c>
      <c r="F31" s="1" t="s">
        <v>822</v>
      </c>
      <c r="G31" s="1" t="s">
        <v>774</v>
      </c>
      <c r="H31" s="1" t="s">
        <v>746</v>
      </c>
      <c r="I31" s="1" t="s">
        <v>941</v>
      </c>
      <c r="J31" s="1" t="s">
        <v>30</v>
      </c>
      <c r="K31" s="1" t="s">
        <v>942</v>
      </c>
      <c r="L31" s="1" t="s">
        <v>942</v>
      </c>
      <c r="M31" s="1" t="s">
        <v>749</v>
      </c>
      <c r="N31" s="1" t="s">
        <v>749</v>
      </c>
      <c r="O31" s="1" t="s">
        <v>750</v>
      </c>
      <c r="P31" s="1" t="s">
        <v>751</v>
      </c>
      <c r="Q31" s="1" t="s">
        <v>752</v>
      </c>
      <c r="R31" s="1" t="s">
        <v>943</v>
      </c>
      <c r="S31" s="1" t="s">
        <v>754</v>
      </c>
      <c r="T31" s="1" t="s">
        <v>755</v>
      </c>
      <c r="U31" s="1" t="s">
        <v>756</v>
      </c>
      <c r="V31" s="1" t="s">
        <v>899</v>
      </c>
    </row>
    <row r="32" s="1" customFormat="1" spans="1:22">
      <c r="A32" s="3">
        <v>999227411457959</v>
      </c>
      <c r="B32" s="1" t="s">
        <v>944</v>
      </c>
      <c r="C32" s="1" t="s">
        <v>945</v>
      </c>
      <c r="D32" s="1" t="s">
        <v>946</v>
      </c>
      <c r="E32" s="1" t="s">
        <v>947</v>
      </c>
      <c r="F32" s="1" t="s">
        <v>774</v>
      </c>
      <c r="G32" s="1" t="s">
        <v>762</v>
      </c>
      <c r="H32" s="1" t="s">
        <v>746</v>
      </c>
      <c r="I32" s="1" t="s">
        <v>948</v>
      </c>
      <c r="J32" s="1" t="s">
        <v>30</v>
      </c>
      <c r="K32" s="1" t="s">
        <v>949</v>
      </c>
      <c r="L32" s="1" t="s">
        <v>949</v>
      </c>
      <c r="M32" s="1" t="s">
        <v>749</v>
      </c>
      <c r="N32" s="1" t="s">
        <v>749</v>
      </c>
      <c r="O32" s="1" t="s">
        <v>750</v>
      </c>
      <c r="P32" s="1" t="s">
        <v>751</v>
      </c>
      <c r="Q32" s="1" t="s">
        <v>752</v>
      </c>
      <c r="R32" s="1" t="s">
        <v>950</v>
      </c>
      <c r="S32" s="1" t="s">
        <v>754</v>
      </c>
      <c r="T32" s="1" t="s">
        <v>755</v>
      </c>
      <c r="U32" s="1" t="s">
        <v>756</v>
      </c>
      <c r="V32" s="1" t="s">
        <v>874</v>
      </c>
    </row>
    <row r="33" s="1" customFormat="1" spans="1:22">
      <c r="A33" s="3">
        <v>999227411616887</v>
      </c>
      <c r="B33" s="1" t="s">
        <v>944</v>
      </c>
      <c r="C33" s="1" t="s">
        <v>951</v>
      </c>
      <c r="D33" s="1" t="s">
        <v>946</v>
      </c>
      <c r="E33" s="1" t="s">
        <v>952</v>
      </c>
      <c r="F33" s="1" t="s">
        <v>793</v>
      </c>
      <c r="G33" s="1" t="s">
        <v>745</v>
      </c>
      <c r="H33" s="1" t="s">
        <v>746</v>
      </c>
      <c r="I33" s="1" t="s">
        <v>953</v>
      </c>
      <c r="J33" s="1" t="s">
        <v>30</v>
      </c>
      <c r="K33" s="1" t="s">
        <v>954</v>
      </c>
      <c r="L33" s="1" t="s">
        <v>954</v>
      </c>
      <c r="M33" s="1" t="s">
        <v>749</v>
      </c>
      <c r="N33" s="1" t="s">
        <v>749</v>
      </c>
      <c r="O33" s="1" t="s">
        <v>750</v>
      </c>
      <c r="P33" s="1" t="s">
        <v>751</v>
      </c>
      <c r="Q33" s="1" t="s">
        <v>752</v>
      </c>
      <c r="R33" s="1" t="s">
        <v>955</v>
      </c>
      <c r="S33" s="1" t="s">
        <v>754</v>
      </c>
      <c r="T33" s="1" t="s">
        <v>755</v>
      </c>
      <c r="U33" s="1" t="s">
        <v>756</v>
      </c>
      <c r="V33" s="1" t="s">
        <v>874</v>
      </c>
    </row>
    <row r="34" s="1" customFormat="1" spans="1:22">
      <c r="A34" s="3">
        <v>999227433231372</v>
      </c>
      <c r="B34" s="1" t="s">
        <v>944</v>
      </c>
      <c r="C34" s="1" t="s">
        <v>956</v>
      </c>
      <c r="D34" s="1" t="s">
        <v>920</v>
      </c>
      <c r="E34" s="1" t="s">
        <v>957</v>
      </c>
      <c r="F34" s="1" t="s">
        <v>793</v>
      </c>
      <c r="G34" s="1" t="s">
        <v>800</v>
      </c>
      <c r="H34" s="1" t="s">
        <v>746</v>
      </c>
      <c r="I34" s="1" t="s">
        <v>922</v>
      </c>
      <c r="J34" s="1" t="s">
        <v>30</v>
      </c>
      <c r="K34" s="1" t="s">
        <v>923</v>
      </c>
      <c r="L34" s="1" t="s">
        <v>923</v>
      </c>
      <c r="M34" s="1" t="s">
        <v>749</v>
      </c>
      <c r="N34" s="1" t="s">
        <v>749</v>
      </c>
      <c r="O34" s="1" t="s">
        <v>750</v>
      </c>
      <c r="P34" s="1" t="s">
        <v>751</v>
      </c>
      <c r="Q34" s="1" t="s">
        <v>752</v>
      </c>
      <c r="R34" s="1" t="s">
        <v>958</v>
      </c>
      <c r="S34" s="1" t="s">
        <v>754</v>
      </c>
      <c r="T34" s="1" t="s">
        <v>755</v>
      </c>
      <c r="U34" s="1" t="s">
        <v>756</v>
      </c>
      <c r="V34" s="1" t="s">
        <v>757</v>
      </c>
    </row>
    <row r="35" s="1" customFormat="1" spans="1:22">
      <c r="A35" s="3">
        <v>999227445265047</v>
      </c>
      <c r="B35" s="1" t="s">
        <v>959</v>
      </c>
      <c r="C35" s="1" t="s">
        <v>960</v>
      </c>
      <c r="D35" s="1" t="s">
        <v>760</v>
      </c>
      <c r="E35" s="1" t="s">
        <v>961</v>
      </c>
      <c r="F35" s="1" t="s">
        <v>773</v>
      </c>
      <c r="G35" s="1" t="s">
        <v>762</v>
      </c>
      <c r="H35" s="1" t="s">
        <v>746</v>
      </c>
      <c r="I35" s="1" t="s">
        <v>962</v>
      </c>
      <c r="J35" s="1" t="s">
        <v>30</v>
      </c>
      <c r="K35" s="1" t="s">
        <v>963</v>
      </c>
      <c r="L35" s="1" t="s">
        <v>963</v>
      </c>
      <c r="M35" s="1" t="s">
        <v>749</v>
      </c>
      <c r="N35" s="1" t="s">
        <v>749</v>
      </c>
      <c r="O35" s="1" t="s">
        <v>750</v>
      </c>
      <c r="P35" s="1" t="s">
        <v>751</v>
      </c>
      <c r="Q35" s="1" t="s">
        <v>752</v>
      </c>
      <c r="R35" s="1" t="s">
        <v>964</v>
      </c>
      <c r="S35" s="1" t="s">
        <v>754</v>
      </c>
      <c r="T35" s="1" t="s">
        <v>755</v>
      </c>
      <c r="U35" s="1" t="s">
        <v>756</v>
      </c>
      <c r="V35" s="1" t="s">
        <v>757</v>
      </c>
    </row>
    <row r="36" s="1" customFormat="1" spans="1:22">
      <c r="A36" s="3">
        <v>999227446433470</v>
      </c>
      <c r="B36" s="1" t="s">
        <v>959</v>
      </c>
      <c r="C36" s="1" t="s">
        <v>965</v>
      </c>
      <c r="D36" s="1" t="s">
        <v>966</v>
      </c>
      <c r="E36" s="1" t="s">
        <v>967</v>
      </c>
      <c r="F36" s="1" t="s">
        <v>773</v>
      </c>
      <c r="G36" s="1" t="s">
        <v>792</v>
      </c>
      <c r="H36" s="1" t="s">
        <v>746</v>
      </c>
      <c r="I36" s="1" t="s">
        <v>968</v>
      </c>
      <c r="J36" s="1" t="s">
        <v>30</v>
      </c>
      <c r="K36" s="1" t="s">
        <v>969</v>
      </c>
      <c r="L36" s="1" t="s">
        <v>969</v>
      </c>
      <c r="M36" s="1" t="s">
        <v>749</v>
      </c>
      <c r="N36" s="1" t="s">
        <v>749</v>
      </c>
      <c r="O36" s="1" t="s">
        <v>750</v>
      </c>
      <c r="P36" s="1" t="s">
        <v>751</v>
      </c>
      <c r="Q36" s="1" t="s">
        <v>752</v>
      </c>
      <c r="R36" s="1" t="s">
        <v>970</v>
      </c>
      <c r="S36" s="1" t="s">
        <v>754</v>
      </c>
      <c r="T36" s="1" t="s">
        <v>755</v>
      </c>
      <c r="U36" s="1" t="s">
        <v>756</v>
      </c>
      <c r="V36" s="1" t="s">
        <v>757</v>
      </c>
    </row>
    <row r="37" s="1" customFormat="1" spans="1:22">
      <c r="A37" s="3">
        <v>999227944823682</v>
      </c>
      <c r="B37" s="1" t="s">
        <v>959</v>
      </c>
      <c r="C37" s="1" t="s">
        <v>971</v>
      </c>
      <c r="D37" s="1" t="s">
        <v>972</v>
      </c>
      <c r="E37" s="1" t="s">
        <v>973</v>
      </c>
      <c r="F37" s="1" t="s">
        <v>782</v>
      </c>
      <c r="G37" s="1" t="s">
        <v>793</v>
      </c>
      <c r="H37" s="1" t="s">
        <v>746</v>
      </c>
      <c r="I37" s="1" t="s">
        <v>974</v>
      </c>
      <c r="J37" s="1" t="s">
        <v>30</v>
      </c>
      <c r="K37" s="1" t="s">
        <v>975</v>
      </c>
      <c r="L37" s="1" t="s">
        <v>975</v>
      </c>
      <c r="M37" s="1" t="s">
        <v>749</v>
      </c>
      <c r="N37" s="1" t="s">
        <v>749</v>
      </c>
      <c r="O37" s="1" t="s">
        <v>750</v>
      </c>
      <c r="P37" s="1" t="s">
        <v>751</v>
      </c>
      <c r="Q37" s="1" t="s">
        <v>752</v>
      </c>
      <c r="R37" s="1" t="s">
        <v>976</v>
      </c>
      <c r="S37" s="1" t="s">
        <v>754</v>
      </c>
      <c r="T37" s="1" t="s">
        <v>755</v>
      </c>
      <c r="U37" s="1" t="s">
        <v>756</v>
      </c>
      <c r="V37" s="1" t="s">
        <v>757</v>
      </c>
    </row>
    <row r="38" s="1" customFormat="1" spans="1:22">
      <c r="A38" s="3">
        <v>999227948989577</v>
      </c>
      <c r="B38" s="1" t="s">
        <v>959</v>
      </c>
      <c r="C38" s="1" t="s">
        <v>977</v>
      </c>
      <c r="D38" s="1" t="s">
        <v>972</v>
      </c>
      <c r="E38" s="1" t="s">
        <v>978</v>
      </c>
      <c r="F38" s="1" t="s">
        <v>822</v>
      </c>
      <c r="G38" s="1" t="s">
        <v>774</v>
      </c>
      <c r="H38" s="1" t="s">
        <v>746</v>
      </c>
      <c r="I38" s="1" t="s">
        <v>979</v>
      </c>
      <c r="J38" s="1" t="s">
        <v>30</v>
      </c>
      <c r="K38" s="1" t="s">
        <v>980</v>
      </c>
      <c r="L38" s="1" t="s">
        <v>980</v>
      </c>
      <c r="M38" s="1" t="s">
        <v>749</v>
      </c>
      <c r="N38" s="1" t="s">
        <v>749</v>
      </c>
      <c r="O38" s="1" t="s">
        <v>750</v>
      </c>
      <c r="P38" s="1" t="s">
        <v>751</v>
      </c>
      <c r="Q38" s="1" t="s">
        <v>752</v>
      </c>
      <c r="R38" s="1" t="s">
        <v>981</v>
      </c>
      <c r="S38" s="1" t="s">
        <v>754</v>
      </c>
      <c r="T38" s="1" t="s">
        <v>755</v>
      </c>
      <c r="U38" s="1" t="s">
        <v>756</v>
      </c>
      <c r="V38" s="1" t="s">
        <v>757</v>
      </c>
    </row>
    <row r="39" s="1" customFormat="1" spans="1:22">
      <c r="A39" s="3">
        <v>999227949486445</v>
      </c>
      <c r="B39" s="1" t="s">
        <v>982</v>
      </c>
      <c r="C39" s="1" t="s">
        <v>983</v>
      </c>
      <c r="D39" s="1" t="s">
        <v>771</v>
      </c>
      <c r="E39" s="1" t="s">
        <v>984</v>
      </c>
      <c r="F39" s="1" t="s">
        <v>744</v>
      </c>
      <c r="G39" s="1" t="s">
        <v>793</v>
      </c>
      <c r="H39" s="1" t="s">
        <v>746</v>
      </c>
      <c r="I39" s="1" t="s">
        <v>985</v>
      </c>
      <c r="J39" s="1" t="s">
        <v>30</v>
      </c>
      <c r="K39" s="1" t="s">
        <v>986</v>
      </c>
      <c r="L39" s="1" t="s">
        <v>986</v>
      </c>
      <c r="M39" s="1" t="s">
        <v>749</v>
      </c>
      <c r="N39" s="1" t="s">
        <v>749</v>
      </c>
      <c r="O39" s="1" t="s">
        <v>750</v>
      </c>
      <c r="P39" s="1" t="s">
        <v>751</v>
      </c>
      <c r="Q39" s="1" t="s">
        <v>752</v>
      </c>
      <c r="R39" s="1" t="s">
        <v>987</v>
      </c>
      <c r="S39" s="1" t="s">
        <v>754</v>
      </c>
      <c r="T39" s="1" t="s">
        <v>755</v>
      </c>
      <c r="U39" s="1" t="s">
        <v>756</v>
      </c>
      <c r="V39" s="1" t="s">
        <v>778</v>
      </c>
    </row>
    <row r="40" s="1" customFormat="1" spans="1:22">
      <c r="A40" s="3">
        <v>999227951060296</v>
      </c>
      <c r="B40" s="1" t="s">
        <v>982</v>
      </c>
      <c r="C40" s="1" t="s">
        <v>988</v>
      </c>
      <c r="D40" s="1" t="s">
        <v>771</v>
      </c>
      <c r="E40" s="1" t="s">
        <v>989</v>
      </c>
      <c r="F40" s="1" t="s">
        <v>774</v>
      </c>
      <c r="G40" s="1" t="s">
        <v>762</v>
      </c>
      <c r="H40" s="1" t="s">
        <v>746</v>
      </c>
      <c r="I40" s="1" t="s">
        <v>990</v>
      </c>
      <c r="J40" s="1" t="s">
        <v>30</v>
      </c>
      <c r="K40" s="1" t="s">
        <v>991</v>
      </c>
      <c r="L40" s="1" t="s">
        <v>991</v>
      </c>
      <c r="M40" s="1" t="s">
        <v>749</v>
      </c>
      <c r="N40" s="1" t="s">
        <v>749</v>
      </c>
      <c r="O40" s="1" t="s">
        <v>750</v>
      </c>
      <c r="P40" s="1" t="s">
        <v>751</v>
      </c>
      <c r="Q40" s="1" t="s">
        <v>752</v>
      </c>
      <c r="R40" s="1" t="s">
        <v>992</v>
      </c>
      <c r="S40" s="1" t="s">
        <v>754</v>
      </c>
      <c r="T40" s="1" t="s">
        <v>755</v>
      </c>
      <c r="U40" s="1" t="s">
        <v>756</v>
      </c>
      <c r="V40" s="1" t="s">
        <v>778</v>
      </c>
    </row>
    <row r="41" s="1" customFormat="1" spans="1:22">
      <c r="A41" s="3">
        <v>999227950740987</v>
      </c>
      <c r="B41" s="1" t="s">
        <v>982</v>
      </c>
      <c r="C41" s="1" t="s">
        <v>993</v>
      </c>
      <c r="D41" s="1" t="s">
        <v>771</v>
      </c>
      <c r="E41" s="1" t="s">
        <v>994</v>
      </c>
      <c r="F41" s="1" t="s">
        <v>773</v>
      </c>
      <c r="G41" s="1" t="s">
        <v>774</v>
      </c>
      <c r="H41" s="1" t="s">
        <v>746</v>
      </c>
      <c r="I41" s="1" t="s">
        <v>995</v>
      </c>
      <c r="J41" s="1" t="s">
        <v>30</v>
      </c>
      <c r="K41" s="1" t="s">
        <v>996</v>
      </c>
      <c r="L41" s="1" t="s">
        <v>996</v>
      </c>
      <c r="M41" s="1" t="s">
        <v>749</v>
      </c>
      <c r="N41" s="1" t="s">
        <v>749</v>
      </c>
      <c r="O41" s="1" t="s">
        <v>750</v>
      </c>
      <c r="P41" s="1" t="s">
        <v>751</v>
      </c>
      <c r="Q41" s="1" t="s">
        <v>752</v>
      </c>
      <c r="R41" s="1" t="s">
        <v>997</v>
      </c>
      <c r="S41" s="1" t="s">
        <v>754</v>
      </c>
      <c r="T41" s="1" t="s">
        <v>755</v>
      </c>
      <c r="U41" s="1" t="s">
        <v>756</v>
      </c>
      <c r="V41" s="1" t="s">
        <v>778</v>
      </c>
    </row>
    <row r="42" s="1" customFormat="1" spans="1:22">
      <c r="A42" s="3">
        <v>999227955501537</v>
      </c>
      <c r="B42" s="1" t="s">
        <v>982</v>
      </c>
      <c r="C42" s="1" t="s">
        <v>998</v>
      </c>
      <c r="D42" s="1" t="s">
        <v>999</v>
      </c>
      <c r="E42" s="1" t="s">
        <v>1000</v>
      </c>
      <c r="F42" s="1" t="s">
        <v>792</v>
      </c>
      <c r="G42" s="1" t="s">
        <v>745</v>
      </c>
      <c r="H42" s="1" t="s">
        <v>746</v>
      </c>
      <c r="I42" s="1" t="s">
        <v>1001</v>
      </c>
      <c r="J42" s="1" t="s">
        <v>30</v>
      </c>
      <c r="K42" s="1" t="s">
        <v>1002</v>
      </c>
      <c r="L42" s="1" t="s">
        <v>1002</v>
      </c>
      <c r="M42" s="1" t="s">
        <v>749</v>
      </c>
      <c r="N42" s="1" t="s">
        <v>749</v>
      </c>
      <c r="O42" s="1" t="s">
        <v>750</v>
      </c>
      <c r="P42" s="1" t="s">
        <v>751</v>
      </c>
      <c r="Q42" s="1" t="s">
        <v>752</v>
      </c>
      <c r="R42" s="1" t="s">
        <v>1003</v>
      </c>
      <c r="S42" s="1" t="s">
        <v>754</v>
      </c>
      <c r="T42" s="1" t="s">
        <v>755</v>
      </c>
      <c r="U42" s="1" t="s">
        <v>756</v>
      </c>
      <c r="V42" s="1" t="s">
        <v>757</v>
      </c>
    </row>
    <row r="43" s="1" customFormat="1" spans="1:22">
      <c r="A43" s="3">
        <v>999227960422633</v>
      </c>
      <c r="B43" s="1" t="s">
        <v>982</v>
      </c>
      <c r="C43" s="1" t="s">
        <v>1004</v>
      </c>
      <c r="D43" s="1" t="s">
        <v>1005</v>
      </c>
      <c r="E43" s="1" t="s">
        <v>1006</v>
      </c>
      <c r="F43" s="1" t="s">
        <v>822</v>
      </c>
      <c r="G43" s="1" t="s">
        <v>774</v>
      </c>
      <c r="H43" s="1" t="s">
        <v>746</v>
      </c>
      <c r="I43" s="1" t="s">
        <v>1007</v>
      </c>
      <c r="J43" s="1" t="s">
        <v>30</v>
      </c>
      <c r="K43" s="1" t="s">
        <v>1008</v>
      </c>
      <c r="L43" s="1" t="s">
        <v>1008</v>
      </c>
      <c r="M43" s="1" t="s">
        <v>749</v>
      </c>
      <c r="N43" s="1" t="s">
        <v>749</v>
      </c>
      <c r="O43" s="1" t="s">
        <v>750</v>
      </c>
      <c r="P43" s="1" t="s">
        <v>751</v>
      </c>
      <c r="Q43" s="1" t="s">
        <v>752</v>
      </c>
      <c r="R43" s="1" t="s">
        <v>1009</v>
      </c>
      <c r="S43" s="1" t="s">
        <v>754</v>
      </c>
      <c r="T43" s="1" t="s">
        <v>755</v>
      </c>
      <c r="U43" s="1" t="s">
        <v>756</v>
      </c>
      <c r="V43" s="1" t="s">
        <v>1010</v>
      </c>
    </row>
    <row r="44" s="1" customFormat="1" spans="1:22">
      <c r="A44" s="3">
        <v>999227964499756</v>
      </c>
      <c r="B44" s="1" t="s">
        <v>982</v>
      </c>
      <c r="C44" s="1" t="s">
        <v>1011</v>
      </c>
      <c r="D44" s="1" t="s">
        <v>939</v>
      </c>
      <c r="E44" s="1" t="s">
        <v>1012</v>
      </c>
      <c r="F44" s="1" t="s">
        <v>793</v>
      </c>
      <c r="G44" s="1" t="s">
        <v>800</v>
      </c>
      <c r="H44" s="1" t="s">
        <v>746</v>
      </c>
      <c r="I44" s="1" t="s">
        <v>1013</v>
      </c>
      <c r="J44" s="1" t="s">
        <v>30</v>
      </c>
      <c r="K44" s="1" t="s">
        <v>1014</v>
      </c>
      <c r="L44" s="1" t="s">
        <v>1014</v>
      </c>
      <c r="M44" s="1" t="s">
        <v>749</v>
      </c>
      <c r="N44" s="1" t="s">
        <v>749</v>
      </c>
      <c r="O44" s="1" t="s">
        <v>750</v>
      </c>
      <c r="P44" s="1" t="s">
        <v>751</v>
      </c>
      <c r="Q44" s="1" t="s">
        <v>752</v>
      </c>
      <c r="R44" s="1" t="s">
        <v>1015</v>
      </c>
      <c r="S44" s="1" t="s">
        <v>754</v>
      </c>
      <c r="T44" s="1" t="s">
        <v>755</v>
      </c>
      <c r="U44" s="1" t="s">
        <v>756</v>
      </c>
      <c r="V44" s="1" t="s">
        <v>899</v>
      </c>
    </row>
    <row r="45" s="1" customFormat="1" spans="1:22">
      <c r="A45" s="3">
        <v>999227964512309</v>
      </c>
      <c r="B45" s="1" t="s">
        <v>982</v>
      </c>
      <c r="C45" s="1" t="s">
        <v>1016</v>
      </c>
      <c r="D45" s="1" t="s">
        <v>1017</v>
      </c>
      <c r="E45" s="1" t="s">
        <v>1018</v>
      </c>
      <c r="F45" s="1" t="s">
        <v>774</v>
      </c>
      <c r="G45" s="1" t="s">
        <v>744</v>
      </c>
      <c r="H45" s="1" t="s">
        <v>746</v>
      </c>
      <c r="I45" s="1" t="s">
        <v>1019</v>
      </c>
      <c r="J45" s="1" t="s">
        <v>30</v>
      </c>
      <c r="K45" s="1" t="s">
        <v>1020</v>
      </c>
      <c r="L45" s="1" t="s">
        <v>1020</v>
      </c>
      <c r="M45" s="1" t="s">
        <v>749</v>
      </c>
      <c r="N45" s="1" t="s">
        <v>749</v>
      </c>
      <c r="O45" s="1" t="s">
        <v>750</v>
      </c>
      <c r="P45" s="1" t="s">
        <v>751</v>
      </c>
      <c r="Q45" s="1" t="s">
        <v>752</v>
      </c>
      <c r="R45" s="1" t="s">
        <v>1021</v>
      </c>
      <c r="S45" s="1" t="s">
        <v>754</v>
      </c>
      <c r="T45" s="1" t="s">
        <v>755</v>
      </c>
      <c r="U45" s="1" t="s">
        <v>756</v>
      </c>
      <c r="V45" s="1" t="s">
        <v>899</v>
      </c>
    </row>
    <row r="46" s="1" customFormat="1" spans="1:22">
      <c r="A46" s="3">
        <v>999227964683107</v>
      </c>
      <c r="B46" s="1" t="s">
        <v>982</v>
      </c>
      <c r="C46" s="1" t="s">
        <v>1022</v>
      </c>
      <c r="D46" s="1" t="s">
        <v>1017</v>
      </c>
      <c r="E46" s="1" t="s">
        <v>1023</v>
      </c>
      <c r="F46" s="1" t="s">
        <v>774</v>
      </c>
      <c r="G46" s="1" t="s">
        <v>744</v>
      </c>
      <c r="H46" s="1" t="s">
        <v>746</v>
      </c>
      <c r="I46" s="1" t="s">
        <v>1024</v>
      </c>
      <c r="J46" s="1" t="s">
        <v>30</v>
      </c>
      <c r="K46" s="1" t="s">
        <v>1025</v>
      </c>
      <c r="L46" s="1" t="s">
        <v>1025</v>
      </c>
      <c r="M46" s="1" t="s">
        <v>749</v>
      </c>
      <c r="N46" s="1" t="s">
        <v>749</v>
      </c>
      <c r="O46" s="1" t="s">
        <v>750</v>
      </c>
      <c r="P46" s="1" t="s">
        <v>751</v>
      </c>
      <c r="Q46" s="1" t="s">
        <v>752</v>
      </c>
      <c r="R46" s="1" t="s">
        <v>1026</v>
      </c>
      <c r="S46" s="1" t="s">
        <v>754</v>
      </c>
      <c r="T46" s="1" t="s">
        <v>755</v>
      </c>
      <c r="U46" s="1" t="s">
        <v>756</v>
      </c>
      <c r="V46" s="1" t="s">
        <v>899</v>
      </c>
    </row>
    <row r="47" s="1" customFormat="1" spans="1:22">
      <c r="A47" s="3">
        <v>999227964848702</v>
      </c>
      <c r="B47" s="1" t="s">
        <v>982</v>
      </c>
      <c r="C47" s="1" t="s">
        <v>1027</v>
      </c>
      <c r="D47" s="1" t="s">
        <v>1017</v>
      </c>
      <c r="E47" s="1" t="s">
        <v>1028</v>
      </c>
      <c r="F47" s="1" t="s">
        <v>774</v>
      </c>
      <c r="G47" s="1" t="s">
        <v>744</v>
      </c>
      <c r="H47" s="1" t="s">
        <v>746</v>
      </c>
      <c r="I47" s="1" t="s">
        <v>1019</v>
      </c>
      <c r="J47" s="1" t="s">
        <v>30</v>
      </c>
      <c r="K47" s="1" t="s">
        <v>1020</v>
      </c>
      <c r="L47" s="1" t="s">
        <v>1020</v>
      </c>
      <c r="M47" s="1" t="s">
        <v>749</v>
      </c>
      <c r="N47" s="1" t="s">
        <v>749</v>
      </c>
      <c r="O47" s="1" t="s">
        <v>750</v>
      </c>
      <c r="P47" s="1" t="s">
        <v>751</v>
      </c>
      <c r="Q47" s="1" t="s">
        <v>752</v>
      </c>
      <c r="R47" s="1" t="s">
        <v>1029</v>
      </c>
      <c r="S47" s="1" t="s">
        <v>754</v>
      </c>
      <c r="T47" s="1" t="s">
        <v>755</v>
      </c>
      <c r="U47" s="1" t="s">
        <v>756</v>
      </c>
      <c r="V47" s="1" t="s">
        <v>899</v>
      </c>
    </row>
    <row r="48" s="1" customFormat="1" spans="1:22">
      <c r="A48" s="3">
        <v>27965066857</v>
      </c>
      <c r="B48" s="1" t="s">
        <v>982</v>
      </c>
      <c r="C48" s="1" t="s">
        <v>1030</v>
      </c>
      <c r="D48" s="1" t="s">
        <v>1017</v>
      </c>
      <c r="E48" s="1" t="s">
        <v>1031</v>
      </c>
      <c r="F48" s="1" t="s">
        <v>774</v>
      </c>
      <c r="G48" s="1" t="s">
        <v>744</v>
      </c>
      <c r="H48" s="1" t="s">
        <v>746</v>
      </c>
      <c r="I48" s="1" t="s">
        <v>1019</v>
      </c>
      <c r="J48" s="1" t="s">
        <v>30</v>
      </c>
      <c r="K48" s="1" t="s">
        <v>1020</v>
      </c>
      <c r="L48" s="1" t="s">
        <v>1020</v>
      </c>
      <c r="M48" s="1" t="s">
        <v>749</v>
      </c>
      <c r="N48" s="1" t="s">
        <v>749</v>
      </c>
      <c r="O48" s="1" t="s">
        <v>750</v>
      </c>
      <c r="P48" s="1" t="s">
        <v>751</v>
      </c>
      <c r="Q48" s="1" t="s">
        <v>752</v>
      </c>
      <c r="R48" s="1" t="s">
        <v>1032</v>
      </c>
      <c r="S48" s="1" t="s">
        <v>754</v>
      </c>
      <c r="T48" s="1" t="s">
        <v>755</v>
      </c>
      <c r="U48" s="1" t="s">
        <v>756</v>
      </c>
      <c r="V48" s="1" t="s">
        <v>899</v>
      </c>
    </row>
    <row r="49" s="1" customFormat="1" spans="1:22">
      <c r="A49" s="3">
        <v>999227969646137</v>
      </c>
      <c r="B49" s="1" t="s">
        <v>1033</v>
      </c>
      <c r="C49" s="1" t="s">
        <v>1034</v>
      </c>
      <c r="D49" s="1" t="s">
        <v>939</v>
      </c>
      <c r="E49" s="1" t="s">
        <v>1035</v>
      </c>
      <c r="F49" s="1" t="s">
        <v>762</v>
      </c>
      <c r="G49" s="1" t="s">
        <v>744</v>
      </c>
      <c r="H49" s="1" t="s">
        <v>746</v>
      </c>
      <c r="I49" s="1" t="s">
        <v>1036</v>
      </c>
      <c r="J49" s="1" t="s">
        <v>30</v>
      </c>
      <c r="K49" s="1" t="s">
        <v>1037</v>
      </c>
      <c r="L49" s="1" t="s">
        <v>1037</v>
      </c>
      <c r="M49" s="1" t="s">
        <v>749</v>
      </c>
      <c r="N49" s="1" t="s">
        <v>749</v>
      </c>
      <c r="O49" s="1" t="s">
        <v>750</v>
      </c>
      <c r="P49" s="1" t="s">
        <v>751</v>
      </c>
      <c r="Q49" s="1" t="s">
        <v>752</v>
      </c>
      <c r="R49" s="1" t="s">
        <v>1038</v>
      </c>
      <c r="S49" s="1" t="s">
        <v>754</v>
      </c>
      <c r="T49" s="1" t="s">
        <v>755</v>
      </c>
      <c r="U49" s="1" t="s">
        <v>756</v>
      </c>
      <c r="V49" s="1" t="s">
        <v>899</v>
      </c>
    </row>
    <row r="50" s="1" customFormat="1" spans="1:22">
      <c r="A50" s="3">
        <v>999227973603862</v>
      </c>
      <c r="B50" s="1" t="s">
        <v>1033</v>
      </c>
      <c r="C50" s="1" t="s">
        <v>1039</v>
      </c>
      <c r="D50" s="1" t="s">
        <v>1040</v>
      </c>
      <c r="E50" s="1" t="s">
        <v>1041</v>
      </c>
      <c r="F50" s="1" t="s">
        <v>792</v>
      </c>
      <c r="G50" s="1" t="s">
        <v>793</v>
      </c>
      <c r="H50" s="1" t="s">
        <v>746</v>
      </c>
      <c r="I50" s="1" t="s">
        <v>1042</v>
      </c>
      <c r="J50" s="1" t="s">
        <v>30</v>
      </c>
      <c r="K50" s="1" t="s">
        <v>1043</v>
      </c>
      <c r="L50" s="1" t="s">
        <v>1043</v>
      </c>
      <c r="M50" s="1" t="s">
        <v>749</v>
      </c>
      <c r="N50" s="1" t="s">
        <v>749</v>
      </c>
      <c r="O50" s="1" t="s">
        <v>750</v>
      </c>
      <c r="P50" s="1" t="s">
        <v>751</v>
      </c>
      <c r="Q50" s="1" t="s">
        <v>752</v>
      </c>
      <c r="R50" s="1" t="s">
        <v>1044</v>
      </c>
      <c r="S50" s="1" t="s">
        <v>754</v>
      </c>
      <c r="T50" s="1" t="s">
        <v>755</v>
      </c>
      <c r="U50" s="1" t="s">
        <v>756</v>
      </c>
      <c r="V50" s="1" t="s">
        <v>757</v>
      </c>
    </row>
    <row r="51" s="1" customFormat="1" spans="1:22">
      <c r="A51" s="3">
        <v>999227978489321</v>
      </c>
      <c r="B51" s="1" t="s">
        <v>1033</v>
      </c>
      <c r="C51" s="1" t="s">
        <v>1045</v>
      </c>
      <c r="D51" s="1" t="s">
        <v>1046</v>
      </c>
      <c r="E51" s="1" t="s">
        <v>1047</v>
      </c>
      <c r="F51" s="1" t="s">
        <v>793</v>
      </c>
      <c r="G51" s="1" t="s">
        <v>800</v>
      </c>
      <c r="H51" s="1" t="s">
        <v>746</v>
      </c>
      <c r="I51" s="1" t="s">
        <v>1048</v>
      </c>
      <c r="J51" s="1" t="s">
        <v>30</v>
      </c>
      <c r="K51" s="1" t="s">
        <v>1049</v>
      </c>
      <c r="L51" s="1" t="s">
        <v>1049</v>
      </c>
      <c r="M51" s="1" t="s">
        <v>749</v>
      </c>
      <c r="N51" s="1" t="s">
        <v>749</v>
      </c>
      <c r="O51" s="1" t="s">
        <v>750</v>
      </c>
      <c r="P51" s="1" t="s">
        <v>751</v>
      </c>
      <c r="Q51" s="1" t="s">
        <v>752</v>
      </c>
      <c r="R51" s="1" t="s">
        <v>1050</v>
      </c>
      <c r="S51" s="1" t="s">
        <v>754</v>
      </c>
      <c r="T51" s="1" t="s">
        <v>755</v>
      </c>
      <c r="U51" s="1" t="s">
        <v>756</v>
      </c>
      <c r="V51" s="1" t="s">
        <v>757</v>
      </c>
    </row>
    <row r="52" s="1" customFormat="1" spans="1:22">
      <c r="A52" s="3">
        <v>999227979293495</v>
      </c>
      <c r="B52" s="1" t="s">
        <v>1033</v>
      </c>
      <c r="C52" s="1" t="s">
        <v>1051</v>
      </c>
      <c r="D52" s="1" t="s">
        <v>946</v>
      </c>
      <c r="E52" s="1" t="s">
        <v>1052</v>
      </c>
      <c r="F52" s="1" t="s">
        <v>745</v>
      </c>
      <c r="G52" s="1" t="s">
        <v>800</v>
      </c>
      <c r="H52" s="1" t="s">
        <v>746</v>
      </c>
      <c r="I52" s="1" t="s">
        <v>1053</v>
      </c>
      <c r="J52" s="1" t="s">
        <v>30</v>
      </c>
      <c r="K52" s="1" t="s">
        <v>1054</v>
      </c>
      <c r="L52" s="1" t="s">
        <v>1054</v>
      </c>
      <c r="M52" s="1" t="s">
        <v>749</v>
      </c>
      <c r="N52" s="1" t="s">
        <v>749</v>
      </c>
      <c r="O52" s="1" t="s">
        <v>750</v>
      </c>
      <c r="P52" s="1" t="s">
        <v>751</v>
      </c>
      <c r="Q52" s="1" t="s">
        <v>752</v>
      </c>
      <c r="R52" s="1" t="s">
        <v>1055</v>
      </c>
      <c r="S52" s="1" t="s">
        <v>754</v>
      </c>
      <c r="T52" s="1" t="s">
        <v>755</v>
      </c>
      <c r="U52" s="1" t="s">
        <v>756</v>
      </c>
      <c r="V52" s="1" t="s">
        <v>874</v>
      </c>
    </row>
    <row r="53" s="1" customFormat="1" spans="1:22">
      <c r="A53" s="3">
        <v>999227979408240</v>
      </c>
      <c r="B53" s="1" t="s">
        <v>1033</v>
      </c>
      <c r="C53" s="1" t="s">
        <v>1056</v>
      </c>
      <c r="D53" s="1" t="s">
        <v>946</v>
      </c>
      <c r="E53" s="1" t="s">
        <v>1052</v>
      </c>
      <c r="F53" s="1" t="s">
        <v>793</v>
      </c>
      <c r="G53" s="1" t="s">
        <v>745</v>
      </c>
      <c r="H53" s="1" t="s">
        <v>746</v>
      </c>
      <c r="I53" s="1" t="s">
        <v>1057</v>
      </c>
      <c r="J53" s="1" t="s">
        <v>30</v>
      </c>
      <c r="K53" s="1" t="s">
        <v>1058</v>
      </c>
      <c r="L53" s="1" t="s">
        <v>1058</v>
      </c>
      <c r="M53" s="1" t="s">
        <v>749</v>
      </c>
      <c r="N53" s="1" t="s">
        <v>749</v>
      </c>
      <c r="O53" s="1" t="s">
        <v>750</v>
      </c>
      <c r="P53" s="1" t="s">
        <v>751</v>
      </c>
      <c r="Q53" s="1" t="s">
        <v>752</v>
      </c>
      <c r="R53" s="1" t="s">
        <v>1059</v>
      </c>
      <c r="S53" s="1" t="s">
        <v>754</v>
      </c>
      <c r="T53" s="1" t="s">
        <v>755</v>
      </c>
      <c r="U53" s="1" t="s">
        <v>756</v>
      </c>
      <c r="V53" s="1" t="s">
        <v>874</v>
      </c>
    </row>
    <row r="54" s="1" customFormat="1" spans="1:22">
      <c r="A54" s="3">
        <v>999227980222634</v>
      </c>
      <c r="B54" s="1" t="s">
        <v>1033</v>
      </c>
      <c r="C54" s="1" t="s">
        <v>1060</v>
      </c>
      <c r="D54" s="1" t="s">
        <v>771</v>
      </c>
      <c r="E54" s="1" t="s">
        <v>1061</v>
      </c>
      <c r="F54" s="1" t="s">
        <v>793</v>
      </c>
      <c r="G54" s="1" t="s">
        <v>745</v>
      </c>
      <c r="H54" s="1" t="s">
        <v>746</v>
      </c>
      <c r="I54" s="1" t="s">
        <v>1062</v>
      </c>
      <c r="J54" s="1" t="s">
        <v>30</v>
      </c>
      <c r="K54" s="1" t="s">
        <v>1063</v>
      </c>
      <c r="L54" s="1" t="s">
        <v>1063</v>
      </c>
      <c r="M54" s="1" t="s">
        <v>749</v>
      </c>
      <c r="N54" s="1" t="s">
        <v>749</v>
      </c>
      <c r="O54" s="1" t="s">
        <v>750</v>
      </c>
      <c r="P54" s="1" t="s">
        <v>751</v>
      </c>
      <c r="Q54" s="1" t="s">
        <v>752</v>
      </c>
      <c r="R54" s="1" t="s">
        <v>1064</v>
      </c>
      <c r="S54" s="1" t="s">
        <v>754</v>
      </c>
      <c r="T54" s="1" t="s">
        <v>755</v>
      </c>
      <c r="U54" s="1" t="s">
        <v>756</v>
      </c>
      <c r="V54" s="1" t="s">
        <v>778</v>
      </c>
    </row>
    <row r="55" s="1" customFormat="1" spans="1:22">
      <c r="A55" s="3">
        <v>999227980265241</v>
      </c>
      <c r="B55" s="1" t="s">
        <v>1033</v>
      </c>
      <c r="C55" s="1" t="s">
        <v>1065</v>
      </c>
      <c r="D55" s="1" t="s">
        <v>771</v>
      </c>
      <c r="E55" s="1" t="s">
        <v>1066</v>
      </c>
      <c r="F55" s="1" t="s">
        <v>793</v>
      </c>
      <c r="G55" s="1" t="s">
        <v>745</v>
      </c>
      <c r="H55" s="1" t="s">
        <v>746</v>
      </c>
      <c r="I55" s="1" t="s">
        <v>1062</v>
      </c>
      <c r="J55" s="1" t="s">
        <v>30</v>
      </c>
      <c r="K55" s="1" t="s">
        <v>1063</v>
      </c>
      <c r="L55" s="1" t="s">
        <v>1063</v>
      </c>
      <c r="M55" s="1" t="s">
        <v>749</v>
      </c>
      <c r="N55" s="1" t="s">
        <v>749</v>
      </c>
      <c r="O55" s="1" t="s">
        <v>750</v>
      </c>
      <c r="P55" s="1" t="s">
        <v>751</v>
      </c>
      <c r="Q55" s="1" t="s">
        <v>752</v>
      </c>
      <c r="R55" s="1" t="s">
        <v>1067</v>
      </c>
      <c r="S55" s="1" t="s">
        <v>754</v>
      </c>
      <c r="T55" s="1" t="s">
        <v>755</v>
      </c>
      <c r="U55" s="1" t="s">
        <v>756</v>
      </c>
      <c r="V55" s="1" t="s">
        <v>778</v>
      </c>
    </row>
    <row r="56" s="1" customFormat="1" spans="1:22">
      <c r="A56" s="3">
        <v>999227980650546</v>
      </c>
      <c r="B56" s="1" t="s">
        <v>1033</v>
      </c>
      <c r="C56" s="1" t="s">
        <v>1068</v>
      </c>
      <c r="D56" s="1" t="s">
        <v>946</v>
      </c>
      <c r="E56" s="1" t="s">
        <v>1069</v>
      </c>
      <c r="F56" s="1" t="s">
        <v>744</v>
      </c>
      <c r="G56" s="1" t="s">
        <v>793</v>
      </c>
      <c r="H56" s="1" t="s">
        <v>746</v>
      </c>
      <c r="I56" s="1" t="s">
        <v>1070</v>
      </c>
      <c r="J56" s="1" t="s">
        <v>30</v>
      </c>
      <c r="K56" s="1" t="s">
        <v>1071</v>
      </c>
      <c r="L56" s="1" t="s">
        <v>1071</v>
      </c>
      <c r="M56" s="1" t="s">
        <v>749</v>
      </c>
      <c r="N56" s="1" t="s">
        <v>749</v>
      </c>
      <c r="O56" s="1" t="s">
        <v>750</v>
      </c>
      <c r="P56" s="1" t="s">
        <v>751</v>
      </c>
      <c r="Q56" s="1" t="s">
        <v>752</v>
      </c>
      <c r="R56" s="1" t="s">
        <v>1072</v>
      </c>
      <c r="S56" s="1" t="s">
        <v>754</v>
      </c>
      <c r="T56" s="1" t="s">
        <v>755</v>
      </c>
      <c r="U56" s="1" t="s">
        <v>756</v>
      </c>
      <c r="V56" s="1" t="s">
        <v>874</v>
      </c>
    </row>
    <row r="57" s="1" customFormat="1" spans="1:22">
      <c r="A57" s="3">
        <v>999227980665085</v>
      </c>
      <c r="B57" s="1" t="s">
        <v>1033</v>
      </c>
      <c r="C57" s="1" t="s">
        <v>1073</v>
      </c>
      <c r="D57" s="1" t="s">
        <v>946</v>
      </c>
      <c r="E57" s="1" t="s">
        <v>1074</v>
      </c>
      <c r="F57" s="1" t="s">
        <v>744</v>
      </c>
      <c r="G57" s="1" t="s">
        <v>793</v>
      </c>
      <c r="H57" s="1" t="s">
        <v>746</v>
      </c>
      <c r="I57" s="1" t="s">
        <v>1070</v>
      </c>
      <c r="J57" s="1" t="s">
        <v>30</v>
      </c>
      <c r="K57" s="1" t="s">
        <v>1071</v>
      </c>
      <c r="L57" s="1" t="s">
        <v>1071</v>
      </c>
      <c r="M57" s="1" t="s">
        <v>749</v>
      </c>
      <c r="N57" s="1" t="s">
        <v>749</v>
      </c>
      <c r="O57" s="1" t="s">
        <v>750</v>
      </c>
      <c r="P57" s="1" t="s">
        <v>751</v>
      </c>
      <c r="Q57" s="1" t="s">
        <v>752</v>
      </c>
      <c r="R57" s="1" t="s">
        <v>1075</v>
      </c>
      <c r="S57" s="1" t="s">
        <v>754</v>
      </c>
      <c r="T57" s="1" t="s">
        <v>755</v>
      </c>
      <c r="U57" s="1" t="s">
        <v>756</v>
      </c>
      <c r="V57" s="1" t="s">
        <v>874</v>
      </c>
    </row>
    <row r="58" s="1" customFormat="1" spans="1:22">
      <c r="A58" s="3">
        <v>999227983218133</v>
      </c>
      <c r="B58" s="1" t="s">
        <v>889</v>
      </c>
      <c r="C58" s="1" t="s">
        <v>1076</v>
      </c>
      <c r="D58" s="1" t="s">
        <v>1077</v>
      </c>
      <c r="E58" s="1" t="s">
        <v>1078</v>
      </c>
      <c r="F58" s="1" t="s">
        <v>762</v>
      </c>
      <c r="G58" s="1" t="s">
        <v>793</v>
      </c>
      <c r="H58" s="1" t="s">
        <v>746</v>
      </c>
      <c r="I58" s="1" t="s">
        <v>1079</v>
      </c>
      <c r="J58" s="1" t="s">
        <v>30</v>
      </c>
      <c r="K58" s="1" t="s">
        <v>1080</v>
      </c>
      <c r="L58" s="1" t="s">
        <v>1081</v>
      </c>
      <c r="M58" s="1" t="s">
        <v>1082</v>
      </c>
      <c r="N58" s="1" t="s">
        <v>1083</v>
      </c>
      <c r="O58" s="1" t="s">
        <v>750</v>
      </c>
      <c r="P58" s="1" t="s">
        <v>751</v>
      </c>
      <c r="Q58" s="1" t="s">
        <v>752</v>
      </c>
      <c r="R58" s="1" t="s">
        <v>1084</v>
      </c>
      <c r="S58" s="1" t="s">
        <v>754</v>
      </c>
      <c r="T58" s="1" t="s">
        <v>755</v>
      </c>
      <c r="U58" s="1" t="s">
        <v>756</v>
      </c>
      <c r="V58" s="1" t="s">
        <v>757</v>
      </c>
    </row>
    <row r="59" s="1" customFormat="1" spans="1:22">
      <c r="A59" s="3">
        <v>999227984308491</v>
      </c>
      <c r="B59" s="1" t="s">
        <v>889</v>
      </c>
      <c r="C59" s="1" t="s">
        <v>1085</v>
      </c>
      <c r="D59" s="1" t="s">
        <v>946</v>
      </c>
      <c r="E59" s="1" t="s">
        <v>1086</v>
      </c>
      <c r="F59" s="1" t="s">
        <v>774</v>
      </c>
      <c r="G59" s="1" t="s">
        <v>762</v>
      </c>
      <c r="H59" s="1" t="s">
        <v>746</v>
      </c>
      <c r="I59" s="1" t="s">
        <v>1087</v>
      </c>
      <c r="J59" s="1" t="s">
        <v>30</v>
      </c>
      <c r="K59" s="1" t="s">
        <v>1088</v>
      </c>
      <c r="L59" s="1" t="s">
        <v>1088</v>
      </c>
      <c r="M59" s="1" t="s">
        <v>749</v>
      </c>
      <c r="N59" s="1" t="s">
        <v>749</v>
      </c>
      <c r="O59" s="1" t="s">
        <v>750</v>
      </c>
      <c r="P59" s="1" t="s">
        <v>751</v>
      </c>
      <c r="Q59" s="1" t="s">
        <v>752</v>
      </c>
      <c r="R59" s="1" t="s">
        <v>1089</v>
      </c>
      <c r="S59" s="1" t="s">
        <v>754</v>
      </c>
      <c r="T59" s="1" t="s">
        <v>755</v>
      </c>
      <c r="U59" s="1" t="s">
        <v>756</v>
      </c>
      <c r="V59" s="1" t="s">
        <v>874</v>
      </c>
    </row>
    <row r="60" s="1" customFormat="1" spans="1:22">
      <c r="A60" s="3">
        <v>999227986591653</v>
      </c>
      <c r="B60" s="1" t="s">
        <v>889</v>
      </c>
      <c r="C60" s="1" t="s">
        <v>1090</v>
      </c>
      <c r="D60" s="1" t="s">
        <v>1091</v>
      </c>
      <c r="E60" s="1" t="s">
        <v>1092</v>
      </c>
      <c r="F60" s="1" t="s">
        <v>745</v>
      </c>
      <c r="G60" s="1" t="s">
        <v>800</v>
      </c>
      <c r="H60" s="1" t="s">
        <v>746</v>
      </c>
      <c r="I60" s="1" t="s">
        <v>1093</v>
      </c>
      <c r="J60" s="1" t="s">
        <v>30</v>
      </c>
      <c r="K60" s="1" t="s">
        <v>1094</v>
      </c>
      <c r="L60" s="1" t="s">
        <v>1095</v>
      </c>
      <c r="M60" s="1" t="s">
        <v>1096</v>
      </c>
      <c r="N60" s="1" t="s">
        <v>1097</v>
      </c>
      <c r="O60" s="1" t="s">
        <v>750</v>
      </c>
      <c r="P60" s="1" t="s">
        <v>751</v>
      </c>
      <c r="Q60" s="1" t="s">
        <v>752</v>
      </c>
      <c r="R60" s="1" t="s">
        <v>1098</v>
      </c>
      <c r="S60" s="1" t="s">
        <v>754</v>
      </c>
      <c r="T60" s="1" t="s">
        <v>755</v>
      </c>
      <c r="U60" s="1" t="s">
        <v>756</v>
      </c>
      <c r="V60" s="1" t="s">
        <v>757</v>
      </c>
    </row>
    <row r="61" s="1" customFormat="1" spans="1:22">
      <c r="A61" s="3">
        <v>999227986650763</v>
      </c>
      <c r="B61" s="1" t="s">
        <v>889</v>
      </c>
      <c r="C61" s="1" t="s">
        <v>1099</v>
      </c>
      <c r="D61" s="1" t="s">
        <v>946</v>
      </c>
      <c r="E61" s="1" t="s">
        <v>1100</v>
      </c>
      <c r="F61" s="1" t="s">
        <v>774</v>
      </c>
      <c r="G61" s="1" t="s">
        <v>762</v>
      </c>
      <c r="H61" s="1" t="s">
        <v>746</v>
      </c>
      <c r="I61" s="1" t="s">
        <v>1087</v>
      </c>
      <c r="J61" s="1" t="s">
        <v>30</v>
      </c>
      <c r="K61" s="1" t="s">
        <v>1088</v>
      </c>
      <c r="L61" s="1" t="s">
        <v>1088</v>
      </c>
      <c r="M61" s="1" t="s">
        <v>749</v>
      </c>
      <c r="N61" s="1" t="s">
        <v>749</v>
      </c>
      <c r="O61" s="1" t="s">
        <v>750</v>
      </c>
      <c r="P61" s="1" t="s">
        <v>751</v>
      </c>
      <c r="Q61" s="1" t="s">
        <v>752</v>
      </c>
      <c r="R61" s="1" t="s">
        <v>1101</v>
      </c>
      <c r="S61" s="1" t="s">
        <v>754</v>
      </c>
      <c r="T61" s="1" t="s">
        <v>755</v>
      </c>
      <c r="U61" s="1" t="s">
        <v>756</v>
      </c>
      <c r="V61" s="1" t="s">
        <v>874</v>
      </c>
    </row>
    <row r="62" s="1" customFormat="1" spans="1:22">
      <c r="A62" s="3">
        <v>999227987337921</v>
      </c>
      <c r="B62" s="1" t="s">
        <v>889</v>
      </c>
      <c r="C62" s="1" t="s">
        <v>1102</v>
      </c>
      <c r="D62" s="1" t="s">
        <v>1103</v>
      </c>
      <c r="E62" s="1" t="s">
        <v>1104</v>
      </c>
      <c r="F62" s="1" t="s">
        <v>773</v>
      </c>
      <c r="G62" s="1" t="s">
        <v>774</v>
      </c>
      <c r="H62" s="1" t="s">
        <v>746</v>
      </c>
      <c r="I62" s="1" t="s">
        <v>1105</v>
      </c>
      <c r="J62" s="1" t="s">
        <v>30</v>
      </c>
      <c r="K62" s="1" t="s">
        <v>1106</v>
      </c>
      <c r="L62" s="1" t="s">
        <v>1106</v>
      </c>
      <c r="M62" s="1" t="s">
        <v>749</v>
      </c>
      <c r="N62" s="1" t="s">
        <v>749</v>
      </c>
      <c r="O62" s="1" t="s">
        <v>750</v>
      </c>
      <c r="P62" s="1" t="s">
        <v>751</v>
      </c>
      <c r="Q62" s="1" t="s">
        <v>752</v>
      </c>
      <c r="R62" s="1" t="s">
        <v>1107</v>
      </c>
      <c r="S62" s="1" t="s">
        <v>754</v>
      </c>
      <c r="T62" s="1" t="s">
        <v>755</v>
      </c>
      <c r="U62" s="1" t="s">
        <v>756</v>
      </c>
      <c r="V62" s="1" t="s">
        <v>874</v>
      </c>
    </row>
    <row r="63" s="1" customFormat="1" spans="1:22">
      <c r="A63" s="3">
        <v>27991707038</v>
      </c>
      <c r="B63" s="1" t="s">
        <v>889</v>
      </c>
      <c r="C63" s="1" t="s">
        <v>1108</v>
      </c>
      <c r="D63" s="1" t="s">
        <v>1109</v>
      </c>
      <c r="E63" s="1" t="s">
        <v>1110</v>
      </c>
      <c r="F63" s="1" t="s">
        <v>773</v>
      </c>
      <c r="G63" s="1" t="s">
        <v>762</v>
      </c>
      <c r="H63" s="1" t="s">
        <v>746</v>
      </c>
      <c r="I63" s="1" t="s">
        <v>1111</v>
      </c>
      <c r="J63" s="1" t="s">
        <v>30</v>
      </c>
      <c r="K63" s="1" t="s">
        <v>1112</v>
      </c>
      <c r="L63" s="1" t="s">
        <v>1112</v>
      </c>
      <c r="M63" s="1" t="s">
        <v>749</v>
      </c>
      <c r="N63" s="1" t="s">
        <v>749</v>
      </c>
      <c r="O63" s="1" t="s">
        <v>750</v>
      </c>
      <c r="P63" s="1" t="s">
        <v>751</v>
      </c>
      <c r="Q63" s="1" t="s">
        <v>752</v>
      </c>
      <c r="R63" s="1" t="s">
        <v>1113</v>
      </c>
      <c r="S63" s="1" t="s">
        <v>754</v>
      </c>
      <c r="T63" s="1" t="s">
        <v>755</v>
      </c>
      <c r="U63" s="1" t="s">
        <v>756</v>
      </c>
      <c r="V63" s="1" t="s">
        <v>757</v>
      </c>
    </row>
    <row r="64" s="1" customFormat="1" spans="1:22">
      <c r="A64" s="3">
        <v>999227996083793</v>
      </c>
      <c r="B64" s="1" t="s">
        <v>889</v>
      </c>
      <c r="C64" s="1" t="s">
        <v>1114</v>
      </c>
      <c r="D64" s="1" t="s">
        <v>760</v>
      </c>
      <c r="E64" s="1" t="s">
        <v>1115</v>
      </c>
      <c r="F64" s="1" t="s">
        <v>822</v>
      </c>
      <c r="G64" s="1" t="s">
        <v>774</v>
      </c>
      <c r="H64" s="1" t="s">
        <v>746</v>
      </c>
      <c r="I64" s="1" t="s">
        <v>1116</v>
      </c>
      <c r="J64" s="1" t="s">
        <v>30</v>
      </c>
      <c r="K64" s="1" t="s">
        <v>1117</v>
      </c>
      <c r="L64" s="1" t="s">
        <v>1117</v>
      </c>
      <c r="M64" s="1" t="s">
        <v>749</v>
      </c>
      <c r="N64" s="1" t="s">
        <v>749</v>
      </c>
      <c r="O64" s="1" t="s">
        <v>750</v>
      </c>
      <c r="P64" s="1" t="s">
        <v>751</v>
      </c>
      <c r="Q64" s="1" t="s">
        <v>752</v>
      </c>
      <c r="R64" s="1" t="s">
        <v>1118</v>
      </c>
      <c r="S64" s="1" t="s">
        <v>754</v>
      </c>
      <c r="T64" s="1" t="s">
        <v>755</v>
      </c>
      <c r="U64" s="1" t="s">
        <v>756</v>
      </c>
      <c r="V64" s="1" t="s">
        <v>757</v>
      </c>
    </row>
    <row r="65" s="1" customFormat="1" spans="1:22">
      <c r="A65" s="3">
        <v>999227996325954</v>
      </c>
      <c r="B65" s="1" t="s">
        <v>782</v>
      </c>
      <c r="C65" s="1" t="s">
        <v>1119</v>
      </c>
      <c r="D65" s="1" t="s">
        <v>1120</v>
      </c>
      <c r="E65" s="1" t="s">
        <v>1121</v>
      </c>
      <c r="F65" s="1" t="s">
        <v>792</v>
      </c>
      <c r="G65" s="1" t="s">
        <v>744</v>
      </c>
      <c r="H65" s="1" t="s">
        <v>746</v>
      </c>
      <c r="I65" s="1" t="s">
        <v>1122</v>
      </c>
      <c r="J65" s="1" t="s">
        <v>30</v>
      </c>
      <c r="K65" s="1" t="s">
        <v>1123</v>
      </c>
      <c r="L65" s="1" t="s">
        <v>1123</v>
      </c>
      <c r="M65" s="1" t="s">
        <v>749</v>
      </c>
      <c r="N65" s="1" t="s">
        <v>749</v>
      </c>
      <c r="O65" s="1" t="s">
        <v>750</v>
      </c>
      <c r="P65" s="1" t="s">
        <v>751</v>
      </c>
      <c r="Q65" s="1" t="s">
        <v>752</v>
      </c>
      <c r="R65" s="1" t="s">
        <v>1124</v>
      </c>
      <c r="S65" s="1" t="s">
        <v>754</v>
      </c>
      <c r="T65" s="1" t="s">
        <v>755</v>
      </c>
      <c r="U65" s="1" t="s">
        <v>756</v>
      </c>
      <c r="V65" s="1" t="s">
        <v>757</v>
      </c>
    </row>
    <row r="66" s="1" customFormat="1" spans="1:22">
      <c r="A66" s="3">
        <v>999227996546844</v>
      </c>
      <c r="B66" s="1" t="s">
        <v>782</v>
      </c>
      <c r="C66" s="1" t="s">
        <v>1125</v>
      </c>
      <c r="D66" s="1" t="s">
        <v>1126</v>
      </c>
      <c r="E66" s="1" t="s">
        <v>1127</v>
      </c>
      <c r="F66" s="1" t="s">
        <v>774</v>
      </c>
      <c r="G66" s="1" t="s">
        <v>792</v>
      </c>
      <c r="H66" s="1" t="s">
        <v>746</v>
      </c>
      <c r="I66" s="1" t="s">
        <v>1128</v>
      </c>
      <c r="J66" s="1" t="s">
        <v>30</v>
      </c>
      <c r="K66" s="1" t="s">
        <v>1129</v>
      </c>
      <c r="L66" s="1" t="s">
        <v>1129</v>
      </c>
      <c r="M66" s="1" t="s">
        <v>749</v>
      </c>
      <c r="N66" s="1" t="s">
        <v>749</v>
      </c>
      <c r="O66" s="1" t="s">
        <v>750</v>
      </c>
      <c r="P66" s="1" t="s">
        <v>751</v>
      </c>
      <c r="Q66" s="1" t="s">
        <v>752</v>
      </c>
      <c r="R66" s="1" t="s">
        <v>1130</v>
      </c>
      <c r="S66" s="1" t="s">
        <v>754</v>
      </c>
      <c r="T66" s="1" t="s">
        <v>755</v>
      </c>
      <c r="U66" s="1" t="s">
        <v>756</v>
      </c>
      <c r="V66" s="1" t="s">
        <v>757</v>
      </c>
    </row>
    <row r="67" s="1" customFormat="1" spans="1:22">
      <c r="A67" s="3">
        <v>999228000281232</v>
      </c>
      <c r="B67" s="1" t="s">
        <v>782</v>
      </c>
      <c r="C67" s="1" t="s">
        <v>1131</v>
      </c>
      <c r="D67" s="1" t="s">
        <v>946</v>
      </c>
      <c r="E67" s="1" t="s">
        <v>1132</v>
      </c>
      <c r="F67" s="1" t="s">
        <v>774</v>
      </c>
      <c r="G67" s="1" t="s">
        <v>762</v>
      </c>
      <c r="H67" s="1" t="s">
        <v>746</v>
      </c>
      <c r="I67" s="1" t="s">
        <v>1133</v>
      </c>
      <c r="J67" s="1" t="s">
        <v>30</v>
      </c>
      <c r="K67" s="1" t="s">
        <v>1134</v>
      </c>
      <c r="L67" s="1" t="s">
        <v>1134</v>
      </c>
      <c r="M67" s="1" t="s">
        <v>749</v>
      </c>
      <c r="N67" s="1" t="s">
        <v>749</v>
      </c>
      <c r="O67" s="1" t="s">
        <v>750</v>
      </c>
      <c r="P67" s="1" t="s">
        <v>751</v>
      </c>
      <c r="Q67" s="1" t="s">
        <v>752</v>
      </c>
      <c r="R67" s="1" t="s">
        <v>1135</v>
      </c>
      <c r="S67" s="1" t="s">
        <v>754</v>
      </c>
      <c r="T67" s="1" t="s">
        <v>755</v>
      </c>
      <c r="U67" s="1" t="s">
        <v>756</v>
      </c>
      <c r="V67" s="1" t="s">
        <v>874</v>
      </c>
    </row>
    <row r="68" s="1" customFormat="1" spans="1:22">
      <c r="A68" s="3">
        <v>999228002821929</v>
      </c>
      <c r="B68" s="1" t="s">
        <v>782</v>
      </c>
      <c r="C68" s="1" t="s">
        <v>1136</v>
      </c>
      <c r="D68" s="1" t="s">
        <v>1137</v>
      </c>
      <c r="E68" s="1" t="s">
        <v>1138</v>
      </c>
      <c r="F68" s="1" t="s">
        <v>792</v>
      </c>
      <c r="G68" s="1" t="s">
        <v>745</v>
      </c>
      <c r="H68" s="1" t="s">
        <v>746</v>
      </c>
      <c r="I68" s="1" t="s">
        <v>1139</v>
      </c>
      <c r="J68" s="1" t="s">
        <v>30</v>
      </c>
      <c r="K68" s="1" t="s">
        <v>1140</v>
      </c>
      <c r="L68" s="1" t="s">
        <v>1140</v>
      </c>
      <c r="M68" s="1" t="s">
        <v>749</v>
      </c>
      <c r="N68" s="1" t="s">
        <v>749</v>
      </c>
      <c r="O68" s="1" t="s">
        <v>750</v>
      </c>
      <c r="P68" s="1" t="s">
        <v>751</v>
      </c>
      <c r="Q68" s="1" t="s">
        <v>752</v>
      </c>
      <c r="R68" s="1" t="s">
        <v>1141</v>
      </c>
      <c r="S68" s="1" t="s">
        <v>754</v>
      </c>
      <c r="T68" s="1" t="s">
        <v>755</v>
      </c>
      <c r="U68" s="1" t="s">
        <v>756</v>
      </c>
      <c r="V68" s="1" t="s">
        <v>778</v>
      </c>
    </row>
    <row r="69" s="1" customFormat="1" spans="1:22">
      <c r="A69" s="3">
        <v>999228011422123</v>
      </c>
      <c r="B69" s="1" t="s">
        <v>782</v>
      </c>
      <c r="C69" s="1" t="s">
        <v>1142</v>
      </c>
      <c r="D69" s="1" t="s">
        <v>1143</v>
      </c>
      <c r="E69" s="1" t="s">
        <v>1144</v>
      </c>
      <c r="F69" s="1" t="s">
        <v>762</v>
      </c>
      <c r="G69" s="1" t="s">
        <v>744</v>
      </c>
      <c r="H69" s="1" t="s">
        <v>746</v>
      </c>
      <c r="I69" s="1" t="s">
        <v>1145</v>
      </c>
      <c r="J69" s="1" t="s">
        <v>30</v>
      </c>
      <c r="K69" s="1" t="s">
        <v>1146</v>
      </c>
      <c r="L69" s="1" t="s">
        <v>1146</v>
      </c>
      <c r="M69" s="1" t="s">
        <v>749</v>
      </c>
      <c r="N69" s="1" t="s">
        <v>749</v>
      </c>
      <c r="O69" s="1" t="s">
        <v>750</v>
      </c>
      <c r="P69" s="1" t="s">
        <v>751</v>
      </c>
      <c r="Q69" s="1" t="s">
        <v>752</v>
      </c>
      <c r="R69" s="1" t="s">
        <v>1147</v>
      </c>
      <c r="S69" s="1" t="s">
        <v>754</v>
      </c>
      <c r="T69" s="1" t="s">
        <v>755</v>
      </c>
      <c r="U69" s="1" t="s">
        <v>756</v>
      </c>
      <c r="V69" s="1" t="s">
        <v>757</v>
      </c>
    </row>
    <row r="70" s="1" customFormat="1" spans="1:22">
      <c r="A70" s="3">
        <v>999228014219889</v>
      </c>
      <c r="B70" s="1" t="s">
        <v>782</v>
      </c>
      <c r="C70" s="1" t="s">
        <v>1148</v>
      </c>
      <c r="D70" s="1" t="s">
        <v>1149</v>
      </c>
      <c r="E70" s="1" t="s">
        <v>1150</v>
      </c>
      <c r="F70" s="1" t="s">
        <v>744</v>
      </c>
      <c r="G70" s="1" t="s">
        <v>793</v>
      </c>
      <c r="H70" s="1" t="s">
        <v>746</v>
      </c>
      <c r="I70" s="1" t="s">
        <v>1151</v>
      </c>
      <c r="J70" s="1" t="s">
        <v>30</v>
      </c>
      <c r="K70" s="1" t="s">
        <v>1152</v>
      </c>
      <c r="L70" s="1" t="s">
        <v>1152</v>
      </c>
      <c r="M70" s="1" t="s">
        <v>749</v>
      </c>
      <c r="N70" s="1" t="s">
        <v>749</v>
      </c>
      <c r="O70" s="1" t="s">
        <v>750</v>
      </c>
      <c r="P70" s="1" t="s">
        <v>751</v>
      </c>
      <c r="Q70" s="1" t="s">
        <v>752</v>
      </c>
      <c r="R70" s="1" t="s">
        <v>1153</v>
      </c>
      <c r="S70" s="1" t="s">
        <v>754</v>
      </c>
      <c r="T70" s="1" t="s">
        <v>755</v>
      </c>
      <c r="U70" s="1" t="s">
        <v>756</v>
      </c>
      <c r="V70" s="1" t="s">
        <v>874</v>
      </c>
    </row>
    <row r="71" s="1" customFormat="1" spans="1:22">
      <c r="A71" s="3">
        <v>999228014697039</v>
      </c>
      <c r="B71" s="1" t="s">
        <v>782</v>
      </c>
      <c r="C71" s="1" t="s">
        <v>1154</v>
      </c>
      <c r="D71" s="1" t="s">
        <v>1091</v>
      </c>
      <c r="E71" s="1" t="s">
        <v>1155</v>
      </c>
      <c r="F71" s="1" t="s">
        <v>792</v>
      </c>
      <c r="G71" s="1" t="s">
        <v>744</v>
      </c>
      <c r="H71" s="1" t="s">
        <v>746</v>
      </c>
      <c r="I71" s="1" t="s">
        <v>1156</v>
      </c>
      <c r="J71" s="1" t="s">
        <v>30</v>
      </c>
      <c r="K71" s="1" t="s">
        <v>1157</v>
      </c>
      <c r="L71" s="1" t="s">
        <v>1157</v>
      </c>
      <c r="M71" s="1" t="s">
        <v>749</v>
      </c>
      <c r="N71" s="1" t="s">
        <v>749</v>
      </c>
      <c r="O71" s="1" t="s">
        <v>750</v>
      </c>
      <c r="P71" s="1" t="s">
        <v>751</v>
      </c>
      <c r="Q71" s="1" t="s">
        <v>752</v>
      </c>
      <c r="R71" s="1" t="s">
        <v>1158</v>
      </c>
      <c r="S71" s="1" t="s">
        <v>754</v>
      </c>
      <c r="T71" s="1" t="s">
        <v>755</v>
      </c>
      <c r="U71" s="1" t="s">
        <v>756</v>
      </c>
      <c r="V71" s="1" t="s">
        <v>757</v>
      </c>
    </row>
    <row r="72" s="1" customFormat="1" spans="1:22">
      <c r="A72" s="3">
        <v>999228018876557</v>
      </c>
      <c r="B72" s="1" t="s">
        <v>822</v>
      </c>
      <c r="C72" s="1" t="s">
        <v>1159</v>
      </c>
      <c r="D72" s="1" t="s">
        <v>1160</v>
      </c>
      <c r="E72" s="1" t="s">
        <v>1161</v>
      </c>
      <c r="F72" s="1" t="s">
        <v>822</v>
      </c>
      <c r="G72" s="1" t="s">
        <v>774</v>
      </c>
      <c r="H72" s="1" t="s">
        <v>746</v>
      </c>
      <c r="I72" s="1" t="s">
        <v>1162</v>
      </c>
      <c r="J72" s="1" t="s">
        <v>30</v>
      </c>
      <c r="K72" s="1" t="s">
        <v>1163</v>
      </c>
      <c r="L72" s="1" t="s">
        <v>1163</v>
      </c>
      <c r="M72" s="1" t="s">
        <v>749</v>
      </c>
      <c r="N72" s="1" t="s">
        <v>749</v>
      </c>
      <c r="O72" s="1" t="s">
        <v>750</v>
      </c>
      <c r="P72" s="1" t="s">
        <v>751</v>
      </c>
      <c r="Q72" s="1" t="s">
        <v>752</v>
      </c>
      <c r="R72" s="1" t="s">
        <v>1164</v>
      </c>
      <c r="S72" s="1" t="s">
        <v>754</v>
      </c>
      <c r="T72" s="1" t="s">
        <v>755</v>
      </c>
      <c r="U72" s="1" t="s">
        <v>756</v>
      </c>
      <c r="V72" s="1" t="s">
        <v>1165</v>
      </c>
    </row>
    <row r="73" s="1" customFormat="1" spans="1:22">
      <c r="A73" s="3">
        <v>999228029595504</v>
      </c>
      <c r="B73" s="1" t="s">
        <v>822</v>
      </c>
      <c r="C73" s="1" t="s">
        <v>1166</v>
      </c>
      <c r="D73" s="1" t="s">
        <v>1167</v>
      </c>
      <c r="E73" s="1" t="s">
        <v>1168</v>
      </c>
      <c r="F73" s="1" t="s">
        <v>773</v>
      </c>
      <c r="G73" s="1" t="s">
        <v>744</v>
      </c>
      <c r="H73" s="1" t="s">
        <v>746</v>
      </c>
      <c r="I73" s="1" t="s">
        <v>1169</v>
      </c>
      <c r="J73" s="1" t="s">
        <v>30</v>
      </c>
      <c r="K73" s="1" t="s">
        <v>1170</v>
      </c>
      <c r="L73" s="1" t="s">
        <v>1170</v>
      </c>
      <c r="M73" s="1" t="s">
        <v>749</v>
      </c>
      <c r="N73" s="1" t="s">
        <v>749</v>
      </c>
      <c r="O73" s="1" t="s">
        <v>750</v>
      </c>
      <c r="P73" s="1" t="s">
        <v>751</v>
      </c>
      <c r="Q73" s="1" t="s">
        <v>752</v>
      </c>
      <c r="R73" s="1" t="s">
        <v>1171</v>
      </c>
      <c r="S73" s="1" t="s">
        <v>754</v>
      </c>
      <c r="T73" s="1" t="s">
        <v>755</v>
      </c>
      <c r="U73" s="1" t="s">
        <v>756</v>
      </c>
      <c r="V73" s="1" t="s">
        <v>1172</v>
      </c>
    </row>
    <row r="74" s="1" customFormat="1" spans="1:22">
      <c r="A74" s="3">
        <v>999228030751336</v>
      </c>
      <c r="B74" s="1" t="s">
        <v>822</v>
      </c>
      <c r="C74" s="1" t="s">
        <v>1173</v>
      </c>
      <c r="D74" s="1" t="s">
        <v>1174</v>
      </c>
      <c r="E74" s="1" t="s">
        <v>1175</v>
      </c>
      <c r="F74" s="1" t="s">
        <v>773</v>
      </c>
      <c r="G74" s="1" t="s">
        <v>762</v>
      </c>
      <c r="H74" s="1" t="s">
        <v>746</v>
      </c>
      <c r="I74" s="1" t="s">
        <v>1176</v>
      </c>
      <c r="J74" s="1" t="s">
        <v>30</v>
      </c>
      <c r="K74" s="1" t="s">
        <v>1177</v>
      </c>
      <c r="L74" s="1" t="s">
        <v>1177</v>
      </c>
      <c r="M74" s="1" t="s">
        <v>749</v>
      </c>
      <c r="N74" s="1" t="s">
        <v>749</v>
      </c>
      <c r="O74" s="1" t="s">
        <v>750</v>
      </c>
      <c r="P74" s="1" t="s">
        <v>751</v>
      </c>
      <c r="Q74" s="1" t="s">
        <v>752</v>
      </c>
      <c r="R74" s="1" t="s">
        <v>1178</v>
      </c>
      <c r="S74" s="1" t="s">
        <v>754</v>
      </c>
      <c r="T74" s="1" t="s">
        <v>755</v>
      </c>
      <c r="U74" s="1" t="s">
        <v>756</v>
      </c>
      <c r="V74" s="1" t="s">
        <v>899</v>
      </c>
    </row>
    <row r="75" s="1" customFormat="1" spans="1:22">
      <c r="A75" s="3">
        <v>999228033006403</v>
      </c>
      <c r="B75" s="1" t="s">
        <v>822</v>
      </c>
      <c r="C75" s="1" t="s">
        <v>1179</v>
      </c>
      <c r="D75" s="1" t="s">
        <v>1103</v>
      </c>
      <c r="E75" s="1" t="s">
        <v>1180</v>
      </c>
      <c r="F75" s="1" t="s">
        <v>773</v>
      </c>
      <c r="G75" s="1" t="s">
        <v>774</v>
      </c>
      <c r="H75" s="1" t="s">
        <v>746</v>
      </c>
      <c r="I75" s="1" t="s">
        <v>1181</v>
      </c>
      <c r="J75" s="1" t="s">
        <v>30</v>
      </c>
      <c r="K75" s="1" t="s">
        <v>1182</v>
      </c>
      <c r="L75" s="1" t="s">
        <v>1182</v>
      </c>
      <c r="M75" s="1" t="s">
        <v>749</v>
      </c>
      <c r="N75" s="1" t="s">
        <v>749</v>
      </c>
      <c r="O75" s="1" t="s">
        <v>750</v>
      </c>
      <c r="P75" s="1" t="s">
        <v>751</v>
      </c>
      <c r="Q75" s="1" t="s">
        <v>752</v>
      </c>
      <c r="R75" s="1" t="s">
        <v>1183</v>
      </c>
      <c r="S75" s="1" t="s">
        <v>754</v>
      </c>
      <c r="T75" s="1" t="s">
        <v>755</v>
      </c>
      <c r="U75" s="1" t="s">
        <v>756</v>
      </c>
      <c r="V75" s="1" t="s">
        <v>874</v>
      </c>
    </row>
    <row r="76" s="1" customFormat="1" spans="1:22">
      <c r="A76" s="3">
        <v>999228035478865</v>
      </c>
      <c r="B76" s="1" t="s">
        <v>822</v>
      </c>
      <c r="C76" s="1" t="s">
        <v>1184</v>
      </c>
      <c r="D76" s="1" t="s">
        <v>1185</v>
      </c>
      <c r="E76" s="1" t="s">
        <v>1186</v>
      </c>
      <c r="F76" s="1" t="s">
        <v>745</v>
      </c>
      <c r="G76" s="1" t="s">
        <v>800</v>
      </c>
      <c r="H76" s="1" t="s">
        <v>746</v>
      </c>
      <c r="I76" s="1" t="s">
        <v>1187</v>
      </c>
      <c r="J76" s="1" t="s">
        <v>30</v>
      </c>
      <c r="K76" s="1" t="s">
        <v>1188</v>
      </c>
      <c r="L76" s="1" t="s">
        <v>1188</v>
      </c>
      <c r="M76" s="1" t="s">
        <v>749</v>
      </c>
      <c r="N76" s="1" t="s">
        <v>749</v>
      </c>
      <c r="O76" s="1" t="s">
        <v>750</v>
      </c>
      <c r="P76" s="1" t="s">
        <v>751</v>
      </c>
      <c r="Q76" s="1" t="s">
        <v>752</v>
      </c>
      <c r="R76" s="1" t="s">
        <v>1189</v>
      </c>
      <c r="S76" s="1" t="s">
        <v>754</v>
      </c>
      <c r="T76" s="1" t="s">
        <v>755</v>
      </c>
      <c r="U76" s="1" t="s">
        <v>756</v>
      </c>
      <c r="V76" s="1" t="s">
        <v>757</v>
      </c>
    </row>
    <row r="77" s="1" customFormat="1" spans="1:22">
      <c r="A77" s="3">
        <v>999228035586839</v>
      </c>
      <c r="B77" s="1" t="s">
        <v>822</v>
      </c>
      <c r="C77" s="1" t="s">
        <v>1190</v>
      </c>
      <c r="D77" s="1" t="s">
        <v>846</v>
      </c>
      <c r="E77" s="1" t="s">
        <v>1191</v>
      </c>
      <c r="F77" s="1" t="s">
        <v>762</v>
      </c>
      <c r="G77" s="1" t="s">
        <v>744</v>
      </c>
      <c r="H77" s="1" t="s">
        <v>746</v>
      </c>
      <c r="I77" s="1" t="s">
        <v>1192</v>
      </c>
      <c r="J77" s="1" t="s">
        <v>30</v>
      </c>
      <c r="K77" s="1" t="s">
        <v>1193</v>
      </c>
      <c r="L77" s="1" t="s">
        <v>1193</v>
      </c>
      <c r="M77" s="1" t="s">
        <v>749</v>
      </c>
      <c r="N77" s="1" t="s">
        <v>749</v>
      </c>
      <c r="O77" s="1" t="s">
        <v>750</v>
      </c>
      <c r="P77" s="1" t="s">
        <v>751</v>
      </c>
      <c r="Q77" s="1" t="s">
        <v>752</v>
      </c>
      <c r="R77" s="1" t="s">
        <v>1194</v>
      </c>
      <c r="S77" s="1" t="s">
        <v>754</v>
      </c>
      <c r="T77" s="1" t="s">
        <v>755</v>
      </c>
      <c r="U77" s="1" t="s">
        <v>756</v>
      </c>
      <c r="V77" s="1" t="s">
        <v>778</v>
      </c>
    </row>
    <row r="78" s="1" customFormat="1" spans="1:22">
      <c r="A78" s="3">
        <v>999228038248930</v>
      </c>
      <c r="B78" s="1" t="s">
        <v>822</v>
      </c>
      <c r="C78" s="1" t="s">
        <v>1195</v>
      </c>
      <c r="D78" s="1" t="s">
        <v>1109</v>
      </c>
      <c r="E78" s="1" t="s">
        <v>1196</v>
      </c>
      <c r="F78" s="1" t="s">
        <v>762</v>
      </c>
      <c r="G78" s="1" t="s">
        <v>744</v>
      </c>
      <c r="H78" s="1" t="s">
        <v>746</v>
      </c>
      <c r="I78" s="1" t="s">
        <v>1197</v>
      </c>
      <c r="J78" s="1" t="s">
        <v>30</v>
      </c>
      <c r="K78" s="1" t="s">
        <v>1198</v>
      </c>
      <c r="L78" s="1" t="s">
        <v>1198</v>
      </c>
      <c r="M78" s="1" t="s">
        <v>749</v>
      </c>
      <c r="N78" s="1" t="s">
        <v>749</v>
      </c>
      <c r="O78" s="1" t="s">
        <v>750</v>
      </c>
      <c r="P78" s="1" t="s">
        <v>751</v>
      </c>
      <c r="Q78" s="1" t="s">
        <v>752</v>
      </c>
      <c r="R78" s="1" t="s">
        <v>1199</v>
      </c>
      <c r="S78" s="1" t="s">
        <v>754</v>
      </c>
      <c r="T78" s="1" t="s">
        <v>755</v>
      </c>
      <c r="U78" s="1" t="s">
        <v>756</v>
      </c>
      <c r="V78" s="1" t="s">
        <v>757</v>
      </c>
    </row>
    <row r="79" s="1" customFormat="1" spans="1:22">
      <c r="A79" s="3">
        <v>999228061540569</v>
      </c>
      <c r="B79" s="1" t="s">
        <v>773</v>
      </c>
      <c r="C79" s="1" t="s">
        <v>1200</v>
      </c>
      <c r="D79" s="1" t="s">
        <v>1149</v>
      </c>
      <c r="E79" s="1" t="s">
        <v>1201</v>
      </c>
      <c r="F79" s="1" t="s">
        <v>744</v>
      </c>
      <c r="G79" s="1" t="s">
        <v>793</v>
      </c>
      <c r="H79" s="1" t="s">
        <v>746</v>
      </c>
      <c r="I79" s="1" t="s">
        <v>1202</v>
      </c>
      <c r="J79" s="1" t="s">
        <v>30</v>
      </c>
      <c r="K79" s="1" t="s">
        <v>1203</v>
      </c>
      <c r="L79" s="1" t="s">
        <v>1203</v>
      </c>
      <c r="M79" s="1" t="s">
        <v>749</v>
      </c>
      <c r="N79" s="1" t="s">
        <v>749</v>
      </c>
      <c r="O79" s="1" t="s">
        <v>750</v>
      </c>
      <c r="P79" s="1" t="s">
        <v>751</v>
      </c>
      <c r="Q79" s="1" t="s">
        <v>752</v>
      </c>
      <c r="R79" s="1" t="s">
        <v>1204</v>
      </c>
      <c r="S79" s="1" t="s">
        <v>754</v>
      </c>
      <c r="T79" s="1" t="s">
        <v>755</v>
      </c>
      <c r="U79" s="1" t="s">
        <v>756</v>
      </c>
      <c r="V79" s="1" t="s">
        <v>874</v>
      </c>
    </row>
    <row r="80" s="1" customFormat="1" spans="1:22">
      <c r="A80" s="3">
        <v>999228061725785</v>
      </c>
      <c r="B80" s="1" t="s">
        <v>773</v>
      </c>
      <c r="C80" s="1" t="s">
        <v>1205</v>
      </c>
      <c r="D80" s="1" t="s">
        <v>946</v>
      </c>
      <c r="E80" s="1" t="s">
        <v>1206</v>
      </c>
      <c r="F80" s="1" t="s">
        <v>793</v>
      </c>
      <c r="G80" s="1" t="s">
        <v>745</v>
      </c>
      <c r="H80" s="1" t="s">
        <v>746</v>
      </c>
      <c r="I80" s="1" t="s">
        <v>1207</v>
      </c>
      <c r="J80" s="1" t="s">
        <v>30</v>
      </c>
      <c r="K80" s="1" t="s">
        <v>1208</v>
      </c>
      <c r="L80" s="1" t="s">
        <v>1208</v>
      </c>
      <c r="M80" s="1" t="s">
        <v>749</v>
      </c>
      <c r="N80" s="1" t="s">
        <v>749</v>
      </c>
      <c r="O80" s="1" t="s">
        <v>750</v>
      </c>
      <c r="P80" s="1" t="s">
        <v>751</v>
      </c>
      <c r="Q80" s="1" t="s">
        <v>752</v>
      </c>
      <c r="R80" s="1" t="s">
        <v>1209</v>
      </c>
      <c r="S80" s="1" t="s">
        <v>754</v>
      </c>
      <c r="T80" s="1" t="s">
        <v>755</v>
      </c>
      <c r="U80" s="1" t="s">
        <v>756</v>
      </c>
      <c r="V80" s="1" t="s">
        <v>874</v>
      </c>
    </row>
    <row r="81" s="1" customFormat="1" spans="1:22">
      <c r="A81" s="3">
        <v>999228063058076</v>
      </c>
      <c r="B81" s="1" t="s">
        <v>773</v>
      </c>
      <c r="C81" s="1" t="s">
        <v>1210</v>
      </c>
      <c r="D81" s="1" t="s">
        <v>1211</v>
      </c>
      <c r="E81" s="1" t="s">
        <v>1212</v>
      </c>
      <c r="F81" s="1" t="s">
        <v>793</v>
      </c>
      <c r="G81" s="1" t="s">
        <v>800</v>
      </c>
      <c r="H81" s="1" t="s">
        <v>746</v>
      </c>
      <c r="I81" s="1" t="s">
        <v>1213</v>
      </c>
      <c r="J81" s="1" t="s">
        <v>30</v>
      </c>
      <c r="K81" s="1" t="s">
        <v>1214</v>
      </c>
      <c r="L81" s="1" t="s">
        <v>1215</v>
      </c>
      <c r="M81" s="1" t="s">
        <v>1216</v>
      </c>
      <c r="N81" s="1" t="s">
        <v>1217</v>
      </c>
      <c r="O81" s="1" t="s">
        <v>750</v>
      </c>
      <c r="P81" s="1" t="s">
        <v>751</v>
      </c>
      <c r="Q81" s="1" t="s">
        <v>752</v>
      </c>
      <c r="R81" s="1" t="s">
        <v>1218</v>
      </c>
      <c r="S81" s="1" t="s">
        <v>754</v>
      </c>
      <c r="T81" s="1" t="s">
        <v>755</v>
      </c>
      <c r="U81" s="1" t="s">
        <v>756</v>
      </c>
      <c r="V81" s="1" t="s">
        <v>1219</v>
      </c>
    </row>
    <row r="82" s="1" customFormat="1" spans="1:22">
      <c r="A82" s="3">
        <v>999228065505953</v>
      </c>
      <c r="B82" s="1" t="s">
        <v>774</v>
      </c>
      <c r="C82" s="1" t="s">
        <v>1220</v>
      </c>
      <c r="D82" s="1" t="s">
        <v>1221</v>
      </c>
      <c r="E82" s="1" t="s">
        <v>1222</v>
      </c>
      <c r="F82" s="1" t="s">
        <v>744</v>
      </c>
      <c r="G82" s="1" t="s">
        <v>745</v>
      </c>
      <c r="H82" s="1" t="s">
        <v>746</v>
      </c>
      <c r="I82" s="1" t="s">
        <v>1223</v>
      </c>
      <c r="J82" s="1" t="s">
        <v>30</v>
      </c>
      <c r="K82" s="1" t="s">
        <v>1224</v>
      </c>
      <c r="L82" s="1" t="s">
        <v>1224</v>
      </c>
      <c r="M82" s="1" t="s">
        <v>749</v>
      </c>
      <c r="N82" s="1" t="s">
        <v>749</v>
      </c>
      <c r="O82" s="1" t="s">
        <v>750</v>
      </c>
      <c r="P82" s="1" t="s">
        <v>751</v>
      </c>
      <c r="Q82" s="1" t="s">
        <v>752</v>
      </c>
      <c r="R82" s="1" t="s">
        <v>1225</v>
      </c>
      <c r="S82" s="1" t="s">
        <v>754</v>
      </c>
      <c r="T82" s="1" t="s">
        <v>755</v>
      </c>
      <c r="U82" s="1" t="s">
        <v>756</v>
      </c>
      <c r="V82" s="1" t="s">
        <v>1010</v>
      </c>
    </row>
    <row r="83" s="1" customFormat="1" spans="1:22">
      <c r="A83" s="3">
        <v>28066925691</v>
      </c>
      <c r="B83" s="1" t="s">
        <v>774</v>
      </c>
      <c r="C83" s="1" t="s">
        <v>1226</v>
      </c>
      <c r="D83" s="1" t="s">
        <v>1227</v>
      </c>
      <c r="E83" s="1" t="s">
        <v>1228</v>
      </c>
      <c r="F83" s="1" t="s">
        <v>762</v>
      </c>
      <c r="G83" s="1" t="s">
        <v>800</v>
      </c>
      <c r="H83" s="1" t="s">
        <v>746</v>
      </c>
      <c r="I83" s="1" t="s">
        <v>1229</v>
      </c>
      <c r="J83" s="1" t="s">
        <v>30</v>
      </c>
      <c r="K83" s="1" t="s">
        <v>1230</v>
      </c>
      <c r="L83" s="1" t="s">
        <v>1230</v>
      </c>
      <c r="M83" s="1" t="s">
        <v>749</v>
      </c>
      <c r="N83" s="1" t="s">
        <v>749</v>
      </c>
      <c r="O83" s="1" t="s">
        <v>750</v>
      </c>
      <c r="P83" s="1" t="s">
        <v>751</v>
      </c>
      <c r="Q83" s="1" t="s">
        <v>752</v>
      </c>
      <c r="R83" s="1" t="s">
        <v>1231</v>
      </c>
      <c r="S83" s="1" t="s">
        <v>754</v>
      </c>
      <c r="T83" s="1" t="s">
        <v>755</v>
      </c>
      <c r="U83" s="1" t="s">
        <v>756</v>
      </c>
      <c r="V83" s="1" t="s">
        <v>757</v>
      </c>
    </row>
    <row r="84" s="1" customFormat="1" spans="1:22">
      <c r="A84" s="3">
        <v>999228067163701</v>
      </c>
      <c r="B84" s="1" t="s">
        <v>774</v>
      </c>
      <c r="C84" s="1" t="s">
        <v>1232</v>
      </c>
      <c r="D84" s="1" t="s">
        <v>1233</v>
      </c>
      <c r="E84" s="1" t="s">
        <v>1234</v>
      </c>
      <c r="F84" s="1" t="s">
        <v>793</v>
      </c>
      <c r="G84" s="1" t="s">
        <v>800</v>
      </c>
      <c r="H84" s="1" t="s">
        <v>746</v>
      </c>
      <c r="I84" s="1" t="s">
        <v>1235</v>
      </c>
      <c r="J84" s="1" t="s">
        <v>30</v>
      </c>
      <c r="K84" s="1" t="s">
        <v>1236</v>
      </c>
      <c r="L84" s="1" t="s">
        <v>1236</v>
      </c>
      <c r="M84" s="1" t="s">
        <v>749</v>
      </c>
      <c r="N84" s="1" t="s">
        <v>749</v>
      </c>
      <c r="O84" s="1" t="s">
        <v>750</v>
      </c>
      <c r="P84" s="1" t="s">
        <v>751</v>
      </c>
      <c r="Q84" s="1" t="s">
        <v>752</v>
      </c>
      <c r="R84" s="1" t="s">
        <v>1237</v>
      </c>
      <c r="S84" s="1" t="s">
        <v>754</v>
      </c>
      <c r="T84" s="1" t="s">
        <v>755</v>
      </c>
      <c r="U84" s="1" t="s">
        <v>756</v>
      </c>
      <c r="V84" s="1" t="s">
        <v>757</v>
      </c>
    </row>
    <row r="85" s="1" customFormat="1" spans="1:22">
      <c r="A85" s="3">
        <v>999228067914558</v>
      </c>
      <c r="B85" s="1" t="s">
        <v>774</v>
      </c>
      <c r="C85" s="1" t="s">
        <v>1238</v>
      </c>
      <c r="D85" s="1" t="s">
        <v>1239</v>
      </c>
      <c r="E85" s="1" t="s">
        <v>1240</v>
      </c>
      <c r="F85" s="1" t="s">
        <v>774</v>
      </c>
      <c r="G85" s="1" t="s">
        <v>762</v>
      </c>
      <c r="H85" s="1" t="s">
        <v>746</v>
      </c>
      <c r="I85" s="1" t="s">
        <v>1241</v>
      </c>
      <c r="J85" s="1" t="s">
        <v>30</v>
      </c>
      <c r="K85" s="1" t="s">
        <v>1242</v>
      </c>
      <c r="L85" s="1" t="s">
        <v>1242</v>
      </c>
      <c r="M85" s="1" t="s">
        <v>749</v>
      </c>
      <c r="N85" s="1" t="s">
        <v>749</v>
      </c>
      <c r="O85" s="1" t="s">
        <v>750</v>
      </c>
      <c r="P85" s="1" t="s">
        <v>751</v>
      </c>
      <c r="Q85" s="1" t="s">
        <v>752</v>
      </c>
      <c r="R85" s="1" t="s">
        <v>1243</v>
      </c>
      <c r="S85" s="1" t="s">
        <v>754</v>
      </c>
      <c r="T85" s="1" t="s">
        <v>755</v>
      </c>
      <c r="U85" s="1" t="s">
        <v>1244</v>
      </c>
      <c r="V85" s="1" t="s">
        <v>1010</v>
      </c>
    </row>
    <row r="86" s="1" customFormat="1" spans="1:22">
      <c r="A86" s="3">
        <v>999228070333428</v>
      </c>
      <c r="B86" s="1" t="s">
        <v>774</v>
      </c>
      <c r="C86" s="1" t="s">
        <v>1245</v>
      </c>
      <c r="D86" s="1" t="s">
        <v>1246</v>
      </c>
      <c r="E86" s="1" t="s">
        <v>1247</v>
      </c>
      <c r="F86" s="1" t="s">
        <v>793</v>
      </c>
      <c r="G86" s="1" t="s">
        <v>745</v>
      </c>
      <c r="H86" s="1" t="s">
        <v>746</v>
      </c>
      <c r="I86" s="1" t="s">
        <v>1248</v>
      </c>
      <c r="J86" s="1" t="s">
        <v>30</v>
      </c>
      <c r="K86" s="1" t="s">
        <v>1249</v>
      </c>
      <c r="L86" s="1" t="s">
        <v>1249</v>
      </c>
      <c r="M86" s="1" t="s">
        <v>749</v>
      </c>
      <c r="N86" s="1" t="s">
        <v>749</v>
      </c>
      <c r="O86" s="1" t="s">
        <v>750</v>
      </c>
      <c r="P86" s="1" t="s">
        <v>751</v>
      </c>
      <c r="Q86" s="1" t="s">
        <v>752</v>
      </c>
      <c r="R86" s="1" t="s">
        <v>1250</v>
      </c>
      <c r="S86" s="1" t="s">
        <v>754</v>
      </c>
      <c r="T86" s="1" t="s">
        <v>755</v>
      </c>
      <c r="U86" s="1" t="s">
        <v>756</v>
      </c>
      <c r="V86" s="1" t="s">
        <v>899</v>
      </c>
    </row>
    <row r="87" s="1" customFormat="1" spans="1:22">
      <c r="A87" s="3">
        <v>999228070568021</v>
      </c>
      <c r="B87" s="1" t="s">
        <v>774</v>
      </c>
      <c r="C87" s="1" t="s">
        <v>1251</v>
      </c>
      <c r="D87" s="1" t="s">
        <v>1160</v>
      </c>
      <c r="E87" s="1" t="s">
        <v>1252</v>
      </c>
      <c r="F87" s="1" t="s">
        <v>774</v>
      </c>
      <c r="G87" s="1" t="s">
        <v>792</v>
      </c>
      <c r="H87" s="1" t="s">
        <v>746</v>
      </c>
      <c r="I87" s="1" t="s">
        <v>1253</v>
      </c>
      <c r="J87" s="1" t="s">
        <v>30</v>
      </c>
      <c r="K87" s="1" t="s">
        <v>1254</v>
      </c>
      <c r="L87" s="1" t="s">
        <v>1254</v>
      </c>
      <c r="M87" s="1" t="s">
        <v>749</v>
      </c>
      <c r="N87" s="1" t="s">
        <v>749</v>
      </c>
      <c r="O87" s="1" t="s">
        <v>750</v>
      </c>
      <c r="P87" s="1" t="s">
        <v>751</v>
      </c>
      <c r="Q87" s="1" t="s">
        <v>752</v>
      </c>
      <c r="R87" s="1" t="s">
        <v>1255</v>
      </c>
      <c r="S87" s="1" t="s">
        <v>754</v>
      </c>
      <c r="T87" s="1" t="s">
        <v>755</v>
      </c>
      <c r="U87" s="1" t="s">
        <v>756</v>
      </c>
      <c r="V87" s="1" t="s">
        <v>1165</v>
      </c>
    </row>
    <row r="88" s="1" customFormat="1" spans="1:22">
      <c r="A88" s="3">
        <v>999228073827017</v>
      </c>
      <c r="B88" s="1" t="s">
        <v>774</v>
      </c>
      <c r="C88" s="1" t="s">
        <v>1256</v>
      </c>
      <c r="D88" s="1" t="s">
        <v>1257</v>
      </c>
      <c r="E88" s="1" t="s">
        <v>1258</v>
      </c>
      <c r="F88" s="1" t="s">
        <v>744</v>
      </c>
      <c r="G88" s="1" t="s">
        <v>793</v>
      </c>
      <c r="H88" s="1" t="s">
        <v>746</v>
      </c>
      <c r="I88" s="1" t="s">
        <v>1259</v>
      </c>
      <c r="J88" s="1" t="s">
        <v>30</v>
      </c>
      <c r="K88" s="1" t="s">
        <v>1260</v>
      </c>
      <c r="L88" s="1" t="s">
        <v>1260</v>
      </c>
      <c r="M88" s="1" t="s">
        <v>749</v>
      </c>
      <c r="N88" s="1" t="s">
        <v>749</v>
      </c>
      <c r="O88" s="1" t="s">
        <v>750</v>
      </c>
      <c r="P88" s="1" t="s">
        <v>751</v>
      </c>
      <c r="Q88" s="1" t="s">
        <v>752</v>
      </c>
      <c r="R88" s="1" t="s">
        <v>1261</v>
      </c>
      <c r="S88" s="1" t="s">
        <v>754</v>
      </c>
      <c r="T88" s="1" t="s">
        <v>755</v>
      </c>
      <c r="U88" s="1" t="s">
        <v>756</v>
      </c>
      <c r="V88" s="1" t="s">
        <v>1262</v>
      </c>
    </row>
    <row r="89" s="1" customFormat="1" spans="1:22">
      <c r="A89" s="3">
        <v>999228076725028</v>
      </c>
      <c r="B89" s="1" t="s">
        <v>762</v>
      </c>
      <c r="C89" s="1" t="s">
        <v>1263</v>
      </c>
      <c r="D89" s="1" t="s">
        <v>1160</v>
      </c>
      <c r="E89" s="1" t="s">
        <v>1264</v>
      </c>
      <c r="F89" s="1" t="s">
        <v>762</v>
      </c>
      <c r="G89" s="1" t="s">
        <v>744</v>
      </c>
      <c r="H89" s="1" t="s">
        <v>746</v>
      </c>
      <c r="I89" s="1" t="s">
        <v>1265</v>
      </c>
      <c r="J89" s="1" t="s">
        <v>30</v>
      </c>
      <c r="K89" s="1" t="s">
        <v>1266</v>
      </c>
      <c r="L89" s="1" t="s">
        <v>1266</v>
      </c>
      <c r="M89" s="1" t="s">
        <v>749</v>
      </c>
      <c r="N89" s="1" t="s">
        <v>749</v>
      </c>
      <c r="O89" s="1" t="s">
        <v>750</v>
      </c>
      <c r="P89" s="1" t="s">
        <v>751</v>
      </c>
      <c r="Q89" s="1" t="s">
        <v>752</v>
      </c>
      <c r="R89" s="1" t="s">
        <v>1267</v>
      </c>
      <c r="S89" s="1" t="s">
        <v>754</v>
      </c>
      <c r="T89" s="1" t="s">
        <v>755</v>
      </c>
      <c r="U89" s="1" t="s">
        <v>756</v>
      </c>
      <c r="V89" s="1" t="s">
        <v>1165</v>
      </c>
    </row>
    <row r="90" s="1" customFormat="1" spans="1:22">
      <c r="A90" s="3">
        <v>999228092861943</v>
      </c>
      <c r="B90" s="1" t="s">
        <v>762</v>
      </c>
      <c r="C90" s="1" t="s">
        <v>1268</v>
      </c>
      <c r="D90" s="1" t="s">
        <v>1269</v>
      </c>
      <c r="E90" s="1" t="s">
        <v>1270</v>
      </c>
      <c r="F90" s="1" t="s">
        <v>792</v>
      </c>
      <c r="G90" s="1" t="s">
        <v>793</v>
      </c>
      <c r="H90" s="1" t="s">
        <v>746</v>
      </c>
      <c r="I90" s="1" t="s">
        <v>1271</v>
      </c>
      <c r="J90" s="1" t="s">
        <v>30</v>
      </c>
      <c r="K90" s="1" t="s">
        <v>1272</v>
      </c>
      <c r="L90" s="1" t="s">
        <v>1272</v>
      </c>
      <c r="M90" s="1" t="s">
        <v>749</v>
      </c>
      <c r="N90" s="1" t="s">
        <v>749</v>
      </c>
      <c r="O90" s="1" t="s">
        <v>750</v>
      </c>
      <c r="P90" s="1" t="s">
        <v>751</v>
      </c>
      <c r="Q90" s="1" t="s">
        <v>752</v>
      </c>
      <c r="R90" s="1" t="s">
        <v>1273</v>
      </c>
      <c r="S90" s="1" t="s">
        <v>754</v>
      </c>
      <c r="T90" s="1" t="s">
        <v>755</v>
      </c>
      <c r="U90" s="1" t="s">
        <v>756</v>
      </c>
      <c r="V90" s="1" t="s">
        <v>899</v>
      </c>
    </row>
    <row r="91" s="1" customFormat="1" spans="1:22">
      <c r="A91" s="3">
        <v>999228094070126</v>
      </c>
      <c r="B91" s="1" t="s">
        <v>762</v>
      </c>
      <c r="C91" s="1" t="s">
        <v>1274</v>
      </c>
      <c r="D91" s="1" t="s">
        <v>1275</v>
      </c>
      <c r="E91" s="1" t="s">
        <v>1276</v>
      </c>
      <c r="F91" s="1" t="s">
        <v>792</v>
      </c>
      <c r="G91" s="1" t="s">
        <v>744</v>
      </c>
      <c r="H91" s="1" t="s">
        <v>746</v>
      </c>
      <c r="I91" s="1" t="s">
        <v>1277</v>
      </c>
      <c r="J91" s="1" t="s">
        <v>30</v>
      </c>
      <c r="K91" s="1" t="s">
        <v>1278</v>
      </c>
      <c r="L91" s="1" t="s">
        <v>1278</v>
      </c>
      <c r="M91" s="1" t="s">
        <v>749</v>
      </c>
      <c r="N91" s="1" t="s">
        <v>749</v>
      </c>
      <c r="O91" s="1" t="s">
        <v>750</v>
      </c>
      <c r="P91" s="1" t="s">
        <v>751</v>
      </c>
      <c r="Q91" s="1" t="s">
        <v>752</v>
      </c>
      <c r="R91" s="1" t="s">
        <v>1279</v>
      </c>
      <c r="S91" s="1" t="s">
        <v>754</v>
      </c>
      <c r="T91" s="1" t="s">
        <v>755</v>
      </c>
      <c r="U91" s="1" t="s">
        <v>756</v>
      </c>
      <c r="V91" s="1" t="s">
        <v>757</v>
      </c>
    </row>
    <row r="92" s="1" customFormat="1" spans="1:22">
      <c r="A92" s="3">
        <v>28099031379</v>
      </c>
      <c r="B92" s="1" t="s">
        <v>762</v>
      </c>
      <c r="C92" s="1" t="s">
        <v>1280</v>
      </c>
      <c r="D92" s="1" t="s">
        <v>1281</v>
      </c>
      <c r="E92" s="1" t="s">
        <v>1282</v>
      </c>
      <c r="F92" s="1" t="s">
        <v>744</v>
      </c>
      <c r="G92" s="1" t="s">
        <v>745</v>
      </c>
      <c r="H92" s="1" t="s">
        <v>746</v>
      </c>
      <c r="I92" s="1" t="s">
        <v>1283</v>
      </c>
      <c r="J92" s="1" t="s">
        <v>30</v>
      </c>
      <c r="K92" s="1" t="s">
        <v>1284</v>
      </c>
      <c r="L92" s="1" t="s">
        <v>1284</v>
      </c>
      <c r="M92" s="1" t="s">
        <v>749</v>
      </c>
      <c r="N92" s="1" t="s">
        <v>749</v>
      </c>
      <c r="O92" s="1" t="s">
        <v>750</v>
      </c>
      <c r="P92" s="1" t="s">
        <v>751</v>
      </c>
      <c r="Q92" s="1" t="s">
        <v>752</v>
      </c>
      <c r="R92" s="1" t="s">
        <v>1285</v>
      </c>
      <c r="S92" s="1" t="s">
        <v>754</v>
      </c>
      <c r="T92" s="1" t="s">
        <v>755</v>
      </c>
      <c r="U92" s="1" t="s">
        <v>756</v>
      </c>
      <c r="V92" s="1" t="s">
        <v>757</v>
      </c>
    </row>
    <row r="93" s="1" customFormat="1" spans="1:22">
      <c r="A93" s="3">
        <v>28099784132</v>
      </c>
      <c r="B93" s="1" t="s">
        <v>792</v>
      </c>
      <c r="C93" s="1" t="s">
        <v>1286</v>
      </c>
      <c r="D93" s="1" t="s">
        <v>902</v>
      </c>
      <c r="E93" s="1" t="s">
        <v>1287</v>
      </c>
      <c r="F93" s="1" t="s">
        <v>792</v>
      </c>
      <c r="G93" s="1" t="s">
        <v>745</v>
      </c>
      <c r="H93" s="1" t="s">
        <v>746</v>
      </c>
      <c r="I93" s="1" t="s">
        <v>1288</v>
      </c>
      <c r="J93" s="1" t="s">
        <v>30</v>
      </c>
      <c r="K93" s="1" t="s">
        <v>1289</v>
      </c>
      <c r="L93" s="1" t="s">
        <v>1289</v>
      </c>
      <c r="M93" s="1" t="s">
        <v>749</v>
      </c>
      <c r="N93" s="1" t="s">
        <v>749</v>
      </c>
      <c r="O93" s="1" t="s">
        <v>750</v>
      </c>
      <c r="P93" s="1" t="s">
        <v>751</v>
      </c>
      <c r="Q93" s="1" t="s">
        <v>752</v>
      </c>
      <c r="R93" s="1" t="s">
        <v>1290</v>
      </c>
      <c r="S93" s="1" t="s">
        <v>754</v>
      </c>
      <c r="T93" s="1" t="s">
        <v>755</v>
      </c>
      <c r="U93" s="1" t="s">
        <v>756</v>
      </c>
      <c r="V93" s="1" t="s">
        <v>757</v>
      </c>
    </row>
    <row r="94" s="1" customFormat="1" spans="1:22">
      <c r="A94" s="3">
        <v>999228100012186</v>
      </c>
      <c r="B94" s="1" t="s">
        <v>792</v>
      </c>
      <c r="C94" s="1" t="s">
        <v>1291</v>
      </c>
      <c r="D94" s="1" t="s">
        <v>1149</v>
      </c>
      <c r="E94" s="1" t="s">
        <v>1292</v>
      </c>
      <c r="F94" s="1" t="s">
        <v>744</v>
      </c>
      <c r="G94" s="1" t="s">
        <v>793</v>
      </c>
      <c r="H94" s="1" t="s">
        <v>746</v>
      </c>
      <c r="I94" s="1" t="s">
        <v>1293</v>
      </c>
      <c r="J94" s="1" t="s">
        <v>30</v>
      </c>
      <c r="K94" s="1" t="s">
        <v>1294</v>
      </c>
      <c r="L94" s="1" t="s">
        <v>1294</v>
      </c>
      <c r="M94" s="1" t="s">
        <v>749</v>
      </c>
      <c r="N94" s="1" t="s">
        <v>749</v>
      </c>
      <c r="O94" s="1" t="s">
        <v>750</v>
      </c>
      <c r="P94" s="1" t="s">
        <v>751</v>
      </c>
      <c r="Q94" s="1" t="s">
        <v>752</v>
      </c>
      <c r="R94" s="1" t="s">
        <v>1295</v>
      </c>
      <c r="S94" s="1" t="s">
        <v>754</v>
      </c>
      <c r="T94" s="1" t="s">
        <v>755</v>
      </c>
      <c r="U94" s="1" t="s">
        <v>756</v>
      </c>
      <c r="V94" s="1" t="s">
        <v>874</v>
      </c>
    </row>
    <row r="95" s="1" customFormat="1" spans="1:22">
      <c r="A95" s="3">
        <v>999228100411514</v>
      </c>
      <c r="B95" s="1" t="s">
        <v>792</v>
      </c>
      <c r="C95" s="1" t="s">
        <v>1296</v>
      </c>
      <c r="D95" s="1" t="s">
        <v>1109</v>
      </c>
      <c r="E95" s="1" t="s">
        <v>1297</v>
      </c>
      <c r="F95" s="1" t="s">
        <v>792</v>
      </c>
      <c r="G95" s="1" t="s">
        <v>793</v>
      </c>
      <c r="H95" s="1" t="s">
        <v>746</v>
      </c>
      <c r="I95" s="1" t="s">
        <v>1298</v>
      </c>
      <c r="J95" s="1" t="s">
        <v>30</v>
      </c>
      <c r="K95" s="1" t="s">
        <v>1299</v>
      </c>
      <c r="L95" s="1" t="s">
        <v>1299</v>
      </c>
      <c r="M95" s="1" t="s">
        <v>749</v>
      </c>
      <c r="N95" s="1" t="s">
        <v>749</v>
      </c>
      <c r="O95" s="1" t="s">
        <v>750</v>
      </c>
      <c r="P95" s="1" t="s">
        <v>751</v>
      </c>
      <c r="Q95" s="1" t="s">
        <v>752</v>
      </c>
      <c r="R95" s="1" t="s">
        <v>1300</v>
      </c>
      <c r="S95" s="1" t="s">
        <v>754</v>
      </c>
      <c r="T95" s="1" t="s">
        <v>755</v>
      </c>
      <c r="U95" s="1" t="s">
        <v>756</v>
      </c>
      <c r="V95" s="1" t="s">
        <v>757</v>
      </c>
    </row>
    <row r="96" s="1" customFormat="1" spans="1:22">
      <c r="A96" s="3">
        <v>28100658806</v>
      </c>
      <c r="B96" s="1" t="s">
        <v>792</v>
      </c>
      <c r="C96" s="1" t="s">
        <v>1301</v>
      </c>
      <c r="D96" s="1" t="s">
        <v>1302</v>
      </c>
      <c r="E96" s="1" t="s">
        <v>1303</v>
      </c>
      <c r="F96" s="1" t="s">
        <v>792</v>
      </c>
      <c r="G96" s="1" t="s">
        <v>744</v>
      </c>
      <c r="H96" s="1" t="s">
        <v>746</v>
      </c>
      <c r="I96" s="1" t="s">
        <v>1304</v>
      </c>
      <c r="J96" s="1" t="s">
        <v>30</v>
      </c>
      <c r="K96" s="1" t="s">
        <v>1305</v>
      </c>
      <c r="L96" s="1" t="s">
        <v>1305</v>
      </c>
      <c r="M96" s="1" t="s">
        <v>749</v>
      </c>
      <c r="N96" s="1" t="s">
        <v>749</v>
      </c>
      <c r="O96" s="1" t="s">
        <v>750</v>
      </c>
      <c r="P96" s="1" t="s">
        <v>751</v>
      </c>
      <c r="Q96" s="1" t="s">
        <v>752</v>
      </c>
      <c r="R96" s="1" t="s">
        <v>1306</v>
      </c>
      <c r="S96" s="1" t="s">
        <v>754</v>
      </c>
      <c r="T96" s="1" t="s">
        <v>755</v>
      </c>
      <c r="U96" s="1" t="s">
        <v>756</v>
      </c>
      <c r="V96" s="1" t="s">
        <v>757</v>
      </c>
    </row>
    <row r="97" s="1" customFormat="1" spans="1:22">
      <c r="A97" s="3">
        <v>999228101086678</v>
      </c>
      <c r="B97" s="1" t="s">
        <v>792</v>
      </c>
      <c r="C97" s="1" t="s">
        <v>1307</v>
      </c>
      <c r="D97" s="1" t="s">
        <v>1308</v>
      </c>
      <c r="E97" s="1" t="s">
        <v>1309</v>
      </c>
      <c r="F97" s="1" t="s">
        <v>744</v>
      </c>
      <c r="G97" s="1" t="s">
        <v>793</v>
      </c>
      <c r="H97" s="1" t="s">
        <v>746</v>
      </c>
      <c r="I97" s="1" t="s">
        <v>1310</v>
      </c>
      <c r="J97" s="1" t="s">
        <v>30</v>
      </c>
      <c r="K97" s="1" t="s">
        <v>1311</v>
      </c>
      <c r="L97" s="1" t="s">
        <v>1311</v>
      </c>
      <c r="M97" s="1" t="s">
        <v>749</v>
      </c>
      <c r="N97" s="1" t="s">
        <v>749</v>
      </c>
      <c r="O97" s="1" t="s">
        <v>750</v>
      </c>
      <c r="P97" s="1" t="s">
        <v>751</v>
      </c>
      <c r="Q97" s="1" t="s">
        <v>752</v>
      </c>
      <c r="R97" s="1" t="s">
        <v>1312</v>
      </c>
      <c r="S97" s="1" t="s">
        <v>754</v>
      </c>
      <c r="T97" s="1" t="s">
        <v>755</v>
      </c>
      <c r="U97" s="1" t="s">
        <v>756</v>
      </c>
      <c r="V97" s="1" t="s">
        <v>1010</v>
      </c>
    </row>
    <row r="98" s="1" customFormat="1" spans="1:22">
      <c r="A98" s="3">
        <v>999228101100615</v>
      </c>
      <c r="B98" s="1" t="s">
        <v>792</v>
      </c>
      <c r="C98" s="1" t="s">
        <v>1313</v>
      </c>
      <c r="D98" s="1" t="s">
        <v>1149</v>
      </c>
      <c r="E98" s="1" t="s">
        <v>1314</v>
      </c>
      <c r="F98" s="1" t="s">
        <v>744</v>
      </c>
      <c r="G98" s="1" t="s">
        <v>745</v>
      </c>
      <c r="H98" s="1" t="s">
        <v>746</v>
      </c>
      <c r="I98" s="1" t="s">
        <v>1315</v>
      </c>
      <c r="J98" s="1" t="s">
        <v>30</v>
      </c>
      <c r="K98" s="1" t="s">
        <v>1316</v>
      </c>
      <c r="L98" s="1" t="s">
        <v>1316</v>
      </c>
      <c r="M98" s="1" t="s">
        <v>749</v>
      </c>
      <c r="N98" s="1" t="s">
        <v>749</v>
      </c>
      <c r="O98" s="1" t="s">
        <v>750</v>
      </c>
      <c r="P98" s="1" t="s">
        <v>751</v>
      </c>
      <c r="Q98" s="1" t="s">
        <v>752</v>
      </c>
      <c r="R98" s="1" t="s">
        <v>1317</v>
      </c>
      <c r="S98" s="1" t="s">
        <v>754</v>
      </c>
      <c r="T98" s="1" t="s">
        <v>755</v>
      </c>
      <c r="U98" s="1" t="s">
        <v>756</v>
      </c>
      <c r="V98" s="1" t="s">
        <v>874</v>
      </c>
    </row>
    <row r="99" s="1" customFormat="1" spans="1:22">
      <c r="A99" s="3">
        <v>999228101510518</v>
      </c>
      <c r="B99" s="1" t="s">
        <v>792</v>
      </c>
      <c r="C99" s="1" t="s">
        <v>1318</v>
      </c>
      <c r="D99" s="1" t="s">
        <v>1319</v>
      </c>
      <c r="E99" s="1" t="s">
        <v>1320</v>
      </c>
      <c r="F99" s="1" t="s">
        <v>792</v>
      </c>
      <c r="G99" s="1" t="s">
        <v>793</v>
      </c>
      <c r="H99" s="1" t="s">
        <v>746</v>
      </c>
      <c r="I99" s="1" t="s">
        <v>1321</v>
      </c>
      <c r="J99" s="1" t="s">
        <v>30</v>
      </c>
      <c r="K99" s="1" t="s">
        <v>1322</v>
      </c>
      <c r="L99" s="1" t="s">
        <v>1322</v>
      </c>
      <c r="M99" s="1" t="s">
        <v>749</v>
      </c>
      <c r="N99" s="1" t="s">
        <v>749</v>
      </c>
      <c r="O99" s="1" t="s">
        <v>750</v>
      </c>
      <c r="P99" s="1" t="s">
        <v>751</v>
      </c>
      <c r="Q99" s="1" t="s">
        <v>752</v>
      </c>
      <c r="R99" s="1" t="s">
        <v>1323</v>
      </c>
      <c r="S99" s="1" t="s">
        <v>754</v>
      </c>
      <c r="T99" s="1" t="s">
        <v>755</v>
      </c>
      <c r="U99" s="1" t="s">
        <v>756</v>
      </c>
      <c r="V99" s="1" t="s">
        <v>757</v>
      </c>
    </row>
    <row r="100" s="1" customFormat="1" spans="1:22">
      <c r="A100" s="3">
        <v>999228101772842</v>
      </c>
      <c r="B100" s="1" t="s">
        <v>792</v>
      </c>
      <c r="C100" s="1" t="s">
        <v>1324</v>
      </c>
      <c r="D100" s="1" t="s">
        <v>1046</v>
      </c>
      <c r="E100" s="1" t="s">
        <v>1325</v>
      </c>
      <c r="F100" s="1" t="s">
        <v>744</v>
      </c>
      <c r="G100" s="1" t="s">
        <v>800</v>
      </c>
      <c r="H100" s="1" t="s">
        <v>746</v>
      </c>
      <c r="I100" s="1" t="s">
        <v>1326</v>
      </c>
      <c r="J100" s="1" t="s">
        <v>30</v>
      </c>
      <c r="K100" s="1" t="s">
        <v>1327</v>
      </c>
      <c r="L100" s="1" t="s">
        <v>1327</v>
      </c>
      <c r="M100" s="1" t="s">
        <v>749</v>
      </c>
      <c r="N100" s="1" t="s">
        <v>749</v>
      </c>
      <c r="O100" s="1" t="s">
        <v>750</v>
      </c>
      <c r="P100" s="1" t="s">
        <v>751</v>
      </c>
      <c r="Q100" s="1" t="s">
        <v>752</v>
      </c>
      <c r="R100" s="1" t="s">
        <v>1328</v>
      </c>
      <c r="S100" s="1" t="s">
        <v>754</v>
      </c>
      <c r="T100" s="1" t="s">
        <v>755</v>
      </c>
      <c r="U100" s="1" t="s">
        <v>756</v>
      </c>
      <c r="V100" s="1" t="s">
        <v>757</v>
      </c>
    </row>
    <row r="101" s="1" customFormat="1" spans="1:22">
      <c r="A101" s="3">
        <v>999228102881665</v>
      </c>
      <c r="B101" s="1" t="s">
        <v>792</v>
      </c>
      <c r="C101" s="1" t="s">
        <v>1329</v>
      </c>
      <c r="D101" s="1" t="s">
        <v>1091</v>
      </c>
      <c r="E101" s="1" t="s">
        <v>1330</v>
      </c>
      <c r="F101" s="1" t="s">
        <v>792</v>
      </c>
      <c r="G101" s="1" t="s">
        <v>744</v>
      </c>
      <c r="H101" s="1" t="s">
        <v>746</v>
      </c>
      <c r="I101" s="1" t="s">
        <v>1331</v>
      </c>
      <c r="J101" s="1" t="s">
        <v>30</v>
      </c>
      <c r="K101" s="1" t="s">
        <v>1332</v>
      </c>
      <c r="L101" s="1" t="s">
        <v>1332</v>
      </c>
      <c r="M101" s="1" t="s">
        <v>749</v>
      </c>
      <c r="N101" s="1" t="s">
        <v>749</v>
      </c>
      <c r="O101" s="1" t="s">
        <v>750</v>
      </c>
      <c r="P101" s="1" t="s">
        <v>751</v>
      </c>
      <c r="Q101" s="1" t="s">
        <v>752</v>
      </c>
      <c r="R101" s="1" t="s">
        <v>1333</v>
      </c>
      <c r="S101" s="1" t="s">
        <v>754</v>
      </c>
      <c r="T101" s="1" t="s">
        <v>755</v>
      </c>
      <c r="U101" s="1" t="s">
        <v>756</v>
      </c>
      <c r="V101" s="1" t="s">
        <v>757</v>
      </c>
    </row>
    <row r="102" s="1" customFormat="1" spans="1:22">
      <c r="A102" s="3">
        <v>999228109356122</v>
      </c>
      <c r="B102" s="1" t="s">
        <v>792</v>
      </c>
      <c r="C102" s="1" t="s">
        <v>1334</v>
      </c>
      <c r="D102" s="1" t="s">
        <v>1335</v>
      </c>
      <c r="E102" s="1" t="s">
        <v>1336</v>
      </c>
      <c r="F102" s="1" t="s">
        <v>792</v>
      </c>
      <c r="G102" s="1" t="s">
        <v>793</v>
      </c>
      <c r="H102" s="1" t="s">
        <v>746</v>
      </c>
      <c r="I102" s="1" t="s">
        <v>1337</v>
      </c>
      <c r="J102" s="1" t="s">
        <v>30</v>
      </c>
      <c r="K102" s="1" t="s">
        <v>1338</v>
      </c>
      <c r="L102" s="1" t="s">
        <v>1338</v>
      </c>
      <c r="M102" s="1" t="s">
        <v>749</v>
      </c>
      <c r="N102" s="1" t="s">
        <v>749</v>
      </c>
      <c r="O102" s="1" t="s">
        <v>750</v>
      </c>
      <c r="P102" s="1" t="s">
        <v>751</v>
      </c>
      <c r="Q102" s="1" t="s">
        <v>752</v>
      </c>
      <c r="R102" s="1" t="s">
        <v>1339</v>
      </c>
      <c r="S102" s="1" t="s">
        <v>754</v>
      </c>
      <c r="T102" s="1" t="s">
        <v>755</v>
      </c>
      <c r="U102" s="1" t="s">
        <v>756</v>
      </c>
      <c r="V102" s="1" t="s">
        <v>757</v>
      </c>
    </row>
    <row r="103" s="1" customFormat="1" spans="1:22">
      <c r="A103" s="3">
        <v>999228113336794</v>
      </c>
      <c r="B103" s="1" t="s">
        <v>792</v>
      </c>
      <c r="C103" s="1" t="s">
        <v>1340</v>
      </c>
      <c r="D103" s="1" t="s">
        <v>1091</v>
      </c>
      <c r="E103" s="1" t="s">
        <v>1341</v>
      </c>
      <c r="F103" s="1" t="s">
        <v>792</v>
      </c>
      <c r="G103" s="1" t="s">
        <v>744</v>
      </c>
      <c r="H103" s="1" t="s">
        <v>746</v>
      </c>
      <c r="I103" s="1" t="s">
        <v>1342</v>
      </c>
      <c r="J103" s="1" t="s">
        <v>30</v>
      </c>
      <c r="K103" s="1" t="s">
        <v>1343</v>
      </c>
      <c r="L103" s="1" t="s">
        <v>1343</v>
      </c>
      <c r="M103" s="1" t="s">
        <v>749</v>
      </c>
      <c r="N103" s="1" t="s">
        <v>749</v>
      </c>
      <c r="O103" s="1" t="s">
        <v>750</v>
      </c>
      <c r="P103" s="1" t="s">
        <v>751</v>
      </c>
      <c r="Q103" s="1" t="s">
        <v>752</v>
      </c>
      <c r="R103" s="1" t="s">
        <v>1344</v>
      </c>
      <c r="S103" s="1" t="s">
        <v>754</v>
      </c>
      <c r="T103" s="1" t="s">
        <v>755</v>
      </c>
      <c r="U103" s="1" t="s">
        <v>756</v>
      </c>
      <c r="V103" s="1" t="s">
        <v>757</v>
      </c>
    </row>
    <row r="104" s="1" customFormat="1" spans="1:22">
      <c r="A104" s="3">
        <v>999228113539322</v>
      </c>
      <c r="B104" s="1" t="s">
        <v>792</v>
      </c>
      <c r="C104" s="1" t="s">
        <v>1345</v>
      </c>
      <c r="D104" s="1" t="s">
        <v>1160</v>
      </c>
      <c r="E104" s="1" t="s">
        <v>1346</v>
      </c>
      <c r="F104" s="1" t="s">
        <v>792</v>
      </c>
      <c r="G104" s="1" t="s">
        <v>793</v>
      </c>
      <c r="H104" s="1" t="s">
        <v>746</v>
      </c>
      <c r="I104" s="1" t="s">
        <v>1347</v>
      </c>
      <c r="J104" s="1" t="s">
        <v>30</v>
      </c>
      <c r="K104" s="1" t="s">
        <v>1348</v>
      </c>
      <c r="L104" s="1" t="s">
        <v>1348</v>
      </c>
      <c r="M104" s="1" t="s">
        <v>749</v>
      </c>
      <c r="N104" s="1" t="s">
        <v>749</v>
      </c>
      <c r="O104" s="1" t="s">
        <v>750</v>
      </c>
      <c r="P104" s="1" t="s">
        <v>751</v>
      </c>
      <c r="Q104" s="1" t="s">
        <v>752</v>
      </c>
      <c r="R104" s="1" t="s">
        <v>1349</v>
      </c>
      <c r="S104" s="1" t="s">
        <v>754</v>
      </c>
      <c r="T104" s="1" t="s">
        <v>755</v>
      </c>
      <c r="U104" s="1" t="s">
        <v>756</v>
      </c>
      <c r="V104" s="1" t="s">
        <v>1165</v>
      </c>
    </row>
    <row r="105" s="1" customFormat="1" spans="1:22">
      <c r="A105" s="3">
        <v>999228115888280</v>
      </c>
      <c r="B105" s="1" t="s">
        <v>792</v>
      </c>
      <c r="C105" s="1" t="s">
        <v>1350</v>
      </c>
      <c r="D105" s="1" t="s">
        <v>1351</v>
      </c>
      <c r="E105" s="1" t="s">
        <v>1352</v>
      </c>
      <c r="F105" s="1" t="s">
        <v>744</v>
      </c>
      <c r="G105" s="1" t="s">
        <v>793</v>
      </c>
      <c r="H105" s="1" t="s">
        <v>746</v>
      </c>
      <c r="I105" s="1" t="s">
        <v>1353</v>
      </c>
      <c r="J105" s="1" t="s">
        <v>30</v>
      </c>
      <c r="K105" s="1" t="s">
        <v>1354</v>
      </c>
      <c r="L105" s="1" t="s">
        <v>1354</v>
      </c>
      <c r="M105" s="1" t="s">
        <v>749</v>
      </c>
      <c r="N105" s="1" t="s">
        <v>749</v>
      </c>
      <c r="O105" s="1" t="s">
        <v>750</v>
      </c>
      <c r="P105" s="1" t="s">
        <v>751</v>
      </c>
      <c r="Q105" s="1" t="s">
        <v>752</v>
      </c>
      <c r="R105" s="1" t="s">
        <v>1355</v>
      </c>
      <c r="S105" s="1" t="s">
        <v>754</v>
      </c>
      <c r="T105" s="1" t="s">
        <v>755</v>
      </c>
      <c r="U105" s="1" t="s">
        <v>756</v>
      </c>
      <c r="V105" s="1" t="s">
        <v>1010</v>
      </c>
    </row>
    <row r="106" s="1" customFormat="1" spans="1:22">
      <c r="A106" s="3">
        <v>999228116160890</v>
      </c>
      <c r="B106" s="1" t="s">
        <v>792</v>
      </c>
      <c r="C106" s="1" t="s">
        <v>1356</v>
      </c>
      <c r="D106" s="1" t="s">
        <v>1357</v>
      </c>
      <c r="E106" s="1" t="s">
        <v>1358</v>
      </c>
      <c r="F106" s="1" t="s">
        <v>745</v>
      </c>
      <c r="G106" s="1" t="s">
        <v>800</v>
      </c>
      <c r="H106" s="1" t="s">
        <v>746</v>
      </c>
      <c r="I106" s="1" t="s">
        <v>1359</v>
      </c>
      <c r="J106" s="1" t="s">
        <v>30</v>
      </c>
      <c r="K106" s="1" t="s">
        <v>1360</v>
      </c>
      <c r="L106" s="1" t="s">
        <v>1360</v>
      </c>
      <c r="M106" s="1" t="s">
        <v>749</v>
      </c>
      <c r="N106" s="1" t="s">
        <v>749</v>
      </c>
      <c r="O106" s="1" t="s">
        <v>750</v>
      </c>
      <c r="P106" s="1" t="s">
        <v>751</v>
      </c>
      <c r="Q106" s="1" t="s">
        <v>752</v>
      </c>
      <c r="R106" s="1" t="s">
        <v>1361</v>
      </c>
      <c r="S106" s="1" t="s">
        <v>754</v>
      </c>
      <c r="T106" s="1" t="s">
        <v>755</v>
      </c>
      <c r="U106" s="1" t="s">
        <v>756</v>
      </c>
      <c r="V106" s="1" t="s">
        <v>757</v>
      </c>
    </row>
    <row r="107" s="1" customFormat="1" spans="1:22">
      <c r="A107" s="3">
        <v>999228118841221</v>
      </c>
      <c r="B107" s="1" t="s">
        <v>792</v>
      </c>
      <c r="C107" s="1" t="s">
        <v>1362</v>
      </c>
      <c r="D107" s="1" t="s">
        <v>1363</v>
      </c>
      <c r="E107" s="1" t="s">
        <v>1364</v>
      </c>
      <c r="F107" s="1" t="s">
        <v>744</v>
      </c>
      <c r="G107" s="1" t="s">
        <v>745</v>
      </c>
      <c r="H107" s="1" t="s">
        <v>746</v>
      </c>
      <c r="I107" s="1" t="s">
        <v>1365</v>
      </c>
      <c r="J107" s="1" t="s">
        <v>30</v>
      </c>
      <c r="K107" s="1" t="s">
        <v>1366</v>
      </c>
      <c r="L107" s="1" t="s">
        <v>1366</v>
      </c>
      <c r="M107" s="1" t="s">
        <v>749</v>
      </c>
      <c r="N107" s="1" t="s">
        <v>749</v>
      </c>
      <c r="O107" s="1" t="s">
        <v>750</v>
      </c>
      <c r="P107" s="1" t="s">
        <v>751</v>
      </c>
      <c r="Q107" s="1" t="s">
        <v>752</v>
      </c>
      <c r="R107" s="1" t="s">
        <v>1367</v>
      </c>
      <c r="S107" s="1" t="s">
        <v>754</v>
      </c>
      <c r="T107" s="1" t="s">
        <v>755</v>
      </c>
      <c r="U107" s="1" t="s">
        <v>756</v>
      </c>
      <c r="V107" s="1" t="s">
        <v>1010</v>
      </c>
    </row>
    <row r="108" s="1" customFormat="1" spans="1:22">
      <c r="A108" s="3">
        <v>999228122619881</v>
      </c>
      <c r="B108" s="1" t="s">
        <v>744</v>
      </c>
      <c r="C108" s="1" t="s">
        <v>1368</v>
      </c>
      <c r="D108" s="1" t="s">
        <v>1239</v>
      </c>
      <c r="E108" s="1" t="s">
        <v>1369</v>
      </c>
      <c r="F108" s="1" t="s">
        <v>745</v>
      </c>
      <c r="G108" s="1" t="s">
        <v>800</v>
      </c>
      <c r="H108" s="1" t="s">
        <v>746</v>
      </c>
      <c r="I108" s="1" t="s">
        <v>1370</v>
      </c>
      <c r="J108" s="1" t="s">
        <v>30</v>
      </c>
      <c r="K108" s="1" t="s">
        <v>1371</v>
      </c>
      <c r="L108" s="1" t="s">
        <v>1371</v>
      </c>
      <c r="M108" s="1" t="s">
        <v>749</v>
      </c>
      <c r="N108" s="1" t="s">
        <v>749</v>
      </c>
      <c r="O108" s="1" t="s">
        <v>750</v>
      </c>
      <c r="P108" s="1" t="s">
        <v>751</v>
      </c>
      <c r="Q108" s="1" t="s">
        <v>752</v>
      </c>
      <c r="R108" s="1" t="s">
        <v>1372</v>
      </c>
      <c r="S108" s="1" t="s">
        <v>754</v>
      </c>
      <c r="T108" s="1" t="s">
        <v>755</v>
      </c>
      <c r="U108" s="1" t="s">
        <v>1244</v>
      </c>
      <c r="V108" s="1" t="s">
        <v>1010</v>
      </c>
    </row>
    <row r="109" s="1" customFormat="1" spans="1:22">
      <c r="A109" s="3">
        <v>999228122739230</v>
      </c>
      <c r="B109" s="1" t="s">
        <v>744</v>
      </c>
      <c r="C109" s="1" t="s">
        <v>1373</v>
      </c>
      <c r="D109" s="1" t="s">
        <v>1374</v>
      </c>
      <c r="E109" s="1" t="s">
        <v>1375</v>
      </c>
      <c r="F109" s="1" t="s">
        <v>744</v>
      </c>
      <c r="G109" s="1" t="s">
        <v>793</v>
      </c>
      <c r="H109" s="1" t="s">
        <v>746</v>
      </c>
      <c r="I109" s="1" t="s">
        <v>1376</v>
      </c>
      <c r="J109" s="1" t="s">
        <v>30</v>
      </c>
      <c r="K109" s="1" t="s">
        <v>1377</v>
      </c>
      <c r="L109" s="1" t="s">
        <v>1377</v>
      </c>
      <c r="M109" s="1" t="s">
        <v>749</v>
      </c>
      <c r="N109" s="1" t="s">
        <v>749</v>
      </c>
      <c r="O109" s="1" t="s">
        <v>750</v>
      </c>
      <c r="P109" s="1" t="s">
        <v>751</v>
      </c>
      <c r="Q109" s="1" t="s">
        <v>752</v>
      </c>
      <c r="R109" s="1" t="s">
        <v>1378</v>
      </c>
      <c r="S109" s="1" t="s">
        <v>754</v>
      </c>
      <c r="T109" s="1" t="s">
        <v>755</v>
      </c>
      <c r="U109" s="1" t="s">
        <v>756</v>
      </c>
      <c r="V109" s="1" t="s">
        <v>757</v>
      </c>
    </row>
    <row r="110" s="1" customFormat="1" spans="1:22">
      <c r="A110" s="3">
        <v>999228122810498</v>
      </c>
      <c r="B110" s="1" t="s">
        <v>744</v>
      </c>
      <c r="C110" s="1" t="s">
        <v>1379</v>
      </c>
      <c r="D110" s="1" t="s">
        <v>1380</v>
      </c>
      <c r="E110" s="1" t="s">
        <v>1381</v>
      </c>
      <c r="F110" s="1" t="s">
        <v>744</v>
      </c>
      <c r="G110" s="1" t="s">
        <v>793</v>
      </c>
      <c r="H110" s="1" t="s">
        <v>746</v>
      </c>
      <c r="I110" s="1" t="s">
        <v>1382</v>
      </c>
      <c r="J110" s="1" t="s">
        <v>30</v>
      </c>
      <c r="K110" s="1" t="s">
        <v>1383</v>
      </c>
      <c r="L110" s="1" t="s">
        <v>1383</v>
      </c>
      <c r="M110" s="1" t="s">
        <v>749</v>
      </c>
      <c r="N110" s="1" t="s">
        <v>749</v>
      </c>
      <c r="O110" s="1" t="s">
        <v>750</v>
      </c>
      <c r="P110" s="1" t="s">
        <v>751</v>
      </c>
      <c r="Q110" s="1" t="s">
        <v>752</v>
      </c>
      <c r="R110" s="1" t="s">
        <v>1384</v>
      </c>
      <c r="S110" s="1" t="s">
        <v>754</v>
      </c>
      <c r="T110" s="1" t="s">
        <v>755</v>
      </c>
      <c r="U110" s="1" t="s">
        <v>756</v>
      </c>
      <c r="V110" s="1" t="s">
        <v>757</v>
      </c>
    </row>
    <row r="111" s="1" customFormat="1" spans="1:22">
      <c r="A111" s="3">
        <v>999228124613739</v>
      </c>
      <c r="B111" s="1" t="s">
        <v>744</v>
      </c>
      <c r="C111" s="1" t="s">
        <v>1385</v>
      </c>
      <c r="D111" s="1" t="s">
        <v>1386</v>
      </c>
      <c r="E111" s="1" t="s">
        <v>1387</v>
      </c>
      <c r="F111" s="1" t="s">
        <v>745</v>
      </c>
      <c r="G111" s="1" t="s">
        <v>800</v>
      </c>
      <c r="H111" s="1" t="s">
        <v>746</v>
      </c>
      <c r="I111" s="1" t="s">
        <v>1388</v>
      </c>
      <c r="J111" s="1" t="s">
        <v>30</v>
      </c>
      <c r="K111" s="1" t="s">
        <v>1389</v>
      </c>
      <c r="L111" s="1" t="s">
        <v>1389</v>
      </c>
      <c r="M111" s="1" t="s">
        <v>749</v>
      </c>
      <c r="N111" s="1" t="s">
        <v>749</v>
      </c>
      <c r="O111" s="1" t="s">
        <v>750</v>
      </c>
      <c r="P111" s="1" t="s">
        <v>751</v>
      </c>
      <c r="Q111" s="1" t="s">
        <v>752</v>
      </c>
      <c r="R111" s="1" t="s">
        <v>1390</v>
      </c>
      <c r="S111" s="1" t="s">
        <v>754</v>
      </c>
      <c r="T111" s="1" t="s">
        <v>755</v>
      </c>
      <c r="U111" s="1" t="s">
        <v>756</v>
      </c>
      <c r="V111" s="1" t="s">
        <v>757</v>
      </c>
    </row>
    <row r="112" s="1" customFormat="1" spans="1:22">
      <c r="A112" s="3">
        <v>999228125925801</v>
      </c>
      <c r="B112" s="1" t="s">
        <v>744</v>
      </c>
      <c r="C112" s="1" t="s">
        <v>1391</v>
      </c>
      <c r="D112" s="1" t="s">
        <v>1392</v>
      </c>
      <c r="E112" s="1" t="s">
        <v>1393</v>
      </c>
      <c r="F112" s="1" t="s">
        <v>744</v>
      </c>
      <c r="G112" s="1" t="s">
        <v>745</v>
      </c>
      <c r="H112" s="1" t="s">
        <v>746</v>
      </c>
      <c r="I112" s="1" t="s">
        <v>1394</v>
      </c>
      <c r="J112" s="1" t="s">
        <v>30</v>
      </c>
      <c r="K112" s="1" t="s">
        <v>1395</v>
      </c>
      <c r="L112" s="1" t="s">
        <v>1395</v>
      </c>
      <c r="M112" s="1" t="s">
        <v>749</v>
      </c>
      <c r="N112" s="1" t="s">
        <v>749</v>
      </c>
      <c r="O112" s="1" t="s">
        <v>750</v>
      </c>
      <c r="P112" s="1" t="s">
        <v>751</v>
      </c>
      <c r="Q112" s="1" t="s">
        <v>752</v>
      </c>
      <c r="R112" s="1" t="s">
        <v>1396</v>
      </c>
      <c r="S112" s="1" t="s">
        <v>754</v>
      </c>
      <c r="T112" s="1" t="s">
        <v>755</v>
      </c>
      <c r="U112" s="1" t="s">
        <v>756</v>
      </c>
      <c r="V112" s="1" t="s">
        <v>757</v>
      </c>
    </row>
    <row r="113" s="1" customFormat="1" spans="1:22">
      <c r="A113" s="3">
        <v>999228132186348</v>
      </c>
      <c r="B113" s="1" t="s">
        <v>744</v>
      </c>
      <c r="C113" s="1" t="s">
        <v>1397</v>
      </c>
      <c r="D113" s="1" t="s">
        <v>1392</v>
      </c>
      <c r="E113" s="1" t="s">
        <v>1398</v>
      </c>
      <c r="F113" s="1" t="s">
        <v>793</v>
      </c>
      <c r="G113" s="1" t="s">
        <v>745</v>
      </c>
      <c r="H113" s="1" t="s">
        <v>746</v>
      </c>
      <c r="I113" s="1" t="s">
        <v>1399</v>
      </c>
      <c r="J113" s="1" t="s">
        <v>30</v>
      </c>
      <c r="K113" s="1" t="s">
        <v>1400</v>
      </c>
      <c r="L113" s="1" t="s">
        <v>1400</v>
      </c>
      <c r="M113" s="1" t="s">
        <v>749</v>
      </c>
      <c r="N113" s="1" t="s">
        <v>749</v>
      </c>
      <c r="O113" s="1" t="s">
        <v>750</v>
      </c>
      <c r="P113" s="1" t="s">
        <v>751</v>
      </c>
      <c r="Q113" s="1" t="s">
        <v>752</v>
      </c>
      <c r="R113" s="1" t="s">
        <v>1401</v>
      </c>
      <c r="S113" s="1" t="s">
        <v>754</v>
      </c>
      <c r="T113" s="1" t="s">
        <v>755</v>
      </c>
      <c r="U113" s="1" t="s">
        <v>756</v>
      </c>
      <c r="V113" s="1" t="s">
        <v>757</v>
      </c>
    </row>
    <row r="114" s="1" customFormat="1" spans="1:22">
      <c r="A114" s="3">
        <v>999228134907468</v>
      </c>
      <c r="B114" s="1" t="s">
        <v>744</v>
      </c>
      <c r="C114" s="1" t="s">
        <v>1402</v>
      </c>
      <c r="D114" s="1" t="s">
        <v>1319</v>
      </c>
      <c r="E114" s="1" t="s">
        <v>1403</v>
      </c>
      <c r="F114" s="1" t="s">
        <v>744</v>
      </c>
      <c r="G114" s="1" t="s">
        <v>793</v>
      </c>
      <c r="H114" s="1" t="s">
        <v>746</v>
      </c>
      <c r="I114" s="1" t="s">
        <v>1404</v>
      </c>
      <c r="J114" s="1" t="s">
        <v>30</v>
      </c>
      <c r="K114" s="1" t="s">
        <v>1405</v>
      </c>
      <c r="L114" s="1" t="s">
        <v>1405</v>
      </c>
      <c r="M114" s="1" t="s">
        <v>749</v>
      </c>
      <c r="N114" s="1" t="s">
        <v>749</v>
      </c>
      <c r="O114" s="1" t="s">
        <v>750</v>
      </c>
      <c r="P114" s="1" t="s">
        <v>751</v>
      </c>
      <c r="Q114" s="1" t="s">
        <v>752</v>
      </c>
      <c r="R114" s="1" t="s">
        <v>1406</v>
      </c>
      <c r="S114" s="1" t="s">
        <v>754</v>
      </c>
      <c r="T114" s="1" t="s">
        <v>755</v>
      </c>
      <c r="U114" s="1" t="s">
        <v>756</v>
      </c>
      <c r="V114" s="1" t="s">
        <v>757</v>
      </c>
    </row>
    <row r="115" s="1" customFormat="1" spans="1:22">
      <c r="A115" s="3">
        <v>999228139204504</v>
      </c>
      <c r="B115" s="1" t="s">
        <v>744</v>
      </c>
      <c r="C115" s="1" t="s">
        <v>1407</v>
      </c>
      <c r="D115" s="1" t="s">
        <v>1408</v>
      </c>
      <c r="E115" s="1" t="s">
        <v>1409</v>
      </c>
      <c r="F115" s="1" t="s">
        <v>745</v>
      </c>
      <c r="G115" s="1" t="s">
        <v>800</v>
      </c>
      <c r="H115" s="1" t="s">
        <v>746</v>
      </c>
      <c r="I115" s="1" t="s">
        <v>1410</v>
      </c>
      <c r="J115" s="1" t="s">
        <v>30</v>
      </c>
      <c r="K115" s="1" t="s">
        <v>1411</v>
      </c>
      <c r="L115" s="1" t="s">
        <v>1411</v>
      </c>
      <c r="M115" s="1" t="s">
        <v>749</v>
      </c>
      <c r="N115" s="1" t="s">
        <v>749</v>
      </c>
      <c r="O115" s="1" t="s">
        <v>750</v>
      </c>
      <c r="P115" s="1" t="s">
        <v>751</v>
      </c>
      <c r="Q115" s="1" t="s">
        <v>752</v>
      </c>
      <c r="R115" s="1" t="s">
        <v>1412</v>
      </c>
      <c r="S115" s="1" t="s">
        <v>754</v>
      </c>
      <c r="T115" s="1" t="s">
        <v>755</v>
      </c>
      <c r="U115" s="1" t="s">
        <v>756</v>
      </c>
      <c r="V115" s="1" t="s">
        <v>757</v>
      </c>
    </row>
    <row r="116" s="1" customFormat="1" spans="1:22">
      <c r="A116" s="3">
        <v>999228139225869</v>
      </c>
      <c r="B116" s="1" t="s">
        <v>744</v>
      </c>
      <c r="C116" s="1" t="s">
        <v>1413</v>
      </c>
      <c r="D116" s="1" t="s">
        <v>1408</v>
      </c>
      <c r="E116" s="1" t="s">
        <v>1414</v>
      </c>
      <c r="F116" s="1" t="s">
        <v>745</v>
      </c>
      <c r="G116" s="1" t="s">
        <v>800</v>
      </c>
      <c r="H116" s="1" t="s">
        <v>746</v>
      </c>
      <c r="I116" s="1" t="s">
        <v>1415</v>
      </c>
      <c r="J116" s="1" t="s">
        <v>30</v>
      </c>
      <c r="K116" s="1" t="s">
        <v>1416</v>
      </c>
      <c r="L116" s="1" t="s">
        <v>1416</v>
      </c>
      <c r="M116" s="1" t="s">
        <v>749</v>
      </c>
      <c r="N116" s="1" t="s">
        <v>749</v>
      </c>
      <c r="O116" s="1" t="s">
        <v>750</v>
      </c>
      <c r="P116" s="1" t="s">
        <v>751</v>
      </c>
      <c r="Q116" s="1" t="s">
        <v>752</v>
      </c>
      <c r="R116" s="1" t="s">
        <v>1417</v>
      </c>
      <c r="S116" s="1" t="s">
        <v>754</v>
      </c>
      <c r="T116" s="1" t="s">
        <v>755</v>
      </c>
      <c r="U116" s="1" t="s">
        <v>756</v>
      </c>
      <c r="V116" s="1" t="s">
        <v>757</v>
      </c>
    </row>
    <row r="117" s="1" customFormat="1" spans="1:22">
      <c r="A117" s="3">
        <v>999228139261267</v>
      </c>
      <c r="B117" s="1" t="s">
        <v>744</v>
      </c>
      <c r="C117" s="1" t="s">
        <v>1418</v>
      </c>
      <c r="D117" s="1" t="s">
        <v>1408</v>
      </c>
      <c r="E117" s="1" t="s">
        <v>1419</v>
      </c>
      <c r="F117" s="1" t="s">
        <v>745</v>
      </c>
      <c r="G117" s="1" t="s">
        <v>800</v>
      </c>
      <c r="H117" s="1" t="s">
        <v>746</v>
      </c>
      <c r="I117" s="1" t="s">
        <v>1415</v>
      </c>
      <c r="J117" s="1" t="s">
        <v>30</v>
      </c>
      <c r="K117" s="1" t="s">
        <v>1416</v>
      </c>
      <c r="L117" s="1" t="s">
        <v>1416</v>
      </c>
      <c r="M117" s="1" t="s">
        <v>749</v>
      </c>
      <c r="N117" s="1" t="s">
        <v>749</v>
      </c>
      <c r="O117" s="1" t="s">
        <v>750</v>
      </c>
      <c r="P117" s="1" t="s">
        <v>751</v>
      </c>
      <c r="Q117" s="1" t="s">
        <v>752</v>
      </c>
      <c r="R117" s="1" t="s">
        <v>1420</v>
      </c>
      <c r="S117" s="1" t="s">
        <v>754</v>
      </c>
      <c r="T117" s="1" t="s">
        <v>755</v>
      </c>
      <c r="U117" s="1" t="s">
        <v>756</v>
      </c>
      <c r="V117" s="1" t="s">
        <v>757</v>
      </c>
    </row>
    <row r="118" s="1" customFormat="1" spans="1:22">
      <c r="A118" s="3">
        <v>999228141741818</v>
      </c>
      <c r="B118" s="1" t="s">
        <v>744</v>
      </c>
      <c r="C118" s="1" t="s">
        <v>1421</v>
      </c>
      <c r="D118" s="1" t="s">
        <v>1422</v>
      </c>
      <c r="E118" s="1" t="s">
        <v>1423</v>
      </c>
      <c r="F118" s="1" t="s">
        <v>793</v>
      </c>
      <c r="G118" s="1" t="s">
        <v>745</v>
      </c>
      <c r="H118" s="1" t="s">
        <v>746</v>
      </c>
      <c r="I118" s="1" t="s">
        <v>1424</v>
      </c>
      <c r="J118" s="1" t="s">
        <v>30</v>
      </c>
      <c r="K118" s="1" t="s">
        <v>1425</v>
      </c>
      <c r="L118" s="1" t="s">
        <v>1425</v>
      </c>
      <c r="M118" s="1" t="s">
        <v>749</v>
      </c>
      <c r="N118" s="1" t="s">
        <v>749</v>
      </c>
      <c r="O118" s="1" t="s">
        <v>750</v>
      </c>
      <c r="P118" s="1" t="s">
        <v>751</v>
      </c>
      <c r="Q118" s="1" t="s">
        <v>752</v>
      </c>
      <c r="R118" s="1" t="s">
        <v>1426</v>
      </c>
      <c r="S118" s="1" t="s">
        <v>754</v>
      </c>
      <c r="T118" s="1" t="s">
        <v>755</v>
      </c>
      <c r="U118" s="1" t="s">
        <v>756</v>
      </c>
      <c r="V118" s="1" t="s">
        <v>757</v>
      </c>
    </row>
    <row r="119" s="1" customFormat="1" spans="1:22">
      <c r="A119" s="3">
        <v>999228143368535</v>
      </c>
      <c r="B119" s="1" t="s">
        <v>793</v>
      </c>
      <c r="C119" s="1" t="s">
        <v>1427</v>
      </c>
      <c r="D119" s="1" t="s">
        <v>1380</v>
      </c>
      <c r="E119" s="1" t="s">
        <v>1381</v>
      </c>
      <c r="F119" s="1" t="s">
        <v>793</v>
      </c>
      <c r="G119" s="1" t="s">
        <v>745</v>
      </c>
      <c r="H119" s="1" t="s">
        <v>746</v>
      </c>
      <c r="I119" s="1" t="s">
        <v>1428</v>
      </c>
      <c r="J119" s="1" t="s">
        <v>30</v>
      </c>
      <c r="K119" s="1" t="s">
        <v>1383</v>
      </c>
      <c r="L119" s="1" t="s">
        <v>1383</v>
      </c>
      <c r="M119" s="1" t="s">
        <v>749</v>
      </c>
      <c r="N119" s="1" t="s">
        <v>749</v>
      </c>
      <c r="O119" s="1" t="s">
        <v>750</v>
      </c>
      <c r="P119" s="1" t="s">
        <v>751</v>
      </c>
      <c r="Q119" s="1" t="s">
        <v>752</v>
      </c>
      <c r="R119" s="1" t="s">
        <v>1429</v>
      </c>
      <c r="S119" s="1" t="s">
        <v>754</v>
      </c>
      <c r="T119" s="1" t="s">
        <v>755</v>
      </c>
      <c r="U119" s="1" t="s">
        <v>756</v>
      </c>
      <c r="V119" s="1" t="s">
        <v>757</v>
      </c>
    </row>
    <row r="120" s="1" customFormat="1" spans="1:22">
      <c r="A120" s="3">
        <v>999228145141194</v>
      </c>
      <c r="B120" s="1" t="s">
        <v>793</v>
      </c>
      <c r="C120" s="1" t="s">
        <v>1430</v>
      </c>
      <c r="D120" s="1" t="s">
        <v>1431</v>
      </c>
      <c r="E120" s="1" t="s">
        <v>1432</v>
      </c>
      <c r="F120" s="1" t="s">
        <v>745</v>
      </c>
      <c r="G120" s="1" t="s">
        <v>800</v>
      </c>
      <c r="H120" s="1" t="s">
        <v>746</v>
      </c>
      <c r="I120" s="1" t="s">
        <v>1433</v>
      </c>
      <c r="J120" s="1" t="s">
        <v>30</v>
      </c>
      <c r="K120" s="1" t="s">
        <v>1434</v>
      </c>
      <c r="L120" s="1" t="s">
        <v>1434</v>
      </c>
      <c r="M120" s="1" t="s">
        <v>749</v>
      </c>
      <c r="N120" s="1" t="s">
        <v>749</v>
      </c>
      <c r="O120" s="1" t="s">
        <v>750</v>
      </c>
      <c r="P120" s="1" t="s">
        <v>751</v>
      </c>
      <c r="Q120" s="1" t="s">
        <v>752</v>
      </c>
      <c r="R120" s="1" t="s">
        <v>1435</v>
      </c>
      <c r="S120" s="1" t="s">
        <v>754</v>
      </c>
      <c r="T120" s="1" t="s">
        <v>755</v>
      </c>
      <c r="U120" s="1" t="s">
        <v>756</v>
      </c>
      <c r="V120" s="1" t="s">
        <v>778</v>
      </c>
    </row>
    <row r="121" s="1" customFormat="1" spans="1:22">
      <c r="A121" s="3">
        <v>999228146095039</v>
      </c>
      <c r="B121" s="1" t="s">
        <v>793</v>
      </c>
      <c r="C121" s="1" t="s">
        <v>1436</v>
      </c>
      <c r="D121" s="1" t="s">
        <v>1046</v>
      </c>
      <c r="E121" s="1" t="s">
        <v>1437</v>
      </c>
      <c r="F121" s="1" t="s">
        <v>793</v>
      </c>
      <c r="G121" s="1" t="s">
        <v>800</v>
      </c>
      <c r="H121" s="1" t="s">
        <v>746</v>
      </c>
      <c r="I121" s="1" t="s">
        <v>1438</v>
      </c>
      <c r="J121" s="1" t="s">
        <v>30</v>
      </c>
      <c r="K121" s="1" t="s">
        <v>1439</v>
      </c>
      <c r="L121" s="1" t="s">
        <v>1439</v>
      </c>
      <c r="M121" s="1" t="s">
        <v>749</v>
      </c>
      <c r="N121" s="1" t="s">
        <v>749</v>
      </c>
      <c r="O121" s="1" t="s">
        <v>750</v>
      </c>
      <c r="P121" s="1" t="s">
        <v>751</v>
      </c>
      <c r="Q121" s="1" t="s">
        <v>752</v>
      </c>
      <c r="R121" s="1" t="s">
        <v>1440</v>
      </c>
      <c r="S121" s="1" t="s">
        <v>754</v>
      </c>
      <c r="T121" s="1" t="s">
        <v>755</v>
      </c>
      <c r="U121" s="1" t="s">
        <v>756</v>
      </c>
      <c r="V121" s="1" t="s">
        <v>757</v>
      </c>
    </row>
    <row r="122" s="1" customFormat="1" spans="1:22">
      <c r="A122" s="3">
        <v>999228146729739</v>
      </c>
      <c r="B122" s="1" t="s">
        <v>793</v>
      </c>
      <c r="C122" s="1" t="s">
        <v>1441</v>
      </c>
      <c r="D122" s="1" t="s">
        <v>1442</v>
      </c>
      <c r="E122" s="1" t="s">
        <v>1443</v>
      </c>
      <c r="F122" s="1" t="s">
        <v>793</v>
      </c>
      <c r="G122" s="1" t="s">
        <v>800</v>
      </c>
      <c r="H122" s="1" t="s">
        <v>746</v>
      </c>
      <c r="I122" s="1" t="s">
        <v>1444</v>
      </c>
      <c r="J122" s="1" t="s">
        <v>30</v>
      </c>
      <c r="K122" s="1" t="s">
        <v>1445</v>
      </c>
      <c r="L122" s="1" t="s">
        <v>1445</v>
      </c>
      <c r="M122" s="1" t="s">
        <v>749</v>
      </c>
      <c r="N122" s="1" t="s">
        <v>749</v>
      </c>
      <c r="O122" s="1" t="s">
        <v>750</v>
      </c>
      <c r="P122" s="1" t="s">
        <v>751</v>
      </c>
      <c r="Q122" s="1" t="s">
        <v>752</v>
      </c>
      <c r="R122" s="1" t="s">
        <v>1446</v>
      </c>
      <c r="S122" s="1" t="s">
        <v>754</v>
      </c>
      <c r="T122" s="1" t="s">
        <v>755</v>
      </c>
      <c r="U122" s="1" t="s">
        <v>756</v>
      </c>
      <c r="V122" s="1" t="s">
        <v>757</v>
      </c>
    </row>
    <row r="123" s="1" customFormat="1" spans="1:22">
      <c r="A123" s="3">
        <v>999228147121898</v>
      </c>
      <c r="B123" s="1" t="s">
        <v>793</v>
      </c>
      <c r="C123" s="1" t="s">
        <v>1447</v>
      </c>
      <c r="D123" s="1" t="s">
        <v>1448</v>
      </c>
      <c r="E123" s="1" t="s">
        <v>1449</v>
      </c>
      <c r="F123" s="1" t="s">
        <v>793</v>
      </c>
      <c r="G123" s="1" t="s">
        <v>745</v>
      </c>
      <c r="H123" s="1" t="s">
        <v>746</v>
      </c>
      <c r="I123" s="1" t="s">
        <v>1450</v>
      </c>
      <c r="J123" s="1" t="s">
        <v>30</v>
      </c>
      <c r="K123" s="1" t="s">
        <v>1451</v>
      </c>
      <c r="L123" s="1" t="s">
        <v>1451</v>
      </c>
      <c r="M123" s="1" t="s">
        <v>749</v>
      </c>
      <c r="N123" s="1" t="s">
        <v>749</v>
      </c>
      <c r="O123" s="1" t="s">
        <v>750</v>
      </c>
      <c r="P123" s="1" t="s">
        <v>751</v>
      </c>
      <c r="Q123" s="1" t="s">
        <v>752</v>
      </c>
      <c r="R123" s="1" t="s">
        <v>1452</v>
      </c>
      <c r="S123" s="1" t="s">
        <v>754</v>
      </c>
      <c r="T123" s="1" t="s">
        <v>755</v>
      </c>
      <c r="U123" s="1" t="s">
        <v>756</v>
      </c>
      <c r="V123" s="1" t="s">
        <v>757</v>
      </c>
    </row>
    <row r="124" s="1" customFormat="1" spans="1:22">
      <c r="A124" s="3">
        <v>999228123243306</v>
      </c>
      <c r="B124" s="1" t="s">
        <v>793</v>
      </c>
      <c r="C124" s="1" t="s">
        <v>1453</v>
      </c>
      <c r="D124" s="1" t="s">
        <v>1246</v>
      </c>
      <c r="E124" s="1" t="s">
        <v>1454</v>
      </c>
      <c r="F124" s="1" t="s">
        <v>745</v>
      </c>
      <c r="G124" s="1" t="s">
        <v>800</v>
      </c>
      <c r="H124" s="1" t="s">
        <v>746</v>
      </c>
      <c r="I124" s="1" t="s">
        <v>1455</v>
      </c>
      <c r="J124" s="1" t="s">
        <v>30</v>
      </c>
      <c r="K124" s="1" t="s">
        <v>1456</v>
      </c>
      <c r="L124" s="1" t="s">
        <v>1456</v>
      </c>
      <c r="M124" s="1" t="s">
        <v>749</v>
      </c>
      <c r="N124" s="1" t="s">
        <v>749</v>
      </c>
      <c r="O124" s="1" t="s">
        <v>750</v>
      </c>
      <c r="P124" s="1" t="s">
        <v>751</v>
      </c>
      <c r="Q124" s="1" t="s">
        <v>752</v>
      </c>
      <c r="R124" s="1" t="s">
        <v>1457</v>
      </c>
      <c r="S124" s="1" t="s">
        <v>754</v>
      </c>
      <c r="T124" s="1" t="s">
        <v>755</v>
      </c>
      <c r="U124" s="1" t="s">
        <v>756</v>
      </c>
      <c r="V124" s="1" t="s">
        <v>899</v>
      </c>
    </row>
    <row r="125" s="1" customFormat="1" spans="1:22">
      <c r="A125" s="3">
        <v>999228148034614</v>
      </c>
      <c r="B125" s="1" t="s">
        <v>793</v>
      </c>
      <c r="C125" s="1" t="s">
        <v>1458</v>
      </c>
      <c r="D125" s="1" t="s">
        <v>1126</v>
      </c>
      <c r="E125" s="1" t="s">
        <v>1459</v>
      </c>
      <c r="F125" s="1" t="s">
        <v>745</v>
      </c>
      <c r="G125" s="1" t="s">
        <v>800</v>
      </c>
      <c r="H125" s="1" t="s">
        <v>746</v>
      </c>
      <c r="I125" s="1" t="s">
        <v>1460</v>
      </c>
      <c r="J125" s="1" t="s">
        <v>30</v>
      </c>
      <c r="K125" s="1" t="s">
        <v>1461</v>
      </c>
      <c r="L125" s="1" t="s">
        <v>1461</v>
      </c>
      <c r="M125" s="1" t="s">
        <v>749</v>
      </c>
      <c r="N125" s="1" t="s">
        <v>749</v>
      </c>
      <c r="O125" s="1" t="s">
        <v>750</v>
      </c>
      <c r="P125" s="1" t="s">
        <v>751</v>
      </c>
      <c r="Q125" s="1" t="s">
        <v>752</v>
      </c>
      <c r="R125" s="1" t="s">
        <v>1462</v>
      </c>
      <c r="S125" s="1" t="s">
        <v>754</v>
      </c>
      <c r="T125" s="1" t="s">
        <v>755</v>
      </c>
      <c r="U125" s="1" t="s">
        <v>756</v>
      </c>
      <c r="V125" s="1" t="s">
        <v>757</v>
      </c>
    </row>
    <row r="126" s="1" customFormat="1" spans="1:22">
      <c r="A126" s="3">
        <v>999228159860526</v>
      </c>
      <c r="B126" s="1" t="s">
        <v>793</v>
      </c>
      <c r="C126" s="1" t="s">
        <v>1463</v>
      </c>
      <c r="D126" s="1" t="s">
        <v>1392</v>
      </c>
      <c r="E126" s="1" t="s">
        <v>1464</v>
      </c>
      <c r="F126" s="1" t="s">
        <v>745</v>
      </c>
      <c r="G126" s="1" t="s">
        <v>800</v>
      </c>
      <c r="H126" s="1" t="s">
        <v>746</v>
      </c>
      <c r="I126" s="1" t="s">
        <v>1465</v>
      </c>
      <c r="J126" s="1" t="s">
        <v>30</v>
      </c>
      <c r="K126" s="1" t="s">
        <v>1466</v>
      </c>
      <c r="L126" s="1" t="s">
        <v>1466</v>
      </c>
      <c r="M126" s="1" t="s">
        <v>749</v>
      </c>
      <c r="N126" s="1" t="s">
        <v>749</v>
      </c>
      <c r="O126" s="1" t="s">
        <v>750</v>
      </c>
      <c r="P126" s="1" t="s">
        <v>751</v>
      </c>
      <c r="Q126" s="1" t="s">
        <v>752</v>
      </c>
      <c r="R126" s="1" t="s">
        <v>1467</v>
      </c>
      <c r="S126" s="1" t="s">
        <v>754</v>
      </c>
      <c r="T126" s="1" t="s">
        <v>755</v>
      </c>
      <c r="U126" s="1" t="s">
        <v>756</v>
      </c>
      <c r="V126" s="1" t="s">
        <v>757</v>
      </c>
    </row>
    <row r="127" s="1" customFormat="1" spans="1:22">
      <c r="A127" s="3">
        <v>999228163205833</v>
      </c>
      <c r="B127" s="1" t="s">
        <v>793</v>
      </c>
      <c r="C127" s="1" t="s">
        <v>1468</v>
      </c>
      <c r="D127" s="1" t="s">
        <v>1469</v>
      </c>
      <c r="E127" s="1" t="s">
        <v>1470</v>
      </c>
      <c r="F127" s="1" t="s">
        <v>745</v>
      </c>
      <c r="G127" s="1" t="s">
        <v>800</v>
      </c>
      <c r="H127" s="1" t="s">
        <v>746</v>
      </c>
      <c r="I127" s="1" t="s">
        <v>1471</v>
      </c>
      <c r="J127" s="1" t="s">
        <v>30</v>
      </c>
      <c r="K127" s="1" t="s">
        <v>1472</v>
      </c>
      <c r="L127" s="1" t="s">
        <v>1472</v>
      </c>
      <c r="M127" s="1" t="s">
        <v>749</v>
      </c>
      <c r="N127" s="1" t="s">
        <v>749</v>
      </c>
      <c r="O127" s="1" t="s">
        <v>750</v>
      </c>
      <c r="P127" s="1" t="s">
        <v>751</v>
      </c>
      <c r="Q127" s="1" t="s">
        <v>752</v>
      </c>
      <c r="R127" s="1" t="s">
        <v>1473</v>
      </c>
      <c r="S127" s="1" t="s">
        <v>754</v>
      </c>
      <c r="T127" s="1" t="s">
        <v>755</v>
      </c>
      <c r="U127" s="1" t="s">
        <v>756</v>
      </c>
      <c r="V127" s="1" t="s">
        <v>1010</v>
      </c>
    </row>
    <row r="128" s="1" customFormat="1" spans="1:22">
      <c r="A128" s="3">
        <v>999228166798615</v>
      </c>
      <c r="B128" s="1" t="s">
        <v>745</v>
      </c>
      <c r="C128" s="1" t="s">
        <v>1474</v>
      </c>
      <c r="D128" s="1" t="s">
        <v>1091</v>
      </c>
      <c r="E128" s="1" t="s">
        <v>1475</v>
      </c>
      <c r="F128" s="1" t="s">
        <v>745</v>
      </c>
      <c r="G128" s="1" t="s">
        <v>800</v>
      </c>
      <c r="H128" s="1" t="s">
        <v>746</v>
      </c>
      <c r="I128" s="1" t="s">
        <v>1476</v>
      </c>
      <c r="J128" s="1" t="s">
        <v>30</v>
      </c>
      <c r="K128" s="1" t="s">
        <v>1477</v>
      </c>
      <c r="L128" s="1" t="s">
        <v>1477</v>
      </c>
      <c r="M128" s="1" t="s">
        <v>749</v>
      </c>
      <c r="N128" s="1" t="s">
        <v>749</v>
      </c>
      <c r="O128" s="1" t="s">
        <v>750</v>
      </c>
      <c r="P128" s="1" t="s">
        <v>751</v>
      </c>
      <c r="Q128" s="1" t="s">
        <v>752</v>
      </c>
      <c r="R128" s="1" t="s">
        <v>1478</v>
      </c>
      <c r="S128" s="1" t="s">
        <v>754</v>
      </c>
      <c r="T128" s="1" t="s">
        <v>755</v>
      </c>
      <c r="U128" s="1" t="s">
        <v>756</v>
      </c>
      <c r="V128" s="1" t="s">
        <v>757</v>
      </c>
    </row>
    <row r="129" s="1" customFormat="1" spans="1:22">
      <c r="A129" s="3">
        <v>28169027815</v>
      </c>
      <c r="B129" s="1" t="s">
        <v>745</v>
      </c>
      <c r="C129" s="1" t="s">
        <v>1479</v>
      </c>
      <c r="D129" s="1" t="s">
        <v>1480</v>
      </c>
      <c r="E129" s="1" t="s">
        <v>1481</v>
      </c>
      <c r="F129" s="1" t="s">
        <v>745</v>
      </c>
      <c r="G129" s="1" t="s">
        <v>800</v>
      </c>
      <c r="H129" s="1" t="s">
        <v>746</v>
      </c>
      <c r="I129" s="1" t="s">
        <v>1482</v>
      </c>
      <c r="J129" s="1" t="s">
        <v>30</v>
      </c>
      <c r="K129" s="1" t="s">
        <v>1483</v>
      </c>
      <c r="L129" s="1" t="s">
        <v>1483</v>
      </c>
      <c r="M129" s="1" t="s">
        <v>749</v>
      </c>
      <c r="N129" s="1" t="s">
        <v>749</v>
      </c>
      <c r="O129" s="1" t="s">
        <v>750</v>
      </c>
      <c r="P129" s="1" t="s">
        <v>751</v>
      </c>
      <c r="Q129" s="1" t="s">
        <v>752</v>
      </c>
      <c r="R129" s="1" t="s">
        <v>1484</v>
      </c>
      <c r="S129" s="1" t="s">
        <v>754</v>
      </c>
      <c r="T129" s="1" t="s">
        <v>755</v>
      </c>
      <c r="U129" s="1" t="s">
        <v>756</v>
      </c>
      <c r="V129" s="1" t="s">
        <v>757</v>
      </c>
    </row>
    <row r="130" s="1" customFormat="1" spans="1:22">
      <c r="A130" s="3">
        <v>28169982553</v>
      </c>
      <c r="B130" s="1" t="s">
        <v>745</v>
      </c>
      <c r="C130" s="1" t="s">
        <v>1485</v>
      </c>
      <c r="D130" s="1" t="s">
        <v>902</v>
      </c>
      <c r="E130" s="1" t="s">
        <v>1486</v>
      </c>
      <c r="F130" s="1" t="s">
        <v>745</v>
      </c>
      <c r="G130" s="1" t="s">
        <v>800</v>
      </c>
      <c r="H130" s="1" t="s">
        <v>746</v>
      </c>
      <c r="I130" s="1" t="s">
        <v>1487</v>
      </c>
      <c r="J130" s="1" t="s">
        <v>30</v>
      </c>
      <c r="K130" s="1" t="s">
        <v>1488</v>
      </c>
      <c r="L130" s="1" t="s">
        <v>1488</v>
      </c>
      <c r="M130" s="1" t="s">
        <v>749</v>
      </c>
      <c r="N130" s="1" t="s">
        <v>749</v>
      </c>
      <c r="O130" s="1" t="s">
        <v>750</v>
      </c>
      <c r="P130" s="1" t="s">
        <v>751</v>
      </c>
      <c r="Q130" s="1" t="s">
        <v>752</v>
      </c>
      <c r="R130" s="1" t="s">
        <v>1489</v>
      </c>
      <c r="S130" s="1" t="s">
        <v>754</v>
      </c>
      <c r="T130" s="1" t="s">
        <v>755</v>
      </c>
      <c r="U130" s="1" t="s">
        <v>756</v>
      </c>
      <c r="V130" s="1" t="s">
        <v>757</v>
      </c>
    </row>
    <row r="131" s="1" customFormat="1" spans="1:22">
      <c r="A131" s="3">
        <v>999228170306229</v>
      </c>
      <c r="B131" s="1" t="s">
        <v>745</v>
      </c>
      <c r="C131" s="1" t="s">
        <v>1490</v>
      </c>
      <c r="D131" s="1" t="s">
        <v>1392</v>
      </c>
      <c r="E131" s="1" t="s">
        <v>1491</v>
      </c>
      <c r="F131" s="1" t="s">
        <v>745</v>
      </c>
      <c r="G131" s="1" t="s">
        <v>800</v>
      </c>
      <c r="H131" s="1" t="s">
        <v>746</v>
      </c>
      <c r="I131" s="1" t="s">
        <v>1492</v>
      </c>
      <c r="J131" s="1" t="s">
        <v>30</v>
      </c>
      <c r="K131" s="1" t="s">
        <v>1493</v>
      </c>
      <c r="L131" s="1" t="s">
        <v>1493</v>
      </c>
      <c r="M131" s="1" t="s">
        <v>749</v>
      </c>
      <c r="N131" s="1" t="s">
        <v>749</v>
      </c>
      <c r="O131" s="1" t="s">
        <v>750</v>
      </c>
      <c r="P131" s="1" t="s">
        <v>751</v>
      </c>
      <c r="Q131" s="1" t="s">
        <v>752</v>
      </c>
      <c r="R131" s="1" t="s">
        <v>1494</v>
      </c>
      <c r="S131" s="1" t="s">
        <v>754</v>
      </c>
      <c r="T131" s="1" t="s">
        <v>755</v>
      </c>
      <c r="U131" s="1" t="s">
        <v>756</v>
      </c>
      <c r="V131" s="1" t="s">
        <v>757</v>
      </c>
    </row>
    <row r="132" s="1" customFormat="1" spans="1:22">
      <c r="A132" s="3">
        <v>999228171432959</v>
      </c>
      <c r="B132" s="1" t="s">
        <v>745</v>
      </c>
      <c r="C132" s="1" t="s">
        <v>1495</v>
      </c>
      <c r="D132" s="1" t="s">
        <v>1091</v>
      </c>
      <c r="E132" s="1" t="s">
        <v>1496</v>
      </c>
      <c r="F132" s="1" t="s">
        <v>745</v>
      </c>
      <c r="G132" s="1" t="s">
        <v>800</v>
      </c>
      <c r="H132" s="1" t="s">
        <v>746</v>
      </c>
      <c r="I132" s="1" t="s">
        <v>1476</v>
      </c>
      <c r="J132" s="1" t="s">
        <v>30</v>
      </c>
      <c r="K132" s="1" t="s">
        <v>1477</v>
      </c>
      <c r="L132" s="1" t="s">
        <v>1477</v>
      </c>
      <c r="M132" s="1" t="s">
        <v>749</v>
      </c>
      <c r="N132" s="1" t="s">
        <v>749</v>
      </c>
      <c r="O132" s="1" t="s">
        <v>750</v>
      </c>
      <c r="P132" s="1" t="s">
        <v>751</v>
      </c>
      <c r="Q132" s="1" t="s">
        <v>752</v>
      </c>
      <c r="R132" s="1" t="s">
        <v>1497</v>
      </c>
      <c r="S132" s="1" t="s">
        <v>754</v>
      </c>
      <c r="T132" s="1" t="s">
        <v>755</v>
      </c>
      <c r="U132" s="1" t="s">
        <v>756</v>
      </c>
      <c r="V132" s="1" t="s">
        <v>757</v>
      </c>
    </row>
    <row r="133" s="1" customFormat="1" spans="1:22">
      <c r="A133" s="3">
        <v>999228173482164</v>
      </c>
      <c r="B133" s="1" t="s">
        <v>745</v>
      </c>
      <c r="C133" s="1" t="s">
        <v>1498</v>
      </c>
      <c r="D133" s="1" t="s">
        <v>1499</v>
      </c>
      <c r="E133" s="1" t="s">
        <v>1500</v>
      </c>
      <c r="F133" s="1" t="s">
        <v>745</v>
      </c>
      <c r="G133" s="1" t="s">
        <v>800</v>
      </c>
      <c r="H133" s="1" t="s">
        <v>746</v>
      </c>
      <c r="I133" s="1" t="s">
        <v>1501</v>
      </c>
      <c r="J133" s="1" t="s">
        <v>30</v>
      </c>
      <c r="K133" s="1" t="s">
        <v>1502</v>
      </c>
      <c r="L133" s="1" t="s">
        <v>1502</v>
      </c>
      <c r="M133" s="1" t="s">
        <v>749</v>
      </c>
      <c r="N133" s="1" t="s">
        <v>749</v>
      </c>
      <c r="O133" s="1" t="s">
        <v>750</v>
      </c>
      <c r="P133" s="1" t="s">
        <v>751</v>
      </c>
      <c r="Q133" s="1" t="s">
        <v>752</v>
      </c>
      <c r="R133" s="1" t="s">
        <v>1503</v>
      </c>
      <c r="S133" s="1" t="s">
        <v>754</v>
      </c>
      <c r="T133" s="1" t="s">
        <v>755</v>
      </c>
      <c r="U133" s="1" t="s">
        <v>756</v>
      </c>
      <c r="V133" s="1" t="s">
        <v>757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USD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2023-10-30T03:35:02Z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