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<sst xmlns="http://schemas.openxmlformats.org/spreadsheetml/2006/main" count="400" uniqueCount="152">
  <si>
    <t>去哪儿网酒店预付对账单</t>
  </si>
  <si>
    <t>供应商名称：</t>
  </si>
  <si>
    <t>汇趣住</t>
  </si>
  <si>
    <t>结算周期：</t>
  </si>
  <si>
    <t>2023-10-29至2023-10-30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</si>
  <si>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</si>
  <si>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</si>
  <si>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</si>
  <si>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</si>
  <si>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</si>
  <si>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</si>
  <si>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</si>
  <si>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</si>
  <si>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</si>
  <si>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</si>
  <si>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</si>
  <si>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</si>
  <si>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</si>
  <si>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</si>
  <si>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</si>
  <si>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¥821.00</t>
  </si>
  <si>
    <t>¥108.91</t>
  </si>
  <si>
    <t>¥712.09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</si>
  <si>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</si>
  <si>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</si>
  <si>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</si>
  <si>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</si>
  <si>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</si>
  <si>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</si>
  <si>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</si>
  <si>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</si>
  <si>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</si>
  <si>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</si>
  <si>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</si>
  <si>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</si>
  <si>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</si>
  <si>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</si>
  <si>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</si>
  <si>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</si>
  <si>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</si>
  <si>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</si>
  <si>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</si>
  <si>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</si>
  <si>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</si>
  <si>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</si>
  <si>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</si>
  <si>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</si>
  <si>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</si>
  <si>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</si>
  <si>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</si>
  <si>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</si>
  <si>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</si>
  <si>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</si>
  <si>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</si>
  <si>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</si>
  <si>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</si>
  <si>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</si>
  <si>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</si>
  <si>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</si>
  <si>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</si>
  <si>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</si>
  <si>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</si>
  <si>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</si>
  <si>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</si>
  <si>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</si>
  <si>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</si>
  <si>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</si>
  <si>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</si>
  <si>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</si>
  <si>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</si>
  <si>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813512538178</t>
  </si>
  <si>
    <t>酒店预付</t>
  </si>
  <si>
    <t>否</t>
  </si>
  <si>
    <t>普通</t>
  </si>
  <si>
    <t>311481274</t>
  </si>
  <si>
    <t>卡罗精品酒店(深圳东门步行街晒布地铁站店)</t>
  </si>
  <si>
    <t>1639468</t>
  </si>
  <si>
    <t>刘洛君</t>
  </si>
  <si>
    <t>2023-10-11</t>
  </si>
  <si>
    <t>2023-10-29</t>
  </si>
  <si>
    <t>2023-10-30</t>
  </si>
  <si>
    <t>¥165.00</t>
  </si>
  <si>
    <t>¥21.90</t>
  </si>
  <si>
    <t>¥143.10</t>
  </si>
  <si>
    <t>优选·文艺大床房</t>
  </si>
  <si>
    <t>WEBSITE</t>
  </si>
  <si>
    <t>813512507012</t>
  </si>
  <si>
    <t>张月富</t>
  </si>
  <si>
    <t>813528280396</t>
  </si>
  <si>
    <t>311497531</t>
  </si>
  <si>
    <t>广州五羊城酒店</t>
  </si>
  <si>
    <t>黄赵贤</t>
  </si>
  <si>
    <t>2023-10-27</t>
  </si>
  <si>
    <t>¥336.00</t>
  </si>
  <si>
    <t>¥44.51</t>
  </si>
  <si>
    <t>¥291.49</t>
  </si>
  <si>
    <t>高级双床房</t>
  </si>
  <si>
    <t>813530245352</t>
  </si>
  <si>
    <t>杨再六</t>
  </si>
  <si>
    <t>¥155.00</t>
  </si>
  <si>
    <t>¥20.60</t>
  </si>
  <si>
    <t>¥134.40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</si>
  <si>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</si>
  <si>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</si>
  <si>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</si>
  <si>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</si>
  <si>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</si>
  <si>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</si>
  <si>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</si>
  <si>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</si>
  <si>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</si>
  <si>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</si>
  <si>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</si>
  <si>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A231031115357481</t>
  </si>
  <si>
    <r>
      <t>总计：</t>
    </r>
    <r>
      <rPr>
        <sz val="10"/>
        <rFont val="Arial"/>
        <charset val="134"/>
      </rPr>
      <t>712.09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</si>
  <si>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</si>
  <si>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</si>
  <si>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</si>
  <si>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</si>
  <si>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</si>
  <si>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</si>
  <si>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</si>
  <si>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</si>
  <si>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</si>
  <si>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</si>
  <si>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</si>
  <si>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</si>
  <si>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</si>
  <si>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</si>
  <si>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</si>
  <si>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</si>
  <si>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</si>
  <si>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</si>
  <si>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4150553</t>
  </si>
  <si>
    <t>--</t>
  </si>
  <si>
    <t>134.40</t>
  </si>
  <si>
    <t>RMB</t>
  </si>
  <si>
    <t>0</t>
  </si>
  <si>
    <t>0.00</t>
  </si>
  <si>
    <t>汇趣住国内直连</t>
  </si>
  <si>
    <t>01.011247</t>
  </si>
  <si>
    <t>2023-10-29 10:44:17</t>
  </si>
  <si>
    <t>直连</t>
  </si>
  <si>
    <t>中国</t>
  </si>
  <si>
    <t>4053880</t>
  </si>
  <si>
    <t>143.10</t>
  </si>
  <si>
    <t>2023-10-11 13:52:38</t>
  </si>
  <si>
    <t>4053875</t>
  </si>
  <si>
    <t>2023-10-11 13:51:16</t>
  </si>
  <si>
    <t>4142818</t>
  </si>
  <si>
    <t>291.49</t>
  </si>
  <si>
    <t>2023-10-27 19:10:25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</si>
</sst>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3" fillId="5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7" borderId="14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8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4</v>
      </c>
      <c r="B5" s="24" t="s">
        <v>19</v>
      </c>
      <c r="C5" s="8" t="s">
        <v>20</v>
      </c>
      <c r="D5" s="25" t="s">
        <v>19</v>
      </c>
      <c r="E5" s="26" t="s">
        <v>21</v>
      </c>
      <c r="F5" s="26" t="s">
        <v>19</v>
      </c>
      <c r="G5" s="27">
        <v>0</v>
      </c>
      <c r="H5" s="28" t="s">
        <v>19</v>
      </c>
      <c r="I5" s="39" t="s">
        <v>22</v>
      </c>
      <c r="J5" s="8" t="s">
        <v>19</v>
      </c>
      <c r="K5" s="8" t="s">
        <v>22</v>
      </c>
    </row>
    <row r="6" ht="27.95" customHeight="1" spans="1:9">
      <c r="A6" s="19" t="s">
        <v>23</v>
      </c>
      <c r="D6" s="29"/>
      <c r="E6" s="30"/>
      <c r="F6" s="30"/>
      <c r="G6" s="31"/>
      <c r="H6" s="30"/>
      <c r="I6" s="35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2" t="s">
        <v>25</v>
      </c>
      <c r="B8" s="33">
        <v>4</v>
      </c>
      <c r="C8" s="33" t="s">
        <v>19</v>
      </c>
      <c r="D8" s="33" t="s">
        <v>20</v>
      </c>
      <c r="E8" s="34" t="s">
        <v>19</v>
      </c>
      <c r="F8" s="34" t="s">
        <v>21</v>
      </c>
      <c r="G8" s="34">
        <v>0</v>
      </c>
      <c r="H8" s="33" t="s">
        <v>19</v>
      </c>
      <c r="I8" s="40" t="s">
        <v>22</v>
      </c>
      <c r="J8" s="8" t="s">
        <v>19</v>
      </c>
      <c r="K8" s="8" t="s">
        <v>22</v>
      </c>
    </row>
    <row r="9" ht="15" customHeight="1" spans="1:11">
      <c r="A9" s="32" t="s">
        <v>26</v>
      </c>
      <c r="B9" s="33">
        <v>0</v>
      </c>
      <c r="C9" s="33" t="s">
        <v>19</v>
      </c>
      <c r="D9" s="33" t="s">
        <v>19</v>
      </c>
      <c r="E9" s="34" t="s">
        <v>19</v>
      </c>
      <c r="F9" s="34" t="s">
        <v>19</v>
      </c>
      <c r="G9" s="34">
        <v>0</v>
      </c>
      <c r="H9" s="33" t="s">
        <v>19</v>
      </c>
      <c r="I9" s="40" t="s">
        <v>19</v>
      </c>
      <c r="J9" s="8" t="s">
        <v>19</v>
      </c>
      <c r="K9" s="8" t="s">
        <v>19</v>
      </c>
    </row>
    <row r="10" ht="15" customHeight="1" spans="1:11">
      <c r="A10" s="32" t="s">
        <v>27</v>
      </c>
      <c r="B10" s="33">
        <v>0</v>
      </c>
      <c r="C10" s="33" t="s">
        <v>19</v>
      </c>
      <c r="D10" s="33" t="s">
        <v>19</v>
      </c>
      <c r="E10" s="34" t="s">
        <v>19</v>
      </c>
      <c r="F10" s="34" t="s">
        <v>19</v>
      </c>
      <c r="G10" s="34">
        <v>0</v>
      </c>
      <c r="H10" s="33" t="s">
        <v>19</v>
      </c>
      <c r="I10" s="40" t="s">
        <v>19</v>
      </c>
      <c r="J10" s="8" t="s">
        <v>19</v>
      </c>
      <c r="K10" s="8" t="s">
        <v>19</v>
      </c>
    </row>
    <row r="11" ht="27.95" customHeight="1" spans="1:9">
      <c r="A11" s="19" t="s">
        <v>28</v>
      </c>
      <c r="B11" s="35"/>
      <c r="C11" s="35"/>
      <c r="E11" s="35"/>
      <c r="F11" s="31"/>
      <c r="G11" s="31"/>
      <c r="H11" s="31"/>
      <c r="I11" s="35"/>
    </row>
    <row r="12" ht="15" customHeight="1" spans="1:9">
      <c r="A12" s="36" t="s">
        <v>29</v>
      </c>
      <c r="B12" s="37" t="s">
        <v>30</v>
      </c>
      <c r="C12" s="17"/>
      <c r="F12" s="38"/>
      <c r="I12" s="38"/>
    </row>
    <row r="13" ht="15" customHeight="1" spans="1:9">
      <c r="A13" s="36" t="s">
        <v>31</v>
      </c>
      <c r="B13" s="37" t="s">
        <v>32</v>
      </c>
      <c r="C13" s="17"/>
      <c r="F13" s="38"/>
      <c r="I13" s="38"/>
    </row>
    <row r="14" ht="15" customHeight="1" spans="1:9">
      <c r="A14" s="36" t="s">
        <v>33</v>
      </c>
      <c r="B14" s="37" t="s">
        <v>34</v>
      </c>
      <c r="C14" s="17"/>
      <c r="F14" s="38"/>
      <c r="G14" s="17"/>
      <c r="H14" s="17"/>
      <c r="I14" s="38"/>
    </row>
    <row r="15" ht="15" customHeight="1" spans="1:9">
      <c r="A15" s="36" t="s">
        <v>35</v>
      </c>
      <c r="B15" s="37" t="s">
        <v>36</v>
      </c>
      <c r="C15" s="17"/>
      <c r="F15" s="38"/>
      <c r="I15" s="38"/>
    </row>
    <row r="16" ht="15" customHeight="1" spans="1:9">
      <c r="A16" s="36" t="s">
        <v>37</v>
      </c>
      <c r="B16" s="37" t="s">
        <v>38</v>
      </c>
      <c r="C16" s="17"/>
      <c r="F16" s="38"/>
      <c r="I16" s="38"/>
    </row>
    <row r="17" ht="15" customHeight="1" spans="1:6">
      <c r="A17" s="36" t="s">
        <v>39</v>
      </c>
      <c r="B17" s="37" t="s">
        <v>40</v>
      </c>
      <c r="C17" s="17"/>
      <c r="F17" s="38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"/>
  <sheetViews>
    <sheetView topLeftCell="U1" workbookViewId="0">
      <selection activeCell="U1" sqref="$A1:$XFD1048576"/>
    </sheetView>
  </sheetViews>
  <sheetFormatPr defaultColWidth="9.14285714285714" defaultRowHeight="12.75" outlineLevelRow="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4" t="s">
        <v>61</v>
      </c>
      <c r="Y1" s="4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3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74</v>
      </c>
      <c r="H3" s="7" t="s">
        <v>75</v>
      </c>
      <c r="I3" s="7" t="s">
        <v>76</v>
      </c>
      <c r="J3" s="7" t="s">
        <v>2</v>
      </c>
      <c r="K3" s="7" t="s">
        <v>87</v>
      </c>
      <c r="L3" s="7">
        <v>1</v>
      </c>
      <c r="M3" s="7">
        <v>1</v>
      </c>
      <c r="N3" s="7" t="s">
        <v>78</v>
      </c>
      <c r="O3" s="7" t="s">
        <v>79</v>
      </c>
      <c r="P3" s="7" t="s">
        <v>80</v>
      </c>
      <c r="Q3" s="7"/>
      <c r="R3" s="10" t="s">
        <v>81</v>
      </c>
      <c r="S3" s="11" t="s">
        <v>19</v>
      </c>
      <c r="T3" s="7"/>
      <c r="U3" s="10" t="s">
        <v>19</v>
      </c>
      <c r="V3" s="10" t="s">
        <v>81</v>
      </c>
      <c r="W3" s="11" t="s">
        <v>82</v>
      </c>
      <c r="X3" s="11" t="s">
        <v>19</v>
      </c>
      <c r="Y3" s="10" t="s">
        <v>19</v>
      </c>
      <c r="Z3" s="11" t="s">
        <v>19</v>
      </c>
      <c r="AA3" s="13" t="s">
        <v>19</v>
      </c>
      <c r="AB3" t="s">
        <v>19</v>
      </c>
      <c r="AC3" t="s">
        <v>83</v>
      </c>
      <c r="AD3" t="s">
        <v>6</v>
      </c>
      <c r="AE3" t="s">
        <v>84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88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89</v>
      </c>
      <c r="H4" s="7" t="s">
        <v>90</v>
      </c>
      <c r="I4" s="7" t="s">
        <v>76</v>
      </c>
      <c r="J4" s="7" t="s">
        <v>2</v>
      </c>
      <c r="K4" s="7" t="s">
        <v>91</v>
      </c>
      <c r="L4" s="7">
        <v>1</v>
      </c>
      <c r="M4" s="7">
        <v>1</v>
      </c>
      <c r="N4" s="7" t="s">
        <v>92</v>
      </c>
      <c r="O4" s="7" t="s">
        <v>79</v>
      </c>
      <c r="P4" s="7" t="s">
        <v>80</v>
      </c>
      <c r="Q4" s="7"/>
      <c r="R4" s="10" t="s">
        <v>93</v>
      </c>
      <c r="S4" s="11" t="s">
        <v>19</v>
      </c>
      <c r="T4" s="7"/>
      <c r="U4" s="10" t="s">
        <v>19</v>
      </c>
      <c r="V4" s="10" t="s">
        <v>93</v>
      </c>
      <c r="W4" s="11" t="s">
        <v>94</v>
      </c>
      <c r="X4" s="11" t="s">
        <v>19</v>
      </c>
      <c r="Y4" s="10" t="s">
        <v>19</v>
      </c>
      <c r="Z4" s="11" t="s">
        <v>19</v>
      </c>
      <c r="AA4" s="13" t="s">
        <v>19</v>
      </c>
      <c r="AB4" t="s">
        <v>19</v>
      </c>
      <c r="AC4" t="s">
        <v>95</v>
      </c>
      <c r="AD4" t="s">
        <v>6</v>
      </c>
      <c r="AE4" t="s">
        <v>96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97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74</v>
      </c>
      <c r="H5" s="7" t="s">
        <v>75</v>
      </c>
      <c r="I5" s="7" t="s">
        <v>76</v>
      </c>
      <c r="J5" s="7" t="s">
        <v>2</v>
      </c>
      <c r="K5" s="7" t="s">
        <v>98</v>
      </c>
      <c r="L5" s="7">
        <v>1</v>
      </c>
      <c r="M5" s="7">
        <v>1</v>
      </c>
      <c r="N5" s="7" t="s">
        <v>79</v>
      </c>
      <c r="O5" s="7" t="s">
        <v>79</v>
      </c>
      <c r="P5" s="7" t="s">
        <v>80</v>
      </c>
      <c r="Q5" s="7"/>
      <c r="R5" s="10" t="s">
        <v>99</v>
      </c>
      <c r="S5" s="11" t="s">
        <v>19</v>
      </c>
      <c r="T5" s="7"/>
      <c r="U5" s="10" t="s">
        <v>19</v>
      </c>
      <c r="V5" s="10" t="s">
        <v>99</v>
      </c>
      <c r="W5" s="11" t="s">
        <v>100</v>
      </c>
      <c r="X5" s="11" t="s">
        <v>19</v>
      </c>
      <c r="Y5" s="10" t="s">
        <v>19</v>
      </c>
      <c r="Z5" s="11" t="s">
        <v>19</v>
      </c>
      <c r="AA5" s="13" t="s">
        <v>19</v>
      </c>
      <c r="AB5" t="s">
        <v>19</v>
      </c>
      <c r="AC5" t="s">
        <v>101</v>
      </c>
      <c r="AD5" t="s">
        <v>6</v>
      </c>
      <c r="AE5" t="s">
        <v>84</v>
      </c>
      <c r="AF5" t="s">
        <v>85</v>
      </c>
      <c r="AG5" t="s">
        <v>72</v>
      </c>
      <c r="AH5" t="s">
        <v>19</v>
      </c>
    </row>
    <row r="6" customHeight="1" spans="1:32">
      <c r="A6" s="9" t="s">
        <v>102</v>
      </c>
      <c r="B6" s="9"/>
      <c r="C6" s="9" t="s">
        <v>103</v>
      </c>
      <c r="D6" s="9"/>
      <c r="E6" s="9"/>
      <c r="F6" s="9"/>
      <c r="G6" s="9" t="s">
        <v>103</v>
      </c>
      <c r="H6" s="9" t="s">
        <v>103</v>
      </c>
      <c r="I6" s="9" t="s">
        <v>103</v>
      </c>
      <c r="J6" s="9" t="s">
        <v>103</v>
      </c>
      <c r="K6" s="9" t="s">
        <v>103</v>
      </c>
      <c r="L6" s="9" t="s">
        <v>103</v>
      </c>
      <c r="M6" s="9" t="s">
        <v>103</v>
      </c>
      <c r="N6" s="9" t="s">
        <v>103</v>
      </c>
      <c r="O6" s="9" t="s">
        <v>103</v>
      </c>
      <c r="P6" s="9" t="s">
        <v>103</v>
      </c>
      <c r="Q6" s="9"/>
      <c r="R6" s="12" t="s">
        <v>20</v>
      </c>
      <c r="S6" s="12" t="s">
        <v>19</v>
      </c>
      <c r="T6" s="9" t="s">
        <v>103</v>
      </c>
      <c r="U6" s="12"/>
      <c r="V6" s="12" t="s">
        <v>20</v>
      </c>
      <c r="W6" s="12" t="s">
        <v>21</v>
      </c>
      <c r="X6" s="12"/>
      <c r="Y6" s="12"/>
      <c r="Z6" s="12"/>
      <c r="AA6" s="9"/>
      <c r="AB6" s="12"/>
      <c r="AC6" s="9"/>
      <c r="AD6" s="9" t="s">
        <v>103</v>
      </c>
      <c r="AE6" s="9"/>
      <c r="AF6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104</v>
      </c>
      <c r="B1" s="4" t="s">
        <v>105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106</v>
      </c>
      <c r="H1" s="4" t="s">
        <v>107</v>
      </c>
      <c r="I1" s="4" t="s">
        <v>13</v>
      </c>
      <c r="J1" s="4" t="s">
        <v>17</v>
      </c>
      <c r="K1" s="4" t="s">
        <v>18</v>
      </c>
      <c r="L1" s="4" t="s">
        <v>108</v>
      </c>
      <c r="M1" s="4" t="s">
        <v>109</v>
      </c>
      <c r="N1" s="4" t="s">
        <v>110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111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3" sqref="A13:A1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112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143.1</v>
      </c>
      <c r="E2" t="str">
        <f>VLOOKUP(A2,HOP!A:L,12,0)</f>
        <v>143.10</v>
      </c>
      <c r="F2" t="str">
        <f>VLOOKUP(A2,HOP!A:C,3,0)</f>
        <v>4053875</v>
      </c>
      <c r="G2">
        <f>D2-E2</f>
        <v>0</v>
      </c>
      <c r="H2" t="str">
        <f>$H$1&amp;F2</f>
        <v>，4053875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143.1</v>
      </c>
      <c r="E3" t="str">
        <f>VLOOKUP(A3,HOP!A:L,12,0)</f>
        <v>143.10</v>
      </c>
      <c r="F3" t="str">
        <f>VLOOKUP(A3,HOP!A:C,3,0)</f>
        <v>4053880</v>
      </c>
      <c r="G3">
        <f>D3-E3</f>
        <v>0</v>
      </c>
      <c r="H3" t="str">
        <f>$H$1&amp;F3</f>
        <v>，4053880</v>
      </c>
      <c r="I3" t="str">
        <f>VLOOKUP(A3,HOP!A:U,21,0)</f>
        <v>直连</v>
      </c>
    </row>
    <row r="4" ht="14.25" customHeight="1" spans="1:9">
      <c r="A4" s="6" t="s">
        <v>88</v>
      </c>
      <c r="B4" s="7" t="s">
        <v>79</v>
      </c>
      <c r="C4" s="7" t="s">
        <v>80</v>
      </c>
      <c r="D4" s="3">
        <v>291.49</v>
      </c>
      <c r="E4" t="str">
        <f>VLOOKUP(A4,HOP!A:L,12,0)</f>
        <v>291.49</v>
      </c>
      <c r="F4" t="str">
        <f>VLOOKUP(A4,HOP!A:C,3,0)</f>
        <v>4142818</v>
      </c>
      <c r="G4">
        <f>D4-E4</f>
        <v>0</v>
      </c>
      <c r="H4" t="str">
        <f>$H$1&amp;F4</f>
        <v>，4142818</v>
      </c>
      <c r="I4" t="str">
        <f>VLOOKUP(A4,HOP!A:U,21,0)</f>
        <v>直连</v>
      </c>
    </row>
    <row r="5" ht="14.25" customHeight="1" spans="1:9">
      <c r="A5" s="6" t="s">
        <v>97</v>
      </c>
      <c r="B5" s="7" t="s">
        <v>79</v>
      </c>
      <c r="C5" s="7" t="s">
        <v>80</v>
      </c>
      <c r="D5" s="3">
        <v>134.4</v>
      </c>
      <c r="E5" t="str">
        <f>VLOOKUP(A5,HOP!A:L,12,0)</f>
        <v>134.40</v>
      </c>
      <c r="F5" t="str">
        <f>VLOOKUP(A5,HOP!A:C,3,0)</f>
        <v>4150553</v>
      </c>
      <c r="G5">
        <f>D5-E5</f>
        <v>0</v>
      </c>
      <c r="H5" t="str">
        <f>$H$1&amp;F5</f>
        <v>，4150553</v>
      </c>
      <c r="I5" t="str">
        <f>VLOOKUP(A5,HOP!A:U,21,0)</f>
        <v>直连</v>
      </c>
    </row>
    <row r="8" spans="4:4">
      <c r="D8" s="3">
        <f>SUM(D2:D7)</f>
        <v>712.09</v>
      </c>
    </row>
    <row r="10" ht="14.25" spans="4:4">
      <c r="D10" s="8" t="s">
        <v>22</v>
      </c>
    </row>
    <row r="13" spans="1:1">
      <c r="A13" t="s">
        <v>113</v>
      </c>
    </row>
    <row r="14" spans="1:1">
      <c r="A14" s="5" t="s">
        <v>114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D1" sqref="D$1:D$1048576"/>
    </sheetView>
  </sheetViews>
  <sheetFormatPr defaultColWidth="9.14285714285714" defaultRowHeight="12.75" outlineLevelRow="4"/>
  <cols>
    <col min="1" max="16383" width="9.14285714285714" style="1"/>
  </cols>
  <sheetData>
    <row r="1" s="1" customFormat="1" spans="1:22">
      <c r="A1" s="2" t="s">
        <v>115</v>
      </c>
      <c r="B1" s="2" t="s">
        <v>116</v>
      </c>
      <c r="C1" s="2" t="s">
        <v>117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118</v>
      </c>
      <c r="I1" s="2" t="s">
        <v>119</v>
      </c>
      <c r="J1" s="2" t="s">
        <v>120</v>
      </c>
      <c r="K1" s="2" t="s">
        <v>121</v>
      </c>
      <c r="L1" s="2" t="s">
        <v>122</v>
      </c>
      <c r="M1" s="2" t="s">
        <v>123</v>
      </c>
      <c r="N1" s="2" t="s">
        <v>124</v>
      </c>
      <c r="O1" s="2" t="s">
        <v>125</v>
      </c>
      <c r="P1" s="2" t="s">
        <v>126</v>
      </c>
      <c r="Q1" s="2" t="s">
        <v>127</v>
      </c>
      <c r="R1" s="2" t="s">
        <v>128</v>
      </c>
      <c r="S1" s="2" t="s">
        <v>129</v>
      </c>
      <c r="T1" s="2" t="s">
        <v>130</v>
      </c>
      <c r="U1" s="2" t="s">
        <v>131</v>
      </c>
      <c r="V1" s="2" t="s">
        <v>132</v>
      </c>
    </row>
    <row r="2" s="1" customFormat="1" spans="1:22">
      <c r="A2" s="1" t="s">
        <v>97</v>
      </c>
      <c r="B2" s="1" t="s">
        <v>79</v>
      </c>
      <c r="C2" s="1" t="s">
        <v>133</v>
      </c>
      <c r="D2" s="1" t="s">
        <v>75</v>
      </c>
      <c r="E2" s="1" t="s">
        <v>98</v>
      </c>
      <c r="F2" s="1" t="s">
        <v>79</v>
      </c>
      <c r="G2" s="1" t="s">
        <v>80</v>
      </c>
      <c r="H2" s="1" t="s">
        <v>134</v>
      </c>
      <c r="I2" s="1" t="s">
        <v>135</v>
      </c>
      <c r="J2" s="1" t="s">
        <v>136</v>
      </c>
      <c r="K2" s="1" t="s">
        <v>135</v>
      </c>
      <c r="L2" s="1" t="s">
        <v>135</v>
      </c>
      <c r="M2" s="1" t="s">
        <v>137</v>
      </c>
      <c r="N2" s="1" t="s">
        <v>137</v>
      </c>
      <c r="O2" s="1" t="s">
        <v>138</v>
      </c>
      <c r="P2" s="1" t="s">
        <v>139</v>
      </c>
      <c r="Q2" s="1" t="s">
        <v>140</v>
      </c>
      <c r="R2" s="1" t="s">
        <v>141</v>
      </c>
      <c r="S2" s="1" t="s">
        <v>72</v>
      </c>
      <c r="T2" s="1" t="s">
        <v>34</v>
      </c>
      <c r="U2" s="1" t="s">
        <v>142</v>
      </c>
      <c r="V2" s="1" t="s">
        <v>143</v>
      </c>
    </row>
    <row r="3" s="1" customFormat="1" spans="1:22">
      <c r="A3" s="1" t="s">
        <v>86</v>
      </c>
      <c r="B3" s="1" t="s">
        <v>78</v>
      </c>
      <c r="C3" s="1" t="s">
        <v>144</v>
      </c>
      <c r="D3" s="1" t="s">
        <v>75</v>
      </c>
      <c r="E3" s="1" t="s">
        <v>87</v>
      </c>
      <c r="F3" s="1" t="s">
        <v>79</v>
      </c>
      <c r="G3" s="1" t="s">
        <v>80</v>
      </c>
      <c r="H3" s="1" t="s">
        <v>134</v>
      </c>
      <c r="I3" s="1" t="s">
        <v>145</v>
      </c>
      <c r="J3" s="1" t="s">
        <v>136</v>
      </c>
      <c r="K3" s="1" t="s">
        <v>145</v>
      </c>
      <c r="L3" s="1" t="s">
        <v>145</v>
      </c>
      <c r="M3" s="1" t="s">
        <v>137</v>
      </c>
      <c r="N3" s="1" t="s">
        <v>137</v>
      </c>
      <c r="O3" s="1" t="s">
        <v>138</v>
      </c>
      <c r="P3" s="1" t="s">
        <v>139</v>
      </c>
      <c r="Q3" s="1" t="s">
        <v>140</v>
      </c>
      <c r="R3" s="1" t="s">
        <v>146</v>
      </c>
      <c r="S3" s="1" t="s">
        <v>72</v>
      </c>
      <c r="T3" s="1" t="s">
        <v>34</v>
      </c>
      <c r="U3" s="1" t="s">
        <v>142</v>
      </c>
      <c r="V3" s="1" t="s">
        <v>143</v>
      </c>
    </row>
    <row r="4" s="1" customFormat="1" spans="1:22">
      <c r="A4" s="1" t="s">
        <v>70</v>
      </c>
      <c r="B4" s="1" t="s">
        <v>78</v>
      </c>
      <c r="C4" s="1" t="s">
        <v>147</v>
      </c>
      <c r="D4" s="1" t="s">
        <v>75</v>
      </c>
      <c r="E4" s="1" t="s">
        <v>77</v>
      </c>
      <c r="F4" s="1" t="s">
        <v>79</v>
      </c>
      <c r="G4" s="1" t="s">
        <v>80</v>
      </c>
      <c r="H4" s="1" t="s">
        <v>134</v>
      </c>
      <c r="I4" s="1" t="s">
        <v>145</v>
      </c>
      <c r="J4" s="1" t="s">
        <v>136</v>
      </c>
      <c r="K4" s="1" t="s">
        <v>145</v>
      </c>
      <c r="L4" s="1" t="s">
        <v>145</v>
      </c>
      <c r="M4" s="1" t="s">
        <v>137</v>
      </c>
      <c r="N4" s="1" t="s">
        <v>137</v>
      </c>
      <c r="O4" s="1" t="s">
        <v>138</v>
      </c>
      <c r="P4" s="1" t="s">
        <v>139</v>
      </c>
      <c r="Q4" s="1" t="s">
        <v>140</v>
      </c>
      <c r="R4" s="1" t="s">
        <v>148</v>
      </c>
      <c r="S4" s="1" t="s">
        <v>72</v>
      </c>
      <c r="T4" s="1" t="s">
        <v>34</v>
      </c>
      <c r="U4" s="1" t="s">
        <v>142</v>
      </c>
      <c r="V4" s="1" t="s">
        <v>143</v>
      </c>
    </row>
    <row r="5" s="1" customFormat="1" spans="1:22">
      <c r="A5" s="1" t="s">
        <v>88</v>
      </c>
      <c r="B5" s="1" t="s">
        <v>92</v>
      </c>
      <c r="C5" s="1" t="s">
        <v>149</v>
      </c>
      <c r="D5" s="1" t="s">
        <v>90</v>
      </c>
      <c r="E5" s="1" t="s">
        <v>91</v>
      </c>
      <c r="F5" s="1" t="s">
        <v>79</v>
      </c>
      <c r="G5" s="1" t="s">
        <v>80</v>
      </c>
      <c r="H5" s="1" t="s">
        <v>134</v>
      </c>
      <c r="I5" s="1" t="s">
        <v>150</v>
      </c>
      <c r="J5" s="1" t="s">
        <v>136</v>
      </c>
      <c r="K5" s="1" t="s">
        <v>150</v>
      </c>
      <c r="L5" s="1" t="s">
        <v>150</v>
      </c>
      <c r="M5" s="1" t="s">
        <v>137</v>
      </c>
      <c r="N5" s="1" t="s">
        <v>137</v>
      </c>
      <c r="O5" s="1" t="s">
        <v>138</v>
      </c>
      <c r="P5" s="1" t="s">
        <v>139</v>
      </c>
      <c r="Q5" s="1" t="s">
        <v>140</v>
      </c>
      <c r="R5" s="1" t="s">
        <v>151</v>
      </c>
      <c r="S5" s="1" t="s">
        <v>72</v>
      </c>
      <c r="T5" s="1" t="s">
        <v>34</v>
      </c>
      <c r="U5" s="1" t="s">
        <v>142</v>
      </c>
      <c r="V5" s="1" t="s">
        <v>143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2023-10-31T03:55:01Z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2EA0FEB93CE2480AB6D59DC256DCC523_12</vt:lpwstr>
  </property>
</Properties>
</file>