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<sst xmlns="http://schemas.openxmlformats.org/spreadsheetml/2006/main" count="6106" uniqueCount="1873">
  <si>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</si>
  <si>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</si>
  <si>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</si>
  <si>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</si>
  <si>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</si>
  <si>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</si>
  <si>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</si>
  <si>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</si>
  <si>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</si>
  <si>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</si>
  <si>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</si>
  <si>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</si>
  <si>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</si>
  <si>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</si>
  <si>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</si>
  <si>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</si>
  <si>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</si>
  <si>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</si>
  <si>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</si>
  <si>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</si>
  <si>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</si>
  <si>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</si>
  <si>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</si>
  <si>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</si>
  <si>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</si>
  <si>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999222270729022	</t>
  </si>
  <si>
    <t>Ctrip</t>
  </si>
  <si>
    <t>正常</t>
  </si>
  <si>
    <t>[普吉岛]普吉岛悦榕庄(政府卫生认证)(Banyan Tree Phuket (SHA Extra Plus))(3707426)</t>
  </si>
  <si>
    <t>悦榕泻湖泳池别墅&lt;特别促销&gt;&lt;双人入住&gt;&lt;双早&gt;</t>
  </si>
  <si>
    <t>CNY</t>
  </si>
  <si>
    <t>LIM/JEAN-LUC</t>
  </si>
  <si>
    <t>CA2019231031CNY</t>
  </si>
  <si>
    <t>未提现</t>
  </si>
  <si>
    <t>携程开票</t>
  </si>
  <si>
    <t xml:space="preserve">2962582	</t>
  </si>
  <si>
    <t xml:space="preserve">19674196	</t>
  </si>
  <si>
    <t xml:space="preserve">999224371519061	</t>
  </si>
  <si>
    <t>[曼谷]曼谷素坤逸奥克伍德华庭工作室酒店(Oakwood Studios Sukhumvit Bangkok)(101528701)</t>
  </si>
  <si>
    <t>高级特大床房&lt;双人入住&gt;&lt;仅适用亚洲客人&gt;&lt;双早&gt;</t>
  </si>
  <si>
    <t>TAN/WEI HAO</t>
  </si>
  <si>
    <t xml:space="preserve">3412381	</t>
  </si>
  <si>
    <t xml:space="preserve">9189775	</t>
  </si>
  <si>
    <t xml:space="preserve">999224746255714	</t>
  </si>
  <si>
    <t>[首尔]维斯塔华克山庄首尔酒店(Vista Walkerhill Seoul - Formerly W Seoul)(28524274)</t>
  </si>
  <si>
    <t>山景豪华两大床房&lt;今日特惠&gt;&lt;双人入住&gt;&lt;不适用韩国客人&gt;&lt;无早&gt;</t>
  </si>
  <si>
    <t>KAMIKURA/KEIKO,SHIMIZU/MAMI</t>
  </si>
  <si>
    <t xml:space="preserve">3499167	</t>
  </si>
  <si>
    <t xml:space="preserve">	</t>
  </si>
  <si>
    <t xml:space="preserve">999224826890800	</t>
  </si>
  <si>
    <t>[普吉岛]攀瓦布里海滨度假村(Panwaburi Beachfront Resort - Sha Extra Plus)(96362785)</t>
  </si>
  <si>
    <t>豪华双人房（直通泳池）&lt;双人入住&gt;&lt;双早&gt;</t>
  </si>
  <si>
    <t>Zipagan/Keith,Zipagan/Keith</t>
  </si>
  <si>
    <t xml:space="preserve">3518103	</t>
  </si>
  <si>
    <t xml:space="preserve">17234	</t>
  </si>
  <si>
    <t xml:space="preserve">999224828839499	</t>
  </si>
  <si>
    <t xml:space="preserve">3518906	</t>
  </si>
  <si>
    <t xml:space="preserve">17239	</t>
  </si>
  <si>
    <t xml:space="preserve">999224888266970	</t>
  </si>
  <si>
    <t>[普吉岛]普吉岛玛丽莎别墅酒店(Malisa Villa’s Kata)(3362868)</t>
  </si>
  <si>
    <t>两卧室高级家庭泳池别墅&lt;四人入住&gt;&lt;早餐&gt;</t>
  </si>
  <si>
    <t>HONG/DONGGI,KIM/BYEONGSEOP,KIM/DAEAH,KIM/AERAM</t>
  </si>
  <si>
    <t xml:space="preserve">3534094	</t>
  </si>
  <si>
    <t xml:space="preserve">999225398509865	</t>
  </si>
  <si>
    <t>[普吉岛]普吉岛迈考美利亚酒店(MELIÁ Phuket Mai Khao)(92000607)</t>
  </si>
  <si>
    <t>一卧室套房（带室外浴缸）(连住3晚及以上)&lt;特价大促销&gt;&lt;双人入住&gt;&lt;双早&gt;</t>
  </si>
  <si>
    <t>ZHU/JIANI,HOGAN/ADEN</t>
  </si>
  <si>
    <t xml:space="preserve">3649699	</t>
  </si>
  <si>
    <t xml:space="preserve">57997	</t>
  </si>
  <si>
    <t xml:space="preserve">999225522557690	</t>
  </si>
  <si>
    <t>[新加坡]新加坡悦乐武吉士酒店(Village Hotel Bugis by Far East Hospitality)(25395272)</t>
  </si>
  <si>
    <t>家庭房&lt;特惠&gt;&lt;三人入住&gt;&lt;早餐&gt;</t>
  </si>
  <si>
    <t>Kurup/Anand,Kurup/Anand,Kurup/Anand</t>
  </si>
  <si>
    <t xml:space="preserve">3672375	</t>
  </si>
  <si>
    <t xml:space="preserve">302365514	</t>
  </si>
  <si>
    <t xml:space="preserve">25812370624	</t>
  </si>
  <si>
    <t>[乔治市]槟城长荣桂冠酒店(Evergreen Laurel Hotel Penang)(28528115)</t>
  </si>
  <si>
    <t>海景豪华双床房&lt;双人入住&gt;&lt;无早&gt;</t>
  </si>
  <si>
    <t>OW/BOON HONG</t>
  </si>
  <si>
    <t xml:space="preserve">3733079	</t>
  </si>
  <si>
    <t xml:space="preserve">23080526572/74	</t>
  </si>
  <si>
    <t xml:space="preserve">999225886225706	</t>
  </si>
  <si>
    <t>[新加坡]欧文之家酒店公寓(Owen House by Hmlet)(105712501)</t>
  </si>
  <si>
    <t>豪华大床房&lt;双人入住&gt;&lt;限量特惠&gt;&lt;无早&gt;</t>
  </si>
  <si>
    <t>Tong/Wun Ki</t>
  </si>
  <si>
    <t xml:space="preserve">3747245	</t>
  </si>
  <si>
    <t xml:space="preserve">ROWEN10263	</t>
  </si>
  <si>
    <t xml:space="preserve">999225892124336	</t>
  </si>
  <si>
    <t>[普吉岛]普吉岛麦考安纳塔拉别墅度假酒店(Anantara Mai Khao Phuket Villas)(4038225)</t>
  </si>
  <si>
    <t>礁湖池景别墅(至少连住2晚及以上)&lt;特惠专享&gt;&lt;双人入住&gt;&lt;双早&gt;</t>
  </si>
  <si>
    <t>Alali/Alhanouf,Alali/Alhanouf</t>
  </si>
  <si>
    <t xml:space="preserve">3748782	</t>
  </si>
  <si>
    <t xml:space="preserve">62111873	</t>
  </si>
  <si>
    <t xml:space="preserve">999225917743700	</t>
  </si>
  <si>
    <t>[曼谷]曼谷素坤逸55号通罗中心点大酒店(Grande Centre Point Sukhumvit 55 Bangkok)(8173962)</t>
  </si>
  <si>
    <t>特色豪华房&lt;三人入住&gt;&lt;无早&gt;</t>
  </si>
  <si>
    <t>Lee/Yesol,Lee/Yesol,Lee/Yesol</t>
  </si>
  <si>
    <t xml:space="preserve">3754520	</t>
  </si>
  <si>
    <t xml:space="preserve">294777	</t>
  </si>
  <si>
    <t xml:space="preserve">999225929978271	</t>
  </si>
  <si>
    <t>[芭堤雅]芭堤雅硬石酒店(Hard Rock Hotel Pattaya)(4399295)</t>
  </si>
  <si>
    <t>城景豪华房&lt;特惠&gt;&lt;双人入住&gt;&lt;不适用泰国客人&gt;&lt;无早&gt;</t>
  </si>
  <si>
    <t>TANG/HON WAI,CHU/MAN WA</t>
  </si>
  <si>
    <t xml:space="preserve">3755068	</t>
  </si>
  <si>
    <t xml:space="preserve">2611939	</t>
  </si>
  <si>
    <t xml:space="preserve">999226192534065	</t>
  </si>
  <si>
    <t>[普吉岛]卢巴普吉岛芭东旅舍(Lub d Phuket Patong)(7019202)</t>
  </si>
  <si>
    <t>精致双床房(至少连住2晚及以上)&lt;双人入住&gt;&lt;双早&gt;</t>
  </si>
  <si>
    <t>Blaess/Julius</t>
  </si>
  <si>
    <t xml:space="preserve">3811404	</t>
  </si>
  <si>
    <t xml:space="preserve">999226217193058	</t>
  </si>
  <si>
    <t>Teshima/Jeffrey Yoshio</t>
  </si>
  <si>
    <t xml:space="preserve">3816983	</t>
  </si>
  <si>
    <t xml:space="preserve">2615750	</t>
  </si>
  <si>
    <t xml:space="preserve">999226221214082	</t>
  </si>
  <si>
    <t>[新加坡]海佳大酒店(The Seacare Hotel)(28556751)</t>
  </si>
  <si>
    <t>高级房&lt;特惠专享&gt;&lt;双人入住&gt;&lt;双早&gt;</t>
  </si>
  <si>
    <t>Lewis/Allan</t>
  </si>
  <si>
    <t xml:space="preserve">3818350	</t>
  </si>
  <si>
    <t xml:space="preserve">300523735	</t>
  </si>
  <si>
    <t xml:space="preserve">999226500616691	</t>
  </si>
  <si>
    <t>[维川]会安南岸新世界酒店(New World Hoiana Hotel Vietnam)(109375120)</t>
  </si>
  <si>
    <t>高级双床间&lt;双人入住&gt;&lt;中宾&gt;&lt;双早&gt;</t>
  </si>
  <si>
    <t>LEE/CHIHCHIN,YEN/POYEN</t>
  </si>
  <si>
    <t xml:space="preserve">3864167	</t>
  </si>
  <si>
    <t xml:space="preserve">940854	</t>
  </si>
  <si>
    <t xml:space="preserve">999226500641434	</t>
  </si>
  <si>
    <t>WENG/CHING LIN,WU/LI JEN</t>
  </si>
  <si>
    <t xml:space="preserve">3864184	</t>
  </si>
  <si>
    <t xml:space="preserve">940855	</t>
  </si>
  <si>
    <t xml:space="preserve">999226501468166	</t>
  </si>
  <si>
    <t>[普吉岛]普吉岛苏林酒店(The Surin Phuket)(4654333)</t>
  </si>
  <si>
    <t>一卧室海景豪华小屋&lt;双人入住&gt;&lt;双早&gt;</t>
  </si>
  <si>
    <t>GOUYGOU/DAVID</t>
  </si>
  <si>
    <t xml:space="preserve">3865451	</t>
  </si>
  <si>
    <t xml:space="preserve">177908619	</t>
  </si>
  <si>
    <t xml:space="preserve">999226502521011	</t>
  </si>
  <si>
    <t>MA/FU SHAN</t>
  </si>
  <si>
    <t xml:space="preserve">3866644	</t>
  </si>
  <si>
    <t xml:space="preserve">941103	</t>
  </si>
  <si>
    <t xml:space="preserve">999226570087171	</t>
  </si>
  <si>
    <t>[柑林县]金兰温德姆花园度假村(Wyndham Garden Cam Ranh Resort)(107946700)</t>
  </si>
  <si>
    <t>海滨泳池四卧别墅(至少提前30天预订)&lt;特惠专享&gt;&lt;八人入住&gt;&lt;不适用越南客人&gt;&lt;早餐&gt;</t>
  </si>
  <si>
    <t>ZHANG/LIJUAN,HUANG/JUN,ZHENG/ZHIBO,CHEN/HUIXIN,CHEN/SONGWEI,LAO/MIYAN,CHEN/JIAHE,ZHONG/AIHUA</t>
  </si>
  <si>
    <t xml:space="preserve">3870544	</t>
  </si>
  <si>
    <t>取消</t>
  </si>
  <si>
    <t xml:space="preserve">999226641001471	</t>
  </si>
  <si>
    <t>ZHANG/LIJUAN,HUANG/JUN,CHEN/HUIXIN,ZHENG/ZHIBO,LAO/MIYAN,CHEN/SONGWEI,ZHONG/AIHUA,CHEN/JIAHE</t>
  </si>
  <si>
    <t xml:space="preserve">3888904	</t>
  </si>
  <si>
    <t xml:space="preserve">95270	</t>
  </si>
  <si>
    <t xml:space="preserve">999226714607938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</si>
  <si>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</si>
  <si>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</si>
  <si>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PAK/WING SUN</t>
  </si>
  <si>
    <t xml:space="preserve">3903073	</t>
  </si>
  <si>
    <t xml:space="preserve">107085741	</t>
  </si>
  <si>
    <t xml:space="preserve">999226777346191	</t>
  </si>
  <si>
    <t>[新加坡]庄家大酒店(Hotel Boss)(4373844)</t>
  </si>
  <si>
    <t>高级双床房&lt;双人入住&gt;&lt;适用于除印度及次大陆国家客人&gt;&lt;双早&gt;</t>
  </si>
  <si>
    <t>CHEN/YAFEN,JIN/YIDAN,LI/CHUANHUA,LIN/MANTANG</t>
  </si>
  <si>
    <t xml:space="preserve">3929557	</t>
  </si>
  <si>
    <t xml:space="preserve">317571407	</t>
  </si>
  <si>
    <t xml:space="preserve">999226783965011	</t>
  </si>
  <si>
    <t>[圣费尔南多]拉乌尼翁奥利欧度假村(Aureo La Union)(47775794)</t>
  </si>
  <si>
    <t>高级房(至少提前7天预订)&lt;特价大促销&gt;&lt;双人入住&gt;&lt;双早&gt;</t>
  </si>
  <si>
    <t>Bertumen/Estefanie,Bertumen/Estefanie</t>
  </si>
  <si>
    <t xml:space="preserve">3932907	</t>
  </si>
  <si>
    <t xml:space="preserve">163788	</t>
  </si>
  <si>
    <t xml:space="preserve">999226796514093	</t>
  </si>
  <si>
    <t>[普吉岛]卡塔棕榈水疗度假酒店(Kata Palm Resort &amp; Spa)(4120277)</t>
  </si>
  <si>
    <t>高级房(至少提前30天预订)&lt;双人入住&gt;&lt;不适用泰国客人&gt;&lt;双早&gt;</t>
  </si>
  <si>
    <t>SHAO/MIN,ZHOU/XIQIANG,SUN/YE</t>
  </si>
  <si>
    <t xml:space="preserve">3939270	</t>
  </si>
  <si>
    <t xml:space="preserve">Sineenuch	</t>
  </si>
  <si>
    <t xml:space="preserve">999226847825030	</t>
  </si>
  <si>
    <t>[首尔]首尔大使 - 铂尔曼酒店(The Ambassador Seoul - A Pullman Hotel)(2332004)</t>
  </si>
  <si>
    <t>高级特大床房&lt;促销&gt;&lt;双人入住&gt;&lt;无早&gt;</t>
  </si>
  <si>
    <t>CHA/JOOSANG</t>
  </si>
  <si>
    <t xml:space="preserve">3954935	</t>
  </si>
  <si>
    <t xml:space="preserve">112488876	</t>
  </si>
  <si>
    <t xml:space="preserve">999226921147087	</t>
  </si>
  <si>
    <t>[首尔]明洞亲爱酒店(Dears Myeongdong)(105594077)</t>
  </si>
  <si>
    <t>布雷夫双人房&lt;双人入住&gt;&lt;限量抢购&gt;&lt;无早&gt;</t>
  </si>
  <si>
    <t>YAMAMOTO/AIRI,YAMAMOTO/AIRI</t>
  </si>
  <si>
    <t xml:space="preserve">3972849	</t>
  </si>
  <si>
    <t xml:space="preserve">23043895	</t>
  </si>
  <si>
    <t xml:space="preserve">999226930238279	</t>
  </si>
  <si>
    <t>[新加坡]新加坡半岛怡东 – 温德姆酒店(Peninsula Excelsior Singapore, A Wyndham Hotel)(4984383)</t>
  </si>
  <si>
    <t>尊贵房&lt;特惠专享&gt;&lt;双人入住&gt;&lt;双早&gt;</t>
  </si>
  <si>
    <t>PARK/SUNGJIN</t>
  </si>
  <si>
    <t xml:space="preserve">3977101	</t>
  </si>
  <si>
    <t xml:space="preserve">999227000695765	</t>
  </si>
  <si>
    <t>[巴厘岛]土豆头套房和一室公寓(Potato Head Suites &amp; Studios)(100316745)</t>
  </si>
  <si>
    <t>日出工作室&lt;特价大促销&gt;&lt;双人入住&gt;&lt;中宾&gt;&lt;双早&gt;</t>
  </si>
  <si>
    <t>TANG/FENGDI,LIAO/QIANYI</t>
  </si>
  <si>
    <t xml:space="preserve">3980429	</t>
  </si>
  <si>
    <t xml:space="preserve">150810	</t>
  </si>
  <si>
    <t xml:space="preserve">999227032606320	</t>
  </si>
  <si>
    <t>[曼谷]曼谷艾美酒店(Le Meridien Bangkok)(2778530)</t>
  </si>
  <si>
    <t>城景豪华双床房(至少连住2晚及以上)&lt;双人入住&gt;&lt;不适用泰国客人&gt;&lt;双早&gt;</t>
  </si>
  <si>
    <t>ASANO/TAKESHI</t>
  </si>
  <si>
    <t xml:space="preserve">3985024	</t>
  </si>
  <si>
    <t xml:space="preserve">95877369	</t>
  </si>
  <si>
    <t xml:space="preserve">999227053330869	</t>
  </si>
  <si>
    <t>[新加坡]华乐酒店(One Farrer Hotel)(25395215)</t>
  </si>
  <si>
    <t>薄荷房&lt;双人入住&gt;&lt;双早&gt;</t>
  </si>
  <si>
    <t>PRAJAPATI/vipul,PRAJAPATI/vipul</t>
  </si>
  <si>
    <t xml:space="preserve">3990706	</t>
  </si>
  <si>
    <t xml:space="preserve">141870	</t>
  </si>
  <si>
    <t xml:space="preserve">999227053406424	</t>
  </si>
  <si>
    <t>SHARMA/BHAVESH,SHARMA/BHAVESH</t>
  </si>
  <si>
    <t xml:space="preserve">3990729	</t>
  </si>
  <si>
    <t xml:space="preserve">141872	</t>
  </si>
  <si>
    <t xml:space="preserve">999227098886646	</t>
  </si>
  <si>
    <t>[乔治市]槟城皇家朱兰酒店(Royale Chulan Penang)(12046718)</t>
  </si>
  <si>
    <t>高级房&lt;双人入住&gt;&lt;双早&gt;</t>
  </si>
  <si>
    <t>WONG/SZE MENG</t>
  </si>
  <si>
    <t xml:space="preserve">4001100	</t>
  </si>
  <si>
    <t xml:space="preserve">9042942	</t>
  </si>
  <si>
    <t xml:space="preserve">999227103470368	</t>
  </si>
  <si>
    <t>[兰卡威]兰卡威成功度假村(Berjaya Langkawi Resort)(4498612)</t>
  </si>
  <si>
    <t>热带雨林小屋(至少连住2晚及以上)&lt;特惠促销&gt;&lt;双人入住&gt;&lt;双早&gt;</t>
  </si>
  <si>
    <t>Reynolds/Marcus George</t>
  </si>
  <si>
    <t xml:space="preserve">4004183	</t>
  </si>
  <si>
    <t xml:space="preserve">283063979	</t>
  </si>
  <si>
    <t xml:space="preserve">999227110679880	</t>
  </si>
  <si>
    <t>[巴洛克]珍拉丁皇家朱兰别墅(Royale Chulan Cherating Villa)(91107302)</t>
  </si>
  <si>
    <t>家庭别墅&lt;四人入住&gt;&lt;早餐&gt;</t>
  </si>
  <si>
    <t>soo ling/lee,soo ling/lee</t>
  </si>
  <si>
    <t xml:space="preserve">4008822	</t>
  </si>
  <si>
    <t xml:space="preserve">34807	</t>
  </si>
  <si>
    <t xml:space="preserve">999227110716292	</t>
  </si>
  <si>
    <t>一卧别墅&lt;双人入住&gt;&lt;双早&gt;</t>
  </si>
  <si>
    <t xml:space="preserve">4008917	</t>
  </si>
  <si>
    <t xml:space="preserve">34808	</t>
  </si>
  <si>
    <t xml:space="preserve">999227110907690	</t>
  </si>
  <si>
    <t>[曼谷]曼谷林布兰套房酒店(Rembrandt Hotel and Suites Bangkok)(28597383)</t>
  </si>
  <si>
    <t>高级房&lt;双人入住&gt;&lt;适用于除泰国的亚洲客人&gt;&lt;无早&gt;</t>
  </si>
  <si>
    <t>Jonghoon/Park</t>
  </si>
  <si>
    <t xml:space="preserve">4009010	</t>
  </si>
  <si>
    <t xml:space="preserve">130821007	</t>
  </si>
  <si>
    <t xml:space="preserve">999227111201718	</t>
  </si>
  <si>
    <t>[曼谷]曼谷维伊 - 美憬阁酒店(VIE Hotel Bangkok, MGallery Hotel Collection)(3906021)</t>
  </si>
  <si>
    <t>豪华特大床套房(至少连住2晚及以上)&lt;双人入住&gt;&lt;中宾&gt;&lt;双早&gt;</t>
  </si>
  <si>
    <t>CHEUNG/TAI WAI ERIC</t>
  </si>
  <si>
    <t xml:space="preserve">4009176	</t>
  </si>
  <si>
    <t xml:space="preserve">8015598	</t>
  </si>
  <si>
    <t xml:space="preserve">999227111348810	</t>
  </si>
  <si>
    <t>高级双床房&lt;促销&gt;&lt;双人入住&gt;&lt;无早&gt;</t>
  </si>
  <si>
    <t>ALSAEEDY/NAJLA,ALAWSHAN/LATIFAH</t>
  </si>
  <si>
    <t xml:space="preserve">4009216	</t>
  </si>
  <si>
    <t xml:space="preserve">118021520	</t>
  </si>
  <si>
    <t xml:space="preserve">999227169301247	</t>
  </si>
  <si>
    <t>Butani/Dipkumar</t>
  </si>
  <si>
    <t xml:space="preserve">4011990	</t>
  </si>
  <si>
    <t xml:space="preserve">283267195	</t>
  </si>
  <si>
    <t xml:space="preserve">999227170952488	</t>
  </si>
  <si>
    <t>ABDUL SAMAD/MUNA</t>
  </si>
  <si>
    <t xml:space="preserve">4012243	</t>
  </si>
  <si>
    <t xml:space="preserve">34816	</t>
  </si>
  <si>
    <t xml:space="preserve">999227178521396	</t>
  </si>
  <si>
    <t>[吉隆坡]铂尔曼吉隆坡城市中心大酒店(Pullman Kuala Lumpur City Centre Hotel &amp; Residences)(5073220)</t>
  </si>
  <si>
    <t>两卧室公寓&lt;特惠促销&gt;&lt;四人入住&gt;</t>
  </si>
  <si>
    <t>LAN/YASHI,KUANG/ZIYIN,MA/ZIQIAO,HUANG/YINGYI</t>
  </si>
  <si>
    <t xml:space="preserve">4013754	</t>
  </si>
  <si>
    <t xml:space="preserve">989042	</t>
  </si>
  <si>
    <t xml:space="preserve">999227184946383	</t>
  </si>
  <si>
    <t>[拉普拉普]宿务麦克坦珊瑚礁岛度假村(The Reef Island Resort Mactan, Cebu)(104207868)</t>
  </si>
  <si>
    <t>豪华房&lt;今日特价 &gt;&lt;双人入住&gt;&lt;双早&gt;</t>
  </si>
  <si>
    <t>JEON/HAYEON</t>
  </si>
  <si>
    <t xml:space="preserve">4017162	</t>
  </si>
  <si>
    <t xml:space="preserve">1636405	</t>
  </si>
  <si>
    <t xml:space="preserve">999227187832139	</t>
  </si>
  <si>
    <t>[仁川]百乐达斯城(Paradise City)(28523875)</t>
  </si>
  <si>
    <t>豪华两张双人床房&lt;今日特惠&gt;&lt;双人入住&gt;&lt;不适用韩国客人&gt;&lt;无早&gt;</t>
  </si>
  <si>
    <t>Cochran/Joseph Jay</t>
  </si>
  <si>
    <t xml:space="preserve">4019553	</t>
  </si>
  <si>
    <t xml:space="preserve">1580318	</t>
  </si>
  <si>
    <t xml:space="preserve">999227263619583	</t>
  </si>
  <si>
    <t>薄荷书房&lt;三人入住&gt;&lt;早餐&gt;</t>
  </si>
  <si>
    <t>cho/seungyeon,cho/seungyeon,cho/seungyeon</t>
  </si>
  <si>
    <t xml:space="preserve">4031297	</t>
  </si>
  <si>
    <t xml:space="preserve">999227264283430	</t>
  </si>
  <si>
    <t xml:space="preserve">4031640	</t>
  </si>
  <si>
    <t xml:space="preserve">999227285254215	</t>
  </si>
  <si>
    <t xml:space="preserve">4033258	</t>
  </si>
  <si>
    <t xml:space="preserve">142681	</t>
  </si>
  <si>
    <t xml:space="preserve">999227288096051	</t>
  </si>
  <si>
    <t>[曼谷]宜必思曼谷素坤逸24店(Ibis Bangkok Sukhumvit 24)(112895538)</t>
  </si>
  <si>
    <t>标准房 2张单人床(至少提前3天预订)(至少连住2晚及以上)&lt;双人入住&gt;&lt;中宾&gt;&lt;双早&gt;</t>
  </si>
  <si>
    <t>DENG/ZIKANG,FENG/YONGJI,TAN/JIAMTNG,HU/ZHAOHENG</t>
  </si>
  <si>
    <t xml:space="preserve">4034630	</t>
  </si>
  <si>
    <t xml:space="preserve">8962412	</t>
  </si>
  <si>
    <t xml:space="preserve">999227288286128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</si>
  <si>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</si>
  <si>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</si>
  <si>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Khaing/Myint Myint</t>
  </si>
  <si>
    <t xml:space="preserve">4034697	</t>
  </si>
  <si>
    <t xml:space="preserve">197334	</t>
  </si>
  <si>
    <t xml:space="preserve">999227288651439	</t>
  </si>
  <si>
    <t>高级双床房(至少连住2晚及以上)&lt;双人入住&gt;&lt;不适用泰国客人&gt;&lt;双早&gt;</t>
  </si>
  <si>
    <t>Ling/Hue Yuet</t>
  </si>
  <si>
    <t xml:space="preserve">4034928	</t>
  </si>
  <si>
    <t xml:space="preserve">197343	</t>
  </si>
  <si>
    <t xml:space="preserve">999227290647079	</t>
  </si>
  <si>
    <t>高级大床房&lt;双人入住&gt;&lt;适用于除印度及次大陆国家客人&gt;&lt;无早&gt;</t>
  </si>
  <si>
    <t>YANG/JING,LIU/LI</t>
  </si>
  <si>
    <t xml:space="preserve">4036482	</t>
  </si>
  <si>
    <t xml:space="preserve">325440410	</t>
  </si>
  <si>
    <t xml:space="preserve">999227328116030	</t>
  </si>
  <si>
    <t>[萨马尔]Discovery Samal(112821304)</t>
  </si>
  <si>
    <t>精致套房(至少提前3天预订)&lt;双人入住&gt;&lt;双早&gt;</t>
  </si>
  <si>
    <t>BAUTISTA/MARIE EVANGELINE</t>
  </si>
  <si>
    <t xml:space="preserve">4049289	</t>
  </si>
  <si>
    <t xml:space="preserve">17548	</t>
  </si>
  <si>
    <t xml:space="preserve">999227329859180	</t>
  </si>
  <si>
    <t>[碧瑶]碧瑶广场小屋(The Plaza Lodge Baguio)(109455867)</t>
  </si>
  <si>
    <t>华丽双人房（1 张双人床）, 2 张双人床&lt;双人入住&gt;&lt;双早&gt;</t>
  </si>
  <si>
    <t>Onesa/Joseph,Onesa/Joseph</t>
  </si>
  <si>
    <t xml:space="preserve">4049894	</t>
  </si>
  <si>
    <t xml:space="preserve">150181	</t>
  </si>
  <si>
    <t xml:space="preserve">999227334780470	</t>
  </si>
  <si>
    <t>[曼谷]曼谷素坤逸丽亭酒店(Park Plaza Sukhumvit Bangkok)(50429265)</t>
  </si>
  <si>
    <t>&lt;双人入住&gt;&lt;不适用泰国客人&gt;&lt;双早&gt;</t>
  </si>
  <si>
    <t>AHN/EUNHEE</t>
  </si>
  <si>
    <t xml:space="preserve">4052547	</t>
  </si>
  <si>
    <t xml:space="preserve">45057887-88	</t>
  </si>
  <si>
    <t xml:space="preserve">999227336177862	</t>
  </si>
  <si>
    <t>[新加坡]史丹佛瑞士酒店(Swissotel the Stamford)(1611379)</t>
  </si>
  <si>
    <t>尊贵特大床房(连住3晚及以上)&lt;双人入住&gt;&lt;双早&gt;</t>
  </si>
  <si>
    <t>lai/ruichan</t>
  </si>
  <si>
    <t xml:space="preserve">4053519	</t>
  </si>
  <si>
    <t xml:space="preserve">41909480	</t>
  </si>
  <si>
    <t xml:space="preserve">999227338121909	</t>
  </si>
  <si>
    <t>[沙美岛]奥普劳度假村(Ao Prao Resort)(6608860)</t>
  </si>
  <si>
    <t>豪华山坡房&lt;今日特价 &gt;&lt;不适用泰国/印度次大陆客人&gt;&lt;双早&gt;</t>
  </si>
  <si>
    <t>CHEN/YICHUNG,WANG/YAHSUAN,SU/HUNGCHIEH,CHOU/YILEI,CHENG/HANYANG,CHANG/CHINGYU,LIN/TINGYU</t>
  </si>
  <si>
    <t xml:space="preserve">4055677	</t>
  </si>
  <si>
    <t xml:space="preserve">SK4055677	</t>
  </si>
  <si>
    <t xml:space="preserve">999227345460667	</t>
  </si>
  <si>
    <t>[圣罗莎]塞达努瓦利酒店(Seda Nuvali)(28555297)</t>
  </si>
  <si>
    <t>豪华房&lt;双人入住&gt;&lt;双早&gt;</t>
  </si>
  <si>
    <t>KIM/MISUN,YUN/HANEULBIT</t>
  </si>
  <si>
    <t xml:space="preserve">4057772	</t>
  </si>
  <si>
    <t xml:space="preserve">2974824	</t>
  </si>
  <si>
    <t xml:space="preserve">999227355506788	</t>
  </si>
  <si>
    <t>[吉隆坡]菲斯时尚酒店(The Face Style)(112268920)</t>
  </si>
  <si>
    <t>高级双人房&lt;双人入住&gt;&lt;无早&gt;</t>
  </si>
  <si>
    <t>LIN/JINGTONG,YAO/YUTAO</t>
  </si>
  <si>
    <t xml:space="preserve">4061738	</t>
  </si>
  <si>
    <t xml:space="preserve">127139	</t>
  </si>
  <si>
    <t xml:space="preserve">27379515423	</t>
  </si>
  <si>
    <t>[济州市]济州格洛斯特酒店(Gloucester Hotel Jeju)(28524837)</t>
  </si>
  <si>
    <t>豪华双床房&lt;今日特价 &gt;&lt;双人入住&gt;&lt;不适用韩国客人&gt;&lt;无早&gt;</t>
  </si>
  <si>
    <t>WANG/XIUXIU</t>
  </si>
  <si>
    <t xml:space="preserve">4064968	</t>
  </si>
  <si>
    <t xml:space="preserve">23580719	</t>
  </si>
  <si>
    <t xml:space="preserve">999227397196229	</t>
  </si>
  <si>
    <t>CHAFAI/MOHAMED</t>
  </si>
  <si>
    <t xml:space="preserve">4068410	</t>
  </si>
  <si>
    <t xml:space="preserve">993070	</t>
  </si>
  <si>
    <t xml:space="preserve">999227399094338	</t>
  </si>
  <si>
    <t>[八打灵再也]阿万特酒店(Avante Hotel)(100419478)</t>
  </si>
  <si>
    <t>高级特大床房&lt;单人入住&gt;&lt;仅适用亚洲客人&gt;&lt;单早&gt;</t>
  </si>
  <si>
    <t>Ma/Ding</t>
  </si>
  <si>
    <t xml:space="preserve">4068884	</t>
  </si>
  <si>
    <t xml:space="preserve">183318	</t>
  </si>
  <si>
    <t xml:space="preserve">999227431412387	</t>
  </si>
  <si>
    <t>[曼谷]曼谷铂尔曼皇权酒店(Pullman Bangkok King Power)(1586177)</t>
  </si>
  <si>
    <t>豪华房&lt;三人入住&gt;&lt;不适用泰国客人&gt;&lt;无早&gt;</t>
  </si>
  <si>
    <t>LIU/YUANYUAN,HUANG/WENJING,XIA/SHIZHI</t>
  </si>
  <si>
    <t xml:space="preserve">4073743	</t>
  </si>
  <si>
    <t xml:space="preserve">1278785	</t>
  </si>
  <si>
    <t xml:space="preserve">999227436741681	</t>
  </si>
  <si>
    <t>[普吉岛]攀瓦布里海滨度假村(Panwaburi Beachfront Resort)(96362785)</t>
  </si>
  <si>
    <t>&lt;双人入住&gt;&lt;无早&gt;</t>
  </si>
  <si>
    <t>Malhotra/Nikhil,Malhotra/Nikhil</t>
  </si>
  <si>
    <t xml:space="preserve">4075161	</t>
  </si>
  <si>
    <t xml:space="preserve">27763	</t>
  </si>
  <si>
    <t xml:space="preserve">999227436744004	</t>
  </si>
  <si>
    <t>高级房(至少连住2晚及以上)&lt;双人入住&gt;&lt;适用于除泰国的亚洲客人&gt;&lt;无早&gt;</t>
  </si>
  <si>
    <t>SEO/YUNHEE</t>
  </si>
  <si>
    <t xml:space="preserve">4075162	</t>
  </si>
  <si>
    <t xml:space="preserve">999227445133917	</t>
  </si>
  <si>
    <t>三人房(至少连住2晚及以上)&lt;三人入住&gt;&lt;不适用泰国客人&gt;&lt;早餐&gt;</t>
  </si>
  <si>
    <t>JIANG/MAOYU,JIANG/JIE,LI/WENHUI</t>
  </si>
  <si>
    <t xml:space="preserve">4078595	</t>
  </si>
  <si>
    <t xml:space="preserve">198606	</t>
  </si>
  <si>
    <t xml:space="preserve">999227445369547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</si>
  <si>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</si>
  <si>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</si>
  <si>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JANG/JOOSEOK</t>
  </si>
  <si>
    <t xml:space="preserve">4078651	</t>
  </si>
  <si>
    <t xml:space="preserve">859927	</t>
  </si>
  <si>
    <t xml:space="preserve">999227447053499	</t>
  </si>
  <si>
    <t>Llanora/Lace</t>
  </si>
  <si>
    <t xml:space="preserve">4079272	</t>
  </si>
  <si>
    <t xml:space="preserve">2982446	</t>
  </si>
  <si>
    <t xml:space="preserve">999227947370485	</t>
  </si>
  <si>
    <t>[拉普拉普]康斯特白拉热带海滩度假村(Costabella Tropical Beach Hotel)(8235061)</t>
  </si>
  <si>
    <t>首映豪华池畔房(至少提前1天预订)&lt;今日特价 &gt;&lt;双人入住&gt;&lt;无早&gt;</t>
  </si>
  <si>
    <t>KIM/YERAM,HO/HYEJIN</t>
  </si>
  <si>
    <t xml:space="preserve">4082374	</t>
  </si>
  <si>
    <t xml:space="preserve">155504	</t>
  </si>
  <si>
    <t xml:space="preserve">999227950722360	</t>
  </si>
  <si>
    <t>[仁川]仁川君悦大酒店(Grand Hyatt Incheon)(28523902)</t>
  </si>
  <si>
    <t>特大床房&lt;今日特价 &gt;&lt;双人入住&gt;&lt;中宾&gt;&lt;无早&gt;</t>
  </si>
  <si>
    <t>Woo/Ying Lam</t>
  </si>
  <si>
    <t xml:space="preserve">4083994	</t>
  </si>
  <si>
    <t xml:space="preserve">31150774	</t>
  </si>
  <si>
    <t xml:space="preserve">999227949202087	</t>
  </si>
  <si>
    <t>[苏梅岛]诺拉海滩水疗度假村(Nora Beach Resort &amp; Spa)(3628414)</t>
  </si>
  <si>
    <t>海滨泳池别墅套房&lt;双人入住&gt;&lt;双早&gt;</t>
  </si>
  <si>
    <t>Kuehn/Anke Maren</t>
  </si>
  <si>
    <t xml:space="preserve">4083222	</t>
  </si>
  <si>
    <t xml:space="preserve">95150	</t>
  </si>
  <si>
    <t xml:space="preserve">999227963104744	</t>
  </si>
  <si>
    <t>尊贵两张双人床房(连住3晚及以上)&lt;双人入住&gt;&lt;双早&gt;</t>
  </si>
  <si>
    <t>Hui/Pui yu</t>
  </si>
  <si>
    <t xml:space="preserve">4087725	</t>
  </si>
  <si>
    <t xml:space="preserve">41912965	</t>
  </si>
  <si>
    <t xml:space="preserve">999227963746372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</si>
  <si>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</si>
  <si>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</si>
  <si>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PENG/XIAOLONG,JIA/TIANYUAN</t>
  </si>
  <si>
    <t xml:space="preserve">4088108	</t>
  </si>
  <si>
    <t xml:space="preserve">120621712	</t>
  </si>
  <si>
    <t xml:space="preserve">999227966908533	</t>
  </si>
  <si>
    <t>CABANERO/GINA MAE</t>
  </si>
  <si>
    <t xml:space="preserve">4089615	</t>
  </si>
  <si>
    <t xml:space="preserve">18936	</t>
  </si>
  <si>
    <t xml:space="preserve">999227967172020	</t>
  </si>
  <si>
    <t>[哥打京那巴鲁]明园酒店及公寓(Ming Garden Hotel &amp; Residences)(5281385)</t>
  </si>
  <si>
    <t>CHOI/DOOHYEN</t>
  </si>
  <si>
    <t xml:space="preserve">4089683	</t>
  </si>
  <si>
    <t xml:space="preserve">8671913	</t>
  </si>
  <si>
    <t xml:space="preserve">999227972404212	</t>
  </si>
  <si>
    <t>[长滩岛]长滩岛金凤凰酒店(Golden Phoenix Hotel Boracay)(6213617)</t>
  </si>
  <si>
    <t>豪华双床房(至少提前1天预订)&lt;双人入住&gt;&lt;双早&gt;</t>
  </si>
  <si>
    <t>Paloma/Janey Anne</t>
  </si>
  <si>
    <t xml:space="preserve">4091910	</t>
  </si>
  <si>
    <t xml:space="preserve">2310190002	</t>
  </si>
  <si>
    <t xml:space="preserve">999227980809070	</t>
  </si>
  <si>
    <t>[马六甲]马六甲大华酒店(The Majestic Malacca Hotel - Small Luxury Hotels of The World)(28538119)</t>
  </si>
  <si>
    <t>mueller/karine</t>
  </si>
  <si>
    <t xml:space="preserve">4093874	</t>
  </si>
  <si>
    <t xml:space="preserve">327722523	</t>
  </si>
  <si>
    <t>退单</t>
  </si>
  <si>
    <t xml:space="preserve">999227985838962	</t>
  </si>
  <si>
    <t>[曼谷]祝福酒店及公寓(The Bless Hotel and Residence)(23965860)</t>
  </si>
  <si>
    <t>豪华一卧套房&lt;特惠&gt;&lt;双人入住&gt;&lt;双早&gt;</t>
  </si>
  <si>
    <t>JANG/WOOSIK,JANG/WOOSIK</t>
  </si>
  <si>
    <t xml:space="preserve">4095794	</t>
  </si>
  <si>
    <t xml:space="preserve">81943	</t>
  </si>
  <si>
    <t xml:space="preserve">999227994648669	</t>
  </si>
  <si>
    <t>松景豪华房&lt;四人入住&gt;</t>
  </si>
  <si>
    <t>Tagum/Lenie,Tagum/Lenie,Tagum/Lenie,Tagum/Lenie</t>
  </si>
  <si>
    <t xml:space="preserve">4099009	</t>
  </si>
  <si>
    <t xml:space="preserve">151748	</t>
  </si>
  <si>
    <t xml:space="preserve">999227995298079	</t>
  </si>
  <si>
    <t>[普吉岛]普吉岛邦涛的希尔顿花园酒店(Hilton Garden Inn Phuket Bang Tao)(99051557)</t>
  </si>
  <si>
    <t>特大床房（带阳台）(至少连住2晚及以上)&lt;双人入住&gt;&lt;无早&gt;</t>
  </si>
  <si>
    <t>PENG/YILUN</t>
  </si>
  <si>
    <t xml:space="preserve">4099220	</t>
  </si>
  <si>
    <t xml:space="preserve">3433414604	</t>
  </si>
  <si>
    <t xml:space="preserve">999227995534129	</t>
  </si>
  <si>
    <t>高级大床房(至少连住2晚及以上)&lt;双人入住&gt;&lt;不适用泰国客人&gt;&lt;双早&gt;</t>
  </si>
  <si>
    <t>YAN/NING</t>
  </si>
  <si>
    <t xml:space="preserve">4099300	</t>
  </si>
  <si>
    <t xml:space="preserve">199192	</t>
  </si>
  <si>
    <t xml:space="preserve">999227995849073	</t>
  </si>
  <si>
    <t>松景豪华房&lt;双人入住&gt;&lt;双早&gt;</t>
  </si>
  <si>
    <t>Yumol/Restita,Yumol/Restita,Yumol/Restita,Yumol/Restita,Yumol/Restita,Yumol/Restita</t>
  </si>
  <si>
    <t xml:space="preserve">4099400	</t>
  </si>
  <si>
    <t xml:space="preserve">151752	</t>
  </si>
  <si>
    <t xml:space="preserve">999227996327173	</t>
  </si>
  <si>
    <t>PARK/MIRAN</t>
  </si>
  <si>
    <t xml:space="preserve">4099519	</t>
  </si>
  <si>
    <t xml:space="preserve">155636	</t>
  </si>
  <si>
    <t xml:space="preserve">999227994373333	</t>
  </si>
  <si>
    <t>豪华双人床房&lt;今日特惠&gt;&lt;单人入住&gt;&lt;不适用韩国客人&gt;&lt;单早&gt;</t>
  </si>
  <si>
    <t>Shin/Yina</t>
  </si>
  <si>
    <t xml:space="preserve">4098943	</t>
  </si>
  <si>
    <t xml:space="preserve">1595195	</t>
  </si>
  <si>
    <t xml:space="preserve">999228005263080	</t>
  </si>
  <si>
    <t>[普吉岛]我们的卡塔豪华酒店(Wekata Luxury)(105246585)</t>
  </si>
  <si>
    <t>高级双人房 禁烟&lt;双人入住&gt;&lt;双早&gt;</t>
  </si>
  <si>
    <t>KOPYLOV/DENIS</t>
  </si>
  <si>
    <t xml:space="preserve">4101074	</t>
  </si>
  <si>
    <t xml:space="preserve">999228012581321	</t>
  </si>
  <si>
    <t>尊贵房(至少连住2晚及以上)&lt;双人入住&gt;&lt;无早&gt;</t>
  </si>
  <si>
    <t>Kammerer/Claudia,Kammerer/Claudia</t>
  </si>
  <si>
    <t xml:space="preserve">4103462	</t>
  </si>
  <si>
    <t xml:space="preserve">82036	</t>
  </si>
  <si>
    <t xml:space="preserve">999228015008765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</si>
  <si>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</si>
  <si>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</si>
  <si>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ZHANG/JIAN</t>
  </si>
  <si>
    <t xml:space="preserve">4104223	</t>
  </si>
  <si>
    <t xml:space="preserve">121746048	</t>
  </si>
  <si>
    <t xml:space="preserve">999228034948382	</t>
  </si>
  <si>
    <t>[芭堤雅]芭堤雅遨舍度假酒店(OZO North Pattaya)(105013131)</t>
  </si>
  <si>
    <t>豪华海景特大床房(连住3晚及以上)&lt;今日特价 &gt;&lt;双人入住&gt;&lt;中宾&gt;&lt;双早&gt;</t>
  </si>
  <si>
    <t>WANG/XIN,LI/YANGYIN</t>
  </si>
  <si>
    <t xml:space="preserve">4108634	</t>
  </si>
  <si>
    <t xml:space="preserve">235305	</t>
  </si>
  <si>
    <t xml:space="preserve">999228039354189	</t>
  </si>
  <si>
    <t>[曼谷]曼谷三叶草阿索克酒店(Hotel Clover Asoke)(18046020)</t>
  </si>
  <si>
    <t>经典房&lt;特惠专享&gt;&lt;双人入住&gt;&lt;双早&gt;</t>
  </si>
  <si>
    <t>Chan/Wai Ming,Chan/Wai Ming</t>
  </si>
  <si>
    <t xml:space="preserve">4110406	</t>
  </si>
  <si>
    <t xml:space="preserve">999228039551828	</t>
  </si>
  <si>
    <t xml:space="preserve">4110481	</t>
  </si>
  <si>
    <t xml:space="preserve">999228040789727	</t>
  </si>
  <si>
    <t>CHAN/WAI MING</t>
  </si>
  <si>
    <t xml:space="preserve">4110973	</t>
  </si>
  <si>
    <t xml:space="preserve">999228065180097	</t>
  </si>
  <si>
    <t>[普吉岛]普吉岛诺库酒店(Noku Phuket)(104625562)</t>
  </si>
  <si>
    <t>山别墅特大床(至少连住2晚及以上)&lt;特惠&gt;&lt;双人入住&gt;&lt;双早&gt;</t>
  </si>
  <si>
    <t>WONG/HO HIN,HO/HO NAM</t>
  </si>
  <si>
    <t xml:space="preserve">4115451	</t>
  </si>
  <si>
    <t xml:space="preserve">329937770	</t>
  </si>
  <si>
    <t xml:space="preserve">999228065731668	</t>
  </si>
  <si>
    <t>[曼谷]曼谷尊贵比左特尔酒店(Bizotel Premier Hotel &amp; Residence)(28534140)</t>
  </si>
  <si>
    <t>豪华房&lt;特惠&gt;&lt;双人入住&gt;&lt;双早&gt;</t>
  </si>
  <si>
    <t>VIKNESH/ANJALI</t>
  </si>
  <si>
    <t xml:space="preserve">4115841	</t>
  </si>
  <si>
    <t xml:space="preserve">136722	</t>
  </si>
  <si>
    <t xml:space="preserve">999225330424935	</t>
  </si>
  <si>
    <t>[小长岛]普吉阁遥岛树屋别墅度假村- 限成人(TreeHouse Villas - Adults Only)(24406127)</t>
  </si>
  <si>
    <t>山顶别墅带泳池&lt;特惠&gt;&lt;六人入住&gt;&lt;早餐&gt;</t>
  </si>
  <si>
    <t>JIA/SHENGYING,LYU/HAN,WANG/BEIFANG,LU/ZHONGQING,XU/LANLAN</t>
  </si>
  <si>
    <t xml:space="preserve">3636406	</t>
  </si>
  <si>
    <t xml:space="preserve">21540	</t>
  </si>
  <si>
    <t xml:space="preserve">999228067111065	</t>
  </si>
  <si>
    <t>[曼谷]曼谷新浩凯宾斯基酒店(Sindhorn Kempinski Hotel Bangkok)(92930805)</t>
  </si>
  <si>
    <t>行政俱乐部特大床房&lt;今日特价 &gt;&lt;双人入住&gt;&lt;仅适用亚洲客人&gt;&lt;双早&gt;</t>
  </si>
  <si>
    <t>LI/TO CHING,HUI/WING MAN</t>
  </si>
  <si>
    <t xml:space="preserve">4116547	</t>
  </si>
  <si>
    <t xml:space="preserve">10895400	</t>
  </si>
  <si>
    <t xml:space="preserve">999228070733552	</t>
  </si>
  <si>
    <t>[曼谷]沙吞伊斯汀大酒店(Eastin Grand Hotel Sathorn)(5014959)</t>
  </si>
  <si>
    <t>行政高级天空房&lt;双人入住&gt;&lt;双早&gt;</t>
  </si>
  <si>
    <t>Selbovitz/Matthew David</t>
  </si>
  <si>
    <t xml:space="preserve">4118323	</t>
  </si>
  <si>
    <t xml:space="preserve">488740	</t>
  </si>
  <si>
    <t xml:space="preserve">999228077528818	</t>
  </si>
  <si>
    <t>[刁曼岛]刁曼岛成功度假村(Berjaya Tioman Resort)(23850783)</t>
  </si>
  <si>
    <t>园景小屋&lt;限量特价&gt;&lt;双人入住&gt;&lt;双早&gt;</t>
  </si>
  <si>
    <t>Wan/Fangbiao</t>
  </si>
  <si>
    <t xml:space="preserve">4121778	</t>
  </si>
  <si>
    <t xml:space="preserve">523075	</t>
  </si>
  <si>
    <t xml:space="preserve">999228087469663	</t>
  </si>
  <si>
    <t>[曼谷]卡奈里斯素万那普机场店(Canalis Suvarnabhumi Airport Hotel)(113752984)</t>
  </si>
  <si>
    <t>豪华双床房&lt;双人入住&gt;&lt;不适用泰国客人&gt;&lt;双早&gt;</t>
  </si>
  <si>
    <t>CHAI/DIEFEI</t>
  </si>
  <si>
    <t xml:space="preserve">4122024	</t>
  </si>
  <si>
    <t xml:space="preserve">RR23010476	</t>
  </si>
  <si>
    <t xml:space="preserve">999228088589035	</t>
  </si>
  <si>
    <t>HAQUOC/DONG,HOVAN/CHAT</t>
  </si>
  <si>
    <t xml:space="preserve">4122310	</t>
  </si>
  <si>
    <t xml:space="preserve">488739	</t>
  </si>
  <si>
    <t xml:space="preserve">999228092840839	</t>
  </si>
  <si>
    <t>[普吉岛]普吉岛科莫雅姆度假村(COMO Point Yamu, Phuket)(5972732)</t>
  </si>
  <si>
    <t>攀牙泳池套房(连住3晚及以上)&lt;特惠&gt;&lt;双人入住&gt;&lt;适用于除泰国的亚洲客人&gt;&lt;双早&gt;</t>
  </si>
  <si>
    <t>GUO/XINCHI,YANG/HAN</t>
  </si>
  <si>
    <t xml:space="preserve">4123765	</t>
  </si>
  <si>
    <t xml:space="preserve">1338991	</t>
  </si>
  <si>
    <t xml:space="preserve">999228093097924	</t>
  </si>
  <si>
    <t>Yap/Roland,Yap/Roland</t>
  </si>
  <si>
    <t xml:space="preserve">4123977	</t>
  </si>
  <si>
    <t xml:space="preserve">151975	</t>
  </si>
  <si>
    <t xml:space="preserve">999228093300352	</t>
  </si>
  <si>
    <t>[曼谷]拉差达 CMYK 我的酒店(Myhotel Cmyk@Ratchada)(28558049)</t>
  </si>
  <si>
    <t>豪华房(至少连住2晚及以上)&lt;促销&gt;&lt;双人入住&gt;&lt;双早&gt;</t>
  </si>
  <si>
    <t>WANG/WEILI</t>
  </si>
  <si>
    <t xml:space="preserve">4124013	</t>
  </si>
  <si>
    <t xml:space="preserve">999228093360592	</t>
  </si>
  <si>
    <t>标准房(至少连住2晚及以上)&lt;促销&gt;&lt;双人入住&gt;&lt;双早&gt;</t>
  </si>
  <si>
    <t xml:space="preserve">4124033	</t>
  </si>
  <si>
    <t xml:space="preserve">999228098258632	</t>
  </si>
  <si>
    <t>[宿务]宿务蒙特贝罗别墅酒店(Montebello Villa Hotel Cebu)(8235110)</t>
  </si>
  <si>
    <t>园景尊贵房&lt;双人入住&gt;&lt;双早&gt;</t>
  </si>
  <si>
    <t>LEE/JOOHEE</t>
  </si>
  <si>
    <t xml:space="preserve">4125993	</t>
  </si>
  <si>
    <t xml:space="preserve">3164964928601	</t>
  </si>
  <si>
    <t xml:space="preserve">999228097991923	</t>
  </si>
  <si>
    <t>[曼谷]曼谷金普顿玫兰酒店(Kimpton Maa-Lai Bangkok, an IHG Hotel)(96323531)</t>
  </si>
  <si>
    <t>一卧室公寓(至少连住2晚及以上)&lt;特惠专享&gt;&lt;双人入住&gt;&lt;双早&gt;</t>
  </si>
  <si>
    <t>SEE/CHONG SENG</t>
  </si>
  <si>
    <t xml:space="preserve">4125910	</t>
  </si>
  <si>
    <t xml:space="preserve">87566247	</t>
  </si>
  <si>
    <t xml:space="preserve">999228098401847	</t>
  </si>
  <si>
    <t>豪华房(至少连住2晚及以上)&lt;双人入住&gt;&lt;适用于除泰国的亚洲客人&gt;&lt;双早&gt;</t>
  </si>
  <si>
    <t>FONG/WAI MAN</t>
  </si>
  <si>
    <t xml:space="preserve">4126030	</t>
  </si>
  <si>
    <t xml:space="preserve">131879506	</t>
  </si>
  <si>
    <t xml:space="preserve">999228116410589	</t>
  </si>
  <si>
    <t>[普吉岛]甜蜜滨海度假酒店 - 艺术 - 卡伦海滩(Sugar Marina Hotel - Art - Karon Beach)(3699975)</t>
  </si>
  <si>
    <t>豪华房(至少连住2晚及以上)&lt;特惠&gt;&lt;双人入住&gt;&lt;双早&gt;</t>
  </si>
  <si>
    <t>xu/yiming,zhong/aofei</t>
  </si>
  <si>
    <t xml:space="preserve">4130179	</t>
  </si>
  <si>
    <t xml:space="preserve">2310566	</t>
  </si>
  <si>
    <t xml:space="preserve">999228116602599	</t>
  </si>
  <si>
    <t>[芭堤雅]文华伊斯特维尔酒店(Mandarin Eastville, Pattaya)(101052800)</t>
  </si>
  <si>
    <t>禅至尊豪华特大床房&lt;双人入住&gt;&lt;不适用泰国客人&gt;&lt;升级特惠&gt;&lt;双早&gt;</t>
  </si>
  <si>
    <t>HUI/HOI SHING,YIU/LAI PING</t>
  </si>
  <si>
    <t xml:space="preserve">4130227	</t>
  </si>
  <si>
    <t xml:space="preserve">33903	</t>
  </si>
  <si>
    <t xml:space="preserve">999228116656247	</t>
  </si>
  <si>
    <t>禅至尊豪华双床房&lt;今日特惠&gt;&lt;双人入住&gt;&lt;不适用泰国客人&gt;&lt;双早&gt;</t>
  </si>
  <si>
    <t>LIU/LIRONG,SHUAI/SHAOPING</t>
  </si>
  <si>
    <t xml:space="preserve">4130236	</t>
  </si>
  <si>
    <t xml:space="preserve">33902	</t>
  </si>
  <si>
    <t xml:space="preserve">999228118536692	</t>
  </si>
  <si>
    <t>LIN/SITING,LIN/SITING,LIN/SITING</t>
  </si>
  <si>
    <t xml:space="preserve">4130893	</t>
  </si>
  <si>
    <t xml:space="preserve">152011	</t>
  </si>
  <si>
    <t xml:space="preserve">999228120393929	</t>
  </si>
  <si>
    <t>Grace Perez Rubin/Bethany,Grace Perez Rubin/Bethany</t>
  </si>
  <si>
    <t xml:space="preserve">4131762	</t>
  </si>
  <si>
    <t xml:space="preserve">152153	</t>
  </si>
  <si>
    <t xml:space="preserve">999228121278875	</t>
  </si>
  <si>
    <t>De Guzman/Patricia,De Guzman/Patricia</t>
  </si>
  <si>
    <t xml:space="preserve">4132031	</t>
  </si>
  <si>
    <t xml:space="preserve">152159	</t>
  </si>
  <si>
    <t xml:space="preserve">999228121473728	</t>
  </si>
  <si>
    <t>chua/Jamie,chua/Jamie</t>
  </si>
  <si>
    <t xml:space="preserve">4132090	</t>
  </si>
  <si>
    <t xml:space="preserve">999228122043865	</t>
  </si>
  <si>
    <t xml:space="preserve">4132441	</t>
  </si>
  <si>
    <t xml:space="preserve">152160	</t>
  </si>
  <si>
    <t xml:space="preserve">999228122294435	</t>
  </si>
  <si>
    <t>[普吉岛]盛泰澜海滩度假村(Centara Grand Beach Resort Phuket)(5464245)</t>
  </si>
  <si>
    <t>海景豪华水疗特大床房&lt;双人入住&gt;&lt;适用于除泰国的亚洲客人&gt;&lt;双早&gt;</t>
  </si>
  <si>
    <t>XIANG/CHAO,Chen/Dan</t>
  </si>
  <si>
    <t xml:space="preserve">4132524	</t>
  </si>
  <si>
    <t xml:space="preserve">331525641	</t>
  </si>
  <si>
    <t xml:space="preserve">999228124067181	</t>
  </si>
  <si>
    <t>雅姿豪华房(至少连住2晚及以上)&lt;双人入住&gt;&lt;双早&gt;</t>
  </si>
  <si>
    <t>LIN/JIAWEI,DING/RUIJIE</t>
  </si>
  <si>
    <t xml:space="preserve">4133259	</t>
  </si>
  <si>
    <t xml:space="preserve">2310621	</t>
  </si>
  <si>
    <t xml:space="preserve">28125114951	</t>
  </si>
  <si>
    <t>海景精致特大床套房(至少连住2晚及以上)&lt;双人入住&gt;&lt;不适用泰国客人&gt;&lt;双早&gt;</t>
  </si>
  <si>
    <t>MA/YIWEN,ZHANG/XINZHE</t>
  </si>
  <si>
    <t xml:space="preserve">4133674	</t>
  </si>
  <si>
    <t xml:space="preserve">123647534	</t>
  </si>
  <si>
    <t xml:space="preserve">999228131162044	</t>
  </si>
  <si>
    <t>cho santos/carl jason,cho santos/carl jason</t>
  </si>
  <si>
    <t xml:space="preserve">4134132	</t>
  </si>
  <si>
    <t xml:space="preserve">152169	</t>
  </si>
  <si>
    <t xml:space="preserve">999228131300202	</t>
  </si>
  <si>
    <t>[普吉岛]帮拉中心一号酒店(Centro One Bangla)(108792397)</t>
  </si>
  <si>
    <t>标准双床房&lt;双人入住&gt;&lt;双早&gt;</t>
  </si>
  <si>
    <t>Wong/Jimmy</t>
  </si>
  <si>
    <t xml:space="preserve">4134321	</t>
  </si>
  <si>
    <t xml:space="preserve">9775909178662	</t>
  </si>
  <si>
    <t xml:space="preserve">999228134390132	</t>
  </si>
  <si>
    <t>[曼谷]曼谷素坤逸航站 21 中心酒店(Grande Centre Point Hotel Terminal 21)(5908161)</t>
  </si>
  <si>
    <t>高级房&lt;特惠&gt;&lt;双人入住&gt;&lt;双早&gt;</t>
  </si>
  <si>
    <t>Khosla/Darsh</t>
  </si>
  <si>
    <t xml:space="preserve">4134979	</t>
  </si>
  <si>
    <t xml:space="preserve">457474	</t>
  </si>
  <si>
    <t xml:space="preserve">999228134419770	</t>
  </si>
  <si>
    <t>[八打灵再也]皇家朱兰白沙罗酒店(Royale Chulan Damansara)(28528087)</t>
  </si>
  <si>
    <t>TAN/MOOI SIOK</t>
  </si>
  <si>
    <t xml:space="preserve">4134988	</t>
  </si>
  <si>
    <t xml:space="preserve">644116	</t>
  </si>
  <si>
    <t xml:space="preserve">999228135234108	</t>
  </si>
  <si>
    <t>[首尔]三井酒店(Hotel Samjung)(28525707)</t>
  </si>
  <si>
    <t>双床房&lt;双人入住&gt;&lt;无早&gt;</t>
  </si>
  <si>
    <t>KIM/MinJung</t>
  </si>
  <si>
    <t xml:space="preserve">4135338	</t>
  </si>
  <si>
    <t xml:space="preserve">23063076	</t>
  </si>
  <si>
    <t xml:space="preserve">999228135607752	</t>
  </si>
  <si>
    <t>[普吉岛]普吉岛佛基拉诺富特城市酒店(Novotel Phuket City Phokeethra)(6103435)</t>
  </si>
  <si>
    <t>高级双床房(至少连住2晚及以上)&lt;双人入住&gt;&lt;双早&gt;</t>
  </si>
  <si>
    <t>ZHANG/YANMEI</t>
  </si>
  <si>
    <t xml:space="preserve">4135449	</t>
  </si>
  <si>
    <t xml:space="preserve">489407	</t>
  </si>
  <si>
    <t xml:space="preserve">999228137313613	</t>
  </si>
  <si>
    <t>[大山脚]槟城标致酒店(Iconic Hotel Penang)(28537947)</t>
  </si>
  <si>
    <t>高级双人床房&lt;双人入住&gt;&lt;无早&gt;</t>
  </si>
  <si>
    <t>HONG CHUAN/TAN</t>
  </si>
  <si>
    <t xml:space="preserve">4136149	</t>
  </si>
  <si>
    <t xml:space="preserve">456629	</t>
  </si>
  <si>
    <t xml:space="preserve">999228139585814	</t>
  </si>
  <si>
    <t>[Bo Win]罗宾逊生活博温GO酒店(Go! Hotel Bowin at Robinson Lifestyle Bowin)(112530685)</t>
  </si>
  <si>
    <t>高级双人间&lt;双人入住&gt;&lt;无早&gt;</t>
  </si>
  <si>
    <t>PENG/HUAIXI</t>
  </si>
  <si>
    <t xml:space="preserve">4137107	</t>
  </si>
  <si>
    <t xml:space="preserve">RR23003306	</t>
  </si>
  <si>
    <t xml:space="preserve">999228140514391	</t>
  </si>
  <si>
    <t>Kwon/Gipyo</t>
  </si>
  <si>
    <t xml:space="preserve">4137540	</t>
  </si>
  <si>
    <t xml:space="preserve">23063089	</t>
  </si>
  <si>
    <t xml:space="preserve">999228143290534	</t>
  </si>
  <si>
    <t>[普吉岛]甜蜜滨海度假酒店 - 冲浪-卡塔海滩(Sugar Marina Hotel-SURF-Kata Beach)(3707356)</t>
  </si>
  <si>
    <t>豪华房(至少连住2晚及以上)&lt;双人入住&gt;&lt;无早&gt;</t>
  </si>
  <si>
    <t>Tahiraj/Arianit</t>
  </si>
  <si>
    <t xml:space="preserve">4138595	</t>
  </si>
  <si>
    <t xml:space="preserve">2304605	</t>
  </si>
  <si>
    <t xml:space="preserve">999228145756758	</t>
  </si>
  <si>
    <t>[曼谷]曼谷 137 Pillars 公寓酒店(137 Pillars Residences Bangkok)(8538553)</t>
  </si>
  <si>
    <t>支柱一卧室公寓(至少连住2晚及以上)&lt;双人入住&gt;&lt;中宾&gt;&lt;无早&gt;</t>
  </si>
  <si>
    <t>REN/JIAYI</t>
  </si>
  <si>
    <t xml:space="preserve">4139664	</t>
  </si>
  <si>
    <t xml:space="preserve">231914	</t>
  </si>
  <si>
    <t xml:space="preserve">999228146869459	</t>
  </si>
  <si>
    <t>高级天空房&lt;今日特价 &gt;&lt;双人入住&gt;&lt;双早&gt;</t>
  </si>
  <si>
    <t>Gorat/Budi</t>
  </si>
  <si>
    <t xml:space="preserve">4140060	</t>
  </si>
  <si>
    <t xml:space="preserve">489103	</t>
  </si>
  <si>
    <t xml:space="preserve">999228147369640	</t>
  </si>
  <si>
    <t>[邦劳]莫达拉海滩度假酒店(Modala Beach Resort)(97897180)</t>
  </si>
  <si>
    <t>兰陶日落房&lt;今日特价 &gt;&lt;双人入住&gt;&lt;双早&gt;</t>
  </si>
  <si>
    <t>Blackler/Marina</t>
  </si>
  <si>
    <t xml:space="preserve">4140357	</t>
  </si>
  <si>
    <t xml:space="preserve">57310	</t>
  </si>
  <si>
    <t xml:space="preserve">999228148658676	</t>
  </si>
  <si>
    <t>Easton/Aaron,Easton/Aaron</t>
  </si>
  <si>
    <t xml:space="preserve">4140818	</t>
  </si>
  <si>
    <t xml:space="preserve">8742581542542	</t>
  </si>
  <si>
    <t xml:space="preserve">999228158290573	</t>
  </si>
  <si>
    <t>CHAN/WAI LI</t>
  </si>
  <si>
    <t xml:space="preserve">4141639	</t>
  </si>
  <si>
    <t xml:space="preserve">45058870	</t>
  </si>
  <si>
    <t>过时取消</t>
  </si>
  <si>
    <t xml:space="preserve">999228162315311	</t>
  </si>
  <si>
    <t>华丽双人房（1 张双人床）, 2 张双人床&lt;三人入住&gt;</t>
  </si>
  <si>
    <t>Paula Leonor McKenna/Joanne,Paula Leonor McKenna/Joanne,Paula Leonor McKenna/Joanne</t>
  </si>
  <si>
    <t xml:space="preserve">4143268	</t>
  </si>
  <si>
    <t xml:space="preserve">152241	</t>
  </si>
  <si>
    <t xml:space="preserve">999228162632313	</t>
  </si>
  <si>
    <t>尊享豪华特大床房(至少连住2晚及以上)&lt;双人入住&gt;&lt;双早&gt;</t>
  </si>
  <si>
    <t>CAI/PAN</t>
  </si>
  <si>
    <t xml:space="preserve">4143319	</t>
  </si>
  <si>
    <t xml:space="preserve">997745	</t>
  </si>
  <si>
    <t xml:space="preserve">999228166135428	</t>
  </si>
  <si>
    <t>[曼谷]贝斯特韦斯特拉查达酒店(Best Western Ratchada Hotel)(112198417)</t>
  </si>
  <si>
    <t>高级房, 1 张特大床&lt;特惠&gt;&lt;双人入住&gt;&lt;不适用泰国客人&gt;&lt;双早&gt;</t>
  </si>
  <si>
    <t>OU/YOUYU</t>
  </si>
  <si>
    <t xml:space="preserve">4144137	</t>
  </si>
  <si>
    <t xml:space="preserve">BK008861	</t>
  </si>
  <si>
    <t xml:space="preserve">999228166585503	</t>
  </si>
  <si>
    <t>豪华房&lt;促销&gt;&lt;双人入住&gt;&lt;无早&gt;</t>
  </si>
  <si>
    <t>LIM/CHENG YUAN ADRIAN</t>
  </si>
  <si>
    <t xml:space="preserve">4144301	</t>
  </si>
  <si>
    <t xml:space="preserve">999228167139897	</t>
  </si>
  <si>
    <t>Hao/Hongmei</t>
  </si>
  <si>
    <t xml:space="preserve">4144580	</t>
  </si>
  <si>
    <t xml:space="preserve">200656	</t>
  </si>
  <si>
    <t xml:space="preserve">999228168690550	</t>
  </si>
  <si>
    <t>[金边]金界综合度假酒店(NagaWorld Hotel &amp; Entertainment Complex)(28762786)</t>
  </si>
  <si>
    <t>高级房&lt;双人入住&gt;&lt;中宾&gt;&lt;双早&gt;</t>
  </si>
  <si>
    <t>LU/ZHAOGUO</t>
  </si>
  <si>
    <t xml:space="preserve">4145193	</t>
  </si>
  <si>
    <t xml:space="preserve">948452	</t>
  </si>
  <si>
    <t xml:space="preserve">999228169031882	</t>
  </si>
  <si>
    <t>[曼谷]COMO曼谷大都会酒店(COMO Metropolitan Bangkok)(6035972)</t>
  </si>
  <si>
    <t>大都市客房(至少连住2晚及以上)&lt;特惠&gt;&lt;双人入住&gt;&lt;适用于除泰国的亚洲客人&gt;&lt;双早&gt;</t>
  </si>
  <si>
    <t>KOO/SUNGHOON</t>
  </si>
  <si>
    <t xml:space="preserve">4145399	</t>
  </si>
  <si>
    <t xml:space="preserve">1339561	</t>
  </si>
  <si>
    <t xml:space="preserve">999228169437701	</t>
  </si>
  <si>
    <t>FENG/TAO</t>
  </si>
  <si>
    <t xml:space="preserve">4145482	</t>
  </si>
  <si>
    <t xml:space="preserve">948465	</t>
  </si>
  <si>
    <t xml:space="preserve">999228170707237	</t>
  </si>
  <si>
    <t>&lt;双人入住&gt;&lt;双早&gt;</t>
  </si>
  <si>
    <t>abdul halim/nurshafarhatin,abdul halim/nurshafarhatin</t>
  </si>
  <si>
    <t xml:space="preserve">4146178	</t>
  </si>
  <si>
    <t xml:space="preserve">9080433	</t>
  </si>
  <si>
    <t xml:space="preserve">999228171377398	</t>
  </si>
  <si>
    <t>[曼谷]曼谷素坤逸安凡尼酒店(Avani Sukhumvit Bangkok Hotel)(39563757)</t>
  </si>
  <si>
    <t>阿瓦尼天际线房 2张单人床&lt;今日特价 &gt;&lt;双人入住&gt;&lt;无早&gt;</t>
  </si>
  <si>
    <t>U/KA CHONG</t>
  </si>
  <si>
    <t xml:space="preserve">4146300	</t>
  </si>
  <si>
    <t xml:space="preserve">600450	</t>
  </si>
  <si>
    <t xml:space="preserve">999228172448966	</t>
  </si>
  <si>
    <t>[曼谷]曼谷阿尔玛斯酒店(Almas Hotel Bangkok)(112363936)</t>
  </si>
  <si>
    <t>Dueraoh/Nuradila</t>
  </si>
  <si>
    <t xml:space="preserve">4146916	</t>
  </si>
  <si>
    <t xml:space="preserve">10519	</t>
  </si>
  <si>
    <t xml:space="preserve">999228173403853	</t>
  </si>
  <si>
    <t>[哥打京那巴鲁]哥打京那巴鲁皇宫酒店(The Palace Hotel Kota Kinabalu)(9597023)</t>
  </si>
  <si>
    <t>YU/RUNGANG,CAO/TIANYUN,CAO/SHIXIANG</t>
  </si>
  <si>
    <t xml:space="preserve">4147309	</t>
  </si>
  <si>
    <t xml:space="preserve">331404487	</t>
  </si>
  <si>
    <t xml:space="preserve">999228204033433	</t>
  </si>
  <si>
    <t>[吉隆坡]吉隆坡大华酒店，傲途格精选酒店(The Majestic Hotel Kuala Lumpur, Autograph Collection)(4213294)</t>
  </si>
  <si>
    <t>豪华特大床房&lt;双人入住&gt;&lt;双早&gt;</t>
  </si>
  <si>
    <t>ALVIN/ARVIN</t>
  </si>
  <si>
    <t xml:space="preserve">4147690	</t>
  </si>
  <si>
    <t xml:space="preserve">333039725	</t>
  </si>
  <si>
    <t xml:space="preserve">999228205576609	</t>
  </si>
  <si>
    <t>[曼谷]尼兰大酒店(Niran Grand Hotel)(96424884)</t>
  </si>
  <si>
    <t>豪华房&lt;双人入住&gt;&lt;特价促销&gt;&lt;无早&gt;</t>
  </si>
  <si>
    <t>WONGTHIT/LINLANA</t>
  </si>
  <si>
    <t xml:space="preserve">4148079	</t>
  </si>
  <si>
    <t xml:space="preserve">999228207419115	</t>
  </si>
  <si>
    <t>anver/azimah,anver/azimah</t>
  </si>
  <si>
    <t xml:space="preserve">4148867	</t>
  </si>
  <si>
    <t xml:space="preserve">9081684	</t>
  </si>
  <si>
    <t xml:space="preserve">999228207538344	</t>
  </si>
  <si>
    <t>WANG/CHAO</t>
  </si>
  <si>
    <t xml:space="preserve">4148902	</t>
  </si>
  <si>
    <t xml:space="preserve">999228208392462	</t>
  </si>
  <si>
    <t>[普吉岛]钻石小屋水疗度假村(Diamond Cottage Resort &amp; Spa)(3893323)</t>
  </si>
  <si>
    <t>高级池景房&lt;特惠价&gt;&lt;双人入住&gt;&lt;中宾&gt;&lt;双早&gt;</t>
  </si>
  <si>
    <t>JI/QIANQI,WANG/WEI</t>
  </si>
  <si>
    <t xml:space="preserve">4149183	</t>
  </si>
  <si>
    <t xml:space="preserve">2303525	</t>
  </si>
  <si>
    <t xml:space="preserve">999228208600798	</t>
  </si>
  <si>
    <t>[芭堤雅]芭堤雅旅客之家(Travelodge Pattaya)(13860228)</t>
  </si>
  <si>
    <t>标准房&lt;今日特价 &gt;&lt;双人入住&gt;&lt;无早&gt;</t>
  </si>
  <si>
    <t>SRIVASTAVA/RAHUL</t>
  </si>
  <si>
    <t xml:space="preserve">4149240	</t>
  </si>
  <si>
    <t xml:space="preserve">57131	</t>
  </si>
  <si>
    <t xml:space="preserve">999228208757146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</si>
  <si>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</si>
  <si>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</si>
  <si>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WANG/AILI,ZHANG/YUE,WANG/YONGZHI,WANG/SHENGGANG</t>
  </si>
  <si>
    <t xml:space="preserve">4149283	</t>
  </si>
  <si>
    <t xml:space="preserve">333282009	</t>
  </si>
  <si>
    <t xml:space="preserve">999228209339313	</t>
  </si>
  <si>
    <t>[曼谷]摩德沙吞酒店(Mode Sathorn Hotel)(4370772)</t>
  </si>
  <si>
    <t>摩德豪华房&lt;特惠专享&gt;&lt;双人入住&gt;&lt;中宾&gt;&lt;双早&gt;</t>
  </si>
  <si>
    <t>DENG/YIXUAN,DAI/Lichen</t>
  </si>
  <si>
    <t xml:space="preserve">4149494	</t>
  </si>
  <si>
    <t xml:space="preserve">35848	</t>
  </si>
  <si>
    <t xml:space="preserve">999228209517867	</t>
  </si>
  <si>
    <t>[曼谷]贝斯特韦斯特优质素坤逸20巷酒店(Best Western Sukhumvit 20)(7341066)</t>
  </si>
  <si>
    <t>高级双床房&lt;双人入住&gt;&lt;无早&gt;</t>
  </si>
  <si>
    <t>Kingjanmon/Akkaphon</t>
  </si>
  <si>
    <t xml:space="preserve">4149558	</t>
  </si>
  <si>
    <t xml:space="preserve">PL072863/1	</t>
  </si>
  <si>
    <t xml:space="preserve">999228209854200	</t>
  </si>
  <si>
    <t>XU/JINQI</t>
  </si>
  <si>
    <t xml:space="preserve">4149688	</t>
  </si>
  <si>
    <t xml:space="preserve">948832	</t>
  </si>
  <si>
    <t xml:space="preserve">999228210261509	</t>
  </si>
  <si>
    <t>高级双床房&lt;特惠专享&gt;&lt;双人入住&gt;&lt;无早&gt;</t>
  </si>
  <si>
    <t>PARK/SHINTAE</t>
  </si>
  <si>
    <t xml:space="preserve">4149895	</t>
  </si>
  <si>
    <t xml:space="preserve">10694737	</t>
  </si>
  <si>
    <t xml:space="preserve">999228210545516	</t>
  </si>
  <si>
    <t>[曼谷]金玉素万那普酒店(Golden Jade Suvarnabhumi)(28680143)</t>
  </si>
  <si>
    <t>高级房&lt;双人入住&gt;&lt;无早&gt;</t>
  </si>
  <si>
    <t>Duangmala/Chutichai</t>
  </si>
  <si>
    <t xml:space="preserve">4150145	</t>
  </si>
  <si>
    <t xml:space="preserve">999228208202690	</t>
  </si>
  <si>
    <t>PHAM/THITHUHIEN</t>
  </si>
  <si>
    <t xml:space="preserve">4149145	</t>
  </si>
  <si>
    <t xml:space="preserve">333280817	</t>
  </si>
  <si>
    <t xml:space="preserve">999228211438803	</t>
  </si>
  <si>
    <t>尊贵房&lt;双人入住&gt;&lt;无早&gt;</t>
  </si>
  <si>
    <t>MOHD/ASRAF</t>
  </si>
  <si>
    <t xml:space="preserve">4150573	</t>
  </si>
  <si>
    <t xml:space="preserve">645512	</t>
  </si>
  <si>
    <t xml:space="preserve">999228211554941	</t>
  </si>
  <si>
    <t>[布城]布城美居生活酒店(Mercure Living Putrajaya)(113978711)</t>
  </si>
  <si>
    <t>一卧室公寓&lt;单人入住&gt;&lt;单早&gt;</t>
  </si>
  <si>
    <t>LIN/HUANXIN</t>
  </si>
  <si>
    <t xml:space="preserve">4150706	</t>
  </si>
  <si>
    <t xml:space="preserve">22718	</t>
  </si>
  <si>
    <t xml:space="preserve">999228211617712	</t>
  </si>
  <si>
    <t>CHIPADILLA/ANNELISSEMICHELLE,MEJIAGONZALEZ/JORGELUIS,CHIPADILLA/KEVINANDRE,VIVASARIAS/ELYHANNYPAOLA</t>
  </si>
  <si>
    <t xml:space="preserve">4150729	</t>
  </si>
  <si>
    <t xml:space="preserve">948862	</t>
  </si>
  <si>
    <t xml:space="preserve">999228212293425	</t>
  </si>
  <si>
    <t>[曼谷]曼谷阿尔梅洛兹酒店 - 主要清真饭店(Al Meroz Hotel Bangkok - the Leading Halal Hotel)(112312374)</t>
  </si>
  <si>
    <t>SHEN/WEI</t>
  </si>
  <si>
    <t xml:space="preserve">4151077	</t>
  </si>
  <si>
    <t xml:space="preserve">330986	</t>
  </si>
  <si>
    <t xml:space="preserve">999228212437321	</t>
  </si>
  <si>
    <t>高级房&lt;特惠专享&gt;&lt;双人入住&gt;&lt;无早&gt;</t>
  </si>
  <si>
    <t>HAN/SOOBIN</t>
  </si>
  <si>
    <t xml:space="preserve">4151130	</t>
  </si>
  <si>
    <t xml:space="preserve">10695734	</t>
  </si>
  <si>
    <t xml:space="preserve">999228212795541	</t>
  </si>
  <si>
    <t>XUE/WANTANG</t>
  </si>
  <si>
    <t xml:space="preserve">4151385	</t>
  </si>
  <si>
    <t xml:space="preserve">948877	</t>
  </si>
  <si>
    <t xml:space="preserve">999228213127589	</t>
  </si>
  <si>
    <t>[普吉岛]Travelodge 普吉城镇酒店(Travelodge Phuket Town)(83852850)</t>
  </si>
  <si>
    <t>标准房&lt;双人入住&gt;&lt;无早&gt;</t>
  </si>
  <si>
    <t>ENAWANG/MALIWAN</t>
  </si>
  <si>
    <t xml:space="preserve">4151623	</t>
  </si>
  <si>
    <t xml:space="preserve">20705	</t>
  </si>
  <si>
    <t xml:space="preserve">999228213294766	</t>
  </si>
  <si>
    <t>Seth/Sothay</t>
  </si>
  <si>
    <t xml:space="preserve">4151680	</t>
  </si>
  <si>
    <t xml:space="preserve">457858	</t>
  </si>
  <si>
    <t xml:space="preserve">999228213428934	</t>
  </si>
  <si>
    <t>豪华房特大床房&lt;双人入住&gt;&lt;双早&gt;</t>
  </si>
  <si>
    <t>NOPPHAKOONWONG/KANOKNAPHA</t>
  </si>
  <si>
    <t xml:space="preserve">4151732	</t>
  </si>
  <si>
    <t xml:space="preserve">330994	</t>
  </si>
  <si>
    <t xml:space="preserve">999228213494740	</t>
  </si>
  <si>
    <t>TOKAYOR/BADREE</t>
  </si>
  <si>
    <t xml:space="preserve">4151758	</t>
  </si>
  <si>
    <t xml:space="preserve">10555	</t>
  </si>
  <si>
    <t xml:space="preserve">999228213837694	</t>
  </si>
  <si>
    <t>[普吉岛]拉威棕榈滩度假酒店(Rawai Palm Beach Resort)(4398832)</t>
  </si>
  <si>
    <t>高级池景房&lt;限时抢购&gt;&lt;超值特惠&gt;&lt;双人入住&gt;&lt;双早&gt;</t>
  </si>
  <si>
    <t>Lopez Betancourt/Javier Alejandro</t>
  </si>
  <si>
    <t xml:space="preserve">4152026	</t>
  </si>
  <si>
    <t xml:space="preserve">CONFIRM	</t>
  </si>
  <si>
    <t xml:space="preserve">999228213848061	</t>
  </si>
  <si>
    <t>[马卡蒂]新世界马卡蒂酒店(New World Makati Hotel)(17488739)</t>
  </si>
  <si>
    <t>豪华特大床房&lt;双人入住&gt;&lt;不适用菲律宾客人&gt;&lt;无早&gt;</t>
  </si>
  <si>
    <t>PENG/WEIHAI</t>
  </si>
  <si>
    <t xml:space="preserve">4152034	</t>
  </si>
  <si>
    <t xml:space="preserve">7447548	</t>
  </si>
  <si>
    <t xml:space="preserve">999228213987211	</t>
  </si>
  <si>
    <t>[Hung Dinh]平阳中央馨乐庭酒店(Citadines Central Binh Duong)(112893361)</t>
  </si>
  <si>
    <t>行政两卧房&lt;四人入住&gt;&lt;早餐&gt;</t>
  </si>
  <si>
    <t>XU/YANG</t>
  </si>
  <si>
    <t xml:space="preserve">4152107	</t>
  </si>
  <si>
    <t xml:space="preserve">10696420	</t>
  </si>
  <si>
    <t xml:space="preserve">999228214020658	</t>
  </si>
  <si>
    <t>LIANG/JIMING</t>
  </si>
  <si>
    <t xml:space="preserve">4152121	</t>
  </si>
  <si>
    <t xml:space="preserve">948906	</t>
  </si>
  <si>
    <t xml:space="preserve">999228214147094	</t>
  </si>
  <si>
    <t>LIU/SUNG HSING</t>
  </si>
  <si>
    <t xml:space="preserve">4152284	</t>
  </si>
  <si>
    <t xml:space="preserve">458094	</t>
  </si>
  <si>
    <t xml:space="preserve">999228214748166	</t>
  </si>
  <si>
    <t>Zheng/Haojun</t>
  </si>
  <si>
    <t xml:space="preserve">4152609	</t>
  </si>
  <si>
    <t xml:space="preserve">35865	</t>
  </si>
  <si>
    <t xml:space="preserve">999228214856161	</t>
  </si>
  <si>
    <t>XIAO/YUJUN</t>
  </si>
  <si>
    <t xml:space="preserve">4152638	</t>
  </si>
  <si>
    <t xml:space="preserve">948925	</t>
  </si>
  <si>
    <t xml:space="preserve">999226341973686	</t>
  </si>
  <si>
    <t>调整</t>
  </si>
  <si>
    <t>[巴厘岛]莫瓦匹克金巴兰巴厘岛度假Spa酒店(Mövenpick Resort &amp; Spa Jimbaran Bali)(6378932)</t>
  </si>
  <si>
    <t>池景经典特大床房&lt;双人入住&gt;&lt;不适用印度尼西亚客人&gt;&lt;双早&gt;</t>
  </si>
  <si>
    <t>CHOI/WONJUN</t>
  </si>
  <si>
    <t xml:space="preserve">3832673	</t>
  </si>
  <si>
    <t xml:space="preserve">176789299	</t>
  </si>
  <si>
    <t xml:space="preserve">999226930417844	</t>
  </si>
  <si>
    <t>[曼谷]康帕斯酒店集团希鲁斯素坤逸 11 号酒店(Citrus Sukhumvit 11 by Compass Hospitality)(5724916)</t>
  </si>
  <si>
    <t>温馨房&lt;特惠&gt;&lt;双人入住&gt;&lt;双早&gt;</t>
  </si>
  <si>
    <t>JOOMSISING/WANIDA</t>
  </si>
  <si>
    <t xml:space="preserve">3977207	</t>
  </si>
  <si>
    <t xml:space="preserve">54767	</t>
  </si>
  <si>
    <t xml:space="preserve">999227185145695	</t>
  </si>
  <si>
    <t>[芭堤雅]帕亚酒店(Payaa Hotel)(112486093)</t>
  </si>
  <si>
    <t>豪华至尊大床房(至少连住2晚及以上)&lt;双人入住&gt;&lt;双早&gt;</t>
  </si>
  <si>
    <t>WEI/HONGLEI</t>
  </si>
  <si>
    <t xml:space="preserve">4017260	</t>
  </si>
  <si>
    <t xml:space="preserve">RR#2310084	</t>
  </si>
  <si>
    <t xml:space="preserve">999226067977669	</t>
  </si>
  <si>
    <t>[曼谷]曼谷柏悦酒店(Park Hyatt Bangkok)(8982056)</t>
  </si>
  <si>
    <t>豪华特大床房(至少连住2晚及以上)&lt;超值特惠&gt;&lt;双人入住&gt;&lt;双早&gt;</t>
  </si>
  <si>
    <t>Kwok/Siu wan,Cheung/Sau lam</t>
  </si>
  <si>
    <t xml:space="preserve">3787891	</t>
  </si>
  <si>
    <t>，</t>
  </si>
  <si>
    <t>直采</t>
  </si>
  <si>
    <t>本期扣款3841元</t>
  </si>
  <si>
    <t>本期收回1524元</t>
  </si>
  <si>
    <t>A231031100206481</t>
  </si>
  <si>
    <t>A231031100315481</t>
  </si>
  <si>
    <t>CNY / HKD 当前参考汇率: 1.067326986</t>
  </si>
  <si>
    <t xml:space="preserve">总计：340019 CNY/
362911.45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</si>
  <si>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</si>
  <si>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</si>
  <si>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</si>
  <si>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</si>
  <si>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</si>
  <si>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</si>
  <si>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</si>
  <si>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</si>
  <si>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</si>
  <si>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</si>
  <si>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</si>
  <si>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</si>
  <si>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</si>
  <si>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</si>
  <si>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</si>
  <si>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</si>
  <si>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</si>
  <si>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</si>
  <si>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</si>
  <si>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</si>
  <si>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4078651</t>
  </si>
  <si>
    <t>芽庄洲际酒店</t>
  </si>
  <si>
    <t>JANG JOOSEOK</t>
  </si>
  <si>
    <t>2023-10-26</t>
  </si>
  <si>
    <t>2023-10-30</t>
  </si>
  <si>
    <t>退房日周结</t>
  </si>
  <si>
    <t>4088.00</t>
  </si>
  <si>
    <t>RMB</t>
  </si>
  <si>
    <t>0</t>
  </si>
  <si>
    <t>0.00</t>
  </si>
  <si>
    <t>携程国际直连(DD)</t>
  </si>
  <si>
    <t>01.011174</t>
  </si>
  <si>
    <t>2023-10-16 14:07:05</t>
  </si>
  <si>
    <t>否</t>
  </si>
  <si>
    <t>汇智国际旅游发展有限公司</t>
  </si>
  <si>
    <t>越南</t>
  </si>
  <si>
    <t>2023-10-24</t>
  </si>
  <si>
    <t>4122310</t>
  </si>
  <si>
    <t>沙通易思婷大酒店</t>
  </si>
  <si>
    <t>HAQUOC DONG,HOVAN CHAT</t>
  </si>
  <si>
    <t>2023-10-25</t>
  </si>
  <si>
    <t>10130.00</t>
  </si>
  <si>
    <t>2023-10-24 13:41:44</t>
  </si>
  <si>
    <t>泰国</t>
  </si>
  <si>
    <t>2023-10-23</t>
  </si>
  <si>
    <t>4118323</t>
  </si>
  <si>
    <t>Selbovitz Matthew David</t>
  </si>
  <si>
    <t>5065.00</t>
  </si>
  <si>
    <t>2023-10-24 15:56:06</t>
  </si>
  <si>
    <t>2023-10-27</t>
  </si>
  <si>
    <t>4140060</t>
  </si>
  <si>
    <t>Gorat Budi</t>
  </si>
  <si>
    <t>2325.00</t>
  </si>
  <si>
    <t>2023-10-27 13:00:40</t>
  </si>
  <si>
    <t>2023-10-28</t>
  </si>
  <si>
    <t>4145399</t>
  </si>
  <si>
    <t>COMO曼谷大都会酒店</t>
  </si>
  <si>
    <t>KOO SUNGHOON</t>
  </si>
  <si>
    <t>1740.00</t>
  </si>
  <si>
    <t>2023-10-28 11:33:55</t>
  </si>
  <si>
    <t>2023-09-25</t>
  </si>
  <si>
    <t>3985024</t>
  </si>
  <si>
    <t>曼谷艾美酒店</t>
  </si>
  <si>
    <t>ASANO TAKESHI</t>
  </si>
  <si>
    <t>3300.00</t>
  </si>
  <si>
    <t>2023-09-26 12:10:17</t>
  </si>
  <si>
    <t>2023-10-29</t>
  </si>
  <si>
    <t>4152026</t>
  </si>
  <si>
    <t>拉威棕榈滩度假酒店(SHA Extra Plus)</t>
  </si>
  <si>
    <t>Lopez Betancourt Javier Alejandro</t>
  </si>
  <si>
    <t>247.00</t>
  </si>
  <si>
    <t>2023-10-29 15:47:09</t>
  </si>
  <si>
    <t>2023-09-16</t>
  </si>
  <si>
    <t>3939270</t>
  </si>
  <si>
    <t>普吉岛卡塔棕榈温泉度假酒店</t>
  </si>
  <si>
    <t>SHAO MIN,ZHOU XIQIANG,SUN YE</t>
  </si>
  <si>
    <t>3930.00</t>
  </si>
  <si>
    <t>2023-09-16 13:58:25</t>
  </si>
  <si>
    <t>2023-10-17</t>
  </si>
  <si>
    <t>4083222</t>
  </si>
  <si>
    <t>苏梅岛诺拉海滩度假村</t>
  </si>
  <si>
    <t>Kuehn Anke Maren</t>
  </si>
  <si>
    <t>6800.00</t>
  </si>
  <si>
    <t>2023-10-17 11:12:45</t>
  </si>
  <si>
    <t>2023-07-12</t>
  </si>
  <si>
    <t>3627728</t>
  </si>
  <si>
    <t>清迈凯特睿山房酒店 (政府卫生认证)</t>
  </si>
  <si>
    <t>MANDAL SUBHASH</t>
  </si>
  <si>
    <t>1556.00</t>
  </si>
  <si>
    <t>2023-07-13 11:15:41</t>
  </si>
  <si>
    <t>4151680</t>
  </si>
  <si>
    <t>曼谷素坤逸航站 21 中心酒店</t>
  </si>
  <si>
    <t>Seth Sothay</t>
  </si>
  <si>
    <t>948.00</t>
  </si>
  <si>
    <t>2023-10-29 15:03:25</t>
  </si>
  <si>
    <t>4134979</t>
  </si>
  <si>
    <t>Khosla Darsh</t>
  </si>
  <si>
    <t>4278.00</t>
  </si>
  <si>
    <t>2023-10-26 16:07:18</t>
  </si>
  <si>
    <t>4149183</t>
  </si>
  <si>
    <t>普吉钻石别墅度假村&amp;Spa</t>
  </si>
  <si>
    <t>JI QIANQI,WANG WEI</t>
  </si>
  <si>
    <t>218.00</t>
  </si>
  <si>
    <t>2023-10-29 09:58:23</t>
  </si>
  <si>
    <t>2023-01-19</t>
  </si>
  <si>
    <t>2962582</t>
  </si>
  <si>
    <t>普吉岛悦榕庄(SHA Plus+)</t>
  </si>
  <si>
    <t>LIM JEAN-LUC</t>
  </si>
  <si>
    <t>2023-10-22</t>
  </si>
  <si>
    <t>9624.00</t>
  </si>
  <si>
    <t>2023-01-19 15:04:37</t>
  </si>
  <si>
    <t>2023-08-08</t>
  </si>
  <si>
    <t>3748782</t>
  </si>
  <si>
    <t>普吉岛麦考安纳塔拉别墅度假酒店</t>
  </si>
  <si>
    <t>Alali Alhanouf,Alali Alhanouf</t>
  </si>
  <si>
    <t>3896.00</t>
  </si>
  <si>
    <t>2023-08-10 18:29:58</t>
  </si>
  <si>
    <t>2023-09-14</t>
  </si>
  <si>
    <t>3929557</t>
  </si>
  <si>
    <t>新加坡庄家大酒店</t>
  </si>
  <si>
    <t>CHEN YAFEN,JIN YIDAN,LI CHUANHUA,LIN MANTANG</t>
  </si>
  <si>
    <t>13350.00</t>
  </si>
  <si>
    <t>2023-09-15 08:13:43</t>
  </si>
  <si>
    <t>新加坡</t>
  </si>
  <si>
    <t>2023-10-07</t>
  </si>
  <si>
    <t>4036482</t>
  </si>
  <si>
    <t>YANG JING,LIU LI</t>
  </si>
  <si>
    <t>2253.00</t>
  </si>
  <si>
    <t>2023-10-09 22:15:25</t>
  </si>
  <si>
    <t>2023-10-15</t>
  </si>
  <si>
    <t>4073743</t>
  </si>
  <si>
    <t>曼谷铂尔曼皇权酒店</t>
  </si>
  <si>
    <t>LIU YUANYUAN,HUANG WENJING,XIA SHIZHI</t>
  </si>
  <si>
    <t>1122.00</t>
  </si>
  <si>
    <t>2023-10-16 08:50:30</t>
  </si>
  <si>
    <t>2023-08-31</t>
  </si>
  <si>
    <t>3865451</t>
  </si>
  <si>
    <t>普吉岛苏林酒店</t>
  </si>
  <si>
    <t>GOUYGOU DAVID</t>
  </si>
  <si>
    <t>11500.00</t>
  </si>
  <si>
    <t>2023-09-02 16:24:20</t>
  </si>
  <si>
    <t>999226501468166;,</t>
  </si>
  <si>
    <t>2023-08-02</t>
  </si>
  <si>
    <t>3722247</t>
  </si>
  <si>
    <t>2023-09-02 16:03:41</t>
  </si>
  <si>
    <t>2023-10-18</t>
  </si>
  <si>
    <t>4089683</t>
  </si>
  <si>
    <t>哥打京那巴鲁元明大酒店</t>
  </si>
  <si>
    <t>CHOI DOOHYEN</t>
  </si>
  <si>
    <t>716.00</t>
  </si>
  <si>
    <t>2023-10-18 14:02:55</t>
  </si>
  <si>
    <t>马来西亚</t>
  </si>
  <si>
    <t>3624246</t>
  </si>
  <si>
    <t>普吉岛城市海港度假酒店 (SHA Extra Plus)</t>
  </si>
  <si>
    <t>FIROZ SK,FIROZ SK</t>
  </si>
  <si>
    <t>654.00</t>
  </si>
  <si>
    <t>2023-07-12 13:36:23</t>
  </si>
  <si>
    <t>4135449</t>
  </si>
  <si>
    <t>普吉岛佛基拉诺富特城市酒店(SHA Extra Plus)</t>
  </si>
  <si>
    <t>ZHANG YANMEI</t>
  </si>
  <si>
    <t>1012.00</t>
  </si>
  <si>
    <t>2023-10-26 17:58:02</t>
  </si>
  <si>
    <t>4132524</t>
  </si>
  <si>
    <t>普吉盛泰澜海滩度假村</t>
  </si>
  <si>
    <t>XIANG CHAO,Chen Dan</t>
  </si>
  <si>
    <t>2400.00</t>
  </si>
  <si>
    <t>2023-10-26 10:02:53</t>
  </si>
  <si>
    <t>4123765</t>
  </si>
  <si>
    <t>普吉岛科莫雅姆度假村</t>
  </si>
  <si>
    <t>GUO XINCHI,YANG HAN</t>
  </si>
  <si>
    <t>6510.00</t>
  </si>
  <si>
    <t>2023-10-24 18:01:31</t>
  </si>
  <si>
    <t>4091910</t>
  </si>
  <si>
    <t>长滩岛金凤凰酒店</t>
  </si>
  <si>
    <t>Paloma Janey Anne</t>
  </si>
  <si>
    <t>840.00</t>
  </si>
  <si>
    <t>2023-10-19 08:46:35</t>
  </si>
  <si>
    <t>菲律宾</t>
  </si>
  <si>
    <t>2023-10-14</t>
  </si>
  <si>
    <t>4068410</t>
  </si>
  <si>
    <t>铂尔曼吉隆坡城市中心大酒店</t>
  </si>
  <si>
    <t>CHAFAI MOHAMED</t>
  </si>
  <si>
    <t>4432.00</t>
  </si>
  <si>
    <t>2023-10-14 09:33:58</t>
  </si>
  <si>
    <t>2023-10-02</t>
  </si>
  <si>
    <t>4013754</t>
  </si>
  <si>
    <t>LAN YASHI,KUANG ZIYIN,MA ZIQIAO,HUANG YINGYI</t>
  </si>
  <si>
    <t>1108.00</t>
  </si>
  <si>
    <t>2023-10-03 09:23:38</t>
  </si>
  <si>
    <t>4143319</t>
  </si>
  <si>
    <t>CAI PAN</t>
  </si>
  <si>
    <t>1356.00</t>
  </si>
  <si>
    <t>2023-10-28 11:13:57</t>
  </si>
  <si>
    <t>2023-10-11</t>
  </si>
  <si>
    <t>4055677</t>
  </si>
  <si>
    <t>沙美岛奥普劳度假村 (政府卫生认证)</t>
  </si>
  <si>
    <t>CHEN YICHUNG,WANG YAHSUAN,SU HUNGCHIEH,CHOU YILEI,CHENG HANYANG,CHANG CHINGYU,LIN TINGYU</t>
  </si>
  <si>
    <t>5215.00</t>
  </si>
  <si>
    <t>2023-10-12 09:53:26</t>
  </si>
  <si>
    <t>4139664</t>
  </si>
  <si>
    <t>曼谷137柱公寓酒店</t>
  </si>
  <si>
    <t>REN JIAYI</t>
  </si>
  <si>
    <t>2760.00</t>
  </si>
  <si>
    <t>2023-10-27 11:28:12</t>
  </si>
  <si>
    <t>4149558</t>
  </si>
  <si>
    <t>贝斯特韦斯特优质素坤逸20巷酒店</t>
  </si>
  <si>
    <t>Kingjanmon Akkaphon</t>
  </si>
  <si>
    <t>268.00</t>
  </si>
  <si>
    <t>2023-10-29 08:30:45</t>
  </si>
  <si>
    <t>4133674</t>
  </si>
  <si>
    <t>铂尔曼普吉岛卡隆海滩度假酒店</t>
  </si>
  <si>
    <t>MA YIWEN,ZHANG XINZHE</t>
  </si>
  <si>
    <t>1756.00</t>
  </si>
  <si>
    <t>2023-10-26 16:31:35</t>
  </si>
  <si>
    <t>4088108</t>
  </si>
  <si>
    <t>PENG XIAOLONG,JIA TIANYUAN</t>
  </si>
  <si>
    <t>3725.00</t>
  </si>
  <si>
    <t>2023-10-18 12:37:52</t>
  </si>
  <si>
    <t>2023-08-07</t>
  </si>
  <si>
    <t>3744710</t>
  </si>
  <si>
    <t>玛雅沙努尔温泉度假酒店</t>
  </si>
  <si>
    <t>chen chen kun,chen chen kun</t>
  </si>
  <si>
    <t>3996.00</t>
  </si>
  <si>
    <t>2023-08-07 10:12:16</t>
  </si>
  <si>
    <t>印度尼西亚</t>
  </si>
  <si>
    <t>4145482</t>
  </si>
  <si>
    <t>金边娱乐综合大楼酒店</t>
  </si>
  <si>
    <t>FENG TAO</t>
  </si>
  <si>
    <t>1030.00</t>
  </si>
  <si>
    <t>2023-10-28 12:39:11</t>
  </si>
  <si>
    <t>柬埔寨</t>
  </si>
  <si>
    <t>4145193</t>
  </si>
  <si>
    <t>LU ZHAOGUO</t>
  </si>
  <si>
    <t>2023-10-28 11:14:29</t>
  </si>
  <si>
    <t>4149688</t>
  </si>
  <si>
    <t>XU JINQI</t>
  </si>
  <si>
    <t>515.00</t>
  </si>
  <si>
    <t>2023-10-29 10:18:24</t>
  </si>
  <si>
    <t>4151385</t>
  </si>
  <si>
    <t>XUE WANTANG</t>
  </si>
  <si>
    <t>2023-10-29 13:38:59</t>
  </si>
  <si>
    <t>4150729</t>
  </si>
  <si>
    <t>CHIPADILLA ANNELISSEMICHELLE,MEJIAGONZALEZ JORGELUIS,CHIPADILLA KEVINANDRE,VIVASARIAS ELYHANNYPAOLA</t>
  </si>
  <si>
    <t>2023-10-29 12:22:48</t>
  </si>
  <si>
    <t>4152638</t>
  </si>
  <si>
    <t>XIAO YUJUN</t>
  </si>
  <si>
    <t>2023-10-29 17:38:49</t>
  </si>
  <si>
    <t>4152121</t>
  </si>
  <si>
    <t>LIANG JIMING</t>
  </si>
  <si>
    <t>2023-10-29 16:01:20</t>
  </si>
  <si>
    <t>4083994</t>
  </si>
  <si>
    <t>仁川君悦大酒店</t>
  </si>
  <si>
    <t>Woo Ying Lam</t>
  </si>
  <si>
    <t>2482.00</t>
  </si>
  <si>
    <t>2023-10-17 10:50:36</t>
  </si>
  <si>
    <t>韩国</t>
  </si>
  <si>
    <t>4149145</t>
  </si>
  <si>
    <t>曼谷盛泰澜中央世界商业中心酒店</t>
  </si>
  <si>
    <t>PHAM THITHUHIEN</t>
  </si>
  <si>
    <t>1118.00</t>
  </si>
  <si>
    <t>2023-10-29 09:48:40</t>
  </si>
  <si>
    <t>4149283</t>
  </si>
  <si>
    <t>WANG AILI,ZHANG YUE,WANG YONGZHI,WANG SHENGGANG</t>
  </si>
  <si>
    <t>2236.00</t>
  </si>
  <si>
    <t>2023-10-29 09:51:42</t>
  </si>
  <si>
    <t>2023-07-20</t>
  </si>
  <si>
    <t>3659737</t>
  </si>
  <si>
    <t>LEUNG KIM CHUNG</t>
  </si>
  <si>
    <t>5864.00</t>
  </si>
  <si>
    <t>2023-07-20 13:58:07</t>
  </si>
  <si>
    <t>2023-10-20</t>
  </si>
  <si>
    <t>4104223</t>
  </si>
  <si>
    <t>索菲特甲米佛基拉高尔夫水疗度假村 (SHA Plus+)</t>
  </si>
  <si>
    <t>ZHANG JIAN</t>
  </si>
  <si>
    <t>2511.00</t>
  </si>
  <si>
    <t>2023-10-21 11:01:52</t>
  </si>
  <si>
    <t>4133259</t>
  </si>
  <si>
    <t>甜蜜滨海度假酒店 - 艺术 - 卡伦海滩</t>
  </si>
  <si>
    <t>LIN JIAWEI,DING RUIJIE</t>
  </si>
  <si>
    <t>522.00</t>
  </si>
  <si>
    <t>2023-10-26 13:38:50</t>
  </si>
  <si>
    <t>4130179</t>
  </si>
  <si>
    <t>xu yiming,zhong aofei</t>
  </si>
  <si>
    <t>960.00</t>
  </si>
  <si>
    <t>2023-10-25 18:55:25</t>
  </si>
  <si>
    <t>4138595</t>
  </si>
  <si>
    <t>甜蜜滨海度假酒店 - 冲浪-卡塔海滩</t>
  </si>
  <si>
    <t>Tahiraj Arianit</t>
  </si>
  <si>
    <t>726.00</t>
  </si>
  <si>
    <t>2023-10-27 08:28:53</t>
  </si>
  <si>
    <t>4149240</t>
  </si>
  <si>
    <t>芭堤雅旅客之家酒店</t>
  </si>
  <si>
    <t>SRIVASTAVA RAHUL</t>
  </si>
  <si>
    <t>185.00</t>
  </si>
  <si>
    <t>2023-10-29 10:34:30</t>
  </si>
  <si>
    <t>2023-08-20</t>
  </si>
  <si>
    <t>3811404</t>
  </si>
  <si>
    <t>卢巴普吉岛芭东旅舍</t>
  </si>
  <si>
    <t>Blaess Julius</t>
  </si>
  <si>
    <t>825.00</t>
  </si>
  <si>
    <t>2023-08-20 23:28:25</t>
  </si>
  <si>
    <t>2023-07-23</t>
  </si>
  <si>
    <t>3674123</t>
  </si>
  <si>
    <t>曼谷京华大酒店</t>
  </si>
  <si>
    <t>Huang Kwek Shin,Huang Kwek Shin</t>
  </si>
  <si>
    <t>2023-07-23 16:35:06</t>
  </si>
  <si>
    <t>2023-10-01</t>
  </si>
  <si>
    <t>4009176</t>
  </si>
  <si>
    <t>曼谷维伊 - 美憬阁酒店</t>
  </si>
  <si>
    <t>CHEUNG TAI WAI ERIC</t>
  </si>
  <si>
    <t>3760.00</t>
  </si>
  <si>
    <t>2023-10-01 18:27:18</t>
  </si>
  <si>
    <t>4137540</t>
  </si>
  <si>
    <t>首尔三井酒店</t>
  </si>
  <si>
    <t>Kwon Gipyo</t>
  </si>
  <si>
    <t>591.00</t>
  </si>
  <si>
    <t>2023-10-27 17:40:05</t>
  </si>
  <si>
    <t>4135338</t>
  </si>
  <si>
    <t>KIM MinJung</t>
  </si>
  <si>
    <t>2023-10-26 21:56:21</t>
  </si>
  <si>
    <t>4009216</t>
  </si>
  <si>
    <t>首尔大使铂尔曼酒店</t>
  </si>
  <si>
    <t>ALSAEEDY NAJLA,ALAWSHAN LATIFAH</t>
  </si>
  <si>
    <t>4691.00</t>
  </si>
  <si>
    <t>2023-10-01 17:48:44</t>
  </si>
  <si>
    <t>2023-09-19</t>
  </si>
  <si>
    <t>3954935</t>
  </si>
  <si>
    <t>CHA JOOSANG</t>
  </si>
  <si>
    <t>1180.00</t>
  </si>
  <si>
    <t>2023-09-19 15:04:29</t>
  </si>
  <si>
    <t>2023-06-13</t>
  </si>
  <si>
    <t>3499167</t>
  </si>
  <si>
    <t>维斯塔华克山庄首尔酒店（前 W 首尔华克山庄酒店）</t>
  </si>
  <si>
    <t>KAMIKURA KEIKO,SHIMIZU MAMI</t>
  </si>
  <si>
    <t>3301.00</t>
  </si>
  <si>
    <t>2023-06-13 16:29:56</t>
  </si>
  <si>
    <t>4149494</t>
  </si>
  <si>
    <t>摩德沙吞酒店 (政府卫生认证)</t>
  </si>
  <si>
    <t>DENG YIXUAN,DAI Lichen</t>
  </si>
  <si>
    <t>505.00</t>
  </si>
  <si>
    <t>2023-10-29 11:46:14</t>
  </si>
  <si>
    <t>4152609</t>
  </si>
  <si>
    <t>Zheng Haojun</t>
  </si>
  <si>
    <t>2023-10-29 17:19:53</t>
  </si>
  <si>
    <t>2023-08-05</t>
  </si>
  <si>
    <t>3737181</t>
  </si>
  <si>
    <t>曼谷素坤逸55号通罗中心点大酒店</t>
  </si>
  <si>
    <t>Zhang Ying,Zhang Ying,Zhang Ying</t>
  </si>
  <si>
    <t>2328.00</t>
  </si>
  <si>
    <t>2023-08-05 18:41:35</t>
  </si>
  <si>
    <t>2023-08-09</t>
  </si>
  <si>
    <t>3754520</t>
  </si>
  <si>
    <t>Lee Yesol,Lee Yesol,Lee Yesol</t>
  </si>
  <si>
    <t>797.00</t>
  </si>
  <si>
    <t>2023-08-09 10:47:29</t>
  </si>
  <si>
    <t>4150145</t>
  </si>
  <si>
    <t>曼谷金玉素旺纳普酒店</t>
  </si>
  <si>
    <t>Duangmala Chutichai</t>
  </si>
  <si>
    <t>171.00</t>
  </si>
  <si>
    <t>2023-10-29 08:54:54</t>
  </si>
  <si>
    <t>2023-06-21</t>
  </si>
  <si>
    <t>3534094</t>
  </si>
  <si>
    <t>普吉岛玛丽莎别墅酒店(SHA Plus+)</t>
  </si>
  <si>
    <t>HONG DONGGI,KIM BYEONGSEOP,KIM DAEAH,KIM AERAM</t>
  </si>
  <si>
    <t>7500.00</t>
  </si>
  <si>
    <t>2023-06-21 18:42:06</t>
  </si>
  <si>
    <t>4152284</t>
  </si>
  <si>
    <t>槟城标致酒店</t>
  </si>
  <si>
    <t>LIU SUNG HSING</t>
  </si>
  <si>
    <t>426.00</t>
  </si>
  <si>
    <t>2023-10-29 16:40:32</t>
  </si>
  <si>
    <t>4136149</t>
  </si>
  <si>
    <t>HONG CHUAN TAN</t>
  </si>
  <si>
    <t>431.00</t>
  </si>
  <si>
    <t>2023-10-26 18:59:28</t>
  </si>
  <si>
    <t>4011990</t>
  </si>
  <si>
    <t>兰卡威成功度假村</t>
  </si>
  <si>
    <t>Butani Dipkumar</t>
  </si>
  <si>
    <t>1500.00</t>
  </si>
  <si>
    <t>2023-10-02 14:07:05</t>
  </si>
  <si>
    <t>2023-09-30</t>
  </si>
  <si>
    <t>4004183</t>
  </si>
  <si>
    <t>Reynolds Marcus George</t>
  </si>
  <si>
    <t>3000.00</t>
  </si>
  <si>
    <t>2023-09-30 14:20:55</t>
  </si>
  <si>
    <t>4125993</t>
  </si>
  <si>
    <t>宿务蒙特贝罗别墅酒店</t>
  </si>
  <si>
    <t>LEE JOOHEE</t>
  </si>
  <si>
    <t>1040.00</t>
  </si>
  <si>
    <t>2023-10-25 13:30:20</t>
  </si>
  <si>
    <t>4147309</t>
  </si>
  <si>
    <t>哥打京那巴鲁皇宫酒店</t>
  </si>
  <si>
    <t>YU RUNGANG,CAO TIANYUN,CAO SHIXIANG</t>
  </si>
  <si>
    <t>900.00</t>
  </si>
  <si>
    <t>2023-10-28 19:51:32</t>
  </si>
  <si>
    <t>4152034</t>
  </si>
  <si>
    <t>马尼拉新世界酒店</t>
  </si>
  <si>
    <t>PENG WEIHAI</t>
  </si>
  <si>
    <t>848.00</t>
  </si>
  <si>
    <t>2023-10-29 15:46:05</t>
  </si>
  <si>
    <t>2023-08-04</t>
  </si>
  <si>
    <t>3733079</t>
  </si>
  <si>
    <t>槟城长荣桂冠酒店</t>
  </si>
  <si>
    <t>OW BOON HONG</t>
  </si>
  <si>
    <t>1644.00</t>
  </si>
  <si>
    <t>2023-08-05 11:27:52</t>
  </si>
  <si>
    <t>4146178</t>
  </si>
  <si>
    <t>槟城皇家朱兰酒店</t>
  </si>
  <si>
    <t>abdul halim nurshafarhatin,abdul halim nurshafarhatin</t>
  </si>
  <si>
    <t>385.00</t>
  </si>
  <si>
    <t>2023-10-29 09:31:29</t>
  </si>
  <si>
    <t>4148867</t>
  </si>
  <si>
    <t>anver azimah,anver azimah</t>
  </si>
  <si>
    <t>2023-10-29 11:06:46</t>
  </si>
  <si>
    <t>2023-09-29</t>
  </si>
  <si>
    <t>4001100</t>
  </si>
  <si>
    <t>WONG SZE MENG</t>
  </si>
  <si>
    <t>1572.00</t>
  </si>
  <si>
    <t>2023-09-29 16:22:38</t>
  </si>
  <si>
    <t>3672375</t>
  </si>
  <si>
    <t>新加坡悦乐武吉士酒店</t>
  </si>
  <si>
    <t>Kurup Anand,Kurup Anand,Kurup Anand</t>
  </si>
  <si>
    <t>7672.00</t>
  </si>
  <si>
    <t>2023-07-28 09:49:59</t>
  </si>
  <si>
    <t>2023-09-09</t>
  </si>
  <si>
    <t>3903073</t>
  </si>
  <si>
    <t>新加坡圣淘沙索菲特度假村及水疗中心 (Staycation Approved)</t>
  </si>
  <si>
    <t>PAK WING SUN</t>
  </si>
  <si>
    <t>8948.00</t>
  </si>
  <si>
    <t>2023-09-09 23:24:44</t>
  </si>
  <si>
    <t>2023-08-22</t>
  </si>
  <si>
    <t>3818350</t>
  </si>
  <si>
    <t>海佳大酒店</t>
  </si>
  <si>
    <t>Lewis Allan</t>
  </si>
  <si>
    <t>2038.00</t>
  </si>
  <si>
    <t>2023-08-22 14:13:40</t>
  </si>
  <si>
    <t>2023-09-27</t>
  </si>
  <si>
    <t>3990729</t>
  </si>
  <si>
    <t>华乐酒店</t>
  </si>
  <si>
    <t>SHARMA BHAVESH,SHARMA BHAVESH</t>
  </si>
  <si>
    <t>1528.00</t>
  </si>
  <si>
    <t>2023-09-27 10:02:37</t>
  </si>
  <si>
    <t>3990706</t>
  </si>
  <si>
    <t>PRAJAPATI vipul,PRAJAPATI vipul</t>
  </si>
  <si>
    <t>2023-09-27 09:59:40</t>
  </si>
  <si>
    <t>4033258</t>
  </si>
  <si>
    <t>cho seungyeon,cho seungyeon,cho seungyeon</t>
  </si>
  <si>
    <t>3922.00</t>
  </si>
  <si>
    <t>2023-10-09 11:59:19</t>
  </si>
  <si>
    <t>2023-07-07</t>
  </si>
  <si>
    <t>3605223</t>
  </si>
  <si>
    <t>吉隆坡皇家朱兰酒店</t>
  </si>
  <si>
    <t>Tat Lew Yune,Tat Lew Yune</t>
  </si>
  <si>
    <t>392.00</t>
  </si>
  <si>
    <t>2023-07-15 12:53:35</t>
  </si>
  <si>
    <t>999228134419770,</t>
  </si>
  <si>
    <t>4118773</t>
  </si>
  <si>
    <t>皇家朱兰白沙罗酒店</t>
  </si>
  <si>
    <t>TAN MOOI SIOK</t>
  </si>
  <si>
    <t>2023-10-26 15:54:55</t>
  </si>
  <si>
    <t>4150573</t>
  </si>
  <si>
    <t>MOHD ASRAF</t>
  </si>
  <si>
    <t>445.00</t>
  </si>
  <si>
    <t>2023-10-29 11:01:51</t>
  </si>
  <si>
    <t>4134988</t>
  </si>
  <si>
    <t>1080.00</t>
  </si>
  <si>
    <t>2023-10-26 15:55:02</t>
  </si>
  <si>
    <t>999227338145384,</t>
  </si>
  <si>
    <t>2023-10-06</t>
  </si>
  <si>
    <t>4030802</t>
  </si>
  <si>
    <t>绿中海度假村 - 全球奢华精品酒店</t>
  </si>
  <si>
    <t>Goh Yew Yip</t>
  </si>
  <si>
    <t>2023-10-12 15:40:38</t>
  </si>
  <si>
    <t>4079272</t>
  </si>
  <si>
    <t>塞达努瓦里酒店</t>
  </si>
  <si>
    <t>Llanora Lace</t>
  </si>
  <si>
    <t>1414.00</t>
  </si>
  <si>
    <t>2023-10-16 14:32:54</t>
  </si>
  <si>
    <t>2023-10-12</t>
  </si>
  <si>
    <t>4057772</t>
  </si>
  <si>
    <t>KIM MISUN,YUN HANEULBIT</t>
  </si>
  <si>
    <t>2121.00</t>
  </si>
  <si>
    <t>2023-10-12 10:59:54</t>
  </si>
  <si>
    <t>4103462</t>
  </si>
  <si>
    <t>曼谷百丽思酒店</t>
  </si>
  <si>
    <t>Kammerer Claudia,Kammerer Claudia</t>
  </si>
  <si>
    <t>1252.00</t>
  </si>
  <si>
    <t>2023-10-21 10:12:38</t>
  </si>
  <si>
    <t>2023-10-19</t>
  </si>
  <si>
    <t>4095794</t>
  </si>
  <si>
    <t>JANG WOOSIK,JANG WOOSIK</t>
  </si>
  <si>
    <t>1408.00</t>
  </si>
  <si>
    <t>2023-10-19 12:43:11</t>
  </si>
  <si>
    <t>4151077</t>
  </si>
  <si>
    <t>曼谷阿尔梅洛兹酒店 - 主要清真饭店</t>
  </si>
  <si>
    <t>SHEN WEI</t>
  </si>
  <si>
    <t>310.00</t>
  </si>
  <si>
    <t>2023-10-29 12:41:40</t>
  </si>
  <si>
    <t>4151732</t>
  </si>
  <si>
    <t>NOPPHAKOONWONG KANOKNAPHA</t>
  </si>
  <si>
    <t>411.00</t>
  </si>
  <si>
    <t>2023-10-29 14:58:52</t>
  </si>
  <si>
    <t>4115841</t>
  </si>
  <si>
    <t>曼谷尊贵比左特尔酒店</t>
  </si>
  <si>
    <t>VIKNESH ANJALI</t>
  </si>
  <si>
    <t>2023-10-23 09:35:12</t>
  </si>
  <si>
    <t>4052547</t>
  </si>
  <si>
    <t>曼谷素坤逸丽亭酒店</t>
  </si>
  <si>
    <t>AHN EUNHEE</t>
  </si>
  <si>
    <t>2250.00</t>
  </si>
  <si>
    <t>2023-10-11 10:45:17</t>
  </si>
  <si>
    <t>4141639</t>
  </si>
  <si>
    <t>CHAN WAI LI</t>
  </si>
  <si>
    <t>388.00</t>
  </si>
  <si>
    <t>2023-10-29 09:56:34</t>
  </si>
  <si>
    <t>3816983</t>
  </si>
  <si>
    <t>芭堤雅硬石酒店</t>
  </si>
  <si>
    <t>Teshima Jeffrey Yoshio</t>
  </si>
  <si>
    <t>2120.00</t>
  </si>
  <si>
    <t>2023-08-22 12:09:48</t>
  </si>
  <si>
    <t>3755068</t>
  </si>
  <si>
    <t>TANG HON WAI,CHU MAN WA</t>
  </si>
  <si>
    <t>1590.00</t>
  </si>
  <si>
    <t>2023-08-09 13:54:47</t>
  </si>
  <si>
    <t>4053519</t>
  </si>
  <si>
    <t>新加坡史丹福瑞士酒店</t>
  </si>
  <si>
    <t>lai ruichan,zhang min,zhang yi yan(2 years old)</t>
  </si>
  <si>
    <t>7060.00</t>
  </si>
  <si>
    <t>2023-10-11 13:43:37</t>
  </si>
  <si>
    <t>4087725</t>
  </si>
  <si>
    <t>Hui Pui yu,TBA</t>
  </si>
  <si>
    <t>5190.00</t>
  </si>
  <si>
    <t>2023-10-18 16:22:37</t>
  </si>
  <si>
    <t>4075162</t>
  </si>
  <si>
    <t>曼谷瑞博朗得酒店</t>
  </si>
  <si>
    <t>SEO YUNHEE</t>
  </si>
  <si>
    <t>618.00</t>
  </si>
  <si>
    <t>2023-10-15 16:20:59</t>
  </si>
  <si>
    <t>4009010</t>
  </si>
  <si>
    <t>Jonghoon Park</t>
  </si>
  <si>
    <t>1204.00</t>
  </si>
  <si>
    <t>2023-10-01 16:47:29</t>
  </si>
  <si>
    <t>4126030</t>
  </si>
  <si>
    <t>FONG WAI MAN</t>
  </si>
  <si>
    <t>808.00</t>
  </si>
  <si>
    <t>2023-10-25 10:52:36</t>
  </si>
  <si>
    <t>4144301</t>
  </si>
  <si>
    <t>CMYK我的酒店@拉查达店</t>
  </si>
  <si>
    <t>LIM CHENG YUAN ADRIAN</t>
  </si>
  <si>
    <t>364.00</t>
  </si>
  <si>
    <t>2023-10-28 08:49:35</t>
  </si>
  <si>
    <t>4148902</t>
  </si>
  <si>
    <t>WANG CHAO</t>
  </si>
  <si>
    <t>181.00</t>
  </si>
  <si>
    <t>2023-10-28 20:57:46</t>
  </si>
  <si>
    <t>4124033</t>
  </si>
  <si>
    <t>WANG WEILI</t>
  </si>
  <si>
    <t>428.00</t>
  </si>
  <si>
    <t>2023-10-24 17:29:16</t>
  </si>
  <si>
    <t>4124013</t>
  </si>
  <si>
    <t>453.00</t>
  </si>
  <si>
    <t>2023-10-24 17:21:34</t>
  </si>
  <si>
    <t>2023-08-06</t>
  </si>
  <si>
    <t>3743823</t>
  </si>
  <si>
    <t>曼谷水门伯克利酒店</t>
  </si>
  <si>
    <t>Tang Rachel</t>
  </si>
  <si>
    <t>3474.00</t>
  </si>
  <si>
    <t>2023-08-07 11:03:55</t>
  </si>
  <si>
    <t>4095778</t>
  </si>
  <si>
    <t>奇迹大酒店</t>
  </si>
  <si>
    <t>BOONSOONG SODSRI</t>
  </si>
  <si>
    <t>1206.00</t>
  </si>
  <si>
    <t>-1206</t>
  </si>
  <si>
    <t>2023-10-19 13:00:36</t>
  </si>
  <si>
    <t>2023-10-13</t>
  </si>
  <si>
    <t>4064968</t>
  </si>
  <si>
    <t>济州君临海域酒店</t>
  </si>
  <si>
    <t>WANG XIUXIU</t>
  </si>
  <si>
    <t>783.00</t>
  </si>
  <si>
    <t>500.00</t>
  </si>
  <si>
    <t>-283</t>
  </si>
  <si>
    <t>2023-10-13 14:25:51</t>
  </si>
  <si>
    <t>2023-10-03</t>
  </si>
  <si>
    <t>4019553</t>
  </si>
  <si>
    <t>百乐达斯城</t>
  </si>
  <si>
    <t>Cochran Joseph Jay</t>
  </si>
  <si>
    <t>1802.00</t>
  </si>
  <si>
    <t>2023-10-04 08:12:33</t>
  </si>
  <si>
    <t>4098943</t>
  </si>
  <si>
    <t>Shin Yina</t>
  </si>
  <si>
    <t>2045.00</t>
  </si>
  <si>
    <t>2023-10-20 08:55:50</t>
  </si>
  <si>
    <t>4121778</t>
  </si>
  <si>
    <t>刁曼岛成功度假村</t>
  </si>
  <si>
    <t>Wan Fangbiao</t>
  </si>
  <si>
    <t>2355.00</t>
  </si>
  <si>
    <t>2023-10-24 11:09:47</t>
  </si>
  <si>
    <t>4147690</t>
  </si>
  <si>
    <t>吉隆坡大华酒店 - 傲途格精选酒店</t>
  </si>
  <si>
    <t>ALVIN ARVIN</t>
  </si>
  <si>
    <t>2023-10-28 17:57:09</t>
  </si>
  <si>
    <t>4099519</t>
  </si>
  <si>
    <t>康斯特白拉热带海滩度假村</t>
  </si>
  <si>
    <t>PARK MIRAN</t>
  </si>
  <si>
    <t>3112.00</t>
  </si>
  <si>
    <t>2023-10-20 14:39:56</t>
  </si>
  <si>
    <t>4082374</t>
  </si>
  <si>
    <t>KIM YERAM,HO HYEJIN</t>
  </si>
  <si>
    <t>3052.00</t>
  </si>
  <si>
    <t>2023-10-17 14:54:35</t>
  </si>
  <si>
    <t>2023-07-14</t>
  </si>
  <si>
    <t>3636406</t>
  </si>
  <si>
    <t>普吉阁遥岛树屋别墅度假村- 限成人</t>
  </si>
  <si>
    <t>JIA SHENGYING,LYU HAN,WANG BEIFANG,LU ZHONGQING,XU LANLAN</t>
  </si>
  <si>
    <t>3841.00</t>
  </si>
  <si>
    <t>-3841</t>
  </si>
  <si>
    <t>2023-09-14 17:41:19</t>
  </si>
  <si>
    <t>999227988163908，</t>
  </si>
  <si>
    <t>2023-09-20</t>
  </si>
  <si>
    <t>3960503</t>
  </si>
  <si>
    <t>明洞大使宜必思酒店</t>
  </si>
  <si>
    <t>LU LIN</t>
  </si>
  <si>
    <t>2023-10-19 15:21:44</t>
  </si>
  <si>
    <t>4146300</t>
  </si>
  <si>
    <t>曼谷阿文苏昆维特酒店</t>
  </si>
  <si>
    <t>U KA CHONG</t>
  </si>
  <si>
    <t>586.00</t>
  </si>
  <si>
    <t>2023-10-28 15:00:26</t>
  </si>
  <si>
    <t>4152107</t>
  </si>
  <si>
    <t>平阳中央馨乐庭酒店</t>
  </si>
  <si>
    <t>XU YANG</t>
  </si>
  <si>
    <t>720.00</t>
  </si>
  <si>
    <t>2023-10-29 16:10:48</t>
  </si>
  <si>
    <t>4012243</t>
  </si>
  <si>
    <t>珍拉丁皇家朱兰酒店</t>
  </si>
  <si>
    <t>ABDUL SAMAD MUNA</t>
  </si>
  <si>
    <t>2023-10-02 13:15:30</t>
  </si>
  <si>
    <t>4008917</t>
  </si>
  <si>
    <t>soo ling lee,soo ling lee</t>
  </si>
  <si>
    <t>2023-10-01 16:33:47</t>
  </si>
  <si>
    <t>4008822</t>
  </si>
  <si>
    <t>1681.00</t>
  </si>
  <si>
    <t>2023-10-01 16:27:42</t>
  </si>
  <si>
    <t>4148079</t>
  </si>
  <si>
    <t>尼兰大酒店</t>
  </si>
  <si>
    <t>WONGTHIT LINLANA</t>
  </si>
  <si>
    <t>143.00</t>
  </si>
  <si>
    <t>2023-10-28 18:33:51</t>
  </si>
  <si>
    <t>4144580</t>
  </si>
  <si>
    <t>曼谷拉差达宜必思尚品酒店</t>
  </si>
  <si>
    <t>Hao Hongmei</t>
  </si>
  <si>
    <t>910.00</t>
  </si>
  <si>
    <t>2023-10-28 09:02:51</t>
  </si>
  <si>
    <t>4034928</t>
  </si>
  <si>
    <t>Ling Hue Yuet</t>
  </si>
  <si>
    <t>860.00</t>
  </si>
  <si>
    <t>2023-10-07 17:20:27</t>
  </si>
  <si>
    <t>4034697</t>
  </si>
  <si>
    <t>Khaing Myint Myint</t>
  </si>
  <si>
    <t>760.00</t>
  </si>
  <si>
    <t>2023-10-07 15:59:11</t>
  </si>
  <si>
    <t>4078595</t>
  </si>
  <si>
    <t>JIANG MAOYU,JIANG JIE,LI WENHUI</t>
  </si>
  <si>
    <t>1990.00</t>
  </si>
  <si>
    <t>2023-10-17 09:08:15</t>
  </si>
  <si>
    <t>4099300</t>
  </si>
  <si>
    <t>YAN NING</t>
  </si>
  <si>
    <t>1310.00</t>
  </si>
  <si>
    <t>2023-10-20 18:05:03</t>
  </si>
  <si>
    <t>2023-09-15</t>
  </si>
  <si>
    <t>3932907</t>
  </si>
  <si>
    <t>拉乌尼翁奥利欧度假村</t>
  </si>
  <si>
    <t>Bertumen Estefanie,Bertumen Estefanie</t>
  </si>
  <si>
    <t>1855.00</t>
  </si>
  <si>
    <t>2023-09-15 12:20:53</t>
  </si>
  <si>
    <t>2023-09-24</t>
  </si>
  <si>
    <t>3980429</t>
  </si>
  <si>
    <t>土豆头套房和一室公寓</t>
  </si>
  <si>
    <t>TANG FENGDI,LIAO QIANYI</t>
  </si>
  <si>
    <t>1344.00</t>
  </si>
  <si>
    <t>2023-09-25 11:00:36</t>
  </si>
  <si>
    <t>4034630</t>
  </si>
  <si>
    <t>宜必思曼谷素坤逸24店</t>
  </si>
  <si>
    <t>DENG ZIKANG,FENG YONGJI,TAN JIAMTNG,HU ZHAOHENG</t>
  </si>
  <si>
    <t>1480.00</t>
  </si>
  <si>
    <t>2023-10-09 15:20:49</t>
  </si>
  <si>
    <t>4122024</t>
  </si>
  <si>
    <t>卡奈里斯素万那普机场店 (SHA Plus+)</t>
  </si>
  <si>
    <t>CHAI DIEFEI</t>
  </si>
  <si>
    <t>380.00</t>
  </si>
  <si>
    <t>100.00</t>
  </si>
  <si>
    <t>-280</t>
  </si>
  <si>
    <t>2023-10-24 12:05:52</t>
  </si>
  <si>
    <t>4125910</t>
  </si>
  <si>
    <t>曼谷金普顿马濑酒店 (SHA Extra Plus)</t>
  </si>
  <si>
    <t>SEE CHONG SENG</t>
  </si>
  <si>
    <t>6000.00</t>
  </si>
  <si>
    <t>2023-10-25 11:21:26</t>
  </si>
  <si>
    <t>4116547</t>
  </si>
  <si>
    <t>曼谷新浩凯宾斯基酒店</t>
  </si>
  <si>
    <t>LI TO CHING,HUI WING MAN</t>
  </si>
  <si>
    <t>8253.00</t>
  </si>
  <si>
    <t>2023-10-23 11:54:10</t>
  </si>
  <si>
    <t>2023-10-21</t>
  </si>
  <si>
    <t>4108634</t>
  </si>
  <si>
    <t>芭堤雅北部遨舍度假酒店 (SHA Extra Plus)</t>
  </si>
  <si>
    <t>WANG XIN,LI YANGYIN</t>
  </si>
  <si>
    <t>1479.00</t>
  </si>
  <si>
    <t>2023-10-22 13:08:52</t>
  </si>
  <si>
    <t>4130236</t>
  </si>
  <si>
    <t>文华伊斯特维尔酒店</t>
  </si>
  <si>
    <t>LIU LIRONG,SHUAI SHAOPING</t>
  </si>
  <si>
    <t>739.00</t>
  </si>
  <si>
    <t>2023-10-25 19:37:11</t>
  </si>
  <si>
    <t>4130227</t>
  </si>
  <si>
    <t>HUI HOI SHING,YIU LAI PING</t>
  </si>
  <si>
    <t>745.00</t>
  </si>
  <si>
    <t>2023-10-25 19:39:53</t>
  </si>
  <si>
    <t>4099220</t>
  </si>
  <si>
    <t>普吉岛邦涛的希尔顿花园酒店 (SHA Extra Plus)</t>
  </si>
  <si>
    <t>PENG YILUN</t>
  </si>
  <si>
    <t>1272.00</t>
  </si>
  <si>
    <t>2023-10-20 10:54:02</t>
  </si>
  <si>
    <t>4151623</t>
  </si>
  <si>
    <t>Travelodge Phuket Town</t>
  </si>
  <si>
    <t>ENAWANG MALIWAN</t>
  </si>
  <si>
    <t>205.00</t>
  </si>
  <si>
    <t>2023-10-29 14:09:39</t>
  </si>
  <si>
    <t>2023-07-17</t>
  </si>
  <si>
    <t>3649699</t>
  </si>
  <si>
    <t>普吉岛迈考美丽亚酒店(SHA Extra Plus)</t>
  </si>
  <si>
    <t>ZHU JIANI,HOGAN ADEN</t>
  </si>
  <si>
    <t>3808.00</t>
  </si>
  <si>
    <t>2023-07-18 18:04:39</t>
  </si>
  <si>
    <t>4140357</t>
  </si>
  <si>
    <t>莫达拉海滩度假酒店</t>
  </si>
  <si>
    <t>Blackler Marina</t>
  </si>
  <si>
    <t>2008.00</t>
  </si>
  <si>
    <t>2023-10-27 15:52:01</t>
  </si>
  <si>
    <t>2023-09-22</t>
  </si>
  <si>
    <t>3972849</t>
  </si>
  <si>
    <t>Dears Myeongdong</t>
  </si>
  <si>
    <t>YAMAMOTO AIRI,YAMAMOTO AIRI</t>
  </si>
  <si>
    <t>1497.00</t>
  </si>
  <si>
    <t>2023-09-22 23:46:35</t>
  </si>
  <si>
    <t>4143268</t>
  </si>
  <si>
    <t>碧瑶广场小屋</t>
  </si>
  <si>
    <t>Paula Leonor McKenna Joanne,Paula Leonor McKenna Joanne,Paula Leonor McKenna Joanne</t>
  </si>
  <si>
    <t>738.00</t>
  </si>
  <si>
    <t>2023-10-27 20:35:40</t>
  </si>
  <si>
    <t>4134132</t>
  </si>
  <si>
    <t>cho santos carl jason,cho santos carl jason</t>
  </si>
  <si>
    <t>1112.00</t>
  </si>
  <si>
    <t>2023-10-26 12:58:36</t>
  </si>
  <si>
    <t>4132441</t>
  </si>
  <si>
    <t>chua Jamie,chua Jamie</t>
  </si>
  <si>
    <t>2023-10-26 01:03:05</t>
  </si>
  <si>
    <t>4132031</t>
  </si>
  <si>
    <t>De Guzman Patricia,De Guzman Patricia</t>
  </si>
  <si>
    <t>2023-10-25 23:32:48</t>
  </si>
  <si>
    <t>4131762</t>
  </si>
  <si>
    <t>Grace Perez Rubin Bethany,Grace Perez Rubin Bethany</t>
  </si>
  <si>
    <t>2023-10-25 22:46:13</t>
  </si>
  <si>
    <t>4130893</t>
  </si>
  <si>
    <t>LIN SITING,LIN SITING,LIN SITING</t>
  </si>
  <si>
    <t>2224.00</t>
  </si>
  <si>
    <t>2023-10-25 20:22:55</t>
  </si>
  <si>
    <t>4099009</t>
  </si>
  <si>
    <t>Tagum Lenie,Tagum Lenie,Tagum Lenie,Tagum Lenie</t>
  </si>
  <si>
    <t>2102.00</t>
  </si>
  <si>
    <t>2023-10-19 21:38:13</t>
  </si>
  <si>
    <t>4099400</t>
  </si>
  <si>
    <t>Yumol Restita,Yumol Restita,Yumol Restita,Yumol Restita,Yumol Restita,Yumol Restita</t>
  </si>
  <si>
    <t>5040.00</t>
  </si>
  <si>
    <t>2023-10-19 23:26:29</t>
  </si>
  <si>
    <t>4123977</t>
  </si>
  <si>
    <t>Yap Roland,Yap Roland</t>
  </si>
  <si>
    <t>2023-10-25 10:46:16</t>
  </si>
  <si>
    <t>2023-10-10</t>
  </si>
  <si>
    <t>4049894</t>
  </si>
  <si>
    <t>Onesa Joseph,Onesa Joseph</t>
  </si>
  <si>
    <t>1115.00</t>
  </si>
  <si>
    <t>2023-10-10 18:02:31</t>
  </si>
  <si>
    <t>4068884</t>
  </si>
  <si>
    <t>阿万特酒店</t>
  </si>
  <si>
    <t>Ma Ding</t>
  </si>
  <si>
    <t>950.00</t>
  </si>
  <si>
    <t>2023-10-14 10:33:30</t>
  </si>
  <si>
    <t>4075161</t>
  </si>
  <si>
    <t>攀瓦布里海滨度假村(SHA Extra Plus)</t>
  </si>
  <si>
    <t>Malhotra Nikhil,Malhotra Nikhil</t>
  </si>
  <si>
    <t>2023-10-17 11:15:57</t>
  </si>
  <si>
    <t>2023-06-18</t>
  </si>
  <si>
    <t>3518906</t>
  </si>
  <si>
    <t>Zipagan Keith,Zipagan Keith</t>
  </si>
  <si>
    <t>3918.00</t>
  </si>
  <si>
    <t>2023-06-18 12:20:04</t>
  </si>
  <si>
    <t>2023-06-17</t>
  </si>
  <si>
    <t>3518103</t>
  </si>
  <si>
    <t>2023-06-18 18:23:05</t>
  </si>
  <si>
    <t>2023-04-18</t>
  </si>
  <si>
    <t>3243079</t>
  </si>
  <si>
    <t>TAN KHAI HENG,TAN KHAI HENG</t>
  </si>
  <si>
    <t>530.00</t>
  </si>
  <si>
    <t>2023-04-18 12:10:53</t>
  </si>
  <si>
    <t>2023-09-01</t>
  </si>
  <si>
    <t>3866644</t>
  </si>
  <si>
    <t>会安南岸新世界酒店</t>
  </si>
  <si>
    <t>MA FU SHAN</t>
  </si>
  <si>
    <t>1704.00</t>
  </si>
  <si>
    <t>2023-09-01 15:56:06</t>
  </si>
  <si>
    <t>3864184</t>
  </si>
  <si>
    <t>WENG CHING LIN,WU LI JEN</t>
  </si>
  <si>
    <t>2023-09-01 08:42:08</t>
  </si>
  <si>
    <t>3864167</t>
  </si>
  <si>
    <t>LEE CHIHCHIN,YEN POYEN</t>
  </si>
  <si>
    <t>2023-09-01 08:38:41</t>
  </si>
  <si>
    <t>4150706</t>
  </si>
  <si>
    <t>布城美居生活酒店</t>
  </si>
  <si>
    <t>LIN HUANXIN</t>
  </si>
  <si>
    <t>472.00</t>
  </si>
  <si>
    <t>2023-10-29 11:21:03</t>
  </si>
  <si>
    <t>4115451</t>
  </si>
  <si>
    <t>普吉岛诺库酒店</t>
  </si>
  <si>
    <t>WONG HO HIN,HO HO NAM</t>
  </si>
  <si>
    <t>2944.00</t>
  </si>
  <si>
    <t>2023-10-23 10:29:33</t>
  </si>
  <si>
    <t>4151130</t>
  </si>
  <si>
    <t>曼谷素坤逸奥克伍德华庭工作室酒店</t>
  </si>
  <si>
    <t>HAN SOOBIN</t>
  </si>
  <si>
    <t>346.00</t>
  </si>
  <si>
    <t>2023-10-29 13:28:20</t>
  </si>
  <si>
    <t>4149895</t>
  </si>
  <si>
    <t>PARK SHINTAE</t>
  </si>
  <si>
    <t>2023-10-29 09:34:17</t>
  </si>
  <si>
    <t>2023-05-23</t>
  </si>
  <si>
    <t>3412381</t>
  </si>
  <si>
    <t>TAN WEI HAO</t>
  </si>
  <si>
    <t>2230.00</t>
  </si>
  <si>
    <t>2023-05-24 11:45:18</t>
  </si>
  <si>
    <t>4017162</t>
  </si>
  <si>
    <t>The Reef Island Resort Mactan, Cebu</t>
  </si>
  <si>
    <t>JEON HAYEON</t>
  </si>
  <si>
    <t>2154.00</t>
  </si>
  <si>
    <t>2023-10-03 15:18:37</t>
  </si>
  <si>
    <t>2023-09-06</t>
  </si>
  <si>
    <t>3888904</t>
  </si>
  <si>
    <t>金兰温德姆花园度假村</t>
  </si>
  <si>
    <t>ZHANG LIJUAN,HUANG JUN,CHEN HUIXIN,ZHENG ZHIBO,LAO MIYAN,CHEN SONGWEI,ZHONG AIHUA,CHEN JIAHE</t>
  </si>
  <si>
    <t>3138.00</t>
  </si>
  <si>
    <t>2023-09-06 09:42:45</t>
  </si>
  <si>
    <t>4121056</t>
  </si>
  <si>
    <t>曼谷恰特里亚姆大酒店</t>
  </si>
  <si>
    <t>Alshanti Ayatallah</t>
  </si>
  <si>
    <t>5004.00</t>
  </si>
  <si>
    <t>-5004</t>
  </si>
  <si>
    <t>2023-10-24 09:31:00</t>
  </si>
  <si>
    <t>3747245</t>
  </si>
  <si>
    <t>欧文之家酒店公寓</t>
  </si>
  <si>
    <t>Tong Wun Ki</t>
  </si>
  <si>
    <t>2319.00</t>
  </si>
  <si>
    <t>2023-08-08 11:27:39</t>
  </si>
  <si>
    <t>4134321</t>
  </si>
  <si>
    <t>帮拉中心一号酒店</t>
  </si>
  <si>
    <t>Wong Jimmy</t>
  </si>
  <si>
    <t>121.00</t>
  </si>
  <si>
    <t>2023-10-26 13:48:33</t>
  </si>
  <si>
    <t>4140818</t>
  </si>
  <si>
    <t>Easton Aaron,Easton Aaron</t>
  </si>
  <si>
    <t>2023-10-27 15:28:20</t>
  </si>
  <si>
    <t>4061738</t>
  </si>
  <si>
    <t>菲斯时尚酒店</t>
  </si>
  <si>
    <t>LIN JINGTONG,YAO YUTAO</t>
  </si>
  <si>
    <t>780.00</t>
  </si>
  <si>
    <t>2023-10-13 10:31:58</t>
  </si>
  <si>
    <t>直连</t>
  </si>
  <si>
    <t>4146916</t>
  </si>
  <si>
    <t>曼谷阿尔玛斯酒店</t>
  </si>
  <si>
    <t>Dueraoh Nuradila</t>
  </si>
  <si>
    <t>362.00</t>
  </si>
  <si>
    <t>2023-10-28 15:34:20</t>
  </si>
  <si>
    <t>4151758</t>
  </si>
  <si>
    <t>TOKAYOR BADREE</t>
  </si>
  <si>
    <t>2023-10-30 04:36:38</t>
  </si>
  <si>
    <t>4144137</t>
  </si>
  <si>
    <t>贝斯特韦斯特拉查达酒店</t>
  </si>
  <si>
    <t>OU YOUYU</t>
  </si>
  <si>
    <t>340.00</t>
  </si>
  <si>
    <t>2023-10-29 13:54:36</t>
  </si>
  <si>
    <t>4137107</t>
  </si>
  <si>
    <t>罗宾逊生活博温GO酒店</t>
  </si>
  <si>
    <t>PENG HUAIXI</t>
  </si>
  <si>
    <t>208.00</t>
  </si>
  <si>
    <t>2023-10-26 21:11:18</t>
  </si>
  <si>
    <t>4049289</t>
  </si>
  <si>
    <t>Discovery Samal</t>
  </si>
  <si>
    <t>BAUTISTA MARIE EVANGELINE</t>
  </si>
  <si>
    <t>7120.00</t>
  </si>
  <si>
    <t>2023-10-10 18:12:19</t>
  </si>
  <si>
    <t>4089615</t>
  </si>
  <si>
    <t>Montano/ Mary Rose Evelyn</t>
  </si>
  <si>
    <t>1600.00</t>
  </si>
  <si>
    <t>2023-10-18 15:01:07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</si>
</sst>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194</xdr:row>
      <xdr:rowOff>0</xdr:rowOff>
    </xdr:from>
    <xdr:to>
      <xdr:col>13</xdr:col>
      <xdr:colOff>228600</xdr:colOff>
      <xdr:row>224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9060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45221</v>
      </c>
      <c r="G2" s="6">
        <v>45227</v>
      </c>
      <c r="H2" s="4">
        <v>1</v>
      </c>
      <c r="I2" s="4">
        <v>6</v>
      </c>
      <c r="J2" s="4">
        <v>6</v>
      </c>
      <c r="K2" s="4" t="s">
        <v>30</v>
      </c>
      <c r="L2" s="4">
        <v>9624</v>
      </c>
      <c r="M2" s="4">
        <v>9624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45230</v>
      </c>
      <c r="T2" s="4" t="s">
        <v>34</v>
      </c>
      <c r="U2" s="4">
        <v>9624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45222</v>
      </c>
      <c r="G3" s="6">
        <v>45227</v>
      </c>
      <c r="H3" s="4">
        <v>1</v>
      </c>
      <c r="I3" s="4">
        <v>5</v>
      </c>
      <c r="J3" s="4">
        <v>5</v>
      </c>
      <c r="K3" s="4" t="s">
        <v>30</v>
      </c>
      <c r="L3" s="4">
        <v>2230</v>
      </c>
      <c r="M3" s="4">
        <v>2230</v>
      </c>
      <c r="N3" s="4" t="s">
        <v>40</v>
      </c>
      <c r="O3" s="4" t="s">
        <v>32</v>
      </c>
      <c r="P3" s="4" t="s">
        <v>33</v>
      </c>
      <c r="Q3" s="4">
        <v>0</v>
      </c>
      <c r="R3" s="7">
        <v>45069</v>
      </c>
      <c r="S3" s="6">
        <v>45230</v>
      </c>
      <c r="T3" s="4" t="s">
        <v>34</v>
      </c>
      <c r="U3" s="4">
        <v>2230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45225</v>
      </c>
      <c r="G4" s="6">
        <v>45227</v>
      </c>
      <c r="H4" s="4">
        <v>1</v>
      </c>
      <c r="I4" s="4">
        <v>2</v>
      </c>
      <c r="J4" s="4">
        <v>2</v>
      </c>
      <c r="K4" s="4" t="s">
        <v>30</v>
      </c>
      <c r="L4" s="4">
        <v>3301</v>
      </c>
      <c r="M4" s="4">
        <v>3301</v>
      </c>
      <c r="N4" s="4" t="s">
        <v>46</v>
      </c>
      <c r="O4" s="4" t="s">
        <v>32</v>
      </c>
      <c r="P4" s="4" t="s">
        <v>33</v>
      </c>
      <c r="Q4" s="4">
        <v>0</v>
      </c>
      <c r="R4" s="7">
        <v>45090</v>
      </c>
      <c r="S4" s="6">
        <v>45230</v>
      </c>
      <c r="T4" s="4" t="s">
        <v>34</v>
      </c>
      <c r="U4" s="4">
        <v>3301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45221</v>
      </c>
      <c r="G5" s="6">
        <v>45227</v>
      </c>
      <c r="H5" s="4">
        <v>1</v>
      </c>
      <c r="I5" s="4">
        <v>6</v>
      </c>
      <c r="J5" s="4">
        <v>6</v>
      </c>
      <c r="K5" s="4" t="s">
        <v>30</v>
      </c>
      <c r="L5" s="4">
        <v>3918</v>
      </c>
      <c r="M5" s="4">
        <v>3918</v>
      </c>
      <c r="N5" s="4" t="s">
        <v>52</v>
      </c>
      <c r="O5" s="4" t="s">
        <v>32</v>
      </c>
      <c r="P5" s="4" t="s">
        <v>33</v>
      </c>
      <c r="Q5" s="4">
        <v>0</v>
      </c>
      <c r="R5" s="7">
        <v>45094.0000115741</v>
      </c>
      <c r="S5" s="6">
        <v>45230</v>
      </c>
      <c r="T5" s="4" t="s">
        <v>34</v>
      </c>
      <c r="U5" s="4">
        <v>3918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45221</v>
      </c>
      <c r="G6" s="6">
        <v>45227</v>
      </c>
      <c r="H6" s="4">
        <v>1</v>
      </c>
      <c r="I6" s="4">
        <v>6</v>
      </c>
      <c r="J6" s="4">
        <v>6</v>
      </c>
      <c r="K6" s="4" t="s">
        <v>30</v>
      </c>
      <c r="L6" s="4">
        <v>3918</v>
      </c>
      <c r="M6" s="4">
        <v>3918</v>
      </c>
      <c r="N6" s="4" t="s">
        <v>52</v>
      </c>
      <c r="O6" s="4" t="s">
        <v>32</v>
      </c>
      <c r="P6" s="4" t="s">
        <v>33</v>
      </c>
      <c r="Q6" s="4">
        <v>0</v>
      </c>
      <c r="R6" s="7">
        <v>45095</v>
      </c>
      <c r="S6" s="6">
        <v>45230</v>
      </c>
      <c r="T6" s="4" t="s">
        <v>34</v>
      </c>
      <c r="U6" s="4">
        <v>3918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45224</v>
      </c>
      <c r="G7" s="6">
        <v>45227</v>
      </c>
      <c r="H7" s="4">
        <v>1</v>
      </c>
      <c r="I7" s="4">
        <v>3</v>
      </c>
      <c r="J7" s="4">
        <v>3</v>
      </c>
      <c r="K7" s="4" t="s">
        <v>30</v>
      </c>
      <c r="L7" s="4">
        <v>7500</v>
      </c>
      <c r="M7" s="4">
        <v>7500</v>
      </c>
      <c r="N7" s="4" t="s">
        <v>61</v>
      </c>
      <c r="O7" s="4" t="s">
        <v>32</v>
      </c>
      <c r="P7" s="4" t="s">
        <v>33</v>
      </c>
      <c r="Q7" s="4">
        <v>0</v>
      </c>
      <c r="R7" s="7">
        <v>45098</v>
      </c>
      <c r="S7" s="6">
        <v>45230</v>
      </c>
      <c r="T7" s="4" t="s">
        <v>34</v>
      </c>
      <c r="U7" s="4">
        <v>7500</v>
      </c>
      <c r="V7" s="4">
        <v>0</v>
      </c>
      <c r="W7" s="4">
        <v>0</v>
      </c>
      <c r="X7" s="4" t="s">
        <v>62</v>
      </c>
      <c r="Y7" s="4" t="s">
        <v>48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45223</v>
      </c>
      <c r="G8" s="6">
        <v>45227</v>
      </c>
      <c r="H8" s="4">
        <v>1</v>
      </c>
      <c r="I8" s="4">
        <v>4</v>
      </c>
      <c r="J8" s="4">
        <v>4</v>
      </c>
      <c r="K8" s="4" t="s">
        <v>30</v>
      </c>
      <c r="L8" s="4">
        <v>3808</v>
      </c>
      <c r="M8" s="4">
        <v>3808</v>
      </c>
      <c r="N8" s="4" t="s">
        <v>66</v>
      </c>
      <c r="O8" s="4" t="s">
        <v>32</v>
      </c>
      <c r="P8" s="4" t="s">
        <v>33</v>
      </c>
      <c r="Q8" s="4">
        <v>0</v>
      </c>
      <c r="R8" s="7">
        <v>45124.0000115741</v>
      </c>
      <c r="S8" s="6">
        <v>45230</v>
      </c>
      <c r="T8" s="4" t="s">
        <v>34</v>
      </c>
      <c r="U8" s="4">
        <v>3808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45223</v>
      </c>
      <c r="G9" s="6">
        <v>45227</v>
      </c>
      <c r="H9" s="4">
        <v>1</v>
      </c>
      <c r="I9" s="4">
        <v>4</v>
      </c>
      <c r="J9" s="4">
        <v>4</v>
      </c>
      <c r="K9" s="4" t="s">
        <v>30</v>
      </c>
      <c r="L9" s="4">
        <v>7672</v>
      </c>
      <c r="M9" s="4">
        <v>7672</v>
      </c>
      <c r="N9" s="4" t="s">
        <v>72</v>
      </c>
      <c r="O9" s="4" t="s">
        <v>32</v>
      </c>
      <c r="P9" s="4" t="s">
        <v>33</v>
      </c>
      <c r="Q9" s="4">
        <v>0</v>
      </c>
      <c r="R9" s="7">
        <v>45130.0000115741</v>
      </c>
      <c r="S9" s="6">
        <v>45230</v>
      </c>
      <c r="T9" s="4" t="s">
        <v>34</v>
      </c>
      <c r="U9" s="4">
        <v>7672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45225</v>
      </c>
      <c r="G10" s="6">
        <v>45227</v>
      </c>
      <c r="H10" s="4">
        <v>2</v>
      </c>
      <c r="I10" s="4">
        <v>2</v>
      </c>
      <c r="J10" s="4">
        <v>4</v>
      </c>
      <c r="K10" s="4" t="s">
        <v>30</v>
      </c>
      <c r="L10" s="4">
        <v>1644</v>
      </c>
      <c r="M10" s="4">
        <v>1644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45142.0000115741</v>
      </c>
      <c r="S10" s="6">
        <v>45230</v>
      </c>
      <c r="T10" s="4" t="s">
        <v>34</v>
      </c>
      <c r="U10" s="4">
        <v>1644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45226</v>
      </c>
      <c r="G11" s="6">
        <v>45229</v>
      </c>
      <c r="H11" s="4">
        <v>1</v>
      </c>
      <c r="I11" s="4">
        <v>3</v>
      </c>
      <c r="J11" s="4">
        <v>3</v>
      </c>
      <c r="K11" s="4" t="s">
        <v>30</v>
      </c>
      <c r="L11" s="4">
        <v>2319</v>
      </c>
      <c r="M11" s="4">
        <v>2319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45145.0000115741</v>
      </c>
      <c r="S11" s="6">
        <v>45230</v>
      </c>
      <c r="T11" s="4" t="s">
        <v>34</v>
      </c>
      <c r="U11" s="4">
        <v>2319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45227</v>
      </c>
      <c r="G12" s="6">
        <v>45229</v>
      </c>
      <c r="H12" s="4">
        <v>1</v>
      </c>
      <c r="I12" s="4">
        <v>2</v>
      </c>
      <c r="J12" s="4">
        <v>2</v>
      </c>
      <c r="K12" s="4" t="s">
        <v>30</v>
      </c>
      <c r="L12" s="4">
        <v>3896</v>
      </c>
      <c r="M12" s="4">
        <v>3896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45146</v>
      </c>
      <c r="S12" s="6">
        <v>45230</v>
      </c>
      <c r="T12" s="4" t="s">
        <v>34</v>
      </c>
      <c r="U12" s="4">
        <v>3896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45228</v>
      </c>
      <c r="G13" s="6">
        <v>45229</v>
      </c>
      <c r="H13" s="4">
        <v>1</v>
      </c>
      <c r="I13" s="4">
        <v>1</v>
      </c>
      <c r="J13" s="4">
        <v>1</v>
      </c>
      <c r="K13" s="4" t="s">
        <v>30</v>
      </c>
      <c r="L13" s="4">
        <v>797</v>
      </c>
      <c r="M13" s="4">
        <v>797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45147</v>
      </c>
      <c r="S13" s="6">
        <v>45230</v>
      </c>
      <c r="T13" s="4" t="s">
        <v>34</v>
      </c>
      <c r="U13" s="4">
        <v>797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45226</v>
      </c>
      <c r="G14" s="6">
        <v>45229</v>
      </c>
      <c r="H14" s="4">
        <v>1</v>
      </c>
      <c r="I14" s="4">
        <v>3</v>
      </c>
      <c r="J14" s="4">
        <v>3</v>
      </c>
      <c r="K14" s="4" t="s">
        <v>30</v>
      </c>
      <c r="L14" s="4">
        <v>1590</v>
      </c>
      <c r="M14" s="4">
        <v>1590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45147</v>
      </c>
      <c r="S14" s="6">
        <v>45230</v>
      </c>
      <c r="T14" s="4" t="s">
        <v>34</v>
      </c>
      <c r="U14" s="4">
        <v>1590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45226</v>
      </c>
      <c r="G15" s="6">
        <v>45229</v>
      </c>
      <c r="H15" s="4">
        <v>1</v>
      </c>
      <c r="I15" s="4">
        <v>3</v>
      </c>
      <c r="J15" s="4">
        <v>3</v>
      </c>
      <c r="K15" s="4" t="s">
        <v>30</v>
      </c>
      <c r="L15" s="4">
        <v>825</v>
      </c>
      <c r="M15" s="4">
        <v>825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45158</v>
      </c>
      <c r="S15" s="6">
        <v>45230</v>
      </c>
      <c r="T15" s="4" t="s">
        <v>34</v>
      </c>
      <c r="U15" s="4">
        <v>825</v>
      </c>
      <c r="V15" s="4">
        <v>0</v>
      </c>
      <c r="W15" s="4">
        <v>0</v>
      </c>
      <c r="X15" s="4" t="s">
        <v>109</v>
      </c>
      <c r="Y15" s="4" t="s">
        <v>48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45225</v>
      </c>
      <c r="G16" s="6">
        <v>45229</v>
      </c>
      <c r="H16" s="4">
        <v>1</v>
      </c>
      <c r="I16" s="4">
        <v>4</v>
      </c>
      <c r="J16" s="4">
        <v>4</v>
      </c>
      <c r="K16" s="4" t="s">
        <v>30</v>
      </c>
      <c r="L16" s="4">
        <v>2120</v>
      </c>
      <c r="M16" s="4">
        <v>2120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45160.0000115741</v>
      </c>
      <c r="S16" s="6">
        <v>45230</v>
      </c>
      <c r="T16" s="4" t="s">
        <v>34</v>
      </c>
      <c r="U16" s="4">
        <v>2120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45227</v>
      </c>
      <c r="G17" s="6">
        <v>45229</v>
      </c>
      <c r="H17" s="4">
        <v>1</v>
      </c>
      <c r="I17" s="4">
        <v>2</v>
      </c>
      <c r="J17" s="4">
        <v>2</v>
      </c>
      <c r="K17" s="4" t="s">
        <v>30</v>
      </c>
      <c r="L17" s="4">
        <v>2038</v>
      </c>
      <c r="M17" s="4">
        <v>2038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45160</v>
      </c>
      <c r="S17" s="6">
        <v>45230</v>
      </c>
      <c r="T17" s="4" t="s">
        <v>34</v>
      </c>
      <c r="U17" s="4">
        <v>2038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45226</v>
      </c>
      <c r="G18" s="6">
        <v>45229</v>
      </c>
      <c r="H18" s="4">
        <v>1</v>
      </c>
      <c r="I18" s="4">
        <v>3</v>
      </c>
      <c r="J18" s="4">
        <v>3</v>
      </c>
      <c r="K18" s="4" t="s">
        <v>30</v>
      </c>
      <c r="L18" s="4">
        <v>1704</v>
      </c>
      <c r="M18" s="4">
        <v>1704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45169</v>
      </c>
      <c r="S18" s="6">
        <v>45230</v>
      </c>
      <c r="T18" s="4" t="s">
        <v>34</v>
      </c>
      <c r="U18" s="4">
        <v>1704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45226</v>
      </c>
      <c r="G19" s="6">
        <v>45229</v>
      </c>
      <c r="H19" s="4">
        <v>1</v>
      </c>
      <c r="I19" s="4">
        <v>3</v>
      </c>
      <c r="J19" s="4">
        <v>3</v>
      </c>
      <c r="K19" s="4" t="s">
        <v>30</v>
      </c>
      <c r="L19" s="4">
        <v>1704</v>
      </c>
      <c r="M19" s="4">
        <v>1704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45169.0000115741</v>
      </c>
      <c r="S19" s="6">
        <v>45230</v>
      </c>
      <c r="T19" s="4" t="s">
        <v>34</v>
      </c>
      <c r="U19" s="4">
        <v>1704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6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45226</v>
      </c>
      <c r="G20" s="6">
        <v>45229</v>
      </c>
      <c r="H20" s="4">
        <v>1</v>
      </c>
      <c r="I20" s="4">
        <v>3</v>
      </c>
      <c r="J20" s="4">
        <v>3</v>
      </c>
      <c r="K20" s="4" t="s">
        <v>30</v>
      </c>
      <c r="L20" s="4">
        <v>11500</v>
      </c>
      <c r="M20" s="4">
        <v>11500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45169.0000115741</v>
      </c>
      <c r="S20" s="6">
        <v>45230</v>
      </c>
      <c r="T20" s="4" t="s">
        <v>34</v>
      </c>
      <c r="U20" s="4">
        <v>11500</v>
      </c>
      <c r="V20" s="4">
        <v>0</v>
      </c>
      <c r="W20" s="4">
        <v>0</v>
      </c>
      <c r="X20" s="4" t="s">
        <v>134</v>
      </c>
      <c r="Y20" s="4">
        <v>178345234</v>
      </c>
      <c r="Z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45226</v>
      </c>
      <c r="G21" s="6">
        <v>45229</v>
      </c>
      <c r="H21" s="4">
        <v>1</v>
      </c>
      <c r="I21" s="4">
        <v>3</v>
      </c>
      <c r="J21" s="4">
        <v>3</v>
      </c>
      <c r="K21" s="4" t="s">
        <v>30</v>
      </c>
      <c r="L21" s="4">
        <v>1704</v>
      </c>
      <c r="M21" s="4">
        <v>1704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45170</v>
      </c>
      <c r="S21" s="6">
        <v>45230</v>
      </c>
      <c r="T21" s="4" t="s">
        <v>34</v>
      </c>
      <c r="U21" s="4">
        <v>1704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45228</v>
      </c>
      <c r="G22" s="6">
        <v>45229</v>
      </c>
      <c r="H22" s="4">
        <v>1</v>
      </c>
      <c r="I22" s="4">
        <v>1</v>
      </c>
      <c r="J22" s="4">
        <v>1</v>
      </c>
      <c r="K22" s="4" t="s">
        <v>30</v>
      </c>
      <c r="L22" s="4">
        <v>3138</v>
      </c>
      <c r="M22" s="4">
        <v>3138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45171.0000115741</v>
      </c>
      <c r="S22" s="6">
        <v>45230</v>
      </c>
      <c r="T22" s="4" t="s">
        <v>34</v>
      </c>
      <c r="U22" s="4">
        <v>3138</v>
      </c>
      <c r="V22" s="4">
        <v>0</v>
      </c>
      <c r="W22" s="4">
        <v>0</v>
      </c>
      <c r="X22" s="4" t="s">
        <v>144</v>
      </c>
      <c r="Y22" s="4" t="s">
        <v>48</v>
      </c>
    </row>
    <row r="23" s="4" customFormat="1" spans="1:25">
      <c r="A23" s="4" t="s">
        <v>140</v>
      </c>
      <c r="B23" s="4" t="s">
        <v>26</v>
      </c>
      <c r="C23" s="4" t="s">
        <v>145</v>
      </c>
      <c r="D23" s="4" t="s">
        <v>141</v>
      </c>
      <c r="E23" s="4" t="s">
        <v>142</v>
      </c>
      <c r="F23" s="6">
        <v>45228</v>
      </c>
      <c r="G23" s="6">
        <v>45229</v>
      </c>
      <c r="H23" s="4">
        <v>1</v>
      </c>
      <c r="I23" s="4">
        <v>1</v>
      </c>
      <c r="J23" s="4">
        <v>1</v>
      </c>
      <c r="K23" s="4" t="s">
        <v>30</v>
      </c>
      <c r="L23" s="4">
        <v>-3138</v>
      </c>
      <c r="M23" s="4">
        <v>-3138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45171.0000115741</v>
      </c>
      <c r="S23" s="6">
        <v>45230</v>
      </c>
      <c r="T23" s="4" t="s">
        <v>34</v>
      </c>
      <c r="U23" s="4">
        <v>-3138</v>
      </c>
      <c r="V23" s="4">
        <v>0</v>
      </c>
      <c r="W23" s="4">
        <v>0</v>
      </c>
      <c r="X23" s="4" t="s">
        <v>144</v>
      </c>
      <c r="Y23" s="4" t="s">
        <v>48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45228</v>
      </c>
      <c r="G24" s="6">
        <v>45229</v>
      </c>
      <c r="H24" s="4">
        <v>1</v>
      </c>
      <c r="I24" s="4">
        <v>1</v>
      </c>
      <c r="J24" s="4">
        <v>1</v>
      </c>
      <c r="K24" s="4" t="s">
        <v>30</v>
      </c>
      <c r="L24" s="4">
        <v>3138</v>
      </c>
      <c r="M24" s="4">
        <v>3138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45175</v>
      </c>
      <c r="S24" s="6">
        <v>45230</v>
      </c>
      <c r="T24" s="4" t="s">
        <v>34</v>
      </c>
      <c r="U24" s="4">
        <v>3138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45225</v>
      </c>
      <c r="G25" s="6">
        <v>45229</v>
      </c>
      <c r="H25" s="4">
        <v>1</v>
      </c>
      <c r="I25" s="4">
        <v>4</v>
      </c>
      <c r="J25" s="4">
        <v>4</v>
      </c>
      <c r="K25" s="4" t="s">
        <v>30</v>
      </c>
      <c r="L25" s="4">
        <v>8948</v>
      </c>
      <c r="M25" s="4">
        <v>8948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45178.0000115741</v>
      </c>
      <c r="S25" s="6">
        <v>45230</v>
      </c>
      <c r="T25" s="4" t="s">
        <v>34</v>
      </c>
      <c r="U25" s="4">
        <v>8948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7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45224</v>
      </c>
      <c r="G26" s="6">
        <v>45229</v>
      </c>
      <c r="H26" s="4">
        <v>3</v>
      </c>
      <c r="I26" s="4">
        <v>5</v>
      </c>
      <c r="J26" s="4">
        <v>15</v>
      </c>
      <c r="K26" s="4" t="s">
        <v>30</v>
      </c>
      <c r="L26" s="4">
        <v>13350</v>
      </c>
      <c r="M26" s="4">
        <v>13350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45183</v>
      </c>
      <c r="S26" s="6">
        <v>45230</v>
      </c>
      <c r="T26" s="4" t="s">
        <v>34</v>
      </c>
      <c r="U26" s="4">
        <v>13350</v>
      </c>
      <c r="V26" s="4">
        <v>0</v>
      </c>
      <c r="W26" s="4">
        <v>0</v>
      </c>
      <c r="X26" s="4" t="s">
        <v>160</v>
      </c>
      <c r="Y26" s="4">
        <v>317569778</v>
      </c>
      <c r="Z26" s="4">
        <v>317571405</v>
      </c>
      <c r="AA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45227</v>
      </c>
      <c r="G27" s="6">
        <v>45229</v>
      </c>
      <c r="H27" s="4">
        <v>1</v>
      </c>
      <c r="I27" s="4">
        <v>2</v>
      </c>
      <c r="J27" s="4">
        <v>2</v>
      </c>
      <c r="K27" s="4" t="s">
        <v>30</v>
      </c>
      <c r="L27" s="4">
        <v>1855</v>
      </c>
      <c r="M27" s="4">
        <v>1855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45184.0000115741</v>
      </c>
      <c r="S27" s="6">
        <v>45230</v>
      </c>
      <c r="T27" s="4" t="s">
        <v>34</v>
      </c>
      <c r="U27" s="4">
        <v>1855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45224</v>
      </c>
      <c r="G28" s="6">
        <v>45229</v>
      </c>
      <c r="H28" s="4">
        <v>3</v>
      </c>
      <c r="I28" s="4">
        <v>5</v>
      </c>
      <c r="J28" s="4">
        <v>15</v>
      </c>
      <c r="K28" s="4" t="s">
        <v>30</v>
      </c>
      <c r="L28" s="4">
        <v>3930</v>
      </c>
      <c r="M28" s="4">
        <v>3930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45185.0000115741</v>
      </c>
      <c r="S28" s="6">
        <v>45230</v>
      </c>
      <c r="T28" s="4" t="s">
        <v>34</v>
      </c>
      <c r="U28" s="4">
        <v>3930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45228</v>
      </c>
      <c r="G29" s="6">
        <v>45229</v>
      </c>
      <c r="H29" s="4">
        <v>1</v>
      </c>
      <c r="I29" s="4">
        <v>1</v>
      </c>
      <c r="J29" s="4">
        <v>1</v>
      </c>
      <c r="K29" s="4" t="s">
        <v>30</v>
      </c>
      <c r="L29" s="4">
        <v>1180</v>
      </c>
      <c r="M29" s="4">
        <v>1180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45188.0000115741</v>
      </c>
      <c r="S29" s="6">
        <v>45230</v>
      </c>
      <c r="T29" s="4" t="s">
        <v>34</v>
      </c>
      <c r="U29" s="4">
        <v>1180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45227</v>
      </c>
      <c r="G30" s="6">
        <v>45229</v>
      </c>
      <c r="H30" s="4">
        <v>1</v>
      </c>
      <c r="I30" s="4">
        <v>2</v>
      </c>
      <c r="J30" s="4">
        <v>2</v>
      </c>
      <c r="K30" s="4" t="s">
        <v>30</v>
      </c>
      <c r="L30" s="4">
        <v>1497</v>
      </c>
      <c r="M30" s="4">
        <v>1497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45191.0000115741</v>
      </c>
      <c r="S30" s="6">
        <v>45230</v>
      </c>
      <c r="T30" s="4" t="s">
        <v>34</v>
      </c>
      <c r="U30" s="4">
        <v>1497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45226</v>
      </c>
      <c r="G31" s="6">
        <v>45229</v>
      </c>
      <c r="H31" s="4">
        <v>1</v>
      </c>
      <c r="I31" s="4">
        <v>3</v>
      </c>
      <c r="J31" s="4">
        <v>3</v>
      </c>
      <c r="K31" s="4" t="s">
        <v>30</v>
      </c>
      <c r="L31" s="4">
        <v>4110</v>
      </c>
      <c r="M31" s="4">
        <v>4110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45192.0000115741</v>
      </c>
      <c r="S31" s="6">
        <v>45230</v>
      </c>
      <c r="T31" s="4" t="s">
        <v>34</v>
      </c>
      <c r="U31" s="4">
        <v>4110</v>
      </c>
      <c r="V31" s="4">
        <v>0</v>
      </c>
      <c r="W31" s="4">
        <v>0</v>
      </c>
      <c r="X31" s="4" t="s">
        <v>190</v>
      </c>
      <c r="Y31" s="4" t="s">
        <v>48</v>
      </c>
    </row>
    <row r="32" s="4" customFormat="1" spans="1:25">
      <c r="A32" s="4" t="s">
        <v>186</v>
      </c>
      <c r="B32" s="4" t="s">
        <v>26</v>
      </c>
      <c r="C32" s="4" t="s">
        <v>145</v>
      </c>
      <c r="D32" s="4" t="s">
        <v>187</v>
      </c>
      <c r="E32" s="4" t="s">
        <v>188</v>
      </c>
      <c r="F32" s="6">
        <v>45226</v>
      </c>
      <c r="G32" s="6">
        <v>45229</v>
      </c>
      <c r="H32" s="4">
        <v>1</v>
      </c>
      <c r="I32" s="4">
        <v>3</v>
      </c>
      <c r="J32" s="4">
        <v>3</v>
      </c>
      <c r="K32" s="4" t="s">
        <v>30</v>
      </c>
      <c r="L32" s="4">
        <v>-4110</v>
      </c>
      <c r="M32" s="4">
        <v>-4110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45192.0000115741</v>
      </c>
      <c r="S32" s="6">
        <v>45230</v>
      </c>
      <c r="T32" s="4" t="s">
        <v>34</v>
      </c>
      <c r="U32" s="4">
        <v>-4110</v>
      </c>
      <c r="V32" s="4">
        <v>0</v>
      </c>
      <c r="W32" s="4">
        <v>0</v>
      </c>
      <c r="X32" s="4" t="s">
        <v>190</v>
      </c>
      <c r="Y32" s="4" t="s">
        <v>48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45228</v>
      </c>
      <c r="G33" s="6">
        <v>45229</v>
      </c>
      <c r="H33" s="4">
        <v>1</v>
      </c>
      <c r="I33" s="4">
        <v>1</v>
      </c>
      <c r="J33" s="4">
        <v>1</v>
      </c>
      <c r="K33" s="4" t="s">
        <v>30</v>
      </c>
      <c r="L33" s="4">
        <v>1344</v>
      </c>
      <c r="M33" s="4">
        <v>1344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45193.0000115741</v>
      </c>
      <c r="S33" s="6">
        <v>45230</v>
      </c>
      <c r="T33" s="4" t="s">
        <v>34</v>
      </c>
      <c r="U33" s="4">
        <v>1344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45226</v>
      </c>
      <c r="G34" s="6">
        <v>45229</v>
      </c>
      <c r="H34" s="4">
        <v>1</v>
      </c>
      <c r="I34" s="4">
        <v>3</v>
      </c>
      <c r="J34" s="4">
        <v>3</v>
      </c>
      <c r="K34" s="4" t="s">
        <v>30</v>
      </c>
      <c r="L34" s="4">
        <v>3300</v>
      </c>
      <c r="M34" s="4">
        <v>3300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45194.0000115741</v>
      </c>
      <c r="S34" s="6">
        <v>45230</v>
      </c>
      <c r="T34" s="4" t="s">
        <v>34</v>
      </c>
      <c r="U34" s="4">
        <v>3300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45228</v>
      </c>
      <c r="G35" s="6">
        <v>45229</v>
      </c>
      <c r="H35" s="4">
        <v>1</v>
      </c>
      <c r="I35" s="4">
        <v>1</v>
      </c>
      <c r="J35" s="4">
        <v>1</v>
      </c>
      <c r="K35" s="4" t="s">
        <v>30</v>
      </c>
      <c r="L35" s="4">
        <v>1528</v>
      </c>
      <c r="M35" s="4">
        <v>1528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45196.0000115741</v>
      </c>
      <c r="S35" s="6">
        <v>45230</v>
      </c>
      <c r="T35" s="4" t="s">
        <v>34</v>
      </c>
      <c r="U35" s="4">
        <v>1528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45228</v>
      </c>
      <c r="G36" s="6">
        <v>45229</v>
      </c>
      <c r="H36" s="4">
        <v>1</v>
      </c>
      <c r="I36" s="4">
        <v>1</v>
      </c>
      <c r="J36" s="4">
        <v>1</v>
      </c>
      <c r="K36" s="4" t="s">
        <v>30</v>
      </c>
      <c r="L36" s="4">
        <v>1528</v>
      </c>
      <c r="M36" s="4">
        <v>1528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45196.0000115741</v>
      </c>
      <c r="S36" s="6">
        <v>45230</v>
      </c>
      <c r="T36" s="4" t="s">
        <v>34</v>
      </c>
      <c r="U36" s="4">
        <v>1528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45225</v>
      </c>
      <c r="G37" s="6">
        <v>45229</v>
      </c>
      <c r="H37" s="4">
        <v>1</v>
      </c>
      <c r="I37" s="4">
        <v>4</v>
      </c>
      <c r="J37" s="4">
        <v>4</v>
      </c>
      <c r="K37" s="4" t="s">
        <v>30</v>
      </c>
      <c r="L37" s="4">
        <v>1572</v>
      </c>
      <c r="M37" s="4">
        <v>1572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45198</v>
      </c>
      <c r="S37" s="6">
        <v>45230</v>
      </c>
      <c r="T37" s="4" t="s">
        <v>34</v>
      </c>
      <c r="U37" s="4">
        <v>1572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45225</v>
      </c>
      <c r="G38" s="6">
        <v>45229</v>
      </c>
      <c r="H38" s="4">
        <v>1</v>
      </c>
      <c r="I38" s="4">
        <v>4</v>
      </c>
      <c r="J38" s="4">
        <v>4</v>
      </c>
      <c r="K38" s="4" t="s">
        <v>30</v>
      </c>
      <c r="L38" s="4">
        <v>3000</v>
      </c>
      <c r="M38" s="4">
        <v>3000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45199.0000115741</v>
      </c>
      <c r="S38" s="6">
        <v>45230</v>
      </c>
      <c r="T38" s="4" t="s">
        <v>34</v>
      </c>
      <c r="U38" s="4">
        <v>3000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45228</v>
      </c>
      <c r="G39" s="6">
        <v>45229</v>
      </c>
      <c r="H39" s="4">
        <v>1</v>
      </c>
      <c r="I39" s="4">
        <v>1</v>
      </c>
      <c r="J39" s="4">
        <v>1</v>
      </c>
      <c r="K39" s="4" t="s">
        <v>30</v>
      </c>
      <c r="L39" s="4">
        <v>1681</v>
      </c>
      <c r="M39" s="4">
        <v>1681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45200.0000115741</v>
      </c>
      <c r="S39" s="6">
        <v>45230</v>
      </c>
      <c r="T39" s="4" t="s">
        <v>34</v>
      </c>
      <c r="U39" s="4">
        <v>1681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226</v>
      </c>
      <c r="E40" s="4" t="s">
        <v>232</v>
      </c>
      <c r="F40" s="6">
        <v>45228</v>
      </c>
      <c r="G40" s="6">
        <v>45229</v>
      </c>
      <c r="H40" s="4">
        <v>1</v>
      </c>
      <c r="I40" s="4">
        <v>1</v>
      </c>
      <c r="J40" s="4">
        <v>1</v>
      </c>
      <c r="K40" s="4" t="s">
        <v>30</v>
      </c>
      <c r="L40" s="4">
        <v>1206</v>
      </c>
      <c r="M40" s="4">
        <v>1206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45200</v>
      </c>
      <c r="S40" s="6">
        <v>45230</v>
      </c>
      <c r="T40" s="4" t="s">
        <v>34</v>
      </c>
      <c r="U40" s="4">
        <v>1206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45225</v>
      </c>
      <c r="G41" s="6">
        <v>45229</v>
      </c>
      <c r="H41" s="4">
        <v>1</v>
      </c>
      <c r="I41" s="4">
        <v>4</v>
      </c>
      <c r="J41" s="4">
        <v>4</v>
      </c>
      <c r="K41" s="4" t="s">
        <v>30</v>
      </c>
      <c r="L41" s="4">
        <v>1204</v>
      </c>
      <c r="M41" s="4">
        <v>1204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45200.0000115741</v>
      </c>
      <c r="S41" s="6">
        <v>45230</v>
      </c>
      <c r="T41" s="4" t="s">
        <v>34</v>
      </c>
      <c r="U41" s="4">
        <v>1204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45225</v>
      </c>
      <c r="G42" s="6">
        <v>45229</v>
      </c>
      <c r="H42" s="4">
        <v>1</v>
      </c>
      <c r="I42" s="4">
        <v>4</v>
      </c>
      <c r="J42" s="4">
        <v>4</v>
      </c>
      <c r="K42" s="4" t="s">
        <v>30</v>
      </c>
      <c r="L42" s="4">
        <v>3760</v>
      </c>
      <c r="M42" s="4">
        <v>3760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45200.0000115741</v>
      </c>
      <c r="S42" s="6">
        <v>45230</v>
      </c>
      <c r="T42" s="4" t="s">
        <v>34</v>
      </c>
      <c r="U42" s="4">
        <v>3760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175</v>
      </c>
      <c r="E43" s="4" t="s">
        <v>248</v>
      </c>
      <c r="F43" s="6">
        <v>45226</v>
      </c>
      <c r="G43" s="6">
        <v>45229</v>
      </c>
      <c r="H43" s="4">
        <v>1</v>
      </c>
      <c r="I43" s="4">
        <v>3</v>
      </c>
      <c r="J43" s="4">
        <v>3</v>
      </c>
      <c r="K43" s="4" t="s">
        <v>30</v>
      </c>
      <c r="L43" s="4">
        <v>4691</v>
      </c>
      <c r="M43" s="4">
        <v>4691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45200.0000115741</v>
      </c>
      <c r="S43" s="6">
        <v>45230</v>
      </c>
      <c r="T43" s="4" t="s">
        <v>34</v>
      </c>
      <c r="U43" s="4">
        <v>4691</v>
      </c>
      <c r="V43" s="4">
        <v>0</v>
      </c>
      <c r="W43" s="4">
        <v>0</v>
      </c>
      <c r="X43" s="4" t="s">
        <v>250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220</v>
      </c>
      <c r="E44" s="4" t="s">
        <v>221</v>
      </c>
      <c r="F44" s="6">
        <v>45227</v>
      </c>
      <c r="G44" s="6">
        <v>45229</v>
      </c>
      <c r="H44" s="4">
        <v>1</v>
      </c>
      <c r="I44" s="4">
        <v>2</v>
      </c>
      <c r="J44" s="4">
        <v>2</v>
      </c>
      <c r="K44" s="4" t="s">
        <v>30</v>
      </c>
      <c r="L44" s="4">
        <v>1500</v>
      </c>
      <c r="M44" s="4">
        <v>1500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45201</v>
      </c>
      <c r="S44" s="6">
        <v>45230</v>
      </c>
      <c r="T44" s="4" t="s">
        <v>34</v>
      </c>
      <c r="U44" s="4">
        <v>1500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226</v>
      </c>
      <c r="E45" s="4" t="s">
        <v>232</v>
      </c>
      <c r="F45" s="6">
        <v>45228</v>
      </c>
      <c r="G45" s="6">
        <v>45229</v>
      </c>
      <c r="H45" s="4">
        <v>1</v>
      </c>
      <c r="I45" s="4">
        <v>1</v>
      </c>
      <c r="J45" s="4">
        <v>1</v>
      </c>
      <c r="K45" s="4" t="s">
        <v>30</v>
      </c>
      <c r="L45" s="4">
        <v>1206</v>
      </c>
      <c r="M45" s="4">
        <v>1206</v>
      </c>
      <c r="N45" s="4" t="s">
        <v>257</v>
      </c>
      <c r="O45" s="4" t="s">
        <v>32</v>
      </c>
      <c r="P45" s="4" t="s">
        <v>33</v>
      </c>
      <c r="Q45" s="4">
        <v>0</v>
      </c>
      <c r="R45" s="7">
        <v>45201.0000115741</v>
      </c>
      <c r="S45" s="6">
        <v>45230</v>
      </c>
      <c r="T45" s="4" t="s">
        <v>34</v>
      </c>
      <c r="U45" s="4">
        <v>1206</v>
      </c>
      <c r="V45" s="4">
        <v>0</v>
      </c>
      <c r="W45" s="4">
        <v>0</v>
      </c>
      <c r="X45" s="4" t="s">
        <v>258</v>
      </c>
      <c r="Y45" s="4" t="s">
        <v>259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45228</v>
      </c>
      <c r="G46" s="6">
        <v>45229</v>
      </c>
      <c r="H46" s="4">
        <v>1</v>
      </c>
      <c r="I46" s="4">
        <v>1</v>
      </c>
      <c r="J46" s="4">
        <v>1</v>
      </c>
      <c r="K46" s="4" t="s">
        <v>30</v>
      </c>
      <c r="L46" s="4">
        <v>1108</v>
      </c>
      <c r="M46" s="4">
        <v>1108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45201</v>
      </c>
      <c r="S46" s="6">
        <v>45230</v>
      </c>
      <c r="T46" s="4" t="s">
        <v>34</v>
      </c>
      <c r="U46" s="4">
        <v>1108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45227</v>
      </c>
      <c r="G47" s="6">
        <v>45229</v>
      </c>
      <c r="H47" s="4">
        <v>1</v>
      </c>
      <c r="I47" s="4">
        <v>2</v>
      </c>
      <c r="J47" s="4">
        <v>2</v>
      </c>
      <c r="K47" s="4" t="s">
        <v>30</v>
      </c>
      <c r="L47" s="4">
        <v>2154</v>
      </c>
      <c r="M47" s="4">
        <v>2154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45202.0000115741</v>
      </c>
      <c r="S47" s="6">
        <v>45230</v>
      </c>
      <c r="T47" s="4" t="s">
        <v>34</v>
      </c>
      <c r="U47" s="4">
        <v>2154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45228</v>
      </c>
      <c r="G48" s="6">
        <v>45229</v>
      </c>
      <c r="H48" s="4">
        <v>1</v>
      </c>
      <c r="I48" s="4">
        <v>1</v>
      </c>
      <c r="J48" s="4">
        <v>1</v>
      </c>
      <c r="K48" s="4" t="s">
        <v>30</v>
      </c>
      <c r="L48" s="4">
        <v>1802</v>
      </c>
      <c r="M48" s="4">
        <v>1802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45202.0000115741</v>
      </c>
      <c r="S48" s="6">
        <v>45230</v>
      </c>
      <c r="T48" s="4" t="s">
        <v>34</v>
      </c>
      <c r="U48" s="4">
        <v>1802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204</v>
      </c>
      <c r="E49" s="4" t="s">
        <v>279</v>
      </c>
      <c r="F49" s="6">
        <v>45227</v>
      </c>
      <c r="G49" s="6">
        <v>45229</v>
      </c>
      <c r="H49" s="4">
        <v>1</v>
      </c>
      <c r="I49" s="4">
        <v>2</v>
      </c>
      <c r="J49" s="4">
        <v>2</v>
      </c>
      <c r="K49" s="4" t="s">
        <v>30</v>
      </c>
      <c r="L49" s="4">
        <v>3922</v>
      </c>
      <c r="M49" s="4">
        <v>3922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45205.0000115741</v>
      </c>
      <c r="S49" s="6">
        <v>45230</v>
      </c>
      <c r="T49" s="4" t="s">
        <v>34</v>
      </c>
      <c r="U49" s="4">
        <v>3922</v>
      </c>
      <c r="V49" s="4">
        <v>0</v>
      </c>
      <c r="W49" s="4">
        <v>0</v>
      </c>
      <c r="X49" s="4" t="s">
        <v>281</v>
      </c>
      <c r="Y49" s="4" t="s">
        <v>48</v>
      </c>
    </row>
    <row r="50" s="4" customFormat="1" spans="1:25">
      <c r="A50" s="4" t="s">
        <v>278</v>
      </c>
      <c r="B50" s="4" t="s">
        <v>26</v>
      </c>
      <c r="C50" s="4" t="s">
        <v>145</v>
      </c>
      <c r="D50" s="4" t="s">
        <v>204</v>
      </c>
      <c r="E50" s="4" t="s">
        <v>279</v>
      </c>
      <c r="F50" s="6">
        <v>45227</v>
      </c>
      <c r="G50" s="6">
        <v>45229</v>
      </c>
      <c r="H50" s="4">
        <v>1</v>
      </c>
      <c r="I50" s="4">
        <v>2</v>
      </c>
      <c r="J50" s="4">
        <v>2</v>
      </c>
      <c r="K50" s="4" t="s">
        <v>30</v>
      </c>
      <c r="L50" s="4">
        <v>-3922</v>
      </c>
      <c r="M50" s="4">
        <v>-3922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45205.0000115741</v>
      </c>
      <c r="S50" s="6">
        <v>45230</v>
      </c>
      <c r="T50" s="4" t="s">
        <v>34</v>
      </c>
      <c r="U50" s="4">
        <v>-3922</v>
      </c>
      <c r="V50" s="4">
        <v>0</v>
      </c>
      <c r="W50" s="4">
        <v>0</v>
      </c>
      <c r="X50" s="4" t="s">
        <v>281</v>
      </c>
      <c r="Y50" s="4" t="s">
        <v>48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204</v>
      </c>
      <c r="E51" s="4" t="s">
        <v>279</v>
      </c>
      <c r="F51" s="6">
        <v>45227</v>
      </c>
      <c r="G51" s="6">
        <v>45229</v>
      </c>
      <c r="H51" s="4">
        <v>1</v>
      </c>
      <c r="I51" s="4">
        <v>2</v>
      </c>
      <c r="J51" s="4">
        <v>2</v>
      </c>
      <c r="K51" s="4" t="s">
        <v>30</v>
      </c>
      <c r="L51" s="4">
        <v>3922</v>
      </c>
      <c r="M51" s="4">
        <v>3922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45205.0000115741</v>
      </c>
      <c r="S51" s="6">
        <v>45230</v>
      </c>
      <c r="T51" s="4" t="s">
        <v>34</v>
      </c>
      <c r="U51" s="4">
        <v>3922</v>
      </c>
      <c r="V51" s="4">
        <v>0</v>
      </c>
      <c r="W51" s="4">
        <v>0</v>
      </c>
      <c r="X51" s="4" t="s">
        <v>283</v>
      </c>
      <c r="Y51" s="4" t="s">
        <v>48</v>
      </c>
    </row>
    <row r="52" s="4" customFormat="1" spans="1:25">
      <c r="A52" s="4" t="s">
        <v>282</v>
      </c>
      <c r="B52" s="4" t="s">
        <v>26</v>
      </c>
      <c r="C52" s="4" t="s">
        <v>145</v>
      </c>
      <c r="D52" s="4" t="s">
        <v>204</v>
      </c>
      <c r="E52" s="4" t="s">
        <v>279</v>
      </c>
      <c r="F52" s="6">
        <v>45227</v>
      </c>
      <c r="G52" s="6">
        <v>45229</v>
      </c>
      <c r="H52" s="4">
        <v>1</v>
      </c>
      <c r="I52" s="4">
        <v>2</v>
      </c>
      <c r="J52" s="4">
        <v>2</v>
      </c>
      <c r="K52" s="4" t="s">
        <v>30</v>
      </c>
      <c r="L52" s="4">
        <v>-3922</v>
      </c>
      <c r="M52" s="4">
        <v>-3922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45205.0000115741</v>
      </c>
      <c r="S52" s="6">
        <v>45230</v>
      </c>
      <c r="T52" s="4" t="s">
        <v>34</v>
      </c>
      <c r="U52" s="4">
        <v>-3922</v>
      </c>
      <c r="V52" s="4">
        <v>0</v>
      </c>
      <c r="W52" s="4">
        <v>0</v>
      </c>
      <c r="X52" s="4" t="s">
        <v>283</v>
      </c>
      <c r="Y52" s="4" t="s">
        <v>48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204</v>
      </c>
      <c r="E53" s="4" t="s">
        <v>279</v>
      </c>
      <c r="F53" s="6">
        <v>45227</v>
      </c>
      <c r="G53" s="6">
        <v>45229</v>
      </c>
      <c r="H53" s="4">
        <v>1</v>
      </c>
      <c r="I53" s="4">
        <v>2</v>
      </c>
      <c r="J53" s="4">
        <v>2</v>
      </c>
      <c r="K53" s="4" t="s">
        <v>30</v>
      </c>
      <c r="L53" s="4">
        <v>3922</v>
      </c>
      <c r="M53" s="4">
        <v>3922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45206</v>
      </c>
      <c r="S53" s="6">
        <v>45230</v>
      </c>
      <c r="T53" s="4" t="s">
        <v>34</v>
      </c>
      <c r="U53" s="4">
        <v>3922</v>
      </c>
      <c r="V53" s="4">
        <v>0</v>
      </c>
      <c r="W53" s="4">
        <v>0</v>
      </c>
      <c r="X53" s="4" t="s">
        <v>285</v>
      </c>
      <c r="Y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45227</v>
      </c>
      <c r="G54" s="6">
        <v>45229</v>
      </c>
      <c r="H54" s="4">
        <v>2</v>
      </c>
      <c r="I54" s="4">
        <v>2</v>
      </c>
      <c r="J54" s="4">
        <v>4</v>
      </c>
      <c r="K54" s="4" t="s">
        <v>30</v>
      </c>
      <c r="L54" s="4">
        <v>1480</v>
      </c>
      <c r="M54" s="4">
        <v>1480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45206.0000115741</v>
      </c>
      <c r="S54" s="6">
        <v>45230</v>
      </c>
      <c r="T54" s="4" t="s">
        <v>34</v>
      </c>
      <c r="U54" s="4">
        <v>1480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45227</v>
      </c>
      <c r="G55" s="6">
        <v>45229</v>
      </c>
      <c r="H55" s="4">
        <v>1</v>
      </c>
      <c r="I55" s="4">
        <v>2</v>
      </c>
      <c r="J55" s="4">
        <v>2</v>
      </c>
      <c r="K55" s="4" t="s">
        <v>30</v>
      </c>
      <c r="L55" s="4">
        <v>760</v>
      </c>
      <c r="M55" s="4">
        <v>760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45206.0000115741</v>
      </c>
      <c r="S55" s="6">
        <v>45230</v>
      </c>
      <c r="T55" s="4" t="s">
        <v>34</v>
      </c>
      <c r="U55" s="4">
        <v>760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294</v>
      </c>
      <c r="E56" s="4" t="s">
        <v>300</v>
      </c>
      <c r="F56" s="6">
        <v>45227</v>
      </c>
      <c r="G56" s="6">
        <v>45229</v>
      </c>
      <c r="H56" s="4">
        <v>1</v>
      </c>
      <c r="I56" s="4">
        <v>2</v>
      </c>
      <c r="J56" s="4">
        <v>2</v>
      </c>
      <c r="K56" s="4" t="s">
        <v>30</v>
      </c>
      <c r="L56" s="4">
        <v>860</v>
      </c>
      <c r="M56" s="4">
        <v>860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45206.0000115741</v>
      </c>
      <c r="S56" s="6">
        <v>45230</v>
      </c>
      <c r="T56" s="4" t="s">
        <v>34</v>
      </c>
      <c r="U56" s="4">
        <v>860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157</v>
      </c>
      <c r="E57" s="4" t="s">
        <v>305</v>
      </c>
      <c r="F57" s="6">
        <v>45226</v>
      </c>
      <c r="G57" s="6">
        <v>45229</v>
      </c>
      <c r="H57" s="4">
        <v>1</v>
      </c>
      <c r="I57" s="4">
        <v>3</v>
      </c>
      <c r="J57" s="4">
        <v>3</v>
      </c>
      <c r="K57" s="4" t="s">
        <v>30</v>
      </c>
      <c r="L57" s="4">
        <v>2253</v>
      </c>
      <c r="M57" s="4">
        <v>2253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45206</v>
      </c>
      <c r="S57" s="6">
        <v>45230</v>
      </c>
      <c r="T57" s="4" t="s">
        <v>34</v>
      </c>
      <c r="U57" s="4">
        <v>2253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45227</v>
      </c>
      <c r="G58" s="6">
        <v>45229</v>
      </c>
      <c r="H58" s="4">
        <v>2</v>
      </c>
      <c r="I58" s="4">
        <v>2</v>
      </c>
      <c r="J58" s="4">
        <v>4</v>
      </c>
      <c r="K58" s="4" t="s">
        <v>30</v>
      </c>
      <c r="L58" s="4">
        <v>7120</v>
      </c>
      <c r="M58" s="4">
        <v>7120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45209.0000115741</v>
      </c>
      <c r="S58" s="6">
        <v>45230</v>
      </c>
      <c r="T58" s="4" t="s">
        <v>34</v>
      </c>
      <c r="U58" s="4">
        <v>7120</v>
      </c>
      <c r="V58" s="4">
        <v>0</v>
      </c>
      <c r="W58" s="4">
        <v>0</v>
      </c>
      <c r="X58" s="4" t="s">
        <v>313</v>
      </c>
      <c r="Y58" s="4" t="s">
        <v>314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317</v>
      </c>
      <c r="F59" s="6">
        <v>45227</v>
      </c>
      <c r="G59" s="6">
        <v>45229</v>
      </c>
      <c r="H59" s="4">
        <v>1</v>
      </c>
      <c r="I59" s="4">
        <v>2</v>
      </c>
      <c r="J59" s="4">
        <v>2</v>
      </c>
      <c r="K59" s="4" t="s">
        <v>30</v>
      </c>
      <c r="L59" s="4">
        <v>1115</v>
      </c>
      <c r="M59" s="4">
        <v>1115</v>
      </c>
      <c r="N59" s="4" t="s">
        <v>318</v>
      </c>
      <c r="O59" s="4" t="s">
        <v>32</v>
      </c>
      <c r="P59" s="4" t="s">
        <v>33</v>
      </c>
      <c r="Q59" s="4">
        <v>0</v>
      </c>
      <c r="R59" s="7">
        <v>45209.0000115741</v>
      </c>
      <c r="S59" s="6">
        <v>45230</v>
      </c>
      <c r="T59" s="4" t="s">
        <v>34</v>
      </c>
      <c r="U59" s="4">
        <v>1115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6">
        <v>45226</v>
      </c>
      <c r="G60" s="6">
        <v>45229</v>
      </c>
      <c r="H60" s="4">
        <v>2</v>
      </c>
      <c r="I60" s="4">
        <v>3</v>
      </c>
      <c r="J60" s="4">
        <v>6</v>
      </c>
      <c r="K60" s="4" t="s">
        <v>30</v>
      </c>
      <c r="L60" s="4">
        <v>2250</v>
      </c>
      <c r="M60" s="4">
        <v>2250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45210</v>
      </c>
      <c r="S60" s="6">
        <v>45230</v>
      </c>
      <c r="T60" s="4" t="s">
        <v>34</v>
      </c>
      <c r="U60" s="4">
        <v>2250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329</v>
      </c>
      <c r="F61" s="6">
        <v>45225</v>
      </c>
      <c r="G61" s="6">
        <v>45229</v>
      </c>
      <c r="H61" s="4">
        <v>1</v>
      </c>
      <c r="I61" s="4">
        <v>4</v>
      </c>
      <c r="J61" s="4">
        <v>4</v>
      </c>
      <c r="K61" s="4" t="s">
        <v>30</v>
      </c>
      <c r="L61" s="4">
        <v>7060</v>
      </c>
      <c r="M61" s="4">
        <v>7060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45210</v>
      </c>
      <c r="S61" s="6">
        <v>45230</v>
      </c>
      <c r="T61" s="4" t="s">
        <v>34</v>
      </c>
      <c r="U61" s="4">
        <v>7060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45228</v>
      </c>
      <c r="G62" s="6">
        <v>45229</v>
      </c>
      <c r="H62" s="4">
        <v>7</v>
      </c>
      <c r="I62" s="4">
        <v>1</v>
      </c>
      <c r="J62" s="4">
        <v>7</v>
      </c>
      <c r="K62" s="4" t="s">
        <v>30</v>
      </c>
      <c r="L62" s="4">
        <v>5215</v>
      </c>
      <c r="M62" s="4">
        <v>5215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45210.0000115741</v>
      </c>
      <c r="S62" s="6">
        <v>45230</v>
      </c>
      <c r="T62" s="4" t="s">
        <v>34</v>
      </c>
      <c r="U62" s="4">
        <v>5215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45226</v>
      </c>
      <c r="G63" s="6">
        <v>45229</v>
      </c>
      <c r="H63" s="4">
        <v>1</v>
      </c>
      <c r="I63" s="4">
        <v>3</v>
      </c>
      <c r="J63" s="4">
        <v>3</v>
      </c>
      <c r="K63" s="4" t="s">
        <v>30</v>
      </c>
      <c r="L63" s="4">
        <v>2121</v>
      </c>
      <c r="M63" s="4">
        <v>2121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45211.0000115741</v>
      </c>
      <c r="S63" s="6">
        <v>45230</v>
      </c>
      <c r="T63" s="4" t="s">
        <v>34</v>
      </c>
      <c r="U63" s="4">
        <v>2121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45227</v>
      </c>
      <c r="G64" s="6">
        <v>45229</v>
      </c>
      <c r="H64" s="4">
        <v>1</v>
      </c>
      <c r="I64" s="4">
        <v>2</v>
      </c>
      <c r="J64" s="4">
        <v>2</v>
      </c>
      <c r="K64" s="4" t="s">
        <v>30</v>
      </c>
      <c r="L64" s="4">
        <v>780</v>
      </c>
      <c r="M64" s="4">
        <v>780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45211.0000115741</v>
      </c>
      <c r="S64" s="6">
        <v>45230</v>
      </c>
      <c r="T64" s="4" t="s">
        <v>34</v>
      </c>
      <c r="U64" s="4">
        <v>780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45227</v>
      </c>
      <c r="G65" s="6">
        <v>45229</v>
      </c>
      <c r="H65" s="4">
        <v>1</v>
      </c>
      <c r="I65" s="4">
        <v>2</v>
      </c>
      <c r="J65" s="4">
        <v>2</v>
      </c>
      <c r="K65" s="4" t="s">
        <v>30</v>
      </c>
      <c r="L65" s="4">
        <v>783</v>
      </c>
      <c r="M65" s="4">
        <v>783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45212</v>
      </c>
      <c r="S65" s="6">
        <v>45230</v>
      </c>
      <c r="T65" s="4" t="s">
        <v>34</v>
      </c>
      <c r="U65" s="4">
        <v>783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261</v>
      </c>
      <c r="E66" s="4" t="s">
        <v>262</v>
      </c>
      <c r="F66" s="6">
        <v>45225</v>
      </c>
      <c r="G66" s="6">
        <v>45229</v>
      </c>
      <c r="H66" s="4">
        <v>1</v>
      </c>
      <c r="I66" s="4">
        <v>4</v>
      </c>
      <c r="J66" s="4">
        <v>4</v>
      </c>
      <c r="K66" s="4" t="s">
        <v>30</v>
      </c>
      <c r="L66" s="4">
        <v>4432</v>
      </c>
      <c r="M66" s="4">
        <v>4432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45213</v>
      </c>
      <c r="S66" s="6">
        <v>45230</v>
      </c>
      <c r="T66" s="4" t="s">
        <v>34</v>
      </c>
      <c r="U66" s="4">
        <v>4432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45227</v>
      </c>
      <c r="G67" s="6">
        <v>45229</v>
      </c>
      <c r="H67" s="4">
        <v>1</v>
      </c>
      <c r="I67" s="4">
        <v>2</v>
      </c>
      <c r="J67" s="4">
        <v>2</v>
      </c>
      <c r="K67" s="4" t="s">
        <v>30</v>
      </c>
      <c r="L67" s="4">
        <v>950</v>
      </c>
      <c r="M67" s="4">
        <v>950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45213.0000115741</v>
      </c>
      <c r="S67" s="6">
        <v>45230</v>
      </c>
      <c r="T67" s="4" t="s">
        <v>34</v>
      </c>
      <c r="U67" s="4">
        <v>950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6">
        <v>45228</v>
      </c>
      <c r="G68" s="6">
        <v>45229</v>
      </c>
      <c r="H68" s="4">
        <v>1</v>
      </c>
      <c r="I68" s="4">
        <v>1</v>
      </c>
      <c r="J68" s="4">
        <v>1</v>
      </c>
      <c r="K68" s="4" t="s">
        <v>30</v>
      </c>
      <c r="L68" s="4">
        <v>1122</v>
      </c>
      <c r="M68" s="4">
        <v>1122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45214.0000115741</v>
      </c>
      <c r="S68" s="6">
        <v>45230</v>
      </c>
      <c r="T68" s="4" t="s">
        <v>34</v>
      </c>
      <c r="U68" s="4">
        <v>1122</v>
      </c>
      <c r="V68" s="4">
        <v>0</v>
      </c>
      <c r="W68" s="4">
        <v>0</v>
      </c>
      <c r="X68" s="4" t="s">
        <v>371</v>
      </c>
      <c r="Y68" s="4" t="s">
        <v>372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45228</v>
      </c>
      <c r="G69" s="6">
        <v>45229</v>
      </c>
      <c r="H69" s="4">
        <v>1</v>
      </c>
      <c r="I69" s="4">
        <v>1</v>
      </c>
      <c r="J69" s="4">
        <v>1</v>
      </c>
      <c r="K69" s="4" t="s">
        <v>30</v>
      </c>
      <c r="L69" s="4">
        <v>385</v>
      </c>
      <c r="M69" s="4">
        <v>385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45214.0000115741</v>
      </c>
      <c r="S69" s="6">
        <v>45230</v>
      </c>
      <c r="T69" s="4" t="s">
        <v>34</v>
      </c>
      <c r="U69" s="4">
        <v>385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236</v>
      </c>
      <c r="E70" s="4" t="s">
        <v>380</v>
      </c>
      <c r="F70" s="6">
        <v>45227</v>
      </c>
      <c r="G70" s="6">
        <v>45229</v>
      </c>
      <c r="H70" s="4">
        <v>1</v>
      </c>
      <c r="I70" s="4">
        <v>2</v>
      </c>
      <c r="J70" s="4">
        <v>2</v>
      </c>
      <c r="K70" s="4" t="s">
        <v>30</v>
      </c>
      <c r="L70" s="4">
        <v>618</v>
      </c>
      <c r="M70" s="4">
        <v>618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45214.0000115741</v>
      </c>
      <c r="S70" s="6">
        <v>45230</v>
      </c>
      <c r="T70" s="4" t="s">
        <v>34</v>
      </c>
      <c r="U70" s="4">
        <v>618</v>
      </c>
      <c r="V70" s="4">
        <v>0</v>
      </c>
      <c r="W70" s="4">
        <v>0</v>
      </c>
      <c r="X70" s="4" t="s">
        <v>382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294</v>
      </c>
      <c r="E71" s="4" t="s">
        <v>384</v>
      </c>
      <c r="F71" s="6">
        <v>45226</v>
      </c>
      <c r="G71" s="6">
        <v>45229</v>
      </c>
      <c r="H71" s="4">
        <v>1</v>
      </c>
      <c r="I71" s="4">
        <v>3</v>
      </c>
      <c r="J71" s="4">
        <v>3</v>
      </c>
      <c r="K71" s="4" t="s">
        <v>30</v>
      </c>
      <c r="L71" s="4">
        <v>1990</v>
      </c>
      <c r="M71" s="4">
        <v>1990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45215.0000115741</v>
      </c>
      <c r="S71" s="6">
        <v>45230</v>
      </c>
      <c r="T71" s="4" t="s">
        <v>34</v>
      </c>
      <c r="U71" s="4">
        <v>1990</v>
      </c>
      <c r="V71" s="4">
        <v>0</v>
      </c>
      <c r="W71" s="4">
        <v>0</v>
      </c>
      <c r="X71" s="4" t="s">
        <v>386</v>
      </c>
      <c r="Y71" s="4" t="s">
        <v>387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389</v>
      </c>
      <c r="E72" s="4" t="s">
        <v>390</v>
      </c>
      <c r="F72" s="6">
        <v>45225</v>
      </c>
      <c r="G72" s="6">
        <v>45229</v>
      </c>
      <c r="H72" s="4">
        <v>1</v>
      </c>
      <c r="I72" s="4">
        <v>4</v>
      </c>
      <c r="J72" s="4">
        <v>4</v>
      </c>
      <c r="K72" s="4" t="s">
        <v>30</v>
      </c>
      <c r="L72" s="4">
        <v>4088</v>
      </c>
      <c r="M72" s="4">
        <v>4088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45215</v>
      </c>
      <c r="S72" s="6">
        <v>45230</v>
      </c>
      <c r="T72" s="4" t="s">
        <v>34</v>
      </c>
      <c r="U72" s="4">
        <v>4088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340</v>
      </c>
      <c r="E73" s="4" t="s">
        <v>341</v>
      </c>
      <c r="F73" s="6">
        <v>45227</v>
      </c>
      <c r="G73" s="6">
        <v>45229</v>
      </c>
      <c r="H73" s="4">
        <v>1</v>
      </c>
      <c r="I73" s="4">
        <v>2</v>
      </c>
      <c r="J73" s="4">
        <v>2</v>
      </c>
      <c r="K73" s="4" t="s">
        <v>30</v>
      </c>
      <c r="L73" s="4">
        <v>1414</v>
      </c>
      <c r="M73" s="4">
        <v>1414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45215</v>
      </c>
      <c r="S73" s="6">
        <v>45230</v>
      </c>
      <c r="T73" s="4" t="s">
        <v>34</v>
      </c>
      <c r="U73" s="4">
        <v>1414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45227</v>
      </c>
      <c r="G74" s="6">
        <v>45229</v>
      </c>
      <c r="H74" s="4">
        <v>2</v>
      </c>
      <c r="I74" s="4">
        <v>2</v>
      </c>
      <c r="J74" s="4">
        <v>4</v>
      </c>
      <c r="K74" s="4" t="s">
        <v>30</v>
      </c>
      <c r="L74" s="4">
        <v>3052</v>
      </c>
      <c r="M74" s="4">
        <v>3052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45215.0000115741</v>
      </c>
      <c r="S74" s="6">
        <v>45230</v>
      </c>
      <c r="T74" s="4" t="s">
        <v>34</v>
      </c>
      <c r="U74" s="4">
        <v>3052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405</v>
      </c>
      <c r="E75" s="4" t="s">
        <v>406</v>
      </c>
      <c r="F75" s="6">
        <v>45227</v>
      </c>
      <c r="G75" s="6">
        <v>45229</v>
      </c>
      <c r="H75" s="4">
        <v>1</v>
      </c>
      <c r="I75" s="4">
        <v>2</v>
      </c>
      <c r="J75" s="4">
        <v>2</v>
      </c>
      <c r="K75" s="4" t="s">
        <v>30</v>
      </c>
      <c r="L75" s="4">
        <v>2482</v>
      </c>
      <c r="M75" s="4">
        <v>2482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45216.0000115741</v>
      </c>
      <c r="S75" s="6">
        <v>45230</v>
      </c>
      <c r="T75" s="4" t="s">
        <v>34</v>
      </c>
      <c r="U75" s="4">
        <v>2482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45225</v>
      </c>
      <c r="G76" s="6">
        <v>45229</v>
      </c>
      <c r="H76" s="4">
        <v>1</v>
      </c>
      <c r="I76" s="4">
        <v>4</v>
      </c>
      <c r="J76" s="4">
        <v>4</v>
      </c>
      <c r="K76" s="4" t="s">
        <v>30</v>
      </c>
      <c r="L76" s="4">
        <v>6800</v>
      </c>
      <c r="M76" s="4">
        <v>6800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45216</v>
      </c>
      <c r="S76" s="6">
        <v>45230</v>
      </c>
      <c r="T76" s="4" t="s">
        <v>34</v>
      </c>
      <c r="U76" s="4">
        <v>6800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328</v>
      </c>
      <c r="E77" s="4" t="s">
        <v>417</v>
      </c>
      <c r="F77" s="6">
        <v>45226</v>
      </c>
      <c r="G77" s="6">
        <v>45229</v>
      </c>
      <c r="H77" s="4">
        <v>1</v>
      </c>
      <c r="I77" s="4">
        <v>3</v>
      </c>
      <c r="J77" s="4">
        <v>3</v>
      </c>
      <c r="K77" s="4" t="s">
        <v>30</v>
      </c>
      <c r="L77" s="4">
        <v>5190</v>
      </c>
      <c r="M77" s="4">
        <v>5190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45216.0000115741</v>
      </c>
      <c r="S77" s="6">
        <v>45230</v>
      </c>
      <c r="T77" s="4" t="s">
        <v>34</v>
      </c>
      <c r="U77" s="4">
        <v>5190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45224</v>
      </c>
      <c r="G78" s="6">
        <v>45229</v>
      </c>
      <c r="H78" s="4">
        <v>1</v>
      </c>
      <c r="I78" s="4">
        <v>5</v>
      </c>
      <c r="J78" s="4">
        <v>5</v>
      </c>
      <c r="K78" s="4" t="s">
        <v>30</v>
      </c>
      <c r="L78" s="4">
        <v>3725</v>
      </c>
      <c r="M78" s="4">
        <v>3725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45216.0000115741</v>
      </c>
      <c r="S78" s="6">
        <v>45230</v>
      </c>
      <c r="T78" s="4" t="s">
        <v>34</v>
      </c>
      <c r="U78" s="4">
        <v>3725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310</v>
      </c>
      <c r="E79" s="4" t="s">
        <v>311</v>
      </c>
      <c r="F79" s="6">
        <v>45228</v>
      </c>
      <c r="G79" s="6">
        <v>45229</v>
      </c>
      <c r="H79" s="4">
        <v>1</v>
      </c>
      <c r="I79" s="4">
        <v>1</v>
      </c>
      <c r="J79" s="4">
        <v>1</v>
      </c>
      <c r="K79" s="4" t="s">
        <v>30</v>
      </c>
      <c r="L79" s="4">
        <v>1600</v>
      </c>
      <c r="M79" s="4">
        <v>1600</v>
      </c>
      <c r="N79" s="4" t="s">
        <v>428</v>
      </c>
      <c r="O79" s="4" t="s">
        <v>32</v>
      </c>
      <c r="P79" s="4" t="s">
        <v>33</v>
      </c>
      <c r="Q79" s="4">
        <v>0</v>
      </c>
      <c r="R79" s="7">
        <v>45217</v>
      </c>
      <c r="S79" s="6">
        <v>45230</v>
      </c>
      <c r="T79" s="4" t="s">
        <v>34</v>
      </c>
      <c r="U79" s="4">
        <v>1600</v>
      </c>
      <c r="V79" s="4">
        <v>0</v>
      </c>
      <c r="W79" s="4">
        <v>0</v>
      </c>
      <c r="X79" s="4" t="s">
        <v>429</v>
      </c>
      <c r="Y79" s="4" t="s">
        <v>430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432</v>
      </c>
      <c r="E80" s="4" t="s">
        <v>215</v>
      </c>
      <c r="F80" s="6">
        <v>45226</v>
      </c>
      <c r="G80" s="6">
        <v>45229</v>
      </c>
      <c r="H80" s="4">
        <v>1</v>
      </c>
      <c r="I80" s="4">
        <v>3</v>
      </c>
      <c r="J80" s="4">
        <v>3</v>
      </c>
      <c r="K80" s="4" t="s">
        <v>30</v>
      </c>
      <c r="L80" s="4">
        <v>716</v>
      </c>
      <c r="M80" s="4">
        <v>716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45217.0000115741</v>
      </c>
      <c r="S80" s="6">
        <v>45230</v>
      </c>
      <c r="T80" s="4" t="s">
        <v>34</v>
      </c>
      <c r="U80" s="4">
        <v>716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45226</v>
      </c>
      <c r="G81" s="6">
        <v>45229</v>
      </c>
      <c r="H81" s="4">
        <v>1</v>
      </c>
      <c r="I81" s="4">
        <v>3</v>
      </c>
      <c r="J81" s="4">
        <v>3</v>
      </c>
      <c r="K81" s="4" t="s">
        <v>30</v>
      </c>
      <c r="L81" s="4">
        <v>840</v>
      </c>
      <c r="M81" s="4">
        <v>840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45217.0000115741</v>
      </c>
      <c r="S81" s="6">
        <v>45230</v>
      </c>
      <c r="T81" s="4" t="s">
        <v>34</v>
      </c>
      <c r="U81" s="4">
        <v>840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268</v>
      </c>
      <c r="F82" s="6">
        <v>45228</v>
      </c>
      <c r="G82" s="6">
        <v>45229</v>
      </c>
      <c r="H82" s="4">
        <v>1</v>
      </c>
      <c r="I82" s="4">
        <v>1</v>
      </c>
      <c r="J82" s="4">
        <v>1</v>
      </c>
      <c r="K82" s="4" t="s">
        <v>30</v>
      </c>
      <c r="L82" s="4">
        <v>700</v>
      </c>
      <c r="M82" s="4">
        <v>700</v>
      </c>
      <c r="N82" s="4" t="s">
        <v>444</v>
      </c>
      <c r="O82" s="4" t="s">
        <v>32</v>
      </c>
      <c r="P82" s="4" t="s">
        <v>33</v>
      </c>
      <c r="Q82" s="4">
        <v>0</v>
      </c>
      <c r="R82" s="7">
        <v>45217</v>
      </c>
      <c r="S82" s="6">
        <v>45230</v>
      </c>
      <c r="T82" s="4" t="s">
        <v>34</v>
      </c>
      <c r="U82" s="4">
        <v>700</v>
      </c>
      <c r="V82" s="4">
        <v>0</v>
      </c>
      <c r="W82" s="4">
        <v>0</v>
      </c>
      <c r="X82" s="4" t="s">
        <v>445</v>
      </c>
      <c r="Y82" s="4" t="s">
        <v>446</v>
      </c>
    </row>
    <row r="83" s="4" customFormat="1" spans="1:25">
      <c r="A83" s="4" t="s">
        <v>351</v>
      </c>
      <c r="B83" s="4" t="s">
        <v>26</v>
      </c>
      <c r="C83" s="4" t="s">
        <v>447</v>
      </c>
      <c r="D83" s="4" t="s">
        <v>352</v>
      </c>
      <c r="E83" s="4" t="s">
        <v>353</v>
      </c>
      <c r="F83" s="6">
        <v>45227</v>
      </c>
      <c r="G83" s="6">
        <v>45229</v>
      </c>
      <c r="H83" s="4">
        <v>1</v>
      </c>
      <c r="I83" s="4">
        <v>2</v>
      </c>
      <c r="J83" s="4">
        <v>2</v>
      </c>
      <c r="K83" s="4" t="s">
        <v>30</v>
      </c>
      <c r="L83" s="4">
        <v>-283</v>
      </c>
      <c r="M83" s="4">
        <v>-283</v>
      </c>
      <c r="N83" s="4" t="s">
        <v>354</v>
      </c>
      <c r="O83" s="4" t="s">
        <v>32</v>
      </c>
      <c r="P83" s="4" t="s">
        <v>33</v>
      </c>
      <c r="Q83" s="4">
        <v>0</v>
      </c>
      <c r="R83" s="7">
        <v>45212.5930671296</v>
      </c>
      <c r="S83" s="6">
        <v>45230</v>
      </c>
      <c r="T83" s="4" t="s">
        <v>34</v>
      </c>
      <c r="U83" s="4">
        <v>-283</v>
      </c>
      <c r="V83" s="4">
        <v>0</v>
      </c>
      <c r="W83" s="4">
        <v>0</v>
      </c>
      <c r="X83" s="4" t="s">
        <v>355</v>
      </c>
      <c r="Y83" s="4" t="s">
        <v>356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6">
        <v>45225</v>
      </c>
      <c r="G84" s="6">
        <v>45229</v>
      </c>
      <c r="H84" s="4">
        <v>1</v>
      </c>
      <c r="I84" s="4">
        <v>4</v>
      </c>
      <c r="J84" s="4">
        <v>4</v>
      </c>
      <c r="K84" s="4" t="s">
        <v>30</v>
      </c>
      <c r="L84" s="4">
        <v>1408</v>
      </c>
      <c r="M84" s="4">
        <v>1408</v>
      </c>
      <c r="N84" s="4" t="s">
        <v>451</v>
      </c>
      <c r="O84" s="4" t="s">
        <v>32</v>
      </c>
      <c r="P84" s="4" t="s">
        <v>33</v>
      </c>
      <c r="Q84" s="4">
        <v>0</v>
      </c>
      <c r="R84" s="7">
        <v>45218</v>
      </c>
      <c r="S84" s="6">
        <v>45230</v>
      </c>
      <c r="T84" s="4" t="s">
        <v>34</v>
      </c>
      <c r="U84" s="4">
        <v>1408</v>
      </c>
      <c r="V84" s="4">
        <v>0</v>
      </c>
      <c r="W84" s="4">
        <v>0</v>
      </c>
      <c r="X84" s="4" t="s">
        <v>452</v>
      </c>
      <c r="Y84" s="4" t="s">
        <v>453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316</v>
      </c>
      <c r="E85" s="4" t="s">
        <v>455</v>
      </c>
      <c r="F85" s="6">
        <v>45227</v>
      </c>
      <c r="G85" s="6">
        <v>45229</v>
      </c>
      <c r="H85" s="4">
        <v>1</v>
      </c>
      <c r="I85" s="4">
        <v>2</v>
      </c>
      <c r="J85" s="4">
        <v>2</v>
      </c>
      <c r="K85" s="4" t="s">
        <v>30</v>
      </c>
      <c r="L85" s="4">
        <v>2102</v>
      </c>
      <c r="M85" s="4">
        <v>2102</v>
      </c>
      <c r="N85" s="4" t="s">
        <v>456</v>
      </c>
      <c r="O85" s="4" t="s">
        <v>32</v>
      </c>
      <c r="P85" s="4" t="s">
        <v>33</v>
      </c>
      <c r="Q85" s="4">
        <v>0</v>
      </c>
      <c r="R85" s="7">
        <v>45218</v>
      </c>
      <c r="S85" s="6">
        <v>45230</v>
      </c>
      <c r="T85" s="4" t="s">
        <v>34</v>
      </c>
      <c r="U85" s="4">
        <v>2102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461</v>
      </c>
      <c r="F86" s="6">
        <v>45225</v>
      </c>
      <c r="G86" s="6">
        <v>45229</v>
      </c>
      <c r="H86" s="4">
        <v>1</v>
      </c>
      <c r="I86" s="4">
        <v>4</v>
      </c>
      <c r="J86" s="4">
        <v>4</v>
      </c>
      <c r="K86" s="4" t="s">
        <v>30</v>
      </c>
      <c r="L86" s="4">
        <v>1272</v>
      </c>
      <c r="M86" s="4">
        <v>1272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45218</v>
      </c>
      <c r="S86" s="6">
        <v>45230</v>
      </c>
      <c r="T86" s="4" t="s">
        <v>34</v>
      </c>
      <c r="U86" s="4">
        <v>1272</v>
      </c>
      <c r="V86" s="4">
        <v>0</v>
      </c>
      <c r="W86" s="4">
        <v>0</v>
      </c>
      <c r="X86" s="4" t="s">
        <v>463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294</v>
      </c>
      <c r="E87" s="4" t="s">
        <v>466</v>
      </c>
      <c r="F87" s="6">
        <v>45226</v>
      </c>
      <c r="G87" s="6">
        <v>45229</v>
      </c>
      <c r="H87" s="4">
        <v>1</v>
      </c>
      <c r="I87" s="4">
        <v>3</v>
      </c>
      <c r="J87" s="4">
        <v>3</v>
      </c>
      <c r="K87" s="4" t="s">
        <v>30</v>
      </c>
      <c r="L87" s="4">
        <v>1310</v>
      </c>
      <c r="M87" s="4">
        <v>1310</v>
      </c>
      <c r="N87" s="4" t="s">
        <v>467</v>
      </c>
      <c r="O87" s="4" t="s">
        <v>32</v>
      </c>
      <c r="P87" s="4" t="s">
        <v>33</v>
      </c>
      <c r="Q87" s="4">
        <v>0</v>
      </c>
      <c r="R87" s="7">
        <v>45218.0000115741</v>
      </c>
      <c r="S87" s="6">
        <v>45230</v>
      </c>
      <c r="T87" s="4" t="s">
        <v>34</v>
      </c>
      <c r="U87" s="4">
        <v>1310</v>
      </c>
      <c r="V87" s="4">
        <v>0</v>
      </c>
      <c r="W87" s="4">
        <v>0</v>
      </c>
      <c r="X87" s="4" t="s">
        <v>468</v>
      </c>
      <c r="Y87" s="4" t="s">
        <v>469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316</v>
      </c>
      <c r="E88" s="4" t="s">
        <v>471</v>
      </c>
      <c r="F88" s="6">
        <v>45226</v>
      </c>
      <c r="G88" s="6">
        <v>45229</v>
      </c>
      <c r="H88" s="4">
        <v>3</v>
      </c>
      <c r="I88" s="4">
        <v>3</v>
      </c>
      <c r="J88" s="4">
        <v>9</v>
      </c>
      <c r="K88" s="4" t="s">
        <v>30</v>
      </c>
      <c r="L88" s="4">
        <v>5040</v>
      </c>
      <c r="M88" s="4">
        <v>5040</v>
      </c>
      <c r="N88" s="4" t="s">
        <v>472</v>
      </c>
      <c r="O88" s="4" t="s">
        <v>32</v>
      </c>
      <c r="P88" s="4" t="s">
        <v>33</v>
      </c>
      <c r="Q88" s="4">
        <v>0</v>
      </c>
      <c r="R88" s="7">
        <v>45218.0000115741</v>
      </c>
      <c r="S88" s="6">
        <v>45230</v>
      </c>
      <c r="T88" s="4" t="s">
        <v>34</v>
      </c>
      <c r="U88" s="4">
        <v>5040</v>
      </c>
      <c r="V88" s="4">
        <v>0</v>
      </c>
      <c r="W88" s="4">
        <v>0</v>
      </c>
      <c r="X88" s="4" t="s">
        <v>473</v>
      </c>
      <c r="Y88" s="4" t="s">
        <v>474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399</v>
      </c>
      <c r="E89" s="4" t="s">
        <v>400</v>
      </c>
      <c r="F89" s="6">
        <v>45225</v>
      </c>
      <c r="G89" s="6">
        <v>45229</v>
      </c>
      <c r="H89" s="4">
        <v>1</v>
      </c>
      <c r="I89" s="4">
        <v>4</v>
      </c>
      <c r="J89" s="4">
        <v>4</v>
      </c>
      <c r="K89" s="4" t="s">
        <v>30</v>
      </c>
      <c r="L89" s="4">
        <v>3112</v>
      </c>
      <c r="M89" s="4">
        <v>3112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45219.0000115741</v>
      </c>
      <c r="S89" s="6">
        <v>45230</v>
      </c>
      <c r="T89" s="4" t="s">
        <v>34</v>
      </c>
      <c r="U89" s="4">
        <v>3112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273</v>
      </c>
      <c r="E90" s="4" t="s">
        <v>480</v>
      </c>
      <c r="F90" s="6">
        <v>45228</v>
      </c>
      <c r="G90" s="6">
        <v>45229</v>
      </c>
      <c r="H90" s="4">
        <v>1</v>
      </c>
      <c r="I90" s="4">
        <v>1</v>
      </c>
      <c r="J90" s="4">
        <v>1</v>
      </c>
      <c r="K90" s="4" t="s">
        <v>30</v>
      </c>
      <c r="L90" s="4">
        <v>2045</v>
      </c>
      <c r="M90" s="4">
        <v>2045</v>
      </c>
      <c r="N90" s="4" t="s">
        <v>481</v>
      </c>
      <c r="O90" s="4" t="s">
        <v>32</v>
      </c>
      <c r="P90" s="4" t="s">
        <v>33</v>
      </c>
      <c r="Q90" s="4">
        <v>0</v>
      </c>
      <c r="R90" s="7">
        <v>45218.0000115741</v>
      </c>
      <c r="S90" s="6">
        <v>45230</v>
      </c>
      <c r="T90" s="4" t="s">
        <v>34</v>
      </c>
      <c r="U90" s="4">
        <v>2045</v>
      </c>
      <c r="V90" s="4">
        <v>0</v>
      </c>
      <c r="W90" s="4">
        <v>0</v>
      </c>
      <c r="X90" s="4" t="s">
        <v>482</v>
      </c>
      <c r="Y90" s="4" t="s">
        <v>483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486</v>
      </c>
      <c r="F91" s="6">
        <v>45220</v>
      </c>
      <c r="G91" s="6">
        <v>45229</v>
      </c>
      <c r="H91" s="4">
        <v>1</v>
      </c>
      <c r="I91" s="4">
        <v>9</v>
      </c>
      <c r="J91" s="4">
        <v>9</v>
      </c>
      <c r="K91" s="4" t="s">
        <v>30</v>
      </c>
      <c r="L91" s="4">
        <v>2925</v>
      </c>
      <c r="M91" s="4">
        <v>2925</v>
      </c>
      <c r="N91" s="4" t="s">
        <v>487</v>
      </c>
      <c r="O91" s="4" t="s">
        <v>32</v>
      </c>
      <c r="P91" s="4" t="s">
        <v>33</v>
      </c>
      <c r="Q91" s="4">
        <v>0</v>
      </c>
      <c r="R91" s="7">
        <v>45219</v>
      </c>
      <c r="S91" s="6">
        <v>45230</v>
      </c>
      <c r="T91" s="4" t="s">
        <v>34</v>
      </c>
      <c r="U91" s="4">
        <v>2925</v>
      </c>
      <c r="V91" s="4">
        <v>0</v>
      </c>
      <c r="W91" s="4">
        <v>0</v>
      </c>
      <c r="X91" s="4" t="s">
        <v>488</v>
      </c>
      <c r="Y91" s="4" t="s">
        <v>48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449</v>
      </c>
      <c r="E92" s="4" t="s">
        <v>490</v>
      </c>
      <c r="F92" s="6">
        <v>45225</v>
      </c>
      <c r="G92" s="6">
        <v>45229</v>
      </c>
      <c r="H92" s="4">
        <v>1</v>
      </c>
      <c r="I92" s="4">
        <v>4</v>
      </c>
      <c r="J92" s="4">
        <v>4</v>
      </c>
      <c r="K92" s="4" t="s">
        <v>30</v>
      </c>
      <c r="L92" s="4">
        <v>1252</v>
      </c>
      <c r="M92" s="4">
        <v>1252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45219</v>
      </c>
      <c r="S92" s="6">
        <v>45230</v>
      </c>
      <c r="T92" s="4" t="s">
        <v>34</v>
      </c>
      <c r="U92" s="4">
        <v>1252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496</v>
      </c>
      <c r="F93" s="6">
        <v>45226</v>
      </c>
      <c r="G93" s="6">
        <v>45229</v>
      </c>
      <c r="H93" s="4">
        <v>1</v>
      </c>
      <c r="I93" s="4">
        <v>3</v>
      </c>
      <c r="J93" s="4">
        <v>3</v>
      </c>
      <c r="K93" s="4" t="s">
        <v>30</v>
      </c>
      <c r="L93" s="4">
        <v>2511</v>
      </c>
      <c r="M93" s="4">
        <v>2511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45219</v>
      </c>
      <c r="S93" s="6">
        <v>45230</v>
      </c>
      <c r="T93" s="4" t="s">
        <v>34</v>
      </c>
      <c r="U93" s="4">
        <v>2511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5">
      <c r="A94" s="4" t="s">
        <v>484</v>
      </c>
      <c r="B94" s="4" t="s">
        <v>26</v>
      </c>
      <c r="C94" s="4" t="s">
        <v>145</v>
      </c>
      <c r="D94" s="4" t="s">
        <v>485</v>
      </c>
      <c r="E94" s="4" t="s">
        <v>486</v>
      </c>
      <c r="F94" s="6">
        <v>45220</v>
      </c>
      <c r="G94" s="6">
        <v>45229</v>
      </c>
      <c r="H94" s="4">
        <v>1</v>
      </c>
      <c r="I94" s="4">
        <v>9</v>
      </c>
      <c r="J94" s="4">
        <v>9</v>
      </c>
      <c r="K94" s="4" t="s">
        <v>30</v>
      </c>
      <c r="L94" s="4">
        <v>-2925</v>
      </c>
      <c r="M94" s="4">
        <v>-2925</v>
      </c>
      <c r="N94" s="4" t="s">
        <v>487</v>
      </c>
      <c r="O94" s="4" t="s">
        <v>32</v>
      </c>
      <c r="P94" s="4" t="s">
        <v>33</v>
      </c>
      <c r="Q94" s="4">
        <v>0</v>
      </c>
      <c r="R94" s="7">
        <v>45219</v>
      </c>
      <c r="S94" s="6">
        <v>45230</v>
      </c>
      <c r="T94" s="4" t="s">
        <v>34</v>
      </c>
      <c r="U94" s="4">
        <v>-2925</v>
      </c>
      <c r="V94" s="4">
        <v>0</v>
      </c>
      <c r="W94" s="4">
        <v>0</v>
      </c>
      <c r="X94" s="4" t="s">
        <v>488</v>
      </c>
      <c r="Y94" s="4" t="s">
        <v>48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501</v>
      </c>
      <c r="E95" s="4" t="s">
        <v>502</v>
      </c>
      <c r="F95" s="6">
        <v>45226</v>
      </c>
      <c r="G95" s="6">
        <v>45229</v>
      </c>
      <c r="H95" s="4">
        <v>1</v>
      </c>
      <c r="I95" s="4">
        <v>3</v>
      </c>
      <c r="J95" s="4">
        <v>3</v>
      </c>
      <c r="K95" s="4" t="s">
        <v>30</v>
      </c>
      <c r="L95" s="4">
        <v>1479</v>
      </c>
      <c r="M95" s="4">
        <v>1479</v>
      </c>
      <c r="N95" s="4" t="s">
        <v>503</v>
      </c>
      <c r="O95" s="4" t="s">
        <v>32</v>
      </c>
      <c r="P95" s="4" t="s">
        <v>33</v>
      </c>
      <c r="Q95" s="4">
        <v>0</v>
      </c>
      <c r="R95" s="7">
        <v>45220</v>
      </c>
      <c r="S95" s="6">
        <v>45230</v>
      </c>
      <c r="T95" s="4" t="s">
        <v>34</v>
      </c>
      <c r="U95" s="4">
        <v>1479</v>
      </c>
      <c r="V95" s="4">
        <v>0</v>
      </c>
      <c r="W95" s="4">
        <v>10</v>
      </c>
      <c r="X95" s="4" t="s">
        <v>504</v>
      </c>
      <c r="Y95" s="4" t="s">
        <v>505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508</v>
      </c>
      <c r="F96" s="6">
        <v>45226</v>
      </c>
      <c r="G96" s="6">
        <v>45229</v>
      </c>
      <c r="H96" s="4">
        <v>1</v>
      </c>
      <c r="I96" s="4">
        <v>3</v>
      </c>
      <c r="J96" s="4">
        <v>3</v>
      </c>
      <c r="K96" s="4" t="s">
        <v>30</v>
      </c>
      <c r="L96" s="4">
        <v>1413</v>
      </c>
      <c r="M96" s="4">
        <v>1413</v>
      </c>
      <c r="N96" s="4" t="s">
        <v>509</v>
      </c>
      <c r="O96" s="4" t="s">
        <v>32</v>
      </c>
      <c r="P96" s="4" t="s">
        <v>33</v>
      </c>
      <c r="Q96" s="4">
        <v>0</v>
      </c>
      <c r="R96" s="7">
        <v>45221</v>
      </c>
      <c r="S96" s="6">
        <v>45230</v>
      </c>
      <c r="T96" s="4" t="s">
        <v>34</v>
      </c>
      <c r="U96" s="4">
        <v>1413</v>
      </c>
      <c r="V96" s="4">
        <v>0</v>
      </c>
      <c r="W96" s="4">
        <v>0</v>
      </c>
      <c r="X96" s="4" t="s">
        <v>510</v>
      </c>
      <c r="Y96" s="4" t="s">
        <v>48</v>
      </c>
    </row>
    <row r="97" s="4" customFormat="1" spans="1:25">
      <c r="A97" s="4" t="s">
        <v>506</v>
      </c>
      <c r="B97" s="4" t="s">
        <v>26</v>
      </c>
      <c r="C97" s="4" t="s">
        <v>145</v>
      </c>
      <c r="D97" s="4" t="s">
        <v>507</v>
      </c>
      <c r="E97" s="4" t="s">
        <v>508</v>
      </c>
      <c r="F97" s="6">
        <v>45226</v>
      </c>
      <c r="G97" s="6">
        <v>45229</v>
      </c>
      <c r="H97" s="4">
        <v>1</v>
      </c>
      <c r="I97" s="4">
        <v>3</v>
      </c>
      <c r="J97" s="4">
        <v>3</v>
      </c>
      <c r="K97" s="4" t="s">
        <v>30</v>
      </c>
      <c r="L97" s="4">
        <v>-1413</v>
      </c>
      <c r="M97" s="4">
        <v>-1413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45221</v>
      </c>
      <c r="S97" s="6">
        <v>45230</v>
      </c>
      <c r="T97" s="4" t="s">
        <v>34</v>
      </c>
      <c r="U97" s="4">
        <v>-1413</v>
      </c>
      <c r="V97" s="4">
        <v>0</v>
      </c>
      <c r="W97" s="4">
        <v>0</v>
      </c>
      <c r="X97" s="4" t="s">
        <v>510</v>
      </c>
      <c r="Y97" s="4" t="s">
        <v>48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507</v>
      </c>
      <c r="E98" s="4" t="s">
        <v>508</v>
      </c>
      <c r="F98" s="6">
        <v>45226</v>
      </c>
      <c r="G98" s="6">
        <v>45229</v>
      </c>
      <c r="H98" s="4">
        <v>1</v>
      </c>
      <c r="I98" s="4">
        <v>3</v>
      </c>
      <c r="J98" s="4">
        <v>3</v>
      </c>
      <c r="K98" s="4" t="s">
        <v>30</v>
      </c>
      <c r="L98" s="4">
        <v>1413</v>
      </c>
      <c r="M98" s="4">
        <v>1413</v>
      </c>
      <c r="N98" s="4" t="s">
        <v>509</v>
      </c>
      <c r="O98" s="4" t="s">
        <v>32</v>
      </c>
      <c r="P98" s="4" t="s">
        <v>33</v>
      </c>
      <c r="Q98" s="4">
        <v>0</v>
      </c>
      <c r="R98" s="7">
        <v>45221.0000115741</v>
      </c>
      <c r="S98" s="6">
        <v>45230</v>
      </c>
      <c r="T98" s="4" t="s">
        <v>34</v>
      </c>
      <c r="U98" s="4">
        <v>1413</v>
      </c>
      <c r="V98" s="4">
        <v>0</v>
      </c>
      <c r="W98" s="4">
        <v>0</v>
      </c>
      <c r="X98" s="4" t="s">
        <v>512</v>
      </c>
      <c r="Y98" s="4" t="s">
        <v>48</v>
      </c>
    </row>
    <row r="99" s="4" customFormat="1" spans="1:25">
      <c r="A99" s="4" t="s">
        <v>511</v>
      </c>
      <c r="B99" s="4" t="s">
        <v>26</v>
      </c>
      <c r="C99" s="4" t="s">
        <v>145</v>
      </c>
      <c r="D99" s="4" t="s">
        <v>507</v>
      </c>
      <c r="E99" s="4" t="s">
        <v>508</v>
      </c>
      <c r="F99" s="6">
        <v>45226</v>
      </c>
      <c r="G99" s="6">
        <v>45229</v>
      </c>
      <c r="H99" s="4">
        <v>1</v>
      </c>
      <c r="I99" s="4">
        <v>3</v>
      </c>
      <c r="J99" s="4">
        <v>3</v>
      </c>
      <c r="K99" s="4" t="s">
        <v>30</v>
      </c>
      <c r="L99" s="4">
        <v>-1413</v>
      </c>
      <c r="M99" s="4">
        <v>-1413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45221.0000115741</v>
      </c>
      <c r="S99" s="6">
        <v>45230</v>
      </c>
      <c r="T99" s="4" t="s">
        <v>34</v>
      </c>
      <c r="U99" s="4">
        <v>-1413</v>
      </c>
      <c r="V99" s="4">
        <v>0</v>
      </c>
      <c r="W99" s="4">
        <v>0</v>
      </c>
      <c r="X99" s="4" t="s">
        <v>512</v>
      </c>
      <c r="Y99" s="4" t="s">
        <v>48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507</v>
      </c>
      <c r="E100" s="4" t="s">
        <v>508</v>
      </c>
      <c r="F100" s="6">
        <v>45226</v>
      </c>
      <c r="G100" s="6">
        <v>45229</v>
      </c>
      <c r="H100" s="4">
        <v>1</v>
      </c>
      <c r="I100" s="4">
        <v>3</v>
      </c>
      <c r="J100" s="4">
        <v>3</v>
      </c>
      <c r="K100" s="4" t="s">
        <v>30</v>
      </c>
      <c r="L100" s="4">
        <v>1413</v>
      </c>
      <c r="M100" s="4">
        <v>1413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45221</v>
      </c>
      <c r="S100" s="6">
        <v>45230</v>
      </c>
      <c r="T100" s="4" t="s">
        <v>34</v>
      </c>
      <c r="U100" s="4">
        <v>1413</v>
      </c>
      <c r="V100" s="4">
        <v>0</v>
      </c>
      <c r="W100" s="4">
        <v>0</v>
      </c>
      <c r="X100" s="4" t="s">
        <v>515</v>
      </c>
      <c r="Y100" s="4" t="s">
        <v>48</v>
      </c>
    </row>
    <row r="101" s="4" customFormat="1" spans="1:25">
      <c r="A101" s="4" t="s">
        <v>513</v>
      </c>
      <c r="B101" s="4" t="s">
        <v>26</v>
      </c>
      <c r="C101" s="4" t="s">
        <v>145</v>
      </c>
      <c r="D101" s="4" t="s">
        <v>507</v>
      </c>
      <c r="E101" s="4" t="s">
        <v>508</v>
      </c>
      <c r="F101" s="6">
        <v>45226</v>
      </c>
      <c r="G101" s="6">
        <v>45229</v>
      </c>
      <c r="H101" s="4">
        <v>1</v>
      </c>
      <c r="I101" s="4">
        <v>3</v>
      </c>
      <c r="J101" s="4">
        <v>3</v>
      </c>
      <c r="K101" s="4" t="s">
        <v>30</v>
      </c>
      <c r="L101" s="4">
        <v>-1413</v>
      </c>
      <c r="M101" s="4">
        <v>-1413</v>
      </c>
      <c r="N101" s="4" t="s">
        <v>514</v>
      </c>
      <c r="O101" s="4" t="s">
        <v>32</v>
      </c>
      <c r="P101" s="4" t="s">
        <v>33</v>
      </c>
      <c r="Q101" s="4">
        <v>0</v>
      </c>
      <c r="R101" s="7">
        <v>45221</v>
      </c>
      <c r="S101" s="6">
        <v>45230</v>
      </c>
      <c r="T101" s="4" t="s">
        <v>34</v>
      </c>
      <c r="U101" s="4">
        <v>-1413</v>
      </c>
      <c r="V101" s="4">
        <v>0</v>
      </c>
      <c r="W101" s="4">
        <v>0</v>
      </c>
      <c r="X101" s="4" t="s">
        <v>515</v>
      </c>
      <c r="Y101" s="4" t="s">
        <v>48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517</v>
      </c>
      <c r="E102" s="4" t="s">
        <v>518</v>
      </c>
      <c r="F102" s="6">
        <v>45227</v>
      </c>
      <c r="G102" s="6">
        <v>45229</v>
      </c>
      <c r="H102" s="4">
        <v>1</v>
      </c>
      <c r="I102" s="4">
        <v>2</v>
      </c>
      <c r="J102" s="4">
        <v>2</v>
      </c>
      <c r="K102" s="4" t="s">
        <v>30</v>
      </c>
      <c r="L102" s="4">
        <v>2944</v>
      </c>
      <c r="M102" s="4">
        <v>2944</v>
      </c>
      <c r="N102" s="4" t="s">
        <v>519</v>
      </c>
      <c r="O102" s="4" t="s">
        <v>32</v>
      </c>
      <c r="P102" s="4" t="s">
        <v>33</v>
      </c>
      <c r="Q102" s="4">
        <v>0</v>
      </c>
      <c r="R102" s="7">
        <v>45222.0000115741</v>
      </c>
      <c r="S102" s="6">
        <v>45230</v>
      </c>
      <c r="T102" s="4" t="s">
        <v>34</v>
      </c>
      <c r="U102" s="4">
        <v>2944</v>
      </c>
      <c r="V102" s="4">
        <v>0</v>
      </c>
      <c r="W102" s="4">
        <v>0</v>
      </c>
      <c r="X102" s="4" t="s">
        <v>520</v>
      </c>
      <c r="Y102" s="4" t="s">
        <v>521</v>
      </c>
    </row>
    <row r="103" s="4" customFormat="1" spans="1:25">
      <c r="A103" s="4" t="s">
        <v>522</v>
      </c>
      <c r="B103" s="4" t="s">
        <v>26</v>
      </c>
      <c r="C103" s="4" t="s">
        <v>27</v>
      </c>
      <c r="D103" s="4" t="s">
        <v>523</v>
      </c>
      <c r="E103" s="4" t="s">
        <v>524</v>
      </c>
      <c r="F103" s="6">
        <v>45225</v>
      </c>
      <c r="G103" s="6">
        <v>45229</v>
      </c>
      <c r="H103" s="4">
        <v>1</v>
      </c>
      <c r="I103" s="4">
        <v>4</v>
      </c>
      <c r="J103" s="4">
        <v>4</v>
      </c>
      <c r="K103" s="4" t="s">
        <v>30</v>
      </c>
      <c r="L103" s="4">
        <v>1012</v>
      </c>
      <c r="M103" s="4">
        <v>1012</v>
      </c>
      <c r="N103" s="4" t="s">
        <v>525</v>
      </c>
      <c r="O103" s="4" t="s">
        <v>32</v>
      </c>
      <c r="P103" s="4" t="s">
        <v>33</v>
      </c>
      <c r="Q103" s="4">
        <v>0</v>
      </c>
      <c r="R103" s="7">
        <v>45222.0000115741</v>
      </c>
      <c r="S103" s="6">
        <v>45230</v>
      </c>
      <c r="T103" s="4" t="s">
        <v>34</v>
      </c>
      <c r="U103" s="4">
        <v>1012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145</v>
      </c>
      <c r="D104" s="4" t="s">
        <v>529</v>
      </c>
      <c r="E104" s="4" t="s">
        <v>530</v>
      </c>
      <c r="F104" s="6">
        <v>45228</v>
      </c>
      <c r="G104" s="6">
        <v>45229</v>
      </c>
      <c r="H104" s="4">
        <v>1</v>
      </c>
      <c r="I104" s="4">
        <v>1</v>
      </c>
      <c r="J104" s="4">
        <v>1</v>
      </c>
      <c r="K104" s="4" t="s">
        <v>30</v>
      </c>
      <c r="L104" s="4">
        <v>-3841</v>
      </c>
      <c r="M104" s="4">
        <v>-3841</v>
      </c>
      <c r="N104" s="4" t="s">
        <v>531</v>
      </c>
      <c r="O104" s="4" t="s">
        <v>32</v>
      </c>
      <c r="P104" s="4" t="s">
        <v>33</v>
      </c>
      <c r="Q104" s="4">
        <v>0</v>
      </c>
      <c r="R104" s="7">
        <v>45121.0000115741</v>
      </c>
      <c r="S104" s="6">
        <v>45230</v>
      </c>
      <c r="T104" s="4" t="s">
        <v>34</v>
      </c>
      <c r="U104" s="4">
        <v>-3841</v>
      </c>
      <c r="V104" s="4">
        <v>0</v>
      </c>
      <c r="W104" s="4">
        <v>0</v>
      </c>
      <c r="X104" s="4" t="s">
        <v>532</v>
      </c>
      <c r="Y104" s="4" t="s">
        <v>533</v>
      </c>
    </row>
    <row r="105" s="4" customFormat="1" spans="1:25">
      <c r="A105" s="4" t="s">
        <v>534</v>
      </c>
      <c r="B105" s="4" t="s">
        <v>26</v>
      </c>
      <c r="C105" s="4" t="s">
        <v>27</v>
      </c>
      <c r="D105" s="4" t="s">
        <v>535</v>
      </c>
      <c r="E105" s="4" t="s">
        <v>536</v>
      </c>
      <c r="F105" s="6">
        <v>45226</v>
      </c>
      <c r="G105" s="6">
        <v>45229</v>
      </c>
      <c r="H105" s="4">
        <v>1</v>
      </c>
      <c r="I105" s="4">
        <v>3</v>
      </c>
      <c r="J105" s="4">
        <v>3</v>
      </c>
      <c r="K105" s="4" t="s">
        <v>30</v>
      </c>
      <c r="L105" s="4">
        <v>8253</v>
      </c>
      <c r="M105" s="4">
        <v>8253</v>
      </c>
      <c r="N105" s="4" t="s">
        <v>537</v>
      </c>
      <c r="O105" s="4" t="s">
        <v>32</v>
      </c>
      <c r="P105" s="4" t="s">
        <v>33</v>
      </c>
      <c r="Q105" s="4">
        <v>0</v>
      </c>
      <c r="R105" s="7">
        <v>45222.0000115741</v>
      </c>
      <c r="S105" s="6">
        <v>45230</v>
      </c>
      <c r="T105" s="4" t="s">
        <v>34</v>
      </c>
      <c r="U105" s="4">
        <v>8253</v>
      </c>
      <c r="V105" s="4">
        <v>0</v>
      </c>
      <c r="W105" s="4">
        <v>0</v>
      </c>
      <c r="X105" s="4" t="s">
        <v>538</v>
      </c>
      <c r="Y105" s="4" t="s">
        <v>539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541</v>
      </c>
      <c r="E106" s="4" t="s">
        <v>542</v>
      </c>
      <c r="F106" s="6">
        <v>45224</v>
      </c>
      <c r="G106" s="6">
        <v>45229</v>
      </c>
      <c r="H106" s="4">
        <v>1</v>
      </c>
      <c r="I106" s="4">
        <v>5</v>
      </c>
      <c r="J106" s="4">
        <v>5</v>
      </c>
      <c r="K106" s="4" t="s">
        <v>30</v>
      </c>
      <c r="L106" s="4">
        <v>5065</v>
      </c>
      <c r="M106" s="4">
        <v>5065</v>
      </c>
      <c r="N106" s="4" t="s">
        <v>543</v>
      </c>
      <c r="O106" s="4" t="s">
        <v>32</v>
      </c>
      <c r="P106" s="4" t="s">
        <v>33</v>
      </c>
      <c r="Q106" s="4">
        <v>0</v>
      </c>
      <c r="R106" s="7">
        <v>45222</v>
      </c>
      <c r="S106" s="6">
        <v>45230</v>
      </c>
      <c r="T106" s="4" t="s">
        <v>34</v>
      </c>
      <c r="U106" s="4">
        <v>5065</v>
      </c>
      <c r="V106" s="4">
        <v>0</v>
      </c>
      <c r="W106" s="4">
        <v>0</v>
      </c>
      <c r="X106" s="4" t="s">
        <v>544</v>
      </c>
      <c r="Y106" s="4" t="s">
        <v>545</v>
      </c>
    </row>
    <row r="107" s="4" customFormat="1" spans="1:25">
      <c r="A107" s="4" t="s">
        <v>546</v>
      </c>
      <c r="B107" s="4" t="s">
        <v>26</v>
      </c>
      <c r="C107" s="4" t="s">
        <v>27</v>
      </c>
      <c r="D107" s="4" t="s">
        <v>547</v>
      </c>
      <c r="E107" s="4" t="s">
        <v>548</v>
      </c>
      <c r="F107" s="6">
        <v>45226</v>
      </c>
      <c r="G107" s="6">
        <v>45229</v>
      </c>
      <c r="H107" s="4">
        <v>1</v>
      </c>
      <c r="I107" s="4">
        <v>3</v>
      </c>
      <c r="J107" s="4">
        <v>3</v>
      </c>
      <c r="K107" s="4" t="s">
        <v>30</v>
      </c>
      <c r="L107" s="4">
        <v>2355</v>
      </c>
      <c r="M107" s="4">
        <v>2355</v>
      </c>
      <c r="N107" s="4" t="s">
        <v>549</v>
      </c>
      <c r="O107" s="4" t="s">
        <v>32</v>
      </c>
      <c r="P107" s="4" t="s">
        <v>33</v>
      </c>
      <c r="Q107" s="4">
        <v>0</v>
      </c>
      <c r="R107" s="7">
        <v>45223</v>
      </c>
      <c r="S107" s="6">
        <v>45230</v>
      </c>
      <c r="T107" s="4" t="s">
        <v>34</v>
      </c>
      <c r="U107" s="4">
        <v>2355</v>
      </c>
      <c r="V107" s="4">
        <v>0</v>
      </c>
      <c r="W107" s="4">
        <v>0</v>
      </c>
      <c r="X107" s="4" t="s">
        <v>550</v>
      </c>
      <c r="Y107" s="4" t="s">
        <v>551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554</v>
      </c>
      <c r="F108" s="6">
        <v>45228</v>
      </c>
      <c r="G108" s="6">
        <v>45229</v>
      </c>
      <c r="H108" s="4">
        <v>1</v>
      </c>
      <c r="I108" s="4">
        <v>1</v>
      </c>
      <c r="J108" s="4">
        <v>1</v>
      </c>
      <c r="K108" s="4" t="s">
        <v>30</v>
      </c>
      <c r="L108" s="4">
        <v>380</v>
      </c>
      <c r="M108" s="4">
        <v>380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45223</v>
      </c>
      <c r="S108" s="6">
        <v>45230</v>
      </c>
      <c r="T108" s="4" t="s">
        <v>34</v>
      </c>
      <c r="U108" s="4">
        <v>380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541</v>
      </c>
      <c r="E109" s="4" t="s">
        <v>542</v>
      </c>
      <c r="F109" s="6">
        <v>45224</v>
      </c>
      <c r="G109" s="6">
        <v>45229</v>
      </c>
      <c r="H109" s="4">
        <v>2</v>
      </c>
      <c r="I109" s="4">
        <v>5</v>
      </c>
      <c r="J109" s="4">
        <v>10</v>
      </c>
      <c r="K109" s="4" t="s">
        <v>30</v>
      </c>
      <c r="L109" s="4">
        <v>10130</v>
      </c>
      <c r="M109" s="4">
        <v>10130</v>
      </c>
      <c r="N109" s="4" t="s">
        <v>559</v>
      </c>
      <c r="O109" s="4" t="s">
        <v>32</v>
      </c>
      <c r="P109" s="4" t="s">
        <v>33</v>
      </c>
      <c r="Q109" s="4">
        <v>0</v>
      </c>
      <c r="R109" s="7">
        <v>45223.0000115741</v>
      </c>
      <c r="S109" s="6">
        <v>45230</v>
      </c>
      <c r="T109" s="4" t="s">
        <v>34</v>
      </c>
      <c r="U109" s="4">
        <v>10130</v>
      </c>
      <c r="V109" s="4">
        <v>0</v>
      </c>
      <c r="W109" s="4">
        <v>0</v>
      </c>
      <c r="X109" s="4" t="s">
        <v>560</v>
      </c>
      <c r="Y109" s="4" t="s">
        <v>561</v>
      </c>
    </row>
    <row r="110" s="4" customFormat="1" spans="1:25">
      <c r="A110" s="4" t="s">
        <v>562</v>
      </c>
      <c r="B110" s="4" t="s">
        <v>26</v>
      </c>
      <c r="C110" s="4" t="s">
        <v>27</v>
      </c>
      <c r="D110" s="4" t="s">
        <v>563</v>
      </c>
      <c r="E110" s="4" t="s">
        <v>564</v>
      </c>
      <c r="F110" s="6">
        <v>45226</v>
      </c>
      <c r="G110" s="6">
        <v>45229</v>
      </c>
      <c r="H110" s="4">
        <v>1</v>
      </c>
      <c r="I110" s="4">
        <v>3</v>
      </c>
      <c r="J110" s="4">
        <v>3</v>
      </c>
      <c r="K110" s="4" t="s">
        <v>30</v>
      </c>
      <c r="L110" s="4">
        <v>6510</v>
      </c>
      <c r="M110" s="4">
        <v>6510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45223</v>
      </c>
      <c r="S110" s="6">
        <v>45230</v>
      </c>
      <c r="T110" s="4" t="s">
        <v>34</v>
      </c>
      <c r="U110" s="4">
        <v>6510</v>
      </c>
      <c r="V110" s="4">
        <v>0</v>
      </c>
      <c r="W110" s="4">
        <v>0</v>
      </c>
      <c r="X110" s="4" t="s">
        <v>566</v>
      </c>
      <c r="Y110" s="4" t="s">
        <v>567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316</v>
      </c>
      <c r="E111" s="4" t="s">
        <v>471</v>
      </c>
      <c r="F111" s="6">
        <v>45227</v>
      </c>
      <c r="G111" s="6">
        <v>45229</v>
      </c>
      <c r="H111" s="4">
        <v>1</v>
      </c>
      <c r="I111" s="4">
        <v>2</v>
      </c>
      <c r="J111" s="4">
        <v>2</v>
      </c>
      <c r="K111" s="4" t="s">
        <v>30</v>
      </c>
      <c r="L111" s="4">
        <v>1112</v>
      </c>
      <c r="M111" s="4">
        <v>1112</v>
      </c>
      <c r="N111" s="4" t="s">
        <v>569</v>
      </c>
      <c r="O111" s="4" t="s">
        <v>32</v>
      </c>
      <c r="P111" s="4" t="s">
        <v>33</v>
      </c>
      <c r="Q111" s="4">
        <v>0</v>
      </c>
      <c r="R111" s="7">
        <v>45223</v>
      </c>
      <c r="S111" s="6">
        <v>45230</v>
      </c>
      <c r="T111" s="4" t="s">
        <v>34</v>
      </c>
      <c r="U111" s="4">
        <v>1112</v>
      </c>
      <c r="V111" s="4">
        <v>0</v>
      </c>
      <c r="W111" s="4">
        <v>0</v>
      </c>
      <c r="X111" s="4" t="s">
        <v>570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573</v>
      </c>
      <c r="E112" s="4" t="s">
        <v>574</v>
      </c>
      <c r="F112" s="6">
        <v>45227</v>
      </c>
      <c r="G112" s="6">
        <v>45229</v>
      </c>
      <c r="H112" s="4">
        <v>1</v>
      </c>
      <c r="I112" s="4">
        <v>2</v>
      </c>
      <c r="J112" s="4">
        <v>2</v>
      </c>
      <c r="K112" s="4" t="s">
        <v>30</v>
      </c>
      <c r="L112" s="4">
        <v>453</v>
      </c>
      <c r="M112" s="4">
        <v>453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45223</v>
      </c>
      <c r="S112" s="6">
        <v>45230</v>
      </c>
      <c r="T112" s="4" t="s">
        <v>34</v>
      </c>
      <c r="U112" s="4">
        <v>453</v>
      </c>
      <c r="V112" s="4">
        <v>0</v>
      </c>
      <c r="W112" s="4">
        <v>0</v>
      </c>
      <c r="X112" s="4" t="s">
        <v>576</v>
      </c>
      <c r="Y112" s="4" t="s">
        <v>576</v>
      </c>
    </row>
    <row r="113" s="4" customFormat="1" spans="1:25">
      <c r="A113" s="4" t="s">
        <v>577</v>
      </c>
      <c r="B113" s="4" t="s">
        <v>26</v>
      </c>
      <c r="C113" s="4" t="s">
        <v>27</v>
      </c>
      <c r="D113" s="4" t="s">
        <v>573</v>
      </c>
      <c r="E113" s="4" t="s">
        <v>578</v>
      </c>
      <c r="F113" s="6">
        <v>45227</v>
      </c>
      <c r="G113" s="6">
        <v>45229</v>
      </c>
      <c r="H113" s="4">
        <v>1</v>
      </c>
      <c r="I113" s="4">
        <v>2</v>
      </c>
      <c r="J113" s="4">
        <v>2</v>
      </c>
      <c r="K113" s="4" t="s">
        <v>30</v>
      </c>
      <c r="L113" s="4">
        <v>428</v>
      </c>
      <c r="M113" s="4">
        <v>428</v>
      </c>
      <c r="N113" s="4" t="s">
        <v>575</v>
      </c>
      <c r="O113" s="4" t="s">
        <v>32</v>
      </c>
      <c r="P113" s="4" t="s">
        <v>33</v>
      </c>
      <c r="Q113" s="4">
        <v>0</v>
      </c>
      <c r="R113" s="7">
        <v>45223</v>
      </c>
      <c r="S113" s="6">
        <v>45230</v>
      </c>
      <c r="T113" s="4" t="s">
        <v>34</v>
      </c>
      <c r="U113" s="4">
        <v>428</v>
      </c>
      <c r="V113" s="4">
        <v>0</v>
      </c>
      <c r="W113" s="4">
        <v>0</v>
      </c>
      <c r="X113" s="4" t="s">
        <v>579</v>
      </c>
      <c r="Y113" s="4" t="s">
        <v>579</v>
      </c>
    </row>
    <row r="114" s="4" customFormat="1" spans="1:25">
      <c r="A114" s="4" t="s">
        <v>580</v>
      </c>
      <c r="B114" s="4" t="s">
        <v>26</v>
      </c>
      <c r="C114" s="4" t="s">
        <v>27</v>
      </c>
      <c r="D114" s="4" t="s">
        <v>581</v>
      </c>
      <c r="E114" s="4" t="s">
        <v>582</v>
      </c>
      <c r="F114" s="6">
        <v>45227</v>
      </c>
      <c r="G114" s="6">
        <v>45229</v>
      </c>
      <c r="H114" s="4">
        <v>1</v>
      </c>
      <c r="I114" s="4">
        <v>2</v>
      </c>
      <c r="J114" s="4">
        <v>2</v>
      </c>
      <c r="K114" s="4" t="s">
        <v>30</v>
      </c>
      <c r="L114" s="4">
        <v>1040</v>
      </c>
      <c r="M114" s="4">
        <v>1040</v>
      </c>
      <c r="N114" s="4" t="s">
        <v>583</v>
      </c>
      <c r="O114" s="4" t="s">
        <v>32</v>
      </c>
      <c r="P114" s="4" t="s">
        <v>33</v>
      </c>
      <c r="Q114" s="4">
        <v>0</v>
      </c>
      <c r="R114" s="7">
        <v>45223</v>
      </c>
      <c r="S114" s="6">
        <v>45230</v>
      </c>
      <c r="T114" s="4" t="s">
        <v>34</v>
      </c>
      <c r="U114" s="4">
        <v>1040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588</v>
      </c>
      <c r="F115" s="6">
        <v>45225</v>
      </c>
      <c r="G115" s="6">
        <v>45229</v>
      </c>
      <c r="H115" s="4">
        <v>1</v>
      </c>
      <c r="I115" s="4">
        <v>4</v>
      </c>
      <c r="J115" s="4">
        <v>4</v>
      </c>
      <c r="K115" s="4" t="s">
        <v>30</v>
      </c>
      <c r="L115" s="4">
        <v>6000</v>
      </c>
      <c r="M115" s="4">
        <v>6000</v>
      </c>
      <c r="N115" s="4" t="s">
        <v>589</v>
      </c>
      <c r="O115" s="4" t="s">
        <v>32</v>
      </c>
      <c r="P115" s="4" t="s">
        <v>33</v>
      </c>
      <c r="Q115" s="4">
        <v>0</v>
      </c>
      <c r="R115" s="7">
        <v>45223.0000115741</v>
      </c>
      <c r="S115" s="6">
        <v>45230</v>
      </c>
      <c r="T115" s="4" t="s">
        <v>34</v>
      </c>
      <c r="U115" s="4">
        <v>6000</v>
      </c>
      <c r="V115" s="4">
        <v>0</v>
      </c>
      <c r="W115" s="4">
        <v>0</v>
      </c>
      <c r="X115" s="4" t="s">
        <v>590</v>
      </c>
      <c r="Y115" s="4" t="s">
        <v>591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236</v>
      </c>
      <c r="E116" s="4" t="s">
        <v>593</v>
      </c>
      <c r="F116" s="6">
        <v>45227</v>
      </c>
      <c r="G116" s="6">
        <v>45229</v>
      </c>
      <c r="H116" s="4">
        <v>1</v>
      </c>
      <c r="I116" s="4">
        <v>2</v>
      </c>
      <c r="J116" s="4">
        <v>2</v>
      </c>
      <c r="K116" s="4" t="s">
        <v>30</v>
      </c>
      <c r="L116" s="4">
        <v>808</v>
      </c>
      <c r="M116" s="4">
        <v>808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45223</v>
      </c>
      <c r="S116" s="6">
        <v>45230</v>
      </c>
      <c r="T116" s="4" t="s">
        <v>34</v>
      </c>
      <c r="U116" s="4">
        <v>808</v>
      </c>
      <c r="V116" s="4">
        <v>0</v>
      </c>
      <c r="W116" s="4">
        <v>0</v>
      </c>
      <c r="X116" s="4" t="s">
        <v>595</v>
      </c>
      <c r="Y116" s="4" t="s">
        <v>596</v>
      </c>
    </row>
    <row r="117" s="4" customFormat="1" spans="1:25">
      <c r="A117" s="4" t="s">
        <v>597</v>
      </c>
      <c r="B117" s="4" t="s">
        <v>26</v>
      </c>
      <c r="C117" s="4" t="s">
        <v>27</v>
      </c>
      <c r="D117" s="4" t="s">
        <v>598</v>
      </c>
      <c r="E117" s="4" t="s">
        <v>599</v>
      </c>
      <c r="F117" s="6">
        <v>45225</v>
      </c>
      <c r="G117" s="6">
        <v>45229</v>
      </c>
      <c r="H117" s="4">
        <v>1</v>
      </c>
      <c r="I117" s="4">
        <v>4</v>
      </c>
      <c r="J117" s="4">
        <v>4</v>
      </c>
      <c r="K117" s="4" t="s">
        <v>30</v>
      </c>
      <c r="L117" s="4">
        <v>960</v>
      </c>
      <c r="M117" s="4">
        <v>960</v>
      </c>
      <c r="N117" s="4" t="s">
        <v>600</v>
      </c>
      <c r="O117" s="4" t="s">
        <v>32</v>
      </c>
      <c r="P117" s="4" t="s">
        <v>33</v>
      </c>
      <c r="Q117" s="4">
        <v>0</v>
      </c>
      <c r="R117" s="7">
        <v>45224.0000115741</v>
      </c>
      <c r="S117" s="6">
        <v>45230</v>
      </c>
      <c r="T117" s="4" t="s">
        <v>34</v>
      </c>
      <c r="U117" s="4">
        <v>960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604</v>
      </c>
      <c r="E118" s="4" t="s">
        <v>605</v>
      </c>
      <c r="F118" s="6">
        <v>45227</v>
      </c>
      <c r="G118" s="6">
        <v>45229</v>
      </c>
      <c r="H118" s="4">
        <v>1</v>
      </c>
      <c r="I118" s="4">
        <v>2</v>
      </c>
      <c r="J118" s="4">
        <v>2</v>
      </c>
      <c r="K118" s="4" t="s">
        <v>30</v>
      </c>
      <c r="L118" s="4">
        <v>745</v>
      </c>
      <c r="M118" s="4">
        <v>745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45224</v>
      </c>
      <c r="S118" s="6">
        <v>45230</v>
      </c>
      <c r="T118" s="4" t="s">
        <v>34</v>
      </c>
      <c r="U118" s="4">
        <v>745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604</v>
      </c>
      <c r="E119" s="4" t="s">
        <v>610</v>
      </c>
      <c r="F119" s="6">
        <v>45227</v>
      </c>
      <c r="G119" s="6">
        <v>45229</v>
      </c>
      <c r="H119" s="4">
        <v>1</v>
      </c>
      <c r="I119" s="4">
        <v>2</v>
      </c>
      <c r="J119" s="4">
        <v>2</v>
      </c>
      <c r="K119" s="4" t="s">
        <v>30</v>
      </c>
      <c r="L119" s="4">
        <v>739</v>
      </c>
      <c r="M119" s="4">
        <v>739</v>
      </c>
      <c r="N119" s="4" t="s">
        <v>611</v>
      </c>
      <c r="O119" s="4" t="s">
        <v>32</v>
      </c>
      <c r="P119" s="4" t="s">
        <v>33</v>
      </c>
      <c r="Q119" s="4">
        <v>0</v>
      </c>
      <c r="R119" s="7">
        <v>45224.0000115741</v>
      </c>
      <c r="S119" s="6">
        <v>45230</v>
      </c>
      <c r="T119" s="4" t="s">
        <v>34</v>
      </c>
      <c r="U119" s="4">
        <v>739</v>
      </c>
      <c r="V119" s="4">
        <v>0</v>
      </c>
      <c r="W119" s="4">
        <v>0</v>
      </c>
      <c r="X119" s="4" t="s">
        <v>612</v>
      </c>
      <c r="Y119" s="4" t="s">
        <v>613</v>
      </c>
    </row>
    <row r="120" s="4" customFormat="1" spans="1:25">
      <c r="A120" s="4" t="s">
        <v>614</v>
      </c>
      <c r="B120" s="4" t="s">
        <v>26</v>
      </c>
      <c r="C120" s="4" t="s">
        <v>27</v>
      </c>
      <c r="D120" s="4" t="s">
        <v>316</v>
      </c>
      <c r="E120" s="4" t="s">
        <v>471</v>
      </c>
      <c r="F120" s="6">
        <v>45227</v>
      </c>
      <c r="G120" s="6">
        <v>45229</v>
      </c>
      <c r="H120" s="4">
        <v>2</v>
      </c>
      <c r="I120" s="4">
        <v>2</v>
      </c>
      <c r="J120" s="4">
        <v>4</v>
      </c>
      <c r="K120" s="4" t="s">
        <v>30</v>
      </c>
      <c r="L120" s="4">
        <v>2224</v>
      </c>
      <c r="M120" s="4">
        <v>2224</v>
      </c>
      <c r="N120" s="4" t="s">
        <v>615</v>
      </c>
      <c r="O120" s="4" t="s">
        <v>32</v>
      </c>
      <c r="P120" s="4" t="s">
        <v>33</v>
      </c>
      <c r="Q120" s="4">
        <v>0</v>
      </c>
      <c r="R120" s="7">
        <v>45224</v>
      </c>
      <c r="S120" s="6">
        <v>45230</v>
      </c>
      <c r="T120" s="4" t="s">
        <v>34</v>
      </c>
      <c r="U120" s="4">
        <v>2224</v>
      </c>
      <c r="V120" s="4">
        <v>0</v>
      </c>
      <c r="W120" s="4">
        <v>0</v>
      </c>
      <c r="X120" s="4" t="s">
        <v>616</v>
      </c>
      <c r="Y120" s="4" t="s">
        <v>617</v>
      </c>
    </row>
    <row r="121" s="4" customFormat="1" spans="1:25">
      <c r="A121" s="4" t="s">
        <v>618</v>
      </c>
      <c r="B121" s="4" t="s">
        <v>26</v>
      </c>
      <c r="C121" s="4" t="s">
        <v>27</v>
      </c>
      <c r="D121" s="4" t="s">
        <v>316</v>
      </c>
      <c r="E121" s="4" t="s">
        <v>471</v>
      </c>
      <c r="F121" s="6">
        <v>45227</v>
      </c>
      <c r="G121" s="6">
        <v>45229</v>
      </c>
      <c r="H121" s="4">
        <v>1</v>
      </c>
      <c r="I121" s="4">
        <v>2</v>
      </c>
      <c r="J121" s="4">
        <v>2</v>
      </c>
      <c r="K121" s="4" t="s">
        <v>30</v>
      </c>
      <c r="L121" s="4">
        <v>1112</v>
      </c>
      <c r="M121" s="4">
        <v>1112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45224.0000115741</v>
      </c>
      <c r="S121" s="6">
        <v>45230</v>
      </c>
      <c r="T121" s="4" t="s">
        <v>34</v>
      </c>
      <c r="U121" s="4">
        <v>1112</v>
      </c>
      <c r="V121" s="4">
        <v>0</v>
      </c>
      <c r="W121" s="4">
        <v>0</v>
      </c>
      <c r="X121" s="4" t="s">
        <v>620</v>
      </c>
      <c r="Y121" s="4" t="s">
        <v>621</v>
      </c>
    </row>
    <row r="122" s="4" customFormat="1" spans="1:25">
      <c r="A122" s="4" t="s">
        <v>622</v>
      </c>
      <c r="B122" s="4" t="s">
        <v>26</v>
      </c>
      <c r="C122" s="4" t="s">
        <v>27</v>
      </c>
      <c r="D122" s="4" t="s">
        <v>316</v>
      </c>
      <c r="E122" s="4" t="s">
        <v>471</v>
      </c>
      <c r="F122" s="6">
        <v>45227</v>
      </c>
      <c r="G122" s="6">
        <v>45229</v>
      </c>
      <c r="H122" s="4">
        <v>1</v>
      </c>
      <c r="I122" s="4">
        <v>2</v>
      </c>
      <c r="J122" s="4">
        <v>2</v>
      </c>
      <c r="K122" s="4" t="s">
        <v>30</v>
      </c>
      <c r="L122" s="4">
        <v>1112</v>
      </c>
      <c r="M122" s="4">
        <v>1112</v>
      </c>
      <c r="N122" s="4" t="s">
        <v>623</v>
      </c>
      <c r="O122" s="4" t="s">
        <v>32</v>
      </c>
      <c r="P122" s="4" t="s">
        <v>33</v>
      </c>
      <c r="Q122" s="4">
        <v>0</v>
      </c>
      <c r="R122" s="7">
        <v>45224</v>
      </c>
      <c r="S122" s="6">
        <v>45230</v>
      </c>
      <c r="T122" s="4" t="s">
        <v>34</v>
      </c>
      <c r="U122" s="4">
        <v>1112</v>
      </c>
      <c r="V122" s="4">
        <v>0</v>
      </c>
      <c r="W122" s="4">
        <v>0</v>
      </c>
      <c r="X122" s="4" t="s">
        <v>624</v>
      </c>
      <c r="Y122" s="4" t="s">
        <v>625</v>
      </c>
    </row>
    <row r="123" s="4" customFormat="1" spans="1:25">
      <c r="A123" s="4" t="s">
        <v>626</v>
      </c>
      <c r="B123" s="4" t="s">
        <v>26</v>
      </c>
      <c r="C123" s="4" t="s">
        <v>27</v>
      </c>
      <c r="D123" s="4" t="s">
        <v>316</v>
      </c>
      <c r="E123" s="4" t="s">
        <v>471</v>
      </c>
      <c r="F123" s="6">
        <v>45227</v>
      </c>
      <c r="G123" s="6">
        <v>45229</v>
      </c>
      <c r="H123" s="4">
        <v>1</v>
      </c>
      <c r="I123" s="4">
        <v>2</v>
      </c>
      <c r="J123" s="4">
        <v>2</v>
      </c>
      <c r="K123" s="4" t="s">
        <v>30</v>
      </c>
      <c r="L123" s="4">
        <v>1112</v>
      </c>
      <c r="M123" s="4">
        <v>1112</v>
      </c>
      <c r="N123" s="4" t="s">
        <v>627</v>
      </c>
      <c r="O123" s="4" t="s">
        <v>32</v>
      </c>
      <c r="P123" s="4" t="s">
        <v>33</v>
      </c>
      <c r="Q123" s="4">
        <v>0</v>
      </c>
      <c r="R123" s="7">
        <v>45224</v>
      </c>
      <c r="S123" s="6">
        <v>45230</v>
      </c>
      <c r="T123" s="4" t="s">
        <v>34</v>
      </c>
      <c r="U123" s="4">
        <v>1112</v>
      </c>
      <c r="V123" s="4">
        <v>0</v>
      </c>
      <c r="W123" s="4">
        <v>0</v>
      </c>
      <c r="X123" s="4" t="s">
        <v>628</v>
      </c>
      <c r="Y123" s="4" t="s">
        <v>48</v>
      </c>
    </row>
    <row r="124" s="4" customFormat="1" spans="1:25">
      <c r="A124" s="4" t="s">
        <v>626</v>
      </c>
      <c r="B124" s="4" t="s">
        <v>26</v>
      </c>
      <c r="C124" s="4" t="s">
        <v>145</v>
      </c>
      <c r="D124" s="4" t="s">
        <v>316</v>
      </c>
      <c r="E124" s="4" t="s">
        <v>471</v>
      </c>
      <c r="F124" s="6">
        <v>45227</v>
      </c>
      <c r="G124" s="6">
        <v>45229</v>
      </c>
      <c r="H124" s="4">
        <v>1</v>
      </c>
      <c r="I124" s="4">
        <v>2</v>
      </c>
      <c r="J124" s="4">
        <v>2</v>
      </c>
      <c r="K124" s="4" t="s">
        <v>30</v>
      </c>
      <c r="L124" s="4">
        <v>-1112</v>
      </c>
      <c r="M124" s="4">
        <v>-1112</v>
      </c>
      <c r="N124" s="4" t="s">
        <v>627</v>
      </c>
      <c r="O124" s="4" t="s">
        <v>32</v>
      </c>
      <c r="P124" s="4" t="s">
        <v>33</v>
      </c>
      <c r="Q124" s="4">
        <v>0</v>
      </c>
      <c r="R124" s="7">
        <v>45224</v>
      </c>
      <c r="S124" s="6">
        <v>45230</v>
      </c>
      <c r="T124" s="4" t="s">
        <v>34</v>
      </c>
      <c r="U124" s="4">
        <v>-1112</v>
      </c>
      <c r="V124" s="4">
        <v>0</v>
      </c>
      <c r="W124" s="4">
        <v>0</v>
      </c>
      <c r="X124" s="4" t="s">
        <v>628</v>
      </c>
      <c r="Y124" s="4" t="s">
        <v>48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316</v>
      </c>
      <c r="E125" s="4" t="s">
        <v>471</v>
      </c>
      <c r="F125" s="6">
        <v>45227</v>
      </c>
      <c r="G125" s="6">
        <v>45229</v>
      </c>
      <c r="H125" s="4">
        <v>1</v>
      </c>
      <c r="I125" s="4">
        <v>2</v>
      </c>
      <c r="J125" s="4">
        <v>2</v>
      </c>
      <c r="K125" s="4" t="s">
        <v>30</v>
      </c>
      <c r="L125" s="4">
        <v>1112</v>
      </c>
      <c r="M125" s="4">
        <v>1112</v>
      </c>
      <c r="N125" s="4" t="s">
        <v>627</v>
      </c>
      <c r="O125" s="4" t="s">
        <v>32</v>
      </c>
      <c r="P125" s="4" t="s">
        <v>33</v>
      </c>
      <c r="Q125" s="4">
        <v>0</v>
      </c>
      <c r="R125" s="7">
        <v>45225</v>
      </c>
      <c r="S125" s="6">
        <v>45230</v>
      </c>
      <c r="T125" s="4" t="s">
        <v>34</v>
      </c>
      <c r="U125" s="4">
        <v>1112</v>
      </c>
      <c r="V125" s="4">
        <v>0</v>
      </c>
      <c r="W125" s="4">
        <v>0</v>
      </c>
      <c r="X125" s="4" t="s">
        <v>630</v>
      </c>
      <c r="Y125" s="4" t="s">
        <v>631</v>
      </c>
    </row>
    <row r="126" s="4" customFormat="1" spans="1:25">
      <c r="A126" s="4" t="s">
        <v>632</v>
      </c>
      <c r="B126" s="4" t="s">
        <v>26</v>
      </c>
      <c r="C126" s="4" t="s">
        <v>27</v>
      </c>
      <c r="D126" s="4" t="s">
        <v>633</v>
      </c>
      <c r="E126" s="4" t="s">
        <v>634</v>
      </c>
      <c r="F126" s="6">
        <v>45227</v>
      </c>
      <c r="G126" s="6">
        <v>45229</v>
      </c>
      <c r="H126" s="4">
        <v>1</v>
      </c>
      <c r="I126" s="4">
        <v>2</v>
      </c>
      <c r="J126" s="4">
        <v>2</v>
      </c>
      <c r="K126" s="4" t="s">
        <v>30</v>
      </c>
      <c r="L126" s="4">
        <v>2400</v>
      </c>
      <c r="M126" s="4">
        <v>2400</v>
      </c>
      <c r="N126" s="4" t="s">
        <v>635</v>
      </c>
      <c r="O126" s="4" t="s">
        <v>32</v>
      </c>
      <c r="P126" s="4" t="s">
        <v>33</v>
      </c>
      <c r="Q126" s="4">
        <v>0</v>
      </c>
      <c r="R126" s="7">
        <v>45225.0000115741</v>
      </c>
      <c r="S126" s="6">
        <v>45230</v>
      </c>
      <c r="T126" s="4" t="s">
        <v>34</v>
      </c>
      <c r="U126" s="4">
        <v>2400</v>
      </c>
      <c r="V126" s="4">
        <v>0</v>
      </c>
      <c r="W126" s="4">
        <v>0</v>
      </c>
      <c r="X126" s="4" t="s">
        <v>636</v>
      </c>
      <c r="Y126" s="4" t="s">
        <v>637</v>
      </c>
    </row>
    <row r="127" s="4" customFormat="1" spans="1:25">
      <c r="A127" s="4" t="s">
        <v>638</v>
      </c>
      <c r="B127" s="4" t="s">
        <v>26</v>
      </c>
      <c r="C127" s="4" t="s">
        <v>27</v>
      </c>
      <c r="D127" s="4" t="s">
        <v>598</v>
      </c>
      <c r="E127" s="4" t="s">
        <v>639</v>
      </c>
      <c r="F127" s="6">
        <v>45227</v>
      </c>
      <c r="G127" s="6">
        <v>45229</v>
      </c>
      <c r="H127" s="4">
        <v>1</v>
      </c>
      <c r="I127" s="4">
        <v>2</v>
      </c>
      <c r="J127" s="4">
        <v>2</v>
      </c>
      <c r="K127" s="4" t="s">
        <v>30</v>
      </c>
      <c r="L127" s="4">
        <v>522</v>
      </c>
      <c r="M127" s="4">
        <v>522</v>
      </c>
      <c r="N127" s="4" t="s">
        <v>640</v>
      </c>
      <c r="O127" s="4" t="s">
        <v>32</v>
      </c>
      <c r="P127" s="4" t="s">
        <v>33</v>
      </c>
      <c r="Q127" s="4">
        <v>0</v>
      </c>
      <c r="R127" s="7">
        <v>45225</v>
      </c>
      <c r="S127" s="6">
        <v>45230</v>
      </c>
      <c r="T127" s="4" t="s">
        <v>34</v>
      </c>
      <c r="U127" s="4">
        <v>522</v>
      </c>
      <c r="V127" s="4">
        <v>0</v>
      </c>
      <c r="W127" s="4">
        <v>0</v>
      </c>
      <c r="X127" s="4" t="s">
        <v>641</v>
      </c>
      <c r="Y127" s="4" t="s">
        <v>642</v>
      </c>
    </row>
    <row r="128" s="4" customFormat="1" spans="1:25">
      <c r="A128" s="4" t="s">
        <v>643</v>
      </c>
      <c r="B128" s="4" t="s">
        <v>26</v>
      </c>
      <c r="C128" s="4" t="s">
        <v>27</v>
      </c>
      <c r="D128" s="4" t="s">
        <v>422</v>
      </c>
      <c r="E128" s="4" t="s">
        <v>644</v>
      </c>
      <c r="F128" s="6">
        <v>45227</v>
      </c>
      <c r="G128" s="6">
        <v>45229</v>
      </c>
      <c r="H128" s="4">
        <v>1</v>
      </c>
      <c r="I128" s="4">
        <v>2</v>
      </c>
      <c r="J128" s="4">
        <v>2</v>
      </c>
      <c r="K128" s="4" t="s">
        <v>30</v>
      </c>
      <c r="L128" s="4">
        <v>1756</v>
      </c>
      <c r="M128" s="4">
        <v>1756</v>
      </c>
      <c r="N128" s="4" t="s">
        <v>645</v>
      </c>
      <c r="O128" s="4" t="s">
        <v>32</v>
      </c>
      <c r="P128" s="4" t="s">
        <v>33</v>
      </c>
      <c r="Q128" s="4">
        <v>0</v>
      </c>
      <c r="R128" s="7">
        <v>45225</v>
      </c>
      <c r="S128" s="6">
        <v>45230</v>
      </c>
      <c r="T128" s="4" t="s">
        <v>34</v>
      </c>
      <c r="U128" s="4">
        <v>1756</v>
      </c>
      <c r="V128" s="4">
        <v>0</v>
      </c>
      <c r="W128" s="4">
        <v>0</v>
      </c>
      <c r="X128" s="4" t="s">
        <v>646</v>
      </c>
      <c r="Y128" s="4" t="s">
        <v>647</v>
      </c>
    </row>
    <row r="129" s="4" customFormat="1" spans="1:25">
      <c r="A129" s="4" t="s">
        <v>648</v>
      </c>
      <c r="B129" s="4" t="s">
        <v>26</v>
      </c>
      <c r="C129" s="4" t="s">
        <v>27</v>
      </c>
      <c r="D129" s="4" t="s">
        <v>316</v>
      </c>
      <c r="E129" s="4" t="s">
        <v>471</v>
      </c>
      <c r="F129" s="6">
        <v>45227</v>
      </c>
      <c r="G129" s="6">
        <v>45229</v>
      </c>
      <c r="H129" s="4">
        <v>1</v>
      </c>
      <c r="I129" s="4">
        <v>2</v>
      </c>
      <c r="J129" s="4">
        <v>2</v>
      </c>
      <c r="K129" s="4" t="s">
        <v>30</v>
      </c>
      <c r="L129" s="4">
        <v>1112</v>
      </c>
      <c r="M129" s="4">
        <v>1112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45225.0000115741</v>
      </c>
      <c r="S129" s="6">
        <v>45230</v>
      </c>
      <c r="T129" s="4" t="s">
        <v>34</v>
      </c>
      <c r="U129" s="4">
        <v>1112</v>
      </c>
      <c r="V129" s="4">
        <v>0</v>
      </c>
      <c r="W129" s="4">
        <v>0</v>
      </c>
      <c r="X129" s="4" t="s">
        <v>650</v>
      </c>
      <c r="Y129" s="4" t="s">
        <v>651</v>
      </c>
    </row>
    <row r="130" s="4" customFormat="1" spans="1:25">
      <c r="A130" s="4" t="s">
        <v>652</v>
      </c>
      <c r="B130" s="4" t="s">
        <v>26</v>
      </c>
      <c r="C130" s="4" t="s">
        <v>27</v>
      </c>
      <c r="D130" s="4" t="s">
        <v>653</v>
      </c>
      <c r="E130" s="4" t="s">
        <v>654</v>
      </c>
      <c r="F130" s="6">
        <v>45228</v>
      </c>
      <c r="G130" s="6">
        <v>45229</v>
      </c>
      <c r="H130" s="4">
        <v>1</v>
      </c>
      <c r="I130" s="4">
        <v>1</v>
      </c>
      <c r="J130" s="4">
        <v>1</v>
      </c>
      <c r="K130" s="4" t="s">
        <v>30</v>
      </c>
      <c r="L130" s="4">
        <v>121</v>
      </c>
      <c r="M130" s="4">
        <v>121</v>
      </c>
      <c r="N130" s="4" t="s">
        <v>655</v>
      </c>
      <c r="O130" s="4" t="s">
        <v>32</v>
      </c>
      <c r="P130" s="4" t="s">
        <v>33</v>
      </c>
      <c r="Q130" s="4">
        <v>0</v>
      </c>
      <c r="R130" s="7">
        <v>45225</v>
      </c>
      <c r="S130" s="6">
        <v>45230</v>
      </c>
      <c r="T130" s="4" t="s">
        <v>34</v>
      </c>
      <c r="U130" s="4">
        <v>121</v>
      </c>
      <c r="V130" s="4">
        <v>0</v>
      </c>
      <c r="W130" s="4">
        <v>0</v>
      </c>
      <c r="X130" s="4" t="s">
        <v>656</v>
      </c>
      <c r="Y130" s="4" t="s">
        <v>657</v>
      </c>
    </row>
    <row r="131" s="4" customFormat="1" spans="1:25">
      <c r="A131" s="4" t="s">
        <v>658</v>
      </c>
      <c r="B131" s="4" t="s">
        <v>26</v>
      </c>
      <c r="C131" s="4" t="s">
        <v>27</v>
      </c>
      <c r="D131" s="4" t="s">
        <v>659</v>
      </c>
      <c r="E131" s="4" t="s">
        <v>660</v>
      </c>
      <c r="F131" s="6">
        <v>45225</v>
      </c>
      <c r="G131" s="6">
        <v>45229</v>
      </c>
      <c r="H131" s="4">
        <v>1</v>
      </c>
      <c r="I131" s="4">
        <v>4</v>
      </c>
      <c r="J131" s="4">
        <v>4</v>
      </c>
      <c r="K131" s="4" t="s">
        <v>30</v>
      </c>
      <c r="L131" s="4">
        <v>4278</v>
      </c>
      <c r="M131" s="4">
        <v>4278</v>
      </c>
      <c r="N131" s="4" t="s">
        <v>661</v>
      </c>
      <c r="O131" s="4" t="s">
        <v>32</v>
      </c>
      <c r="P131" s="4" t="s">
        <v>33</v>
      </c>
      <c r="Q131" s="4">
        <v>0</v>
      </c>
      <c r="R131" s="7">
        <v>45225.0000115741</v>
      </c>
      <c r="S131" s="6">
        <v>45230</v>
      </c>
      <c r="T131" s="4" t="s">
        <v>34</v>
      </c>
      <c r="U131" s="4">
        <v>4278</v>
      </c>
      <c r="V131" s="4">
        <v>0</v>
      </c>
      <c r="W131" s="4">
        <v>0</v>
      </c>
      <c r="X131" s="4" t="s">
        <v>662</v>
      </c>
      <c r="Y131" s="4" t="s">
        <v>663</v>
      </c>
    </row>
    <row r="132" s="4" customFormat="1" spans="1:25">
      <c r="A132" s="4" t="s">
        <v>664</v>
      </c>
      <c r="B132" s="4" t="s">
        <v>26</v>
      </c>
      <c r="C132" s="4" t="s">
        <v>27</v>
      </c>
      <c r="D132" s="4" t="s">
        <v>665</v>
      </c>
      <c r="E132" s="4" t="s">
        <v>215</v>
      </c>
      <c r="F132" s="6">
        <v>45226</v>
      </c>
      <c r="G132" s="6">
        <v>45229</v>
      </c>
      <c r="H132" s="4">
        <v>1</v>
      </c>
      <c r="I132" s="4">
        <v>3</v>
      </c>
      <c r="J132" s="4">
        <v>3</v>
      </c>
      <c r="K132" s="4" t="s">
        <v>30</v>
      </c>
      <c r="L132" s="4">
        <v>1080</v>
      </c>
      <c r="M132" s="4">
        <v>1080</v>
      </c>
      <c r="N132" s="4" t="s">
        <v>666</v>
      </c>
      <c r="O132" s="4" t="s">
        <v>32</v>
      </c>
      <c r="P132" s="4" t="s">
        <v>33</v>
      </c>
      <c r="Q132" s="4">
        <v>0</v>
      </c>
      <c r="R132" s="7">
        <v>45225.0000115741</v>
      </c>
      <c r="S132" s="6">
        <v>45230</v>
      </c>
      <c r="T132" s="4" t="s">
        <v>34</v>
      </c>
      <c r="U132" s="4">
        <v>1080</v>
      </c>
      <c r="V132" s="4">
        <v>0</v>
      </c>
      <c r="W132" s="4">
        <v>0</v>
      </c>
      <c r="X132" s="4" t="s">
        <v>667</v>
      </c>
      <c r="Y132" s="4" t="s">
        <v>668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670</v>
      </c>
      <c r="E133" s="4" t="s">
        <v>671</v>
      </c>
      <c r="F133" s="6">
        <v>45228</v>
      </c>
      <c r="G133" s="6">
        <v>45229</v>
      </c>
      <c r="H133" s="4">
        <v>1</v>
      </c>
      <c r="I133" s="4">
        <v>1</v>
      </c>
      <c r="J133" s="4">
        <v>1</v>
      </c>
      <c r="K133" s="4" t="s">
        <v>30</v>
      </c>
      <c r="L133" s="4">
        <v>591</v>
      </c>
      <c r="M133" s="4">
        <v>591</v>
      </c>
      <c r="N133" s="4" t="s">
        <v>672</v>
      </c>
      <c r="O133" s="4" t="s">
        <v>32</v>
      </c>
      <c r="P133" s="4" t="s">
        <v>33</v>
      </c>
      <c r="Q133" s="4">
        <v>0</v>
      </c>
      <c r="R133" s="7">
        <v>45225.0000115741</v>
      </c>
      <c r="S133" s="6">
        <v>45230</v>
      </c>
      <c r="T133" s="4" t="s">
        <v>34</v>
      </c>
      <c r="U133" s="4">
        <v>591</v>
      </c>
      <c r="V133" s="4">
        <v>0</v>
      </c>
      <c r="W133" s="4">
        <v>0</v>
      </c>
      <c r="X133" s="4" t="s">
        <v>673</v>
      </c>
      <c r="Y133" s="4" t="s">
        <v>674</v>
      </c>
    </row>
    <row r="134" s="4" customFormat="1" spans="1:25">
      <c r="A134" s="4" t="s">
        <v>675</v>
      </c>
      <c r="B134" s="4" t="s">
        <v>26</v>
      </c>
      <c r="C134" s="4" t="s">
        <v>27</v>
      </c>
      <c r="D134" s="4" t="s">
        <v>676</v>
      </c>
      <c r="E134" s="4" t="s">
        <v>677</v>
      </c>
      <c r="F134" s="6">
        <v>45227</v>
      </c>
      <c r="G134" s="6">
        <v>45229</v>
      </c>
      <c r="H134" s="4">
        <v>1</v>
      </c>
      <c r="I134" s="4">
        <v>2</v>
      </c>
      <c r="J134" s="4">
        <v>2</v>
      </c>
      <c r="K134" s="4" t="s">
        <v>30</v>
      </c>
      <c r="L134" s="4">
        <v>1012</v>
      </c>
      <c r="M134" s="4">
        <v>1012</v>
      </c>
      <c r="N134" s="4" t="s">
        <v>678</v>
      </c>
      <c r="O134" s="4" t="s">
        <v>32</v>
      </c>
      <c r="P134" s="4" t="s">
        <v>33</v>
      </c>
      <c r="Q134" s="4">
        <v>0</v>
      </c>
      <c r="R134" s="7">
        <v>45225.0000115741</v>
      </c>
      <c r="S134" s="6">
        <v>45230</v>
      </c>
      <c r="T134" s="4" t="s">
        <v>34</v>
      </c>
      <c r="U134" s="4">
        <v>1012</v>
      </c>
      <c r="V134" s="4">
        <v>0</v>
      </c>
      <c r="W134" s="4">
        <v>0</v>
      </c>
      <c r="X134" s="4" t="s">
        <v>679</v>
      </c>
      <c r="Y134" s="4" t="s">
        <v>680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682</v>
      </c>
      <c r="E135" s="4" t="s">
        <v>683</v>
      </c>
      <c r="F135" s="6">
        <v>45228</v>
      </c>
      <c r="G135" s="6">
        <v>45229</v>
      </c>
      <c r="H135" s="4">
        <v>1</v>
      </c>
      <c r="I135" s="4">
        <v>1</v>
      </c>
      <c r="J135" s="4">
        <v>1</v>
      </c>
      <c r="K135" s="4" t="s">
        <v>30</v>
      </c>
      <c r="L135" s="4">
        <v>431</v>
      </c>
      <c r="M135" s="4">
        <v>431</v>
      </c>
      <c r="N135" s="4" t="s">
        <v>684</v>
      </c>
      <c r="O135" s="4" t="s">
        <v>32</v>
      </c>
      <c r="P135" s="4" t="s">
        <v>33</v>
      </c>
      <c r="Q135" s="4">
        <v>0</v>
      </c>
      <c r="R135" s="7">
        <v>45225.0000115741</v>
      </c>
      <c r="S135" s="6">
        <v>45230</v>
      </c>
      <c r="T135" s="4" t="s">
        <v>34</v>
      </c>
      <c r="U135" s="4">
        <v>431</v>
      </c>
      <c r="V135" s="4">
        <v>0</v>
      </c>
      <c r="W135" s="4">
        <v>0</v>
      </c>
      <c r="X135" s="4" t="s">
        <v>685</v>
      </c>
      <c r="Y135" s="4" t="s">
        <v>686</v>
      </c>
    </row>
    <row r="136" s="4" customFormat="1" spans="1:25">
      <c r="A136" s="4" t="s">
        <v>687</v>
      </c>
      <c r="B136" s="4" t="s">
        <v>26</v>
      </c>
      <c r="C136" s="4" t="s">
        <v>27</v>
      </c>
      <c r="D136" s="4" t="s">
        <v>688</v>
      </c>
      <c r="E136" s="4" t="s">
        <v>689</v>
      </c>
      <c r="F136" s="6">
        <v>45228</v>
      </c>
      <c r="G136" s="6">
        <v>45229</v>
      </c>
      <c r="H136" s="4">
        <v>1</v>
      </c>
      <c r="I136" s="4">
        <v>1</v>
      </c>
      <c r="J136" s="4">
        <v>1</v>
      </c>
      <c r="K136" s="4" t="s">
        <v>30</v>
      </c>
      <c r="L136" s="4">
        <v>208</v>
      </c>
      <c r="M136" s="4">
        <v>208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45225.0000115741</v>
      </c>
      <c r="S136" s="6">
        <v>45230</v>
      </c>
      <c r="T136" s="4" t="s">
        <v>34</v>
      </c>
      <c r="U136" s="4">
        <v>208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670</v>
      </c>
      <c r="E137" s="4" t="s">
        <v>671</v>
      </c>
      <c r="F137" s="6">
        <v>45228</v>
      </c>
      <c r="G137" s="6">
        <v>45229</v>
      </c>
      <c r="H137" s="4">
        <v>1</v>
      </c>
      <c r="I137" s="4">
        <v>1</v>
      </c>
      <c r="J137" s="4">
        <v>1</v>
      </c>
      <c r="K137" s="4" t="s">
        <v>30</v>
      </c>
      <c r="L137" s="4">
        <v>591</v>
      </c>
      <c r="M137" s="4">
        <v>591</v>
      </c>
      <c r="N137" s="4" t="s">
        <v>694</v>
      </c>
      <c r="O137" s="4" t="s">
        <v>32</v>
      </c>
      <c r="P137" s="4" t="s">
        <v>33</v>
      </c>
      <c r="Q137" s="4">
        <v>0</v>
      </c>
      <c r="R137" s="7">
        <v>45225</v>
      </c>
      <c r="S137" s="6">
        <v>45230</v>
      </c>
      <c r="T137" s="4" t="s">
        <v>34</v>
      </c>
      <c r="U137" s="4">
        <v>591</v>
      </c>
      <c r="V137" s="4">
        <v>0</v>
      </c>
      <c r="W137" s="4">
        <v>0</v>
      </c>
      <c r="X137" s="4" t="s">
        <v>695</v>
      </c>
      <c r="Y137" s="4" t="s">
        <v>696</v>
      </c>
    </row>
    <row r="138" s="4" customFormat="1" spans="1:25">
      <c r="A138" s="4" t="s">
        <v>697</v>
      </c>
      <c r="B138" s="4" t="s">
        <v>26</v>
      </c>
      <c r="C138" s="4" t="s">
        <v>27</v>
      </c>
      <c r="D138" s="4" t="s">
        <v>698</v>
      </c>
      <c r="E138" s="4" t="s">
        <v>699</v>
      </c>
      <c r="F138" s="6">
        <v>45226</v>
      </c>
      <c r="G138" s="6">
        <v>45229</v>
      </c>
      <c r="H138" s="4">
        <v>1</v>
      </c>
      <c r="I138" s="4">
        <v>3</v>
      </c>
      <c r="J138" s="4">
        <v>3</v>
      </c>
      <c r="K138" s="4" t="s">
        <v>30</v>
      </c>
      <c r="L138" s="4">
        <v>726</v>
      </c>
      <c r="M138" s="4">
        <v>726</v>
      </c>
      <c r="N138" s="4" t="s">
        <v>700</v>
      </c>
      <c r="O138" s="4" t="s">
        <v>32</v>
      </c>
      <c r="P138" s="4" t="s">
        <v>33</v>
      </c>
      <c r="Q138" s="4">
        <v>0</v>
      </c>
      <c r="R138" s="7">
        <v>45226</v>
      </c>
      <c r="S138" s="6">
        <v>45230</v>
      </c>
      <c r="T138" s="4" t="s">
        <v>34</v>
      </c>
      <c r="U138" s="4">
        <v>726</v>
      </c>
      <c r="V138" s="4">
        <v>0</v>
      </c>
      <c r="W138" s="4">
        <v>0</v>
      </c>
      <c r="X138" s="4" t="s">
        <v>701</v>
      </c>
      <c r="Y138" s="4" t="s">
        <v>702</v>
      </c>
    </row>
    <row r="139" s="4" customFormat="1" spans="1:25">
      <c r="A139" s="4" t="s">
        <v>703</v>
      </c>
      <c r="B139" s="4" t="s">
        <v>26</v>
      </c>
      <c r="C139" s="4" t="s">
        <v>27</v>
      </c>
      <c r="D139" s="4" t="s">
        <v>704</v>
      </c>
      <c r="E139" s="4" t="s">
        <v>705</v>
      </c>
      <c r="F139" s="6">
        <v>45226</v>
      </c>
      <c r="G139" s="6">
        <v>45229</v>
      </c>
      <c r="H139" s="4">
        <v>1</v>
      </c>
      <c r="I139" s="4">
        <v>3</v>
      </c>
      <c r="J139" s="4">
        <v>3</v>
      </c>
      <c r="K139" s="4" t="s">
        <v>30</v>
      </c>
      <c r="L139" s="4">
        <v>2760</v>
      </c>
      <c r="M139" s="4">
        <v>2760</v>
      </c>
      <c r="N139" s="4" t="s">
        <v>706</v>
      </c>
      <c r="O139" s="4" t="s">
        <v>32</v>
      </c>
      <c r="P139" s="4" t="s">
        <v>33</v>
      </c>
      <c r="Q139" s="4">
        <v>0</v>
      </c>
      <c r="R139" s="7">
        <v>45226.0000115741</v>
      </c>
      <c r="S139" s="6">
        <v>45230</v>
      </c>
      <c r="T139" s="4" t="s">
        <v>34</v>
      </c>
      <c r="U139" s="4">
        <v>2760</v>
      </c>
      <c r="V139" s="4">
        <v>0</v>
      </c>
      <c r="W139" s="4">
        <v>0</v>
      </c>
      <c r="X139" s="4" t="s">
        <v>707</v>
      </c>
      <c r="Y139" s="4" t="s">
        <v>708</v>
      </c>
    </row>
    <row r="140" s="4" customFormat="1" spans="1:25">
      <c r="A140" s="4" t="s">
        <v>709</v>
      </c>
      <c r="B140" s="4" t="s">
        <v>26</v>
      </c>
      <c r="C140" s="4" t="s">
        <v>27</v>
      </c>
      <c r="D140" s="4" t="s">
        <v>541</v>
      </c>
      <c r="E140" s="4" t="s">
        <v>710</v>
      </c>
      <c r="F140" s="6">
        <v>45226</v>
      </c>
      <c r="G140" s="6">
        <v>45229</v>
      </c>
      <c r="H140" s="4">
        <v>1</v>
      </c>
      <c r="I140" s="4">
        <v>3</v>
      </c>
      <c r="J140" s="4">
        <v>3</v>
      </c>
      <c r="K140" s="4" t="s">
        <v>30</v>
      </c>
      <c r="L140" s="4">
        <v>2325</v>
      </c>
      <c r="M140" s="4">
        <v>2325</v>
      </c>
      <c r="N140" s="4" t="s">
        <v>711</v>
      </c>
      <c r="O140" s="4" t="s">
        <v>32</v>
      </c>
      <c r="P140" s="4" t="s">
        <v>33</v>
      </c>
      <c r="Q140" s="4">
        <v>0</v>
      </c>
      <c r="R140" s="7">
        <v>45226</v>
      </c>
      <c r="S140" s="6">
        <v>45230</v>
      </c>
      <c r="T140" s="4" t="s">
        <v>34</v>
      </c>
      <c r="U140" s="4">
        <v>2325</v>
      </c>
      <c r="V140" s="4">
        <v>0</v>
      </c>
      <c r="W140" s="4">
        <v>0</v>
      </c>
      <c r="X140" s="4" t="s">
        <v>712</v>
      </c>
      <c r="Y140" s="4" t="s">
        <v>713</v>
      </c>
    </row>
    <row r="141" s="4" customFormat="1" spans="1:25">
      <c r="A141" s="4" t="s">
        <v>714</v>
      </c>
      <c r="B141" s="4" t="s">
        <v>26</v>
      </c>
      <c r="C141" s="4" t="s">
        <v>27</v>
      </c>
      <c r="D141" s="4" t="s">
        <v>715</v>
      </c>
      <c r="E141" s="4" t="s">
        <v>716</v>
      </c>
      <c r="F141" s="6">
        <v>45228</v>
      </c>
      <c r="G141" s="6">
        <v>45229</v>
      </c>
      <c r="H141" s="4">
        <v>1</v>
      </c>
      <c r="I141" s="4">
        <v>1</v>
      </c>
      <c r="J141" s="4">
        <v>1</v>
      </c>
      <c r="K141" s="4" t="s">
        <v>30</v>
      </c>
      <c r="L141" s="4">
        <v>2008</v>
      </c>
      <c r="M141" s="4">
        <v>2008</v>
      </c>
      <c r="N141" s="4" t="s">
        <v>717</v>
      </c>
      <c r="O141" s="4" t="s">
        <v>32</v>
      </c>
      <c r="P141" s="4" t="s">
        <v>33</v>
      </c>
      <c r="Q141" s="4">
        <v>0</v>
      </c>
      <c r="R141" s="7">
        <v>45226.0000115741</v>
      </c>
      <c r="S141" s="6">
        <v>45230</v>
      </c>
      <c r="T141" s="4" t="s">
        <v>34</v>
      </c>
      <c r="U141" s="4">
        <v>2008</v>
      </c>
      <c r="V141" s="4">
        <v>0</v>
      </c>
      <c r="W141" s="4">
        <v>0</v>
      </c>
      <c r="X141" s="4" t="s">
        <v>718</v>
      </c>
      <c r="Y141" s="4" t="s">
        <v>719</v>
      </c>
    </row>
    <row r="142" s="4" customFormat="1" spans="1:25">
      <c r="A142" s="4" t="s">
        <v>720</v>
      </c>
      <c r="B142" s="4" t="s">
        <v>26</v>
      </c>
      <c r="C142" s="4" t="s">
        <v>27</v>
      </c>
      <c r="D142" s="4" t="s">
        <v>653</v>
      </c>
      <c r="E142" s="4" t="s">
        <v>654</v>
      </c>
      <c r="F142" s="6">
        <v>45228</v>
      </c>
      <c r="G142" s="6">
        <v>45229</v>
      </c>
      <c r="H142" s="4">
        <v>1</v>
      </c>
      <c r="I142" s="4">
        <v>1</v>
      </c>
      <c r="J142" s="4">
        <v>1</v>
      </c>
      <c r="K142" s="4" t="s">
        <v>30</v>
      </c>
      <c r="L142" s="4">
        <v>121</v>
      </c>
      <c r="M142" s="4">
        <v>121</v>
      </c>
      <c r="N142" s="4" t="s">
        <v>721</v>
      </c>
      <c r="O142" s="4" t="s">
        <v>32</v>
      </c>
      <c r="P142" s="4" t="s">
        <v>33</v>
      </c>
      <c r="Q142" s="4">
        <v>0</v>
      </c>
      <c r="R142" s="7">
        <v>45226.0000115741</v>
      </c>
      <c r="S142" s="6">
        <v>45230</v>
      </c>
      <c r="T142" s="4" t="s">
        <v>34</v>
      </c>
      <c r="U142" s="4">
        <v>121</v>
      </c>
      <c r="V142" s="4">
        <v>0</v>
      </c>
      <c r="W142" s="4">
        <v>0</v>
      </c>
      <c r="X142" s="4" t="s">
        <v>722</v>
      </c>
      <c r="Y142" s="4" t="s">
        <v>723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322</v>
      </c>
      <c r="E143" s="4" t="s">
        <v>323</v>
      </c>
      <c r="F143" s="6">
        <v>45228</v>
      </c>
      <c r="G143" s="6">
        <v>45229</v>
      </c>
      <c r="H143" s="4">
        <v>1</v>
      </c>
      <c r="I143" s="4">
        <v>1</v>
      </c>
      <c r="J143" s="4">
        <v>1</v>
      </c>
      <c r="K143" s="4" t="s">
        <v>30</v>
      </c>
      <c r="L143" s="4">
        <v>388</v>
      </c>
      <c r="M143" s="4">
        <v>388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45226.0000115741</v>
      </c>
      <c r="S143" s="6">
        <v>45230</v>
      </c>
      <c r="T143" s="4" t="s">
        <v>34</v>
      </c>
      <c r="U143" s="4">
        <v>388</v>
      </c>
      <c r="V143" s="4">
        <v>0</v>
      </c>
      <c r="W143" s="4">
        <v>0</v>
      </c>
      <c r="X143" s="4" t="s">
        <v>726</v>
      </c>
      <c r="Y143" s="4" t="s">
        <v>727</v>
      </c>
    </row>
    <row r="144" s="4" customFormat="1" spans="1:25">
      <c r="A144" s="4" t="s">
        <v>552</v>
      </c>
      <c r="B144" s="4" t="s">
        <v>26</v>
      </c>
      <c r="C144" s="4" t="s">
        <v>145</v>
      </c>
      <c r="D144" s="4" t="s">
        <v>553</v>
      </c>
      <c r="E144" s="4" t="s">
        <v>554</v>
      </c>
      <c r="F144" s="6">
        <v>45228</v>
      </c>
      <c r="G144" s="6">
        <v>45229</v>
      </c>
      <c r="H144" s="4">
        <v>1</v>
      </c>
      <c r="I144" s="4">
        <v>1</v>
      </c>
      <c r="J144" s="4">
        <v>1</v>
      </c>
      <c r="K144" s="4" t="s">
        <v>30</v>
      </c>
      <c r="L144" s="4">
        <v>-380</v>
      </c>
      <c r="M144" s="4">
        <v>-380</v>
      </c>
      <c r="N144" s="4" t="s">
        <v>555</v>
      </c>
      <c r="O144" s="4" t="s">
        <v>32</v>
      </c>
      <c r="P144" s="4" t="s">
        <v>33</v>
      </c>
      <c r="Q144" s="4">
        <v>0</v>
      </c>
      <c r="R144" s="7">
        <v>45223</v>
      </c>
      <c r="S144" s="6">
        <v>45230</v>
      </c>
      <c r="T144" s="4" t="s">
        <v>34</v>
      </c>
      <c r="U144" s="4">
        <v>-380</v>
      </c>
      <c r="V144" s="4">
        <v>0</v>
      </c>
      <c r="W144" s="4">
        <v>0</v>
      </c>
      <c r="X144" s="4" t="s">
        <v>556</v>
      </c>
      <c r="Y144" s="4" t="s">
        <v>557</v>
      </c>
    </row>
    <row r="145" s="4" customFormat="1" spans="1:25">
      <c r="A145" s="4" t="s">
        <v>552</v>
      </c>
      <c r="B145" s="4" t="s">
        <v>26</v>
      </c>
      <c r="C145" s="4" t="s">
        <v>728</v>
      </c>
      <c r="D145" s="4" t="s">
        <v>553</v>
      </c>
      <c r="E145" s="4" t="s">
        <v>554</v>
      </c>
      <c r="F145" s="6">
        <v>45228</v>
      </c>
      <c r="G145" s="6">
        <v>45229</v>
      </c>
      <c r="H145" s="4">
        <v>1</v>
      </c>
      <c r="I145" s="4">
        <v>1</v>
      </c>
      <c r="J145" s="4">
        <v>1</v>
      </c>
      <c r="K145" s="4" t="s">
        <v>30</v>
      </c>
      <c r="L145" s="4">
        <v>100</v>
      </c>
      <c r="M145" s="4">
        <v>100</v>
      </c>
      <c r="N145" s="4" t="s">
        <v>555</v>
      </c>
      <c r="O145" s="4" t="s">
        <v>32</v>
      </c>
      <c r="P145" s="4" t="s">
        <v>33</v>
      </c>
      <c r="Q145" s="4">
        <v>0</v>
      </c>
      <c r="R145" s="7">
        <v>45223.4853472222</v>
      </c>
      <c r="S145" s="6">
        <v>45230</v>
      </c>
      <c r="T145" s="4" t="s">
        <v>34</v>
      </c>
      <c r="U145" s="4">
        <v>100</v>
      </c>
      <c r="V145" s="4">
        <v>0</v>
      </c>
      <c r="W145" s="4">
        <v>0</v>
      </c>
      <c r="X145" s="4" t="s">
        <v>556</v>
      </c>
      <c r="Y145" s="4" t="s">
        <v>557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316</v>
      </c>
      <c r="E146" s="4" t="s">
        <v>730</v>
      </c>
      <c r="F146" s="6">
        <v>45228</v>
      </c>
      <c r="G146" s="6">
        <v>45229</v>
      </c>
      <c r="H146" s="4">
        <v>1</v>
      </c>
      <c r="I146" s="4">
        <v>1</v>
      </c>
      <c r="J146" s="4">
        <v>1</v>
      </c>
      <c r="K146" s="4" t="s">
        <v>30</v>
      </c>
      <c r="L146" s="4">
        <v>738</v>
      </c>
      <c r="M146" s="4">
        <v>738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45226.0000115741</v>
      </c>
      <c r="S146" s="6">
        <v>45230</v>
      </c>
      <c r="T146" s="4" t="s">
        <v>34</v>
      </c>
      <c r="U146" s="4">
        <v>738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261</v>
      </c>
      <c r="E147" s="4" t="s">
        <v>735</v>
      </c>
      <c r="F147" s="6">
        <v>45227</v>
      </c>
      <c r="G147" s="6">
        <v>45229</v>
      </c>
      <c r="H147" s="4">
        <v>1</v>
      </c>
      <c r="I147" s="4">
        <v>2</v>
      </c>
      <c r="J147" s="4">
        <v>2</v>
      </c>
      <c r="K147" s="4" t="s">
        <v>30</v>
      </c>
      <c r="L147" s="4">
        <v>1356</v>
      </c>
      <c r="M147" s="4">
        <v>1356</v>
      </c>
      <c r="N147" s="4" t="s">
        <v>736</v>
      </c>
      <c r="O147" s="4" t="s">
        <v>32</v>
      </c>
      <c r="P147" s="4" t="s">
        <v>33</v>
      </c>
      <c r="Q147" s="4">
        <v>0</v>
      </c>
      <c r="R147" s="7">
        <v>45226</v>
      </c>
      <c r="S147" s="6">
        <v>45230</v>
      </c>
      <c r="T147" s="4" t="s">
        <v>34</v>
      </c>
      <c r="U147" s="4">
        <v>1356</v>
      </c>
      <c r="V147" s="4">
        <v>0</v>
      </c>
      <c r="W147" s="4">
        <v>0</v>
      </c>
      <c r="X147" s="4" t="s">
        <v>737</v>
      </c>
      <c r="Y147" s="4" t="s">
        <v>738</v>
      </c>
    </row>
    <row r="148" s="4" customFormat="1" spans="1:25">
      <c r="A148" s="4" t="s">
        <v>739</v>
      </c>
      <c r="B148" s="4" t="s">
        <v>26</v>
      </c>
      <c r="C148" s="4" t="s">
        <v>27</v>
      </c>
      <c r="D148" s="4" t="s">
        <v>740</v>
      </c>
      <c r="E148" s="4" t="s">
        <v>741</v>
      </c>
      <c r="F148" s="6">
        <v>45228</v>
      </c>
      <c r="G148" s="6">
        <v>45229</v>
      </c>
      <c r="H148" s="4">
        <v>1</v>
      </c>
      <c r="I148" s="4">
        <v>1</v>
      </c>
      <c r="J148" s="4">
        <v>1</v>
      </c>
      <c r="K148" s="4" t="s">
        <v>30</v>
      </c>
      <c r="L148" s="4">
        <v>340</v>
      </c>
      <c r="M148" s="4">
        <v>340</v>
      </c>
      <c r="N148" s="4" t="s">
        <v>742</v>
      </c>
      <c r="O148" s="4" t="s">
        <v>32</v>
      </c>
      <c r="P148" s="4" t="s">
        <v>33</v>
      </c>
      <c r="Q148" s="4">
        <v>0</v>
      </c>
      <c r="R148" s="7">
        <v>45227.0000115741</v>
      </c>
      <c r="S148" s="6">
        <v>45230</v>
      </c>
      <c r="T148" s="4" t="s">
        <v>34</v>
      </c>
      <c r="U148" s="4">
        <v>340</v>
      </c>
      <c r="V148" s="4">
        <v>0</v>
      </c>
      <c r="W148" s="4">
        <v>0</v>
      </c>
      <c r="X148" s="4" t="s">
        <v>743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573</v>
      </c>
      <c r="E149" s="4" t="s">
        <v>746</v>
      </c>
      <c r="F149" s="6">
        <v>45227</v>
      </c>
      <c r="G149" s="6">
        <v>45229</v>
      </c>
      <c r="H149" s="4">
        <v>1</v>
      </c>
      <c r="I149" s="4">
        <v>2</v>
      </c>
      <c r="J149" s="4">
        <v>2</v>
      </c>
      <c r="K149" s="4" t="s">
        <v>30</v>
      </c>
      <c r="L149" s="4">
        <v>364</v>
      </c>
      <c r="M149" s="4">
        <v>364</v>
      </c>
      <c r="N149" s="4" t="s">
        <v>747</v>
      </c>
      <c r="O149" s="4" t="s">
        <v>32</v>
      </c>
      <c r="P149" s="4" t="s">
        <v>33</v>
      </c>
      <c r="Q149" s="4">
        <v>0</v>
      </c>
      <c r="R149" s="7">
        <v>45227</v>
      </c>
      <c r="S149" s="6">
        <v>45230</v>
      </c>
      <c r="T149" s="4" t="s">
        <v>34</v>
      </c>
      <c r="U149" s="4">
        <v>364</v>
      </c>
      <c r="V149" s="4">
        <v>0</v>
      </c>
      <c r="W149" s="4">
        <v>0</v>
      </c>
      <c r="X149" s="4" t="s">
        <v>748</v>
      </c>
      <c r="Y149" s="4" t="s">
        <v>748</v>
      </c>
    </row>
    <row r="150" s="4" customFormat="1" spans="1:25">
      <c r="A150" s="4" t="s">
        <v>749</v>
      </c>
      <c r="B150" s="4" t="s">
        <v>26</v>
      </c>
      <c r="C150" s="4" t="s">
        <v>27</v>
      </c>
      <c r="D150" s="4" t="s">
        <v>294</v>
      </c>
      <c r="E150" s="4" t="s">
        <v>466</v>
      </c>
      <c r="F150" s="6">
        <v>45227</v>
      </c>
      <c r="G150" s="6">
        <v>45229</v>
      </c>
      <c r="H150" s="4">
        <v>1</v>
      </c>
      <c r="I150" s="4">
        <v>2</v>
      </c>
      <c r="J150" s="4">
        <v>2</v>
      </c>
      <c r="K150" s="4" t="s">
        <v>30</v>
      </c>
      <c r="L150" s="4">
        <v>910</v>
      </c>
      <c r="M150" s="4">
        <v>910</v>
      </c>
      <c r="N150" s="4" t="s">
        <v>750</v>
      </c>
      <c r="O150" s="4" t="s">
        <v>32</v>
      </c>
      <c r="P150" s="4" t="s">
        <v>33</v>
      </c>
      <c r="Q150" s="4">
        <v>0</v>
      </c>
      <c r="R150" s="7">
        <v>45227.0000115741</v>
      </c>
      <c r="S150" s="6">
        <v>45230</v>
      </c>
      <c r="T150" s="4" t="s">
        <v>34</v>
      </c>
      <c r="U150" s="4">
        <v>910</v>
      </c>
      <c r="V150" s="4">
        <v>0</v>
      </c>
      <c r="W150" s="4">
        <v>0</v>
      </c>
      <c r="X150" s="4" t="s">
        <v>751</v>
      </c>
      <c r="Y150" s="4" t="s">
        <v>752</v>
      </c>
    </row>
    <row r="151" s="4" customFormat="1" spans="1:25">
      <c r="A151" s="4" t="s">
        <v>753</v>
      </c>
      <c r="B151" s="4" t="s">
        <v>26</v>
      </c>
      <c r="C151" s="4" t="s">
        <v>27</v>
      </c>
      <c r="D151" s="4" t="s">
        <v>754</v>
      </c>
      <c r="E151" s="4" t="s">
        <v>755</v>
      </c>
      <c r="F151" s="6">
        <v>45227</v>
      </c>
      <c r="G151" s="6">
        <v>45229</v>
      </c>
      <c r="H151" s="4">
        <v>1</v>
      </c>
      <c r="I151" s="4">
        <v>2</v>
      </c>
      <c r="J151" s="4">
        <v>2</v>
      </c>
      <c r="K151" s="4" t="s">
        <v>30</v>
      </c>
      <c r="L151" s="4">
        <v>1030</v>
      </c>
      <c r="M151" s="4">
        <v>1030</v>
      </c>
      <c r="N151" s="4" t="s">
        <v>756</v>
      </c>
      <c r="O151" s="4" t="s">
        <v>32</v>
      </c>
      <c r="P151" s="4" t="s">
        <v>33</v>
      </c>
      <c r="Q151" s="4">
        <v>0</v>
      </c>
      <c r="R151" s="7">
        <v>45227.0000115741</v>
      </c>
      <c r="S151" s="6">
        <v>45230</v>
      </c>
      <c r="T151" s="4" t="s">
        <v>34</v>
      </c>
      <c r="U151" s="4">
        <v>1030</v>
      </c>
      <c r="V151" s="4">
        <v>0</v>
      </c>
      <c r="W151" s="4">
        <v>0</v>
      </c>
      <c r="X151" s="4" t="s">
        <v>757</v>
      </c>
      <c r="Y151" s="4" t="s">
        <v>758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45227</v>
      </c>
      <c r="G152" s="6">
        <v>45229</v>
      </c>
      <c r="H152" s="4">
        <v>1</v>
      </c>
      <c r="I152" s="4">
        <v>2</v>
      </c>
      <c r="J152" s="4">
        <v>2</v>
      </c>
      <c r="K152" s="4" t="s">
        <v>30</v>
      </c>
      <c r="L152" s="4">
        <v>1740</v>
      </c>
      <c r="M152" s="4">
        <v>1740</v>
      </c>
      <c r="N152" s="4" t="s">
        <v>762</v>
      </c>
      <c r="O152" s="4" t="s">
        <v>32</v>
      </c>
      <c r="P152" s="4" t="s">
        <v>33</v>
      </c>
      <c r="Q152" s="4">
        <v>0</v>
      </c>
      <c r="R152" s="7">
        <v>45227</v>
      </c>
      <c r="S152" s="6">
        <v>45230</v>
      </c>
      <c r="T152" s="4" t="s">
        <v>34</v>
      </c>
      <c r="U152" s="4">
        <v>1740</v>
      </c>
      <c r="V152" s="4">
        <v>0</v>
      </c>
      <c r="W152" s="4">
        <v>0</v>
      </c>
      <c r="X152" s="4" t="s">
        <v>763</v>
      </c>
      <c r="Y152" s="4" t="s">
        <v>764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754</v>
      </c>
      <c r="E153" s="4" t="s">
        <v>755</v>
      </c>
      <c r="F153" s="6">
        <v>45227</v>
      </c>
      <c r="G153" s="6">
        <v>45229</v>
      </c>
      <c r="H153" s="4">
        <v>1</v>
      </c>
      <c r="I153" s="4">
        <v>2</v>
      </c>
      <c r="J153" s="4">
        <v>2</v>
      </c>
      <c r="K153" s="4" t="s">
        <v>30</v>
      </c>
      <c r="L153" s="4">
        <v>1030</v>
      </c>
      <c r="M153" s="4">
        <v>1030</v>
      </c>
      <c r="N153" s="4" t="s">
        <v>766</v>
      </c>
      <c r="O153" s="4" t="s">
        <v>32</v>
      </c>
      <c r="P153" s="4" t="s">
        <v>33</v>
      </c>
      <c r="Q153" s="4">
        <v>0</v>
      </c>
      <c r="R153" s="7">
        <v>45227.0000115741</v>
      </c>
      <c r="S153" s="6">
        <v>45230</v>
      </c>
      <c r="T153" s="4" t="s">
        <v>34</v>
      </c>
      <c r="U153" s="4">
        <v>1030</v>
      </c>
      <c r="V153" s="4">
        <v>0</v>
      </c>
      <c r="W153" s="4">
        <v>0</v>
      </c>
      <c r="X153" s="4" t="s">
        <v>767</v>
      </c>
      <c r="Y153" s="4" t="s">
        <v>768</v>
      </c>
    </row>
    <row r="154" s="4" customFormat="1" spans="1:25">
      <c r="A154" s="4" t="s">
        <v>769</v>
      </c>
      <c r="B154" s="4" t="s">
        <v>26</v>
      </c>
      <c r="C154" s="4" t="s">
        <v>27</v>
      </c>
      <c r="D154" s="4" t="s">
        <v>214</v>
      </c>
      <c r="E154" s="4" t="s">
        <v>770</v>
      </c>
      <c r="F154" s="6">
        <v>45228</v>
      </c>
      <c r="G154" s="6">
        <v>45229</v>
      </c>
      <c r="H154" s="4">
        <v>1</v>
      </c>
      <c r="I154" s="4">
        <v>1</v>
      </c>
      <c r="J154" s="4">
        <v>1</v>
      </c>
      <c r="K154" s="4" t="s">
        <v>30</v>
      </c>
      <c r="L154" s="4">
        <v>385</v>
      </c>
      <c r="M154" s="4">
        <v>385</v>
      </c>
      <c r="N154" s="4" t="s">
        <v>771</v>
      </c>
      <c r="O154" s="4" t="s">
        <v>32</v>
      </c>
      <c r="P154" s="4" t="s">
        <v>33</v>
      </c>
      <c r="Q154" s="4">
        <v>0</v>
      </c>
      <c r="R154" s="7">
        <v>45227.0000115741</v>
      </c>
      <c r="S154" s="6">
        <v>45230</v>
      </c>
      <c r="T154" s="4" t="s">
        <v>34</v>
      </c>
      <c r="U154" s="4">
        <v>385</v>
      </c>
      <c r="V154" s="4">
        <v>0</v>
      </c>
      <c r="W154" s="4">
        <v>0</v>
      </c>
      <c r="X154" s="4" t="s">
        <v>772</v>
      </c>
      <c r="Y154" s="4" t="s">
        <v>773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775</v>
      </c>
      <c r="E155" s="4" t="s">
        <v>776</v>
      </c>
      <c r="F155" s="6">
        <v>45228</v>
      </c>
      <c r="G155" s="6">
        <v>45229</v>
      </c>
      <c r="H155" s="4">
        <v>1</v>
      </c>
      <c r="I155" s="4">
        <v>1</v>
      </c>
      <c r="J155" s="4">
        <v>1</v>
      </c>
      <c r="K155" s="4" t="s">
        <v>30</v>
      </c>
      <c r="L155" s="4">
        <v>586</v>
      </c>
      <c r="M155" s="4">
        <v>586</v>
      </c>
      <c r="N155" s="4" t="s">
        <v>777</v>
      </c>
      <c r="O155" s="4" t="s">
        <v>32</v>
      </c>
      <c r="P155" s="4" t="s">
        <v>33</v>
      </c>
      <c r="Q155" s="4">
        <v>0</v>
      </c>
      <c r="R155" s="7">
        <v>45227.0000115741</v>
      </c>
      <c r="S155" s="6">
        <v>45230</v>
      </c>
      <c r="T155" s="4" t="s">
        <v>34</v>
      </c>
      <c r="U155" s="4">
        <v>586</v>
      </c>
      <c r="V155" s="4">
        <v>0</v>
      </c>
      <c r="W155" s="4">
        <v>0</v>
      </c>
      <c r="X155" s="4" t="s">
        <v>778</v>
      </c>
      <c r="Y155" s="4" t="s">
        <v>779</v>
      </c>
    </row>
    <row r="156" s="4" customFormat="1" spans="1:25">
      <c r="A156" s="4" t="s">
        <v>780</v>
      </c>
      <c r="B156" s="4" t="s">
        <v>26</v>
      </c>
      <c r="C156" s="4" t="s">
        <v>27</v>
      </c>
      <c r="D156" s="4" t="s">
        <v>781</v>
      </c>
      <c r="E156" s="4" t="s">
        <v>654</v>
      </c>
      <c r="F156" s="6">
        <v>45227</v>
      </c>
      <c r="G156" s="6">
        <v>45229</v>
      </c>
      <c r="H156" s="4">
        <v>1</v>
      </c>
      <c r="I156" s="4">
        <v>2</v>
      </c>
      <c r="J156" s="4">
        <v>2</v>
      </c>
      <c r="K156" s="4" t="s">
        <v>30</v>
      </c>
      <c r="L156" s="4">
        <v>362</v>
      </c>
      <c r="M156" s="4">
        <v>362</v>
      </c>
      <c r="N156" s="4" t="s">
        <v>782</v>
      </c>
      <c r="O156" s="4" t="s">
        <v>32</v>
      </c>
      <c r="P156" s="4" t="s">
        <v>33</v>
      </c>
      <c r="Q156" s="4">
        <v>0</v>
      </c>
      <c r="R156" s="7">
        <v>45227</v>
      </c>
      <c r="S156" s="6">
        <v>45230</v>
      </c>
      <c r="T156" s="4" t="s">
        <v>34</v>
      </c>
      <c r="U156" s="4">
        <v>362</v>
      </c>
      <c r="V156" s="4">
        <v>0</v>
      </c>
      <c r="W156" s="4">
        <v>0</v>
      </c>
      <c r="X156" s="4" t="s">
        <v>783</v>
      </c>
      <c r="Y156" s="4" t="s">
        <v>784</v>
      </c>
    </row>
    <row r="157" s="4" customFormat="1" spans="1:27">
      <c r="A157" s="4" t="s">
        <v>785</v>
      </c>
      <c r="B157" s="4" t="s">
        <v>26</v>
      </c>
      <c r="C157" s="4" t="s">
        <v>27</v>
      </c>
      <c r="D157" s="4" t="s">
        <v>786</v>
      </c>
      <c r="E157" s="4" t="s">
        <v>268</v>
      </c>
      <c r="F157" s="6">
        <v>45228</v>
      </c>
      <c r="G157" s="6">
        <v>45229</v>
      </c>
      <c r="H157" s="4">
        <v>3</v>
      </c>
      <c r="I157" s="4">
        <v>1</v>
      </c>
      <c r="J157" s="4">
        <v>3</v>
      </c>
      <c r="K157" s="4" t="s">
        <v>30</v>
      </c>
      <c r="L157" s="4">
        <v>900</v>
      </c>
      <c r="M157" s="4">
        <v>900</v>
      </c>
      <c r="N157" s="4" t="s">
        <v>787</v>
      </c>
      <c r="O157" s="4" t="s">
        <v>32</v>
      </c>
      <c r="P157" s="4" t="s">
        <v>33</v>
      </c>
      <c r="Q157" s="4">
        <v>0</v>
      </c>
      <c r="R157" s="7">
        <v>45227.0000115741</v>
      </c>
      <c r="S157" s="6">
        <v>45230</v>
      </c>
      <c r="T157" s="4" t="s">
        <v>34</v>
      </c>
      <c r="U157" s="4">
        <v>900</v>
      </c>
      <c r="V157" s="4">
        <v>0</v>
      </c>
      <c r="W157" s="4">
        <v>0</v>
      </c>
      <c r="X157" s="4" t="s">
        <v>788</v>
      </c>
      <c r="Y157" s="4">
        <v>331404420</v>
      </c>
      <c r="Z157" s="4">
        <v>331404485</v>
      </c>
      <c r="AA157" s="4" t="s">
        <v>789</v>
      </c>
    </row>
    <row r="158" s="4" customFormat="1" spans="1:25">
      <c r="A158" s="4" t="s">
        <v>790</v>
      </c>
      <c r="B158" s="4" t="s">
        <v>26</v>
      </c>
      <c r="C158" s="4" t="s">
        <v>27</v>
      </c>
      <c r="D158" s="4" t="s">
        <v>791</v>
      </c>
      <c r="E158" s="4" t="s">
        <v>792</v>
      </c>
      <c r="F158" s="6">
        <v>45228</v>
      </c>
      <c r="G158" s="6">
        <v>45229</v>
      </c>
      <c r="H158" s="4">
        <v>1</v>
      </c>
      <c r="I158" s="4">
        <v>1</v>
      </c>
      <c r="J158" s="4">
        <v>1</v>
      </c>
      <c r="K158" s="4" t="s">
        <v>30</v>
      </c>
      <c r="L158" s="4">
        <v>654</v>
      </c>
      <c r="M158" s="4">
        <v>654</v>
      </c>
      <c r="N158" s="4" t="s">
        <v>793</v>
      </c>
      <c r="O158" s="4" t="s">
        <v>32</v>
      </c>
      <c r="P158" s="4" t="s">
        <v>33</v>
      </c>
      <c r="Q158" s="4">
        <v>0</v>
      </c>
      <c r="R158" s="7">
        <v>45227</v>
      </c>
      <c r="S158" s="6">
        <v>45230</v>
      </c>
      <c r="T158" s="4" t="s">
        <v>34</v>
      </c>
      <c r="U158" s="4">
        <v>654</v>
      </c>
      <c r="V158" s="4">
        <v>0</v>
      </c>
      <c r="W158" s="4">
        <v>0</v>
      </c>
      <c r="X158" s="4" t="s">
        <v>794</v>
      </c>
      <c r="Y158" s="4" t="s">
        <v>795</v>
      </c>
    </row>
    <row r="159" s="4" customFormat="1" spans="1:25">
      <c r="A159" s="4" t="s">
        <v>796</v>
      </c>
      <c r="B159" s="4" t="s">
        <v>26</v>
      </c>
      <c r="C159" s="4" t="s">
        <v>27</v>
      </c>
      <c r="D159" s="4" t="s">
        <v>797</v>
      </c>
      <c r="E159" s="4" t="s">
        <v>798</v>
      </c>
      <c r="F159" s="6">
        <v>45228</v>
      </c>
      <c r="G159" s="6">
        <v>45229</v>
      </c>
      <c r="H159" s="4">
        <v>1</v>
      </c>
      <c r="I159" s="4">
        <v>1</v>
      </c>
      <c r="J159" s="4">
        <v>1</v>
      </c>
      <c r="K159" s="4" t="s">
        <v>30</v>
      </c>
      <c r="L159" s="4">
        <v>143</v>
      </c>
      <c r="M159" s="4">
        <v>143</v>
      </c>
      <c r="N159" s="4" t="s">
        <v>799</v>
      </c>
      <c r="O159" s="4" t="s">
        <v>32</v>
      </c>
      <c r="P159" s="4" t="s">
        <v>33</v>
      </c>
      <c r="Q159" s="4">
        <v>0</v>
      </c>
      <c r="R159" s="7">
        <v>45227</v>
      </c>
      <c r="S159" s="6">
        <v>45230</v>
      </c>
      <c r="T159" s="4" t="s">
        <v>34</v>
      </c>
      <c r="U159" s="4">
        <v>143</v>
      </c>
      <c r="V159" s="4">
        <v>0</v>
      </c>
      <c r="W159" s="4">
        <v>0</v>
      </c>
      <c r="X159" s="4" t="s">
        <v>800</v>
      </c>
      <c r="Y159" s="4" t="s">
        <v>48</v>
      </c>
    </row>
    <row r="160" s="4" customFormat="1" spans="1:25">
      <c r="A160" s="4" t="s">
        <v>801</v>
      </c>
      <c r="B160" s="4" t="s">
        <v>26</v>
      </c>
      <c r="C160" s="4" t="s">
        <v>27</v>
      </c>
      <c r="D160" s="4" t="s">
        <v>214</v>
      </c>
      <c r="E160" s="4" t="s">
        <v>770</v>
      </c>
      <c r="F160" s="6">
        <v>45228</v>
      </c>
      <c r="G160" s="6">
        <v>45229</v>
      </c>
      <c r="H160" s="4">
        <v>1</v>
      </c>
      <c r="I160" s="4">
        <v>1</v>
      </c>
      <c r="J160" s="4">
        <v>1</v>
      </c>
      <c r="K160" s="4" t="s">
        <v>30</v>
      </c>
      <c r="L160" s="4">
        <v>385</v>
      </c>
      <c r="M160" s="4">
        <v>385</v>
      </c>
      <c r="N160" s="4" t="s">
        <v>802</v>
      </c>
      <c r="O160" s="4" t="s">
        <v>32</v>
      </c>
      <c r="P160" s="4" t="s">
        <v>33</v>
      </c>
      <c r="Q160" s="4">
        <v>0</v>
      </c>
      <c r="R160" s="7">
        <v>45227.0000115741</v>
      </c>
      <c r="S160" s="6">
        <v>45230</v>
      </c>
      <c r="T160" s="4" t="s">
        <v>34</v>
      </c>
      <c r="U160" s="4">
        <v>385</v>
      </c>
      <c r="V160" s="4">
        <v>0</v>
      </c>
      <c r="W160" s="4">
        <v>0</v>
      </c>
      <c r="X160" s="4" t="s">
        <v>803</v>
      </c>
      <c r="Y160" s="4" t="s">
        <v>804</v>
      </c>
    </row>
    <row r="161" s="4" customFormat="1" spans="1:25">
      <c r="A161" s="4" t="s">
        <v>805</v>
      </c>
      <c r="B161" s="4" t="s">
        <v>26</v>
      </c>
      <c r="C161" s="4" t="s">
        <v>27</v>
      </c>
      <c r="D161" s="4" t="s">
        <v>573</v>
      </c>
      <c r="E161" s="4" t="s">
        <v>746</v>
      </c>
      <c r="F161" s="6">
        <v>45228</v>
      </c>
      <c r="G161" s="6">
        <v>45229</v>
      </c>
      <c r="H161" s="4">
        <v>1</v>
      </c>
      <c r="I161" s="4">
        <v>1</v>
      </c>
      <c r="J161" s="4">
        <v>1</v>
      </c>
      <c r="K161" s="4" t="s">
        <v>30</v>
      </c>
      <c r="L161" s="4">
        <v>181</v>
      </c>
      <c r="M161" s="4">
        <v>181</v>
      </c>
      <c r="N161" s="4" t="s">
        <v>806</v>
      </c>
      <c r="O161" s="4" t="s">
        <v>32</v>
      </c>
      <c r="P161" s="4" t="s">
        <v>33</v>
      </c>
      <c r="Q161" s="4">
        <v>0</v>
      </c>
      <c r="R161" s="7">
        <v>45227</v>
      </c>
      <c r="S161" s="6">
        <v>45230</v>
      </c>
      <c r="T161" s="4" t="s">
        <v>34</v>
      </c>
      <c r="U161" s="4">
        <v>181</v>
      </c>
      <c r="V161" s="4">
        <v>0</v>
      </c>
      <c r="W161" s="4">
        <v>0</v>
      </c>
      <c r="X161" s="4" t="s">
        <v>807</v>
      </c>
      <c r="Y161" s="4" t="s">
        <v>807</v>
      </c>
    </row>
    <row r="162" s="4" customFormat="1" spans="1:25">
      <c r="A162" s="4" t="s">
        <v>808</v>
      </c>
      <c r="B162" s="4" t="s">
        <v>26</v>
      </c>
      <c r="C162" s="4" t="s">
        <v>27</v>
      </c>
      <c r="D162" s="4" t="s">
        <v>809</v>
      </c>
      <c r="E162" s="4" t="s">
        <v>810</v>
      </c>
      <c r="F162" s="6">
        <v>45228</v>
      </c>
      <c r="G162" s="6">
        <v>45229</v>
      </c>
      <c r="H162" s="4">
        <v>1</v>
      </c>
      <c r="I162" s="4">
        <v>1</v>
      </c>
      <c r="J162" s="4">
        <v>1</v>
      </c>
      <c r="K162" s="4" t="s">
        <v>30</v>
      </c>
      <c r="L162" s="4">
        <v>218</v>
      </c>
      <c r="M162" s="4">
        <v>218</v>
      </c>
      <c r="N162" s="4" t="s">
        <v>811</v>
      </c>
      <c r="O162" s="4" t="s">
        <v>32</v>
      </c>
      <c r="P162" s="4" t="s">
        <v>33</v>
      </c>
      <c r="Q162" s="4">
        <v>0</v>
      </c>
      <c r="R162" s="7">
        <v>45227.0000115741</v>
      </c>
      <c r="S162" s="6">
        <v>45230</v>
      </c>
      <c r="T162" s="4" t="s">
        <v>34</v>
      </c>
      <c r="U162" s="4">
        <v>218</v>
      </c>
      <c r="V162" s="4">
        <v>0</v>
      </c>
      <c r="W162" s="4">
        <v>0</v>
      </c>
      <c r="X162" s="4" t="s">
        <v>812</v>
      </c>
      <c r="Y162" s="4" t="s">
        <v>813</v>
      </c>
    </row>
    <row r="163" s="4" customFormat="1" spans="1:25">
      <c r="A163" s="4" t="s">
        <v>814</v>
      </c>
      <c r="B163" s="4" t="s">
        <v>26</v>
      </c>
      <c r="C163" s="4" t="s">
        <v>27</v>
      </c>
      <c r="D163" s="4" t="s">
        <v>815</v>
      </c>
      <c r="E163" s="4" t="s">
        <v>816</v>
      </c>
      <c r="F163" s="6">
        <v>45228</v>
      </c>
      <c r="G163" s="6">
        <v>45229</v>
      </c>
      <c r="H163" s="4">
        <v>1</v>
      </c>
      <c r="I163" s="4">
        <v>1</v>
      </c>
      <c r="J163" s="4">
        <v>1</v>
      </c>
      <c r="K163" s="4" t="s">
        <v>30</v>
      </c>
      <c r="L163" s="4">
        <v>185</v>
      </c>
      <c r="M163" s="4">
        <v>185</v>
      </c>
      <c r="N163" s="4" t="s">
        <v>817</v>
      </c>
      <c r="O163" s="4" t="s">
        <v>32</v>
      </c>
      <c r="P163" s="4" t="s">
        <v>33</v>
      </c>
      <c r="Q163" s="4">
        <v>0</v>
      </c>
      <c r="R163" s="7">
        <v>45227.0000115741</v>
      </c>
      <c r="S163" s="6">
        <v>45230</v>
      </c>
      <c r="T163" s="4" t="s">
        <v>34</v>
      </c>
      <c r="U163" s="4">
        <v>185</v>
      </c>
      <c r="V163" s="4">
        <v>0</v>
      </c>
      <c r="W163" s="4">
        <v>0</v>
      </c>
      <c r="X163" s="4" t="s">
        <v>818</v>
      </c>
      <c r="Y163" s="4" t="s">
        <v>819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821</v>
      </c>
      <c r="E164" s="4" t="s">
        <v>822</v>
      </c>
      <c r="F164" s="6">
        <v>45228</v>
      </c>
      <c r="G164" s="6">
        <v>45229</v>
      </c>
      <c r="H164" s="4">
        <v>2</v>
      </c>
      <c r="I164" s="4">
        <v>1</v>
      </c>
      <c r="J164" s="4">
        <v>2</v>
      </c>
      <c r="K164" s="4" t="s">
        <v>30</v>
      </c>
      <c r="L164" s="4">
        <v>2236</v>
      </c>
      <c r="M164" s="4">
        <v>2236</v>
      </c>
      <c r="N164" s="4" t="s">
        <v>823</v>
      </c>
      <c r="O164" s="4" t="s">
        <v>32</v>
      </c>
      <c r="P164" s="4" t="s">
        <v>33</v>
      </c>
      <c r="Q164" s="4">
        <v>0</v>
      </c>
      <c r="R164" s="7">
        <v>45227.0000115741</v>
      </c>
      <c r="S164" s="6">
        <v>45230</v>
      </c>
      <c r="T164" s="4" t="s">
        <v>34</v>
      </c>
      <c r="U164" s="4">
        <v>2236</v>
      </c>
      <c r="V164" s="4">
        <v>0</v>
      </c>
      <c r="W164" s="4">
        <v>0</v>
      </c>
      <c r="X164" s="4" t="s">
        <v>824</v>
      </c>
      <c r="Y164" s="4" t="s">
        <v>825</v>
      </c>
    </row>
    <row r="165" s="4" customFormat="1" spans="1:25">
      <c r="A165" s="4" t="s">
        <v>826</v>
      </c>
      <c r="B165" s="4" t="s">
        <v>26</v>
      </c>
      <c r="C165" s="4" t="s">
        <v>27</v>
      </c>
      <c r="D165" s="4" t="s">
        <v>827</v>
      </c>
      <c r="E165" s="4" t="s">
        <v>828</v>
      </c>
      <c r="F165" s="6">
        <v>45228</v>
      </c>
      <c r="G165" s="6">
        <v>45229</v>
      </c>
      <c r="H165" s="4">
        <v>1</v>
      </c>
      <c r="I165" s="4">
        <v>1</v>
      </c>
      <c r="J165" s="4">
        <v>1</v>
      </c>
      <c r="K165" s="4" t="s">
        <v>30</v>
      </c>
      <c r="L165" s="4">
        <v>505</v>
      </c>
      <c r="M165" s="4">
        <v>505</v>
      </c>
      <c r="N165" s="4" t="s">
        <v>829</v>
      </c>
      <c r="O165" s="4" t="s">
        <v>32</v>
      </c>
      <c r="P165" s="4" t="s">
        <v>33</v>
      </c>
      <c r="Q165" s="4">
        <v>0</v>
      </c>
      <c r="R165" s="7">
        <v>45227.0000115741</v>
      </c>
      <c r="S165" s="6">
        <v>45230</v>
      </c>
      <c r="T165" s="4" t="s">
        <v>34</v>
      </c>
      <c r="U165" s="4">
        <v>505</v>
      </c>
      <c r="V165" s="4">
        <v>0</v>
      </c>
      <c r="W165" s="4">
        <v>0</v>
      </c>
      <c r="X165" s="4" t="s">
        <v>830</v>
      </c>
      <c r="Y165" s="4" t="s">
        <v>831</v>
      </c>
    </row>
    <row r="166" s="4" customFormat="1" spans="1:25">
      <c r="A166" s="4" t="s">
        <v>832</v>
      </c>
      <c r="B166" s="4" t="s">
        <v>26</v>
      </c>
      <c r="C166" s="4" t="s">
        <v>27</v>
      </c>
      <c r="D166" s="4" t="s">
        <v>833</v>
      </c>
      <c r="E166" s="4" t="s">
        <v>834</v>
      </c>
      <c r="F166" s="6">
        <v>45228</v>
      </c>
      <c r="G166" s="6">
        <v>45229</v>
      </c>
      <c r="H166" s="4">
        <v>1</v>
      </c>
      <c r="I166" s="4">
        <v>1</v>
      </c>
      <c r="J166" s="4">
        <v>1</v>
      </c>
      <c r="K166" s="4" t="s">
        <v>30</v>
      </c>
      <c r="L166" s="4">
        <v>268</v>
      </c>
      <c r="M166" s="4">
        <v>268</v>
      </c>
      <c r="N166" s="4" t="s">
        <v>835</v>
      </c>
      <c r="O166" s="4" t="s">
        <v>32</v>
      </c>
      <c r="P166" s="4" t="s">
        <v>33</v>
      </c>
      <c r="Q166" s="4">
        <v>0</v>
      </c>
      <c r="R166" s="7">
        <v>45228.0000115741</v>
      </c>
      <c r="S166" s="6">
        <v>45230</v>
      </c>
      <c r="T166" s="4" t="s">
        <v>34</v>
      </c>
      <c r="U166" s="4">
        <v>268</v>
      </c>
      <c r="V166" s="4">
        <v>0</v>
      </c>
      <c r="W166" s="4">
        <v>0</v>
      </c>
      <c r="X166" s="4" t="s">
        <v>836</v>
      </c>
      <c r="Y166" s="4" t="s">
        <v>837</v>
      </c>
    </row>
    <row r="167" s="4" customFormat="1" spans="1:25">
      <c r="A167" s="4" t="s">
        <v>838</v>
      </c>
      <c r="B167" s="4" t="s">
        <v>26</v>
      </c>
      <c r="C167" s="4" t="s">
        <v>27</v>
      </c>
      <c r="D167" s="4" t="s">
        <v>754</v>
      </c>
      <c r="E167" s="4" t="s">
        <v>755</v>
      </c>
      <c r="F167" s="6">
        <v>45228</v>
      </c>
      <c r="G167" s="6">
        <v>45229</v>
      </c>
      <c r="H167" s="4">
        <v>1</v>
      </c>
      <c r="I167" s="4">
        <v>1</v>
      </c>
      <c r="J167" s="4">
        <v>1</v>
      </c>
      <c r="K167" s="4" t="s">
        <v>30</v>
      </c>
      <c r="L167" s="4">
        <v>515</v>
      </c>
      <c r="M167" s="4">
        <v>515</v>
      </c>
      <c r="N167" s="4" t="s">
        <v>839</v>
      </c>
      <c r="O167" s="4" t="s">
        <v>32</v>
      </c>
      <c r="P167" s="4" t="s">
        <v>33</v>
      </c>
      <c r="Q167" s="4">
        <v>0</v>
      </c>
      <c r="R167" s="7">
        <v>45228.0000115741</v>
      </c>
      <c r="S167" s="6">
        <v>45230</v>
      </c>
      <c r="T167" s="4" t="s">
        <v>34</v>
      </c>
      <c r="U167" s="4">
        <v>515</v>
      </c>
      <c r="V167" s="4">
        <v>0</v>
      </c>
      <c r="W167" s="4">
        <v>0</v>
      </c>
      <c r="X167" s="4" t="s">
        <v>840</v>
      </c>
      <c r="Y167" s="4" t="s">
        <v>841</v>
      </c>
    </row>
    <row r="168" s="4" customFormat="1" spans="1:25">
      <c r="A168" s="4" t="s">
        <v>842</v>
      </c>
      <c r="B168" s="4" t="s">
        <v>26</v>
      </c>
      <c r="C168" s="4" t="s">
        <v>27</v>
      </c>
      <c r="D168" s="4" t="s">
        <v>38</v>
      </c>
      <c r="E168" s="4" t="s">
        <v>843</v>
      </c>
      <c r="F168" s="6">
        <v>45228</v>
      </c>
      <c r="G168" s="6">
        <v>45229</v>
      </c>
      <c r="H168" s="4">
        <v>1</v>
      </c>
      <c r="I168" s="4">
        <v>1</v>
      </c>
      <c r="J168" s="4">
        <v>1</v>
      </c>
      <c r="K168" s="4" t="s">
        <v>30</v>
      </c>
      <c r="L168" s="4">
        <v>346</v>
      </c>
      <c r="M168" s="4">
        <v>346</v>
      </c>
      <c r="N168" s="4" t="s">
        <v>844</v>
      </c>
      <c r="O168" s="4" t="s">
        <v>32</v>
      </c>
      <c r="P168" s="4" t="s">
        <v>33</v>
      </c>
      <c r="Q168" s="4">
        <v>0</v>
      </c>
      <c r="R168" s="7">
        <v>45228</v>
      </c>
      <c r="S168" s="6">
        <v>45230</v>
      </c>
      <c r="T168" s="4" t="s">
        <v>34</v>
      </c>
      <c r="U168" s="4">
        <v>346</v>
      </c>
      <c r="V168" s="4">
        <v>0</v>
      </c>
      <c r="W168" s="4">
        <v>0</v>
      </c>
      <c r="X168" s="4" t="s">
        <v>845</v>
      </c>
      <c r="Y168" s="4" t="s">
        <v>846</v>
      </c>
    </row>
    <row r="169" s="4" customFormat="1" spans="1:25">
      <c r="A169" s="4" t="s">
        <v>847</v>
      </c>
      <c r="B169" s="4" t="s">
        <v>26</v>
      </c>
      <c r="C169" s="4" t="s">
        <v>27</v>
      </c>
      <c r="D169" s="4" t="s">
        <v>848</v>
      </c>
      <c r="E169" s="4" t="s">
        <v>849</v>
      </c>
      <c r="F169" s="6">
        <v>45228</v>
      </c>
      <c r="G169" s="6">
        <v>45229</v>
      </c>
      <c r="H169" s="4">
        <v>1</v>
      </c>
      <c r="I169" s="4">
        <v>1</v>
      </c>
      <c r="J169" s="4">
        <v>1</v>
      </c>
      <c r="K169" s="4" t="s">
        <v>30</v>
      </c>
      <c r="L169" s="4">
        <v>171</v>
      </c>
      <c r="M169" s="4">
        <v>171</v>
      </c>
      <c r="N169" s="4" t="s">
        <v>850</v>
      </c>
      <c r="O169" s="4" t="s">
        <v>32</v>
      </c>
      <c r="P169" s="4" t="s">
        <v>33</v>
      </c>
      <c r="Q169" s="4">
        <v>0</v>
      </c>
      <c r="R169" s="7">
        <v>45228</v>
      </c>
      <c r="S169" s="6">
        <v>45230</v>
      </c>
      <c r="T169" s="4" t="s">
        <v>34</v>
      </c>
      <c r="U169" s="4">
        <v>171</v>
      </c>
      <c r="V169" s="4">
        <v>0</v>
      </c>
      <c r="W169" s="4">
        <v>0</v>
      </c>
      <c r="X169" s="4" t="s">
        <v>851</v>
      </c>
      <c r="Y169" s="4" t="s">
        <v>851</v>
      </c>
    </row>
    <row r="170" s="4" customFormat="1" spans="1:25">
      <c r="A170" s="4" t="s">
        <v>852</v>
      </c>
      <c r="B170" s="4" t="s">
        <v>26</v>
      </c>
      <c r="C170" s="4" t="s">
        <v>27</v>
      </c>
      <c r="D170" s="4" t="s">
        <v>821</v>
      </c>
      <c r="E170" s="4" t="s">
        <v>822</v>
      </c>
      <c r="F170" s="6">
        <v>45228</v>
      </c>
      <c r="G170" s="6">
        <v>45229</v>
      </c>
      <c r="H170" s="4">
        <v>1</v>
      </c>
      <c r="I170" s="4">
        <v>1</v>
      </c>
      <c r="J170" s="4">
        <v>1</v>
      </c>
      <c r="K170" s="4" t="s">
        <v>30</v>
      </c>
      <c r="L170" s="4">
        <v>1118</v>
      </c>
      <c r="M170" s="4">
        <v>1118</v>
      </c>
      <c r="N170" s="4" t="s">
        <v>853</v>
      </c>
      <c r="O170" s="4" t="s">
        <v>32</v>
      </c>
      <c r="P170" s="4" t="s">
        <v>33</v>
      </c>
      <c r="Q170" s="4">
        <v>0</v>
      </c>
      <c r="R170" s="7">
        <v>45227</v>
      </c>
      <c r="S170" s="6">
        <v>45230</v>
      </c>
      <c r="T170" s="4" t="s">
        <v>34</v>
      </c>
      <c r="U170" s="4">
        <v>1118</v>
      </c>
      <c r="V170" s="4">
        <v>0</v>
      </c>
      <c r="W170" s="4">
        <v>0</v>
      </c>
      <c r="X170" s="4" t="s">
        <v>854</v>
      </c>
      <c r="Y170" s="4" t="s">
        <v>855</v>
      </c>
    </row>
    <row r="171" s="4" customFormat="1" spans="1:25">
      <c r="A171" s="4" t="s">
        <v>856</v>
      </c>
      <c r="B171" s="4" t="s">
        <v>26</v>
      </c>
      <c r="C171" s="4" t="s">
        <v>27</v>
      </c>
      <c r="D171" s="4" t="s">
        <v>665</v>
      </c>
      <c r="E171" s="4" t="s">
        <v>857</v>
      </c>
      <c r="F171" s="6">
        <v>45228</v>
      </c>
      <c r="G171" s="6">
        <v>45229</v>
      </c>
      <c r="H171" s="4">
        <v>1</v>
      </c>
      <c r="I171" s="4">
        <v>1</v>
      </c>
      <c r="J171" s="4">
        <v>1</v>
      </c>
      <c r="K171" s="4" t="s">
        <v>30</v>
      </c>
      <c r="L171" s="4">
        <v>445</v>
      </c>
      <c r="M171" s="4">
        <v>445</v>
      </c>
      <c r="N171" s="4" t="s">
        <v>858</v>
      </c>
      <c r="O171" s="4" t="s">
        <v>32</v>
      </c>
      <c r="P171" s="4" t="s">
        <v>33</v>
      </c>
      <c r="Q171" s="4">
        <v>0</v>
      </c>
      <c r="R171" s="7">
        <v>45228</v>
      </c>
      <c r="S171" s="6">
        <v>45230</v>
      </c>
      <c r="T171" s="4" t="s">
        <v>34</v>
      </c>
      <c r="U171" s="4">
        <v>445</v>
      </c>
      <c r="V171" s="4">
        <v>0</v>
      </c>
      <c r="W171" s="4">
        <v>0</v>
      </c>
      <c r="X171" s="4" t="s">
        <v>859</v>
      </c>
      <c r="Y171" s="4" t="s">
        <v>860</v>
      </c>
    </row>
    <row r="172" s="4" customFormat="1" spans="1:25">
      <c r="A172" s="4" t="s">
        <v>861</v>
      </c>
      <c r="B172" s="4" t="s">
        <v>26</v>
      </c>
      <c r="C172" s="4" t="s">
        <v>27</v>
      </c>
      <c r="D172" s="4" t="s">
        <v>862</v>
      </c>
      <c r="E172" s="4" t="s">
        <v>863</v>
      </c>
      <c r="F172" s="6">
        <v>45228</v>
      </c>
      <c r="G172" s="6">
        <v>45229</v>
      </c>
      <c r="H172" s="4">
        <v>1</v>
      </c>
      <c r="I172" s="4">
        <v>1</v>
      </c>
      <c r="J172" s="4">
        <v>1</v>
      </c>
      <c r="K172" s="4" t="s">
        <v>30</v>
      </c>
      <c r="L172" s="4">
        <v>472</v>
      </c>
      <c r="M172" s="4">
        <v>472</v>
      </c>
      <c r="N172" s="4" t="s">
        <v>864</v>
      </c>
      <c r="O172" s="4" t="s">
        <v>32</v>
      </c>
      <c r="P172" s="4" t="s">
        <v>33</v>
      </c>
      <c r="Q172" s="4">
        <v>0</v>
      </c>
      <c r="R172" s="7">
        <v>45228.0000115741</v>
      </c>
      <c r="S172" s="6">
        <v>45230</v>
      </c>
      <c r="T172" s="4" t="s">
        <v>34</v>
      </c>
      <c r="U172" s="4">
        <v>472</v>
      </c>
      <c r="V172" s="4">
        <v>0</v>
      </c>
      <c r="W172" s="4">
        <v>0</v>
      </c>
      <c r="X172" s="4" t="s">
        <v>865</v>
      </c>
      <c r="Y172" s="4" t="s">
        <v>866</v>
      </c>
    </row>
    <row r="173" s="4" customFormat="1" spans="1:26">
      <c r="A173" s="4" t="s">
        <v>867</v>
      </c>
      <c r="B173" s="4" t="s">
        <v>26</v>
      </c>
      <c r="C173" s="4" t="s">
        <v>27</v>
      </c>
      <c r="D173" s="4" t="s">
        <v>754</v>
      </c>
      <c r="E173" s="4" t="s">
        <v>755</v>
      </c>
      <c r="F173" s="6">
        <v>45228</v>
      </c>
      <c r="G173" s="6">
        <v>45229</v>
      </c>
      <c r="H173" s="4">
        <v>2</v>
      </c>
      <c r="I173" s="4">
        <v>1</v>
      </c>
      <c r="J173" s="4">
        <v>2</v>
      </c>
      <c r="K173" s="4" t="s">
        <v>30</v>
      </c>
      <c r="L173" s="4">
        <v>1030</v>
      </c>
      <c r="M173" s="4">
        <v>1030</v>
      </c>
      <c r="N173" s="4" t="s">
        <v>868</v>
      </c>
      <c r="O173" s="4" t="s">
        <v>32</v>
      </c>
      <c r="P173" s="4" t="s">
        <v>33</v>
      </c>
      <c r="Q173" s="4">
        <v>0</v>
      </c>
      <c r="R173" s="7">
        <v>45228.0000115741</v>
      </c>
      <c r="S173" s="6">
        <v>45230</v>
      </c>
      <c r="T173" s="4" t="s">
        <v>34</v>
      </c>
      <c r="U173" s="4">
        <v>1030</v>
      </c>
      <c r="V173" s="4">
        <v>0</v>
      </c>
      <c r="W173" s="4">
        <v>0</v>
      </c>
      <c r="X173" s="4" t="s">
        <v>869</v>
      </c>
      <c r="Y173" s="4">
        <v>948861</v>
      </c>
      <c r="Z173" s="4" t="s">
        <v>870</v>
      </c>
    </row>
    <row r="174" s="4" customFormat="1" spans="1:25">
      <c r="A174" s="4" t="s">
        <v>871</v>
      </c>
      <c r="B174" s="4" t="s">
        <v>26</v>
      </c>
      <c r="C174" s="4" t="s">
        <v>27</v>
      </c>
      <c r="D174" s="4" t="s">
        <v>872</v>
      </c>
      <c r="E174" s="4" t="s">
        <v>849</v>
      </c>
      <c r="F174" s="6">
        <v>45228</v>
      </c>
      <c r="G174" s="6">
        <v>45229</v>
      </c>
      <c r="H174" s="4">
        <v>1</v>
      </c>
      <c r="I174" s="4">
        <v>1</v>
      </c>
      <c r="J174" s="4">
        <v>1</v>
      </c>
      <c r="K174" s="4" t="s">
        <v>30</v>
      </c>
      <c r="L174" s="4">
        <v>310</v>
      </c>
      <c r="M174" s="4">
        <v>310</v>
      </c>
      <c r="N174" s="4" t="s">
        <v>873</v>
      </c>
      <c r="O174" s="4" t="s">
        <v>32</v>
      </c>
      <c r="P174" s="4" t="s">
        <v>33</v>
      </c>
      <c r="Q174" s="4">
        <v>0</v>
      </c>
      <c r="R174" s="7">
        <v>45228</v>
      </c>
      <c r="S174" s="6">
        <v>45230</v>
      </c>
      <c r="T174" s="4" t="s">
        <v>34</v>
      </c>
      <c r="U174" s="4">
        <v>310</v>
      </c>
      <c r="V174" s="4">
        <v>0</v>
      </c>
      <c r="W174" s="4">
        <v>0</v>
      </c>
      <c r="X174" s="4" t="s">
        <v>874</v>
      </c>
      <c r="Y174" s="4" t="s">
        <v>875</v>
      </c>
    </row>
    <row r="175" s="4" customFormat="1" spans="1:25">
      <c r="A175" s="4" t="s">
        <v>876</v>
      </c>
      <c r="B175" s="4" t="s">
        <v>26</v>
      </c>
      <c r="C175" s="4" t="s">
        <v>27</v>
      </c>
      <c r="D175" s="4" t="s">
        <v>38</v>
      </c>
      <c r="E175" s="4" t="s">
        <v>877</v>
      </c>
      <c r="F175" s="6">
        <v>45228</v>
      </c>
      <c r="G175" s="6">
        <v>45229</v>
      </c>
      <c r="H175" s="4">
        <v>1</v>
      </c>
      <c r="I175" s="4">
        <v>1</v>
      </c>
      <c r="J175" s="4">
        <v>1</v>
      </c>
      <c r="K175" s="4" t="s">
        <v>30</v>
      </c>
      <c r="L175" s="4">
        <v>346</v>
      </c>
      <c r="M175" s="4">
        <v>346</v>
      </c>
      <c r="N175" s="4" t="s">
        <v>878</v>
      </c>
      <c r="O175" s="4" t="s">
        <v>32</v>
      </c>
      <c r="P175" s="4" t="s">
        <v>33</v>
      </c>
      <c r="Q175" s="4">
        <v>0</v>
      </c>
      <c r="R175" s="7">
        <v>45228.0000115741</v>
      </c>
      <c r="S175" s="6">
        <v>45230</v>
      </c>
      <c r="T175" s="4" t="s">
        <v>34</v>
      </c>
      <c r="U175" s="4">
        <v>346</v>
      </c>
      <c r="V175" s="4">
        <v>0</v>
      </c>
      <c r="W175" s="4">
        <v>0</v>
      </c>
      <c r="X175" s="4" t="s">
        <v>879</v>
      </c>
      <c r="Y175" s="4" t="s">
        <v>880</v>
      </c>
    </row>
    <row r="176" s="4" customFormat="1" spans="1:25">
      <c r="A176" s="4" t="s">
        <v>881</v>
      </c>
      <c r="B176" s="4" t="s">
        <v>26</v>
      </c>
      <c r="C176" s="4" t="s">
        <v>27</v>
      </c>
      <c r="D176" s="4" t="s">
        <v>754</v>
      </c>
      <c r="E176" s="4" t="s">
        <v>755</v>
      </c>
      <c r="F176" s="6">
        <v>45228</v>
      </c>
      <c r="G176" s="6">
        <v>45229</v>
      </c>
      <c r="H176" s="4">
        <v>1</v>
      </c>
      <c r="I176" s="4">
        <v>1</v>
      </c>
      <c r="J176" s="4">
        <v>1</v>
      </c>
      <c r="K176" s="4" t="s">
        <v>30</v>
      </c>
      <c r="L176" s="4">
        <v>515</v>
      </c>
      <c r="M176" s="4">
        <v>515</v>
      </c>
      <c r="N176" s="4" t="s">
        <v>882</v>
      </c>
      <c r="O176" s="4" t="s">
        <v>32</v>
      </c>
      <c r="P176" s="4" t="s">
        <v>33</v>
      </c>
      <c r="Q176" s="4">
        <v>0</v>
      </c>
      <c r="R176" s="7">
        <v>45228</v>
      </c>
      <c r="S176" s="6">
        <v>45230</v>
      </c>
      <c r="T176" s="4" t="s">
        <v>34</v>
      </c>
      <c r="U176" s="4">
        <v>515</v>
      </c>
      <c r="V176" s="4">
        <v>0</v>
      </c>
      <c r="W176" s="4">
        <v>0</v>
      </c>
      <c r="X176" s="4" t="s">
        <v>883</v>
      </c>
      <c r="Y176" s="4" t="s">
        <v>884</v>
      </c>
    </row>
    <row r="177" s="4" customFormat="1" spans="1:25">
      <c r="A177" s="4" t="s">
        <v>885</v>
      </c>
      <c r="B177" s="4" t="s">
        <v>26</v>
      </c>
      <c r="C177" s="4" t="s">
        <v>27</v>
      </c>
      <c r="D177" s="4" t="s">
        <v>886</v>
      </c>
      <c r="E177" s="4" t="s">
        <v>887</v>
      </c>
      <c r="F177" s="6">
        <v>45228</v>
      </c>
      <c r="G177" s="6">
        <v>45229</v>
      </c>
      <c r="H177" s="4">
        <v>1</v>
      </c>
      <c r="I177" s="4">
        <v>1</v>
      </c>
      <c r="J177" s="4">
        <v>1</v>
      </c>
      <c r="K177" s="4" t="s">
        <v>30</v>
      </c>
      <c r="L177" s="4">
        <v>205</v>
      </c>
      <c r="M177" s="4">
        <v>205</v>
      </c>
      <c r="N177" s="4" t="s">
        <v>888</v>
      </c>
      <c r="O177" s="4" t="s">
        <v>32</v>
      </c>
      <c r="P177" s="4" t="s">
        <v>33</v>
      </c>
      <c r="Q177" s="4">
        <v>0</v>
      </c>
      <c r="R177" s="7">
        <v>45228.0000115741</v>
      </c>
      <c r="S177" s="6">
        <v>45230</v>
      </c>
      <c r="T177" s="4" t="s">
        <v>34</v>
      </c>
      <c r="U177" s="4">
        <v>205</v>
      </c>
      <c r="V177" s="4">
        <v>0</v>
      </c>
      <c r="W177" s="4">
        <v>0</v>
      </c>
      <c r="X177" s="4" t="s">
        <v>889</v>
      </c>
      <c r="Y177" s="4" t="s">
        <v>890</v>
      </c>
    </row>
    <row r="178" s="4" customFormat="1" spans="1:25">
      <c r="A178" s="4" t="s">
        <v>891</v>
      </c>
      <c r="B178" s="4" t="s">
        <v>26</v>
      </c>
      <c r="C178" s="4" t="s">
        <v>27</v>
      </c>
      <c r="D178" s="4" t="s">
        <v>659</v>
      </c>
      <c r="E178" s="4" t="s">
        <v>660</v>
      </c>
      <c r="F178" s="6">
        <v>45228</v>
      </c>
      <c r="G178" s="6">
        <v>45229</v>
      </c>
      <c r="H178" s="4">
        <v>1</v>
      </c>
      <c r="I178" s="4">
        <v>1</v>
      </c>
      <c r="J178" s="4">
        <v>1</v>
      </c>
      <c r="K178" s="4" t="s">
        <v>30</v>
      </c>
      <c r="L178" s="4">
        <v>948</v>
      </c>
      <c r="M178" s="4">
        <v>948</v>
      </c>
      <c r="N178" s="4" t="s">
        <v>892</v>
      </c>
      <c r="O178" s="4" t="s">
        <v>32</v>
      </c>
      <c r="P178" s="4" t="s">
        <v>33</v>
      </c>
      <c r="Q178" s="4">
        <v>0</v>
      </c>
      <c r="R178" s="7">
        <v>45228.0000115741</v>
      </c>
      <c r="S178" s="6">
        <v>45230</v>
      </c>
      <c r="T178" s="4" t="s">
        <v>34</v>
      </c>
      <c r="U178" s="4">
        <v>948</v>
      </c>
      <c r="V178" s="4">
        <v>0</v>
      </c>
      <c r="W178" s="4">
        <v>0</v>
      </c>
      <c r="X178" s="4" t="s">
        <v>893</v>
      </c>
      <c r="Y178" s="4" t="s">
        <v>894</v>
      </c>
    </row>
    <row r="179" s="4" customFormat="1" spans="1:25">
      <c r="A179" s="4" t="s">
        <v>895</v>
      </c>
      <c r="B179" s="4" t="s">
        <v>26</v>
      </c>
      <c r="C179" s="4" t="s">
        <v>27</v>
      </c>
      <c r="D179" s="4" t="s">
        <v>872</v>
      </c>
      <c r="E179" s="4" t="s">
        <v>896</v>
      </c>
      <c r="F179" s="6">
        <v>45228</v>
      </c>
      <c r="G179" s="6">
        <v>45229</v>
      </c>
      <c r="H179" s="4">
        <v>1</v>
      </c>
      <c r="I179" s="4">
        <v>1</v>
      </c>
      <c r="J179" s="4">
        <v>1</v>
      </c>
      <c r="K179" s="4" t="s">
        <v>30</v>
      </c>
      <c r="L179" s="4">
        <v>411</v>
      </c>
      <c r="M179" s="4">
        <v>411</v>
      </c>
      <c r="N179" s="4" t="s">
        <v>897</v>
      </c>
      <c r="O179" s="4" t="s">
        <v>32</v>
      </c>
      <c r="P179" s="4" t="s">
        <v>33</v>
      </c>
      <c r="Q179" s="4">
        <v>0</v>
      </c>
      <c r="R179" s="7">
        <v>45228.0000115741</v>
      </c>
      <c r="S179" s="6">
        <v>45230</v>
      </c>
      <c r="T179" s="4" t="s">
        <v>34</v>
      </c>
      <c r="U179" s="4">
        <v>411</v>
      </c>
      <c r="V179" s="4">
        <v>0</v>
      </c>
      <c r="W179" s="4">
        <v>0</v>
      </c>
      <c r="X179" s="4" t="s">
        <v>898</v>
      </c>
      <c r="Y179" s="4" t="s">
        <v>899</v>
      </c>
    </row>
    <row r="180" s="4" customFormat="1" spans="1:25">
      <c r="A180" s="4" t="s">
        <v>900</v>
      </c>
      <c r="B180" s="4" t="s">
        <v>26</v>
      </c>
      <c r="C180" s="4" t="s">
        <v>27</v>
      </c>
      <c r="D180" s="4" t="s">
        <v>781</v>
      </c>
      <c r="E180" s="4" t="s">
        <v>654</v>
      </c>
      <c r="F180" s="6">
        <v>45228</v>
      </c>
      <c r="G180" s="6">
        <v>45229</v>
      </c>
      <c r="H180" s="4">
        <v>1</v>
      </c>
      <c r="I180" s="4">
        <v>1</v>
      </c>
      <c r="J180" s="4">
        <v>1</v>
      </c>
      <c r="K180" s="4" t="s">
        <v>30</v>
      </c>
      <c r="L180" s="4">
        <v>181</v>
      </c>
      <c r="M180" s="4">
        <v>181</v>
      </c>
      <c r="N180" s="4" t="s">
        <v>901</v>
      </c>
      <c r="O180" s="4" t="s">
        <v>32</v>
      </c>
      <c r="P180" s="4" t="s">
        <v>33</v>
      </c>
      <c r="Q180" s="4">
        <v>0</v>
      </c>
      <c r="R180" s="7">
        <v>45228</v>
      </c>
      <c r="S180" s="6">
        <v>45230</v>
      </c>
      <c r="T180" s="4" t="s">
        <v>34</v>
      </c>
      <c r="U180" s="4">
        <v>181</v>
      </c>
      <c r="V180" s="4">
        <v>0</v>
      </c>
      <c r="W180" s="4">
        <v>0</v>
      </c>
      <c r="X180" s="4" t="s">
        <v>902</v>
      </c>
      <c r="Y180" s="4" t="s">
        <v>903</v>
      </c>
    </row>
    <row r="181" s="4" customFormat="1" spans="1:25">
      <c r="A181" s="4" t="s">
        <v>904</v>
      </c>
      <c r="B181" s="4" t="s">
        <v>26</v>
      </c>
      <c r="C181" s="4" t="s">
        <v>27</v>
      </c>
      <c r="D181" s="4" t="s">
        <v>905</v>
      </c>
      <c r="E181" s="4" t="s">
        <v>906</v>
      </c>
      <c r="F181" s="6">
        <v>45228</v>
      </c>
      <c r="G181" s="6">
        <v>45229</v>
      </c>
      <c r="H181" s="4">
        <v>1</v>
      </c>
      <c r="I181" s="4">
        <v>1</v>
      </c>
      <c r="J181" s="4">
        <v>1</v>
      </c>
      <c r="K181" s="4" t="s">
        <v>30</v>
      </c>
      <c r="L181" s="4">
        <v>247</v>
      </c>
      <c r="M181" s="4">
        <v>247</v>
      </c>
      <c r="N181" s="4" t="s">
        <v>907</v>
      </c>
      <c r="O181" s="4" t="s">
        <v>32</v>
      </c>
      <c r="P181" s="4" t="s">
        <v>33</v>
      </c>
      <c r="Q181" s="4">
        <v>0</v>
      </c>
      <c r="R181" s="7">
        <v>45228.0000115741</v>
      </c>
      <c r="S181" s="6">
        <v>45230</v>
      </c>
      <c r="T181" s="4" t="s">
        <v>34</v>
      </c>
      <c r="U181" s="4">
        <v>247</v>
      </c>
      <c r="V181" s="4">
        <v>0</v>
      </c>
      <c r="W181" s="4">
        <v>0</v>
      </c>
      <c r="X181" s="4" t="s">
        <v>908</v>
      </c>
      <c r="Y181" s="4" t="s">
        <v>909</v>
      </c>
    </row>
    <row r="182" s="4" customFormat="1" spans="1:25">
      <c r="A182" s="4" t="s">
        <v>910</v>
      </c>
      <c r="B182" s="4" t="s">
        <v>26</v>
      </c>
      <c r="C182" s="4" t="s">
        <v>27</v>
      </c>
      <c r="D182" s="4" t="s">
        <v>911</v>
      </c>
      <c r="E182" s="4" t="s">
        <v>912</v>
      </c>
      <c r="F182" s="6">
        <v>45228</v>
      </c>
      <c r="G182" s="6">
        <v>45229</v>
      </c>
      <c r="H182" s="4">
        <v>1</v>
      </c>
      <c r="I182" s="4">
        <v>1</v>
      </c>
      <c r="J182" s="4">
        <v>1</v>
      </c>
      <c r="K182" s="4" t="s">
        <v>30</v>
      </c>
      <c r="L182" s="4">
        <v>848</v>
      </c>
      <c r="M182" s="4">
        <v>848</v>
      </c>
      <c r="N182" s="4" t="s">
        <v>913</v>
      </c>
      <c r="O182" s="4" t="s">
        <v>32</v>
      </c>
      <c r="P182" s="4" t="s">
        <v>33</v>
      </c>
      <c r="Q182" s="4">
        <v>0</v>
      </c>
      <c r="R182" s="7">
        <v>45228</v>
      </c>
      <c r="S182" s="6">
        <v>45230</v>
      </c>
      <c r="T182" s="4" t="s">
        <v>34</v>
      </c>
      <c r="U182" s="4">
        <v>848</v>
      </c>
      <c r="V182" s="4">
        <v>0</v>
      </c>
      <c r="W182" s="4">
        <v>0</v>
      </c>
      <c r="X182" s="4" t="s">
        <v>914</v>
      </c>
      <c r="Y182" s="4" t="s">
        <v>915</v>
      </c>
    </row>
    <row r="183" s="4" customFormat="1" spans="1:25">
      <c r="A183" s="4" t="s">
        <v>916</v>
      </c>
      <c r="B183" s="4" t="s">
        <v>26</v>
      </c>
      <c r="C183" s="4" t="s">
        <v>27</v>
      </c>
      <c r="D183" s="4" t="s">
        <v>917</v>
      </c>
      <c r="E183" s="4" t="s">
        <v>918</v>
      </c>
      <c r="F183" s="6">
        <v>45228</v>
      </c>
      <c r="G183" s="6">
        <v>45229</v>
      </c>
      <c r="H183" s="4">
        <v>1</v>
      </c>
      <c r="I183" s="4">
        <v>1</v>
      </c>
      <c r="J183" s="4">
        <v>1</v>
      </c>
      <c r="K183" s="4" t="s">
        <v>30</v>
      </c>
      <c r="L183" s="4">
        <v>720</v>
      </c>
      <c r="M183" s="4">
        <v>720</v>
      </c>
      <c r="N183" s="4" t="s">
        <v>919</v>
      </c>
      <c r="O183" s="4" t="s">
        <v>32</v>
      </c>
      <c r="P183" s="4" t="s">
        <v>33</v>
      </c>
      <c r="Q183" s="4">
        <v>0</v>
      </c>
      <c r="R183" s="7">
        <v>45228</v>
      </c>
      <c r="S183" s="6">
        <v>45230</v>
      </c>
      <c r="T183" s="4" t="s">
        <v>34</v>
      </c>
      <c r="U183" s="4">
        <v>720</v>
      </c>
      <c r="V183" s="4">
        <v>0</v>
      </c>
      <c r="W183" s="4">
        <v>0</v>
      </c>
      <c r="X183" s="4" t="s">
        <v>920</v>
      </c>
      <c r="Y183" s="4" t="s">
        <v>921</v>
      </c>
    </row>
    <row r="184" s="4" customFormat="1" spans="1:25">
      <c r="A184" s="4" t="s">
        <v>922</v>
      </c>
      <c r="B184" s="4" t="s">
        <v>26</v>
      </c>
      <c r="C184" s="4" t="s">
        <v>27</v>
      </c>
      <c r="D184" s="4" t="s">
        <v>754</v>
      </c>
      <c r="E184" s="4" t="s">
        <v>755</v>
      </c>
      <c r="F184" s="6">
        <v>45228</v>
      </c>
      <c r="G184" s="6">
        <v>45229</v>
      </c>
      <c r="H184" s="4">
        <v>1</v>
      </c>
      <c r="I184" s="4">
        <v>1</v>
      </c>
      <c r="J184" s="4">
        <v>1</v>
      </c>
      <c r="K184" s="4" t="s">
        <v>30</v>
      </c>
      <c r="L184" s="4">
        <v>515</v>
      </c>
      <c r="M184" s="4">
        <v>515</v>
      </c>
      <c r="N184" s="4" t="s">
        <v>923</v>
      </c>
      <c r="O184" s="4" t="s">
        <v>32</v>
      </c>
      <c r="P184" s="4" t="s">
        <v>33</v>
      </c>
      <c r="Q184" s="4">
        <v>0</v>
      </c>
      <c r="R184" s="7">
        <v>45228.0000115741</v>
      </c>
      <c r="S184" s="6">
        <v>45230</v>
      </c>
      <c r="T184" s="4" t="s">
        <v>34</v>
      </c>
      <c r="U184" s="4">
        <v>515</v>
      </c>
      <c r="V184" s="4">
        <v>0</v>
      </c>
      <c r="W184" s="4">
        <v>0</v>
      </c>
      <c r="X184" s="4" t="s">
        <v>924</v>
      </c>
      <c r="Y184" s="4" t="s">
        <v>925</v>
      </c>
    </row>
    <row r="185" s="4" customFormat="1" spans="1:25">
      <c r="A185" s="4" t="s">
        <v>926</v>
      </c>
      <c r="B185" s="4" t="s">
        <v>26</v>
      </c>
      <c r="C185" s="4" t="s">
        <v>27</v>
      </c>
      <c r="D185" s="4" t="s">
        <v>682</v>
      </c>
      <c r="E185" s="4" t="s">
        <v>849</v>
      </c>
      <c r="F185" s="6">
        <v>45228</v>
      </c>
      <c r="G185" s="6">
        <v>45229</v>
      </c>
      <c r="H185" s="4">
        <v>1</v>
      </c>
      <c r="I185" s="4">
        <v>1</v>
      </c>
      <c r="J185" s="4">
        <v>1</v>
      </c>
      <c r="K185" s="4" t="s">
        <v>30</v>
      </c>
      <c r="L185" s="4">
        <v>426</v>
      </c>
      <c r="M185" s="4">
        <v>426</v>
      </c>
      <c r="N185" s="4" t="s">
        <v>927</v>
      </c>
      <c r="O185" s="4" t="s">
        <v>32</v>
      </c>
      <c r="P185" s="4" t="s">
        <v>33</v>
      </c>
      <c r="Q185" s="4">
        <v>0</v>
      </c>
      <c r="R185" s="7">
        <v>45228</v>
      </c>
      <c r="S185" s="6">
        <v>45230</v>
      </c>
      <c r="T185" s="4" t="s">
        <v>34</v>
      </c>
      <c r="U185" s="4">
        <v>426</v>
      </c>
      <c r="V185" s="4">
        <v>0</v>
      </c>
      <c r="W185" s="4">
        <v>0</v>
      </c>
      <c r="X185" s="4" t="s">
        <v>928</v>
      </c>
      <c r="Y185" s="4" t="s">
        <v>929</v>
      </c>
    </row>
    <row r="186" s="4" customFormat="1" spans="1:25">
      <c r="A186" s="4" t="s">
        <v>930</v>
      </c>
      <c r="B186" s="4" t="s">
        <v>26</v>
      </c>
      <c r="C186" s="4" t="s">
        <v>27</v>
      </c>
      <c r="D186" s="4" t="s">
        <v>827</v>
      </c>
      <c r="E186" s="4" t="s">
        <v>828</v>
      </c>
      <c r="F186" s="6">
        <v>45228</v>
      </c>
      <c r="G186" s="6">
        <v>45229</v>
      </c>
      <c r="H186" s="4">
        <v>1</v>
      </c>
      <c r="I186" s="4">
        <v>1</v>
      </c>
      <c r="J186" s="4">
        <v>1</v>
      </c>
      <c r="K186" s="4" t="s">
        <v>30</v>
      </c>
      <c r="L186" s="4">
        <v>505</v>
      </c>
      <c r="M186" s="4">
        <v>505</v>
      </c>
      <c r="N186" s="4" t="s">
        <v>931</v>
      </c>
      <c r="O186" s="4" t="s">
        <v>32</v>
      </c>
      <c r="P186" s="4" t="s">
        <v>33</v>
      </c>
      <c r="Q186" s="4">
        <v>0</v>
      </c>
      <c r="R186" s="7">
        <v>45228</v>
      </c>
      <c r="S186" s="6">
        <v>45230</v>
      </c>
      <c r="T186" s="4" t="s">
        <v>34</v>
      </c>
      <c r="U186" s="4">
        <v>505</v>
      </c>
      <c r="V186" s="4">
        <v>0</v>
      </c>
      <c r="W186" s="4">
        <v>0</v>
      </c>
      <c r="X186" s="4" t="s">
        <v>932</v>
      </c>
      <c r="Y186" s="4" t="s">
        <v>933</v>
      </c>
    </row>
    <row r="187" s="4" customFormat="1" spans="1:25">
      <c r="A187" s="4" t="s">
        <v>934</v>
      </c>
      <c r="B187" s="4" t="s">
        <v>26</v>
      </c>
      <c r="C187" s="4" t="s">
        <v>27</v>
      </c>
      <c r="D187" s="4" t="s">
        <v>754</v>
      </c>
      <c r="E187" s="4" t="s">
        <v>755</v>
      </c>
      <c r="F187" s="6">
        <v>45228</v>
      </c>
      <c r="G187" s="6">
        <v>45229</v>
      </c>
      <c r="H187" s="4">
        <v>1</v>
      </c>
      <c r="I187" s="4">
        <v>1</v>
      </c>
      <c r="J187" s="4">
        <v>1</v>
      </c>
      <c r="K187" s="4" t="s">
        <v>30</v>
      </c>
      <c r="L187" s="4">
        <v>515</v>
      </c>
      <c r="M187" s="4">
        <v>515</v>
      </c>
      <c r="N187" s="4" t="s">
        <v>935</v>
      </c>
      <c r="O187" s="4" t="s">
        <v>32</v>
      </c>
      <c r="P187" s="4" t="s">
        <v>33</v>
      </c>
      <c r="Q187" s="4">
        <v>0</v>
      </c>
      <c r="R187" s="7">
        <v>45228</v>
      </c>
      <c r="S187" s="6">
        <v>45230</v>
      </c>
      <c r="T187" s="4" t="s">
        <v>34</v>
      </c>
      <c r="U187" s="4">
        <v>515</v>
      </c>
      <c r="V187" s="4">
        <v>0</v>
      </c>
      <c r="W187" s="4">
        <v>0</v>
      </c>
      <c r="X187" s="4" t="s">
        <v>936</v>
      </c>
      <c r="Y187" s="4" t="s">
        <v>937</v>
      </c>
    </row>
    <row r="188" s="4" customFormat="1" spans="1:25">
      <c r="A188" s="4" t="s">
        <v>938</v>
      </c>
      <c r="B188" s="4" t="s">
        <v>26</v>
      </c>
      <c r="C188" s="4" t="s">
        <v>939</v>
      </c>
      <c r="D188" s="4" t="s">
        <v>940</v>
      </c>
      <c r="E188" s="4" t="s">
        <v>941</v>
      </c>
      <c r="F188" s="6">
        <v>45188</v>
      </c>
      <c r="G188" s="6">
        <v>45190</v>
      </c>
      <c r="H188" s="4">
        <v>1</v>
      </c>
      <c r="I188" s="4">
        <v>2</v>
      </c>
      <c r="J188" s="4">
        <v>2</v>
      </c>
      <c r="K188" s="4" t="s">
        <v>30</v>
      </c>
      <c r="L188" s="4">
        <v>400</v>
      </c>
      <c r="M188" s="4">
        <v>400</v>
      </c>
      <c r="N188" s="4" t="s">
        <v>942</v>
      </c>
      <c r="O188" s="4" t="s">
        <v>32</v>
      </c>
      <c r="P188" s="4" t="s">
        <v>33</v>
      </c>
      <c r="Q188" s="4">
        <v>0</v>
      </c>
      <c r="R188" s="7">
        <v>45163.3931365741</v>
      </c>
      <c r="S188" s="6">
        <v>45230</v>
      </c>
      <c r="T188" s="4" t="s">
        <v>34</v>
      </c>
      <c r="U188" s="4">
        <v>400</v>
      </c>
      <c r="V188" s="4">
        <v>0</v>
      </c>
      <c r="W188" s="4">
        <v>0</v>
      </c>
      <c r="X188" s="4" t="s">
        <v>943</v>
      </c>
      <c r="Y188" s="4" t="s">
        <v>944</v>
      </c>
    </row>
    <row r="189" s="4" customFormat="1" spans="1:25">
      <c r="A189" s="4" t="s">
        <v>945</v>
      </c>
      <c r="B189" s="4" t="s">
        <v>26</v>
      </c>
      <c r="C189" s="4" t="s">
        <v>939</v>
      </c>
      <c r="D189" s="4" t="s">
        <v>946</v>
      </c>
      <c r="E189" s="4" t="s">
        <v>947</v>
      </c>
      <c r="F189" s="6">
        <v>45194</v>
      </c>
      <c r="G189" s="6">
        <v>45196</v>
      </c>
      <c r="H189" s="4">
        <v>1</v>
      </c>
      <c r="I189" s="4">
        <v>2</v>
      </c>
      <c r="J189" s="4">
        <v>2</v>
      </c>
      <c r="K189" s="4" t="s">
        <v>30</v>
      </c>
      <c r="L189" s="4">
        <v>642</v>
      </c>
      <c r="M189" s="4">
        <v>642</v>
      </c>
      <c r="N189" s="4" t="s">
        <v>948</v>
      </c>
      <c r="O189" s="4" t="s">
        <v>32</v>
      </c>
      <c r="P189" s="4" t="s">
        <v>33</v>
      </c>
      <c r="Q189" s="4">
        <v>0</v>
      </c>
      <c r="R189" s="7">
        <v>45193.0038541667</v>
      </c>
      <c r="S189" s="6">
        <v>45230</v>
      </c>
      <c r="T189" s="4" t="s">
        <v>34</v>
      </c>
      <c r="U189" s="4">
        <v>642</v>
      </c>
      <c r="V189" s="4">
        <v>0</v>
      </c>
      <c r="W189" s="4">
        <v>0</v>
      </c>
      <c r="X189" s="4" t="s">
        <v>949</v>
      </c>
      <c r="Y189" s="4" t="s">
        <v>950</v>
      </c>
    </row>
    <row r="190" s="4" customFormat="1" spans="1:25">
      <c r="A190" s="4" t="s">
        <v>951</v>
      </c>
      <c r="B190" s="4" t="s">
        <v>26</v>
      </c>
      <c r="C190" s="4" t="s">
        <v>939</v>
      </c>
      <c r="D190" s="4" t="s">
        <v>952</v>
      </c>
      <c r="E190" s="4" t="s">
        <v>953</v>
      </c>
      <c r="F190" s="6">
        <v>45203</v>
      </c>
      <c r="G190" s="6">
        <v>45207</v>
      </c>
      <c r="H190" s="4">
        <v>1</v>
      </c>
      <c r="I190" s="4">
        <v>4</v>
      </c>
      <c r="J190" s="4">
        <v>4</v>
      </c>
      <c r="K190" s="4" t="s">
        <v>30</v>
      </c>
      <c r="L190" s="4">
        <v>1524</v>
      </c>
      <c r="M190" s="4">
        <v>1524</v>
      </c>
      <c r="N190" s="4" t="s">
        <v>954</v>
      </c>
      <c r="O190" s="4" t="s">
        <v>32</v>
      </c>
      <c r="P190" s="4" t="s">
        <v>33</v>
      </c>
      <c r="Q190" s="4">
        <v>0</v>
      </c>
      <c r="R190" s="7">
        <v>45202.6587962963</v>
      </c>
      <c r="S190" s="6">
        <v>45230</v>
      </c>
      <c r="T190" s="4" t="s">
        <v>34</v>
      </c>
      <c r="U190" s="4">
        <v>1524</v>
      </c>
      <c r="V190" s="4">
        <v>0</v>
      </c>
      <c r="W190" s="4">
        <v>0</v>
      </c>
      <c r="X190" s="4" t="s">
        <v>955</v>
      </c>
      <c r="Y190" s="4" t="s">
        <v>956</v>
      </c>
    </row>
    <row r="191" s="4" customFormat="1" spans="1:25">
      <c r="A191" s="4" t="s">
        <v>957</v>
      </c>
      <c r="B191" s="4" t="s">
        <v>26</v>
      </c>
      <c r="C191" s="4" t="s">
        <v>939</v>
      </c>
      <c r="D191" s="4" t="s">
        <v>958</v>
      </c>
      <c r="E191" s="4" t="s">
        <v>959</v>
      </c>
      <c r="F191" s="6">
        <v>45200</v>
      </c>
      <c r="G191" s="6">
        <v>45203</v>
      </c>
      <c r="H191" s="4">
        <v>1</v>
      </c>
      <c r="I191" s="4">
        <v>3</v>
      </c>
      <c r="J191" s="4">
        <v>3</v>
      </c>
      <c r="K191" s="4" t="s">
        <v>30</v>
      </c>
      <c r="L191" s="4">
        <v>1980</v>
      </c>
      <c r="M191" s="4">
        <v>1980</v>
      </c>
      <c r="N191" s="4" t="s">
        <v>960</v>
      </c>
      <c r="O191" s="4" t="s">
        <v>32</v>
      </c>
      <c r="P191" s="4" t="s">
        <v>33</v>
      </c>
      <c r="Q191" s="4">
        <v>0</v>
      </c>
      <c r="R191" s="7">
        <v>45153.9778125</v>
      </c>
      <c r="S191" s="6">
        <v>45230</v>
      </c>
      <c r="T191" s="4" t="s">
        <v>34</v>
      </c>
      <c r="U191" s="4">
        <v>1980</v>
      </c>
      <c r="V191" s="4">
        <v>0</v>
      </c>
      <c r="W191" s="4">
        <v>0</v>
      </c>
      <c r="X191" s="4" t="s">
        <v>961</v>
      </c>
      <c r="Y191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0"/>
  <sheetViews>
    <sheetView tabSelected="1" workbookViewId="0">
      <selection activeCell="A187" sqref="A187:D19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962</v>
      </c>
    </row>
    <row r="2" s="4" customFormat="1" hidden="1" spans="1:9">
      <c r="A2" s="5">
        <v>999222270729022</v>
      </c>
      <c r="B2" s="6">
        <v>45221</v>
      </c>
      <c r="C2" s="6">
        <v>45227</v>
      </c>
      <c r="D2" s="4">
        <v>9624</v>
      </c>
      <c r="E2" s="4" t="str">
        <f>VLOOKUP(A2,HOP!A:L,12,0)</f>
        <v>9624.00</v>
      </c>
      <c r="F2" s="4" t="str">
        <f>VLOOKUP(A2,HOP!A:C,3,0)</f>
        <v>2962582</v>
      </c>
      <c r="G2" s="4">
        <f>D2-E2</f>
        <v>0</v>
      </c>
      <c r="H2" s="4" t="str">
        <f>$H$1&amp;F2</f>
        <v>，2962582</v>
      </c>
      <c r="I2" s="4" t="str">
        <f>VLOOKUP(A2,HOP!A:U,21,0)</f>
        <v>直采</v>
      </c>
    </row>
    <row r="3" s="4" customFormat="1" hidden="1" spans="1:9">
      <c r="A3" s="5">
        <v>999224371519061</v>
      </c>
      <c r="B3" s="6">
        <v>45222</v>
      </c>
      <c r="C3" s="6">
        <v>45227</v>
      </c>
      <c r="D3" s="4">
        <v>2230</v>
      </c>
      <c r="E3" s="4" t="str">
        <f>VLOOKUP(A3,HOP!A:L,12,0)</f>
        <v>2230.00</v>
      </c>
      <c r="F3" s="4" t="str">
        <f>VLOOKUP(A3,HOP!A:C,3,0)</f>
        <v>3412381</v>
      </c>
      <c r="G3" s="4">
        <f t="shared" ref="G3:G34" si="0">D3-E3</f>
        <v>0</v>
      </c>
      <c r="H3" s="4" t="str">
        <f t="shared" ref="H3:H34" si="1">$H$1&amp;F3</f>
        <v>，3412381</v>
      </c>
      <c r="I3" s="4" t="str">
        <f>VLOOKUP(A3,HOP!A:U,21,0)</f>
        <v>直采</v>
      </c>
    </row>
    <row r="4" s="4" customFormat="1" hidden="1" spans="1:9">
      <c r="A4" s="5">
        <v>999224746255714</v>
      </c>
      <c r="B4" s="6">
        <v>45225</v>
      </c>
      <c r="C4" s="6">
        <v>45227</v>
      </c>
      <c r="D4" s="4">
        <v>3301</v>
      </c>
      <c r="E4" s="4" t="str">
        <f>VLOOKUP(A4,HOP!A:L,12,0)</f>
        <v>3301.00</v>
      </c>
      <c r="F4" s="4" t="str">
        <f>VLOOKUP(A4,HOP!A:C,3,0)</f>
        <v>3499167</v>
      </c>
      <c r="G4" s="4">
        <f t="shared" si="0"/>
        <v>0</v>
      </c>
      <c r="H4" s="4" t="str">
        <f t="shared" si="1"/>
        <v>，3499167</v>
      </c>
      <c r="I4" s="4" t="str">
        <f>VLOOKUP(A4,HOP!A:U,21,0)</f>
        <v>直采</v>
      </c>
    </row>
    <row r="5" s="4" customFormat="1" hidden="1" spans="1:9">
      <c r="A5" s="5">
        <v>999224826890800</v>
      </c>
      <c r="B5" s="6">
        <v>45221</v>
      </c>
      <c r="C5" s="6">
        <v>45227</v>
      </c>
      <c r="D5" s="4">
        <v>3918</v>
      </c>
      <c r="E5" s="4" t="str">
        <f>VLOOKUP(A5,HOP!A:L,12,0)</f>
        <v>3918.00</v>
      </c>
      <c r="F5" s="4" t="str">
        <f>VLOOKUP(A5,HOP!A:C,3,0)</f>
        <v>3518103</v>
      </c>
      <c r="G5" s="4">
        <f t="shared" si="0"/>
        <v>0</v>
      </c>
      <c r="H5" s="4" t="str">
        <f t="shared" si="1"/>
        <v>，3518103</v>
      </c>
      <c r="I5" s="4" t="str">
        <f>VLOOKUP(A5,HOP!A:U,21,0)</f>
        <v>直采</v>
      </c>
    </row>
    <row r="6" s="4" customFormat="1" hidden="1" spans="1:9">
      <c r="A6" s="5">
        <v>999224828839499</v>
      </c>
      <c r="B6" s="6">
        <v>45221</v>
      </c>
      <c r="C6" s="6">
        <v>45227</v>
      </c>
      <c r="D6" s="4">
        <v>3918</v>
      </c>
      <c r="E6" s="4" t="str">
        <f>VLOOKUP(A6,HOP!A:L,12,0)</f>
        <v>3918.00</v>
      </c>
      <c r="F6" s="4" t="str">
        <f>VLOOKUP(A6,HOP!A:C,3,0)</f>
        <v>3518906</v>
      </c>
      <c r="G6" s="4">
        <f t="shared" si="0"/>
        <v>0</v>
      </c>
      <c r="H6" s="4" t="str">
        <f t="shared" si="1"/>
        <v>，3518906</v>
      </c>
      <c r="I6" s="4" t="str">
        <f>VLOOKUP(A6,HOP!A:U,21,0)</f>
        <v>直采</v>
      </c>
    </row>
    <row r="7" s="4" customFormat="1" hidden="1" spans="1:9">
      <c r="A7" s="5">
        <v>999224888266970</v>
      </c>
      <c r="B7" s="6">
        <v>45224</v>
      </c>
      <c r="C7" s="6">
        <v>45227</v>
      </c>
      <c r="D7" s="4">
        <v>7500</v>
      </c>
      <c r="E7" s="4" t="str">
        <f>VLOOKUP(A7,HOP!A:L,12,0)</f>
        <v>7500.00</v>
      </c>
      <c r="F7" s="4" t="str">
        <f>VLOOKUP(A7,HOP!A:C,3,0)</f>
        <v>3534094</v>
      </c>
      <c r="G7" s="4">
        <f t="shared" si="0"/>
        <v>0</v>
      </c>
      <c r="H7" s="4" t="str">
        <f t="shared" si="1"/>
        <v>，3534094</v>
      </c>
      <c r="I7" s="4" t="str">
        <f>VLOOKUP(A7,HOP!A:U,21,0)</f>
        <v>直采</v>
      </c>
    </row>
    <row r="8" s="4" customFormat="1" hidden="1" spans="1:9">
      <c r="A8" s="5">
        <v>999225398509865</v>
      </c>
      <c r="B8" s="6">
        <v>45223</v>
      </c>
      <c r="C8" s="6">
        <v>45227</v>
      </c>
      <c r="D8" s="4">
        <v>3808</v>
      </c>
      <c r="E8" s="4" t="str">
        <f>VLOOKUP(A8,HOP!A:L,12,0)</f>
        <v>3808.00</v>
      </c>
      <c r="F8" s="4" t="str">
        <f>VLOOKUP(A8,HOP!A:C,3,0)</f>
        <v>3649699</v>
      </c>
      <c r="G8" s="4">
        <f t="shared" si="0"/>
        <v>0</v>
      </c>
      <c r="H8" s="4" t="str">
        <f t="shared" si="1"/>
        <v>，3649699</v>
      </c>
      <c r="I8" s="4" t="str">
        <f>VLOOKUP(A8,HOP!A:U,21,0)</f>
        <v>直采</v>
      </c>
    </row>
    <row r="9" s="4" customFormat="1" hidden="1" spans="1:9">
      <c r="A9" s="5">
        <v>999225522557690</v>
      </c>
      <c r="B9" s="6">
        <v>45223</v>
      </c>
      <c r="C9" s="6">
        <v>45227</v>
      </c>
      <c r="D9" s="4">
        <v>7672</v>
      </c>
      <c r="E9" s="4" t="str">
        <f>VLOOKUP(A9,HOP!A:L,12,0)</f>
        <v>7672.00</v>
      </c>
      <c r="F9" s="4" t="str">
        <f>VLOOKUP(A9,HOP!A:C,3,0)</f>
        <v>3672375</v>
      </c>
      <c r="G9" s="4">
        <f t="shared" si="0"/>
        <v>0</v>
      </c>
      <c r="H9" s="4" t="str">
        <f t="shared" si="1"/>
        <v>，3672375</v>
      </c>
      <c r="I9" s="4" t="str">
        <f>VLOOKUP(A9,HOP!A:U,21,0)</f>
        <v>直采</v>
      </c>
    </row>
    <row r="10" s="4" customFormat="1" hidden="1" spans="1:9">
      <c r="A10" s="5">
        <v>25812370624</v>
      </c>
      <c r="B10" s="6">
        <v>45225</v>
      </c>
      <c r="C10" s="6">
        <v>45227</v>
      </c>
      <c r="D10" s="4">
        <v>1644</v>
      </c>
      <c r="E10" s="4" t="str">
        <f>VLOOKUP(A10,HOP!A:L,12,0)</f>
        <v>1644.00</v>
      </c>
      <c r="F10" s="4" t="str">
        <f>VLOOKUP(A10,HOP!A:C,3,0)</f>
        <v>3733079</v>
      </c>
      <c r="G10" s="4">
        <f t="shared" si="0"/>
        <v>0</v>
      </c>
      <c r="H10" s="4" t="str">
        <f t="shared" si="1"/>
        <v>，3733079</v>
      </c>
      <c r="I10" s="4" t="str">
        <f>VLOOKUP(A10,HOP!A:U,21,0)</f>
        <v>直采</v>
      </c>
    </row>
    <row r="11" s="4" customFormat="1" hidden="1" spans="1:9">
      <c r="A11" s="5">
        <v>999225886225706</v>
      </c>
      <c r="B11" s="6">
        <v>45226</v>
      </c>
      <c r="C11" s="6">
        <v>45229</v>
      </c>
      <c r="D11" s="4">
        <v>2319</v>
      </c>
      <c r="E11" s="4" t="str">
        <f>VLOOKUP(A11,HOP!A:L,12,0)</f>
        <v>2319.00</v>
      </c>
      <c r="F11" s="4" t="str">
        <f>VLOOKUP(A11,HOP!A:C,3,0)</f>
        <v>3747245</v>
      </c>
      <c r="G11" s="4">
        <f t="shared" si="0"/>
        <v>0</v>
      </c>
      <c r="H11" s="4" t="str">
        <f t="shared" si="1"/>
        <v>，3747245</v>
      </c>
      <c r="I11" s="4" t="str">
        <f>VLOOKUP(A11,HOP!A:U,21,0)</f>
        <v>直采</v>
      </c>
    </row>
    <row r="12" s="4" customFormat="1" hidden="1" spans="1:9">
      <c r="A12" s="5">
        <v>999225892124336</v>
      </c>
      <c r="B12" s="6">
        <v>45227</v>
      </c>
      <c r="C12" s="6">
        <v>45229</v>
      </c>
      <c r="D12" s="4">
        <v>3896</v>
      </c>
      <c r="E12" s="4" t="str">
        <f>VLOOKUP(A12,HOP!A:L,12,0)</f>
        <v>3896.00</v>
      </c>
      <c r="F12" s="4" t="str">
        <f>VLOOKUP(A12,HOP!A:C,3,0)</f>
        <v>3748782</v>
      </c>
      <c r="G12" s="4">
        <f t="shared" si="0"/>
        <v>0</v>
      </c>
      <c r="H12" s="4" t="str">
        <f t="shared" si="1"/>
        <v>，3748782</v>
      </c>
      <c r="I12" s="4" t="str">
        <f>VLOOKUP(A12,HOP!A:U,21,0)</f>
        <v>直采</v>
      </c>
    </row>
    <row r="13" s="4" customFormat="1" hidden="1" spans="1:9">
      <c r="A13" s="5">
        <v>999225917743700</v>
      </c>
      <c r="B13" s="6">
        <v>45228</v>
      </c>
      <c r="C13" s="6">
        <v>45229</v>
      </c>
      <c r="D13" s="4">
        <v>797</v>
      </c>
      <c r="E13" s="4" t="str">
        <f>VLOOKUP(A13,HOP!A:L,12,0)</f>
        <v>797.00</v>
      </c>
      <c r="F13" s="4" t="str">
        <f>VLOOKUP(A13,HOP!A:C,3,0)</f>
        <v>3754520</v>
      </c>
      <c r="G13" s="4">
        <f t="shared" si="0"/>
        <v>0</v>
      </c>
      <c r="H13" s="4" t="str">
        <f t="shared" si="1"/>
        <v>，3754520</v>
      </c>
      <c r="I13" s="4" t="str">
        <f>VLOOKUP(A13,HOP!A:U,21,0)</f>
        <v>直采</v>
      </c>
    </row>
    <row r="14" s="4" customFormat="1" hidden="1" spans="1:9">
      <c r="A14" s="5">
        <v>999225929978271</v>
      </c>
      <c r="B14" s="6">
        <v>45226</v>
      </c>
      <c r="C14" s="6">
        <v>45229</v>
      </c>
      <c r="D14" s="4">
        <v>1590</v>
      </c>
      <c r="E14" s="4" t="str">
        <f>VLOOKUP(A14,HOP!A:L,12,0)</f>
        <v>1590.00</v>
      </c>
      <c r="F14" s="4" t="str">
        <f>VLOOKUP(A14,HOP!A:C,3,0)</f>
        <v>3755068</v>
      </c>
      <c r="G14" s="4">
        <f t="shared" si="0"/>
        <v>0</v>
      </c>
      <c r="H14" s="4" t="str">
        <f t="shared" si="1"/>
        <v>，3755068</v>
      </c>
      <c r="I14" s="4" t="str">
        <f>VLOOKUP(A14,HOP!A:U,21,0)</f>
        <v>直采</v>
      </c>
    </row>
    <row r="15" s="4" customFormat="1" hidden="1" spans="1:9">
      <c r="A15" s="5">
        <v>999226192534065</v>
      </c>
      <c r="B15" s="6">
        <v>45226</v>
      </c>
      <c r="C15" s="6">
        <v>45229</v>
      </c>
      <c r="D15" s="4">
        <v>825</v>
      </c>
      <c r="E15" s="4" t="str">
        <f>VLOOKUP(A15,HOP!A:L,12,0)</f>
        <v>825.00</v>
      </c>
      <c r="F15" s="4" t="str">
        <f>VLOOKUP(A15,HOP!A:C,3,0)</f>
        <v>3811404</v>
      </c>
      <c r="G15" s="4">
        <f t="shared" si="0"/>
        <v>0</v>
      </c>
      <c r="H15" s="4" t="str">
        <f t="shared" si="1"/>
        <v>，3811404</v>
      </c>
      <c r="I15" s="4" t="str">
        <f>VLOOKUP(A15,HOP!A:U,21,0)</f>
        <v>直采</v>
      </c>
    </row>
    <row r="16" s="4" customFormat="1" hidden="1" spans="1:9">
      <c r="A16" s="5">
        <v>999226217193058</v>
      </c>
      <c r="B16" s="6">
        <v>45225</v>
      </c>
      <c r="C16" s="6">
        <v>45229</v>
      </c>
      <c r="D16" s="4">
        <v>2120</v>
      </c>
      <c r="E16" s="4" t="str">
        <f>VLOOKUP(A16,HOP!A:L,12,0)</f>
        <v>2120.00</v>
      </c>
      <c r="F16" s="4" t="str">
        <f>VLOOKUP(A16,HOP!A:C,3,0)</f>
        <v>3816983</v>
      </c>
      <c r="G16" s="4">
        <f t="shared" si="0"/>
        <v>0</v>
      </c>
      <c r="H16" s="4" t="str">
        <f t="shared" si="1"/>
        <v>，3816983</v>
      </c>
      <c r="I16" s="4" t="str">
        <f>VLOOKUP(A16,HOP!A:U,21,0)</f>
        <v>直采</v>
      </c>
    </row>
    <row r="17" s="4" customFormat="1" hidden="1" spans="1:9">
      <c r="A17" s="5">
        <v>999226221214082</v>
      </c>
      <c r="B17" s="6">
        <v>45227</v>
      </c>
      <c r="C17" s="6">
        <v>45229</v>
      </c>
      <c r="D17" s="4">
        <v>2038</v>
      </c>
      <c r="E17" s="4" t="str">
        <f>VLOOKUP(A17,HOP!A:L,12,0)</f>
        <v>2038.00</v>
      </c>
      <c r="F17" s="4" t="str">
        <f>VLOOKUP(A17,HOP!A:C,3,0)</f>
        <v>3818350</v>
      </c>
      <c r="G17" s="4">
        <f t="shared" si="0"/>
        <v>0</v>
      </c>
      <c r="H17" s="4" t="str">
        <f t="shared" si="1"/>
        <v>，3818350</v>
      </c>
      <c r="I17" s="4" t="str">
        <f>VLOOKUP(A17,HOP!A:U,21,0)</f>
        <v>直采</v>
      </c>
    </row>
    <row r="18" s="4" customFormat="1" hidden="1" spans="1:9">
      <c r="A18" s="5">
        <v>999226500616691</v>
      </c>
      <c r="B18" s="6">
        <v>45226</v>
      </c>
      <c r="C18" s="6">
        <v>45229</v>
      </c>
      <c r="D18" s="4">
        <v>1704</v>
      </c>
      <c r="E18" s="4" t="str">
        <f>VLOOKUP(A18,HOP!A:L,12,0)</f>
        <v>1704.00</v>
      </c>
      <c r="F18" s="4" t="str">
        <f>VLOOKUP(A18,HOP!A:C,3,0)</f>
        <v>3864167</v>
      </c>
      <c r="G18" s="4">
        <f t="shared" si="0"/>
        <v>0</v>
      </c>
      <c r="H18" s="4" t="str">
        <f t="shared" si="1"/>
        <v>，3864167</v>
      </c>
      <c r="I18" s="4" t="str">
        <f>VLOOKUP(A18,HOP!A:U,21,0)</f>
        <v>直采</v>
      </c>
    </row>
    <row r="19" s="4" customFormat="1" hidden="1" spans="1:9">
      <c r="A19" s="5">
        <v>999226500641434</v>
      </c>
      <c r="B19" s="6">
        <v>45226</v>
      </c>
      <c r="C19" s="6">
        <v>45229</v>
      </c>
      <c r="D19" s="4">
        <v>1704</v>
      </c>
      <c r="E19" s="4" t="str">
        <f>VLOOKUP(A19,HOP!A:L,12,0)</f>
        <v>1704.00</v>
      </c>
      <c r="F19" s="4" t="str">
        <f>VLOOKUP(A19,HOP!A:C,3,0)</f>
        <v>3864184</v>
      </c>
      <c r="G19" s="4">
        <f t="shared" si="0"/>
        <v>0</v>
      </c>
      <c r="H19" s="4" t="str">
        <f t="shared" si="1"/>
        <v>，3864184</v>
      </c>
      <c r="I19" s="4" t="str">
        <f>VLOOKUP(A19,HOP!A:U,21,0)</f>
        <v>直采</v>
      </c>
    </row>
    <row r="20" s="4" customFormat="1" hidden="1" spans="1:9">
      <c r="A20" s="5">
        <v>999226501468166</v>
      </c>
      <c r="B20" s="6">
        <v>45226</v>
      </c>
      <c r="C20" s="6">
        <v>45229</v>
      </c>
      <c r="D20" s="4">
        <v>11500</v>
      </c>
      <c r="E20" s="4" t="str">
        <f>VLOOKUP(A20,HOP!A:L,12,0)</f>
        <v>11500.00</v>
      </c>
      <c r="F20" s="4" t="str">
        <f>VLOOKUP(A20,HOP!A:C,3,0)</f>
        <v>3865451</v>
      </c>
      <c r="G20" s="4">
        <f t="shared" si="0"/>
        <v>0</v>
      </c>
      <c r="H20" s="4" t="str">
        <f t="shared" si="1"/>
        <v>，3865451</v>
      </c>
      <c r="I20" s="4" t="str">
        <f>VLOOKUP(A20,HOP!A:U,21,0)</f>
        <v>直采</v>
      </c>
    </row>
    <row r="21" s="4" customFormat="1" hidden="1" spans="1:9">
      <c r="A21" s="5">
        <v>999226502521011</v>
      </c>
      <c r="B21" s="6">
        <v>45226</v>
      </c>
      <c r="C21" s="6">
        <v>45229</v>
      </c>
      <c r="D21" s="4">
        <v>1704</v>
      </c>
      <c r="E21" s="4" t="str">
        <f>VLOOKUP(A21,HOP!A:L,12,0)</f>
        <v>1704.00</v>
      </c>
      <c r="F21" s="4" t="str">
        <f>VLOOKUP(A21,HOP!A:C,3,0)</f>
        <v>3866644</v>
      </c>
      <c r="G21" s="4">
        <f t="shared" si="0"/>
        <v>0</v>
      </c>
      <c r="H21" s="4" t="str">
        <f t="shared" si="1"/>
        <v>，3866644</v>
      </c>
      <c r="I21" s="4" t="str">
        <f>VLOOKUP(A21,HOP!A:U,21,0)</f>
        <v>直采</v>
      </c>
    </row>
    <row r="22" s="4" customFormat="1" hidden="1" spans="1:9">
      <c r="A22" s="5">
        <v>999226570087171</v>
      </c>
      <c r="B22" s="6">
        <v>45228</v>
      </c>
      <c r="C22" s="6">
        <v>45229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999226641001471</v>
      </c>
      <c r="B23" s="6">
        <v>45228</v>
      </c>
      <c r="C23" s="6">
        <v>45229</v>
      </c>
      <c r="D23" s="4">
        <v>3138</v>
      </c>
      <c r="E23" s="4" t="str">
        <f>VLOOKUP(A23,HOP!A:L,12,0)</f>
        <v>3138.00</v>
      </c>
      <c r="F23" s="4" t="str">
        <f>VLOOKUP(A23,HOP!A:C,3,0)</f>
        <v>3888904</v>
      </c>
      <c r="G23" s="4">
        <f t="shared" si="0"/>
        <v>0</v>
      </c>
      <c r="H23" s="4" t="str">
        <f t="shared" si="1"/>
        <v>，3888904</v>
      </c>
      <c r="I23" s="4" t="str">
        <f>VLOOKUP(A23,HOP!A:U,21,0)</f>
        <v>直采</v>
      </c>
    </row>
    <row r="24" s="4" customFormat="1" hidden="1" spans="1:9">
      <c r="A24" s="5">
        <v>999226714607938</v>
      </c>
      <c r="B24" s="6">
        <v>45225</v>
      </c>
      <c r="C24" s="6">
        <v>45229</v>
      </c>
      <c r="D24" s="4">
        <v>8948</v>
      </c>
      <c r="E24" s="4" t="str">
        <f>VLOOKUP(A24,HOP!A:L,12,0)</f>
        <v>8948.00</v>
      </c>
      <c r="F24" s="4" t="str">
        <f>VLOOKUP(A24,HOP!A:C,3,0)</f>
        <v>3903073</v>
      </c>
      <c r="G24" s="4">
        <f t="shared" si="0"/>
        <v>0</v>
      </c>
      <c r="H24" s="4" t="str">
        <f t="shared" si="1"/>
        <v>，3903073</v>
      </c>
      <c r="I24" s="4" t="str">
        <f>VLOOKUP(A24,HOP!A:U,21,0)</f>
        <v>直采</v>
      </c>
    </row>
    <row r="25" s="4" customFormat="1" hidden="1" spans="1:9">
      <c r="A25" s="5">
        <v>999226777346191</v>
      </c>
      <c r="B25" s="6">
        <v>45224</v>
      </c>
      <c r="C25" s="6">
        <v>45229</v>
      </c>
      <c r="D25" s="4">
        <v>13350</v>
      </c>
      <c r="E25" s="4" t="str">
        <f>VLOOKUP(A25,HOP!A:L,12,0)</f>
        <v>13350.00</v>
      </c>
      <c r="F25" s="4" t="str">
        <f>VLOOKUP(A25,HOP!A:C,3,0)</f>
        <v>3929557</v>
      </c>
      <c r="G25" s="4">
        <f t="shared" si="0"/>
        <v>0</v>
      </c>
      <c r="H25" s="4" t="str">
        <f t="shared" si="1"/>
        <v>，3929557</v>
      </c>
      <c r="I25" s="4" t="str">
        <f>VLOOKUP(A25,HOP!A:U,21,0)</f>
        <v>直采</v>
      </c>
    </row>
    <row r="26" s="4" customFormat="1" hidden="1" spans="1:9">
      <c r="A26" s="5">
        <v>999226783965011</v>
      </c>
      <c r="B26" s="6">
        <v>45227</v>
      </c>
      <c r="C26" s="6">
        <v>45229</v>
      </c>
      <c r="D26" s="4">
        <v>1855</v>
      </c>
      <c r="E26" s="4" t="str">
        <f>VLOOKUP(A26,HOP!A:L,12,0)</f>
        <v>1855.00</v>
      </c>
      <c r="F26" s="4" t="str">
        <f>VLOOKUP(A26,HOP!A:C,3,0)</f>
        <v>3932907</v>
      </c>
      <c r="G26" s="4">
        <f t="shared" si="0"/>
        <v>0</v>
      </c>
      <c r="H26" s="4" t="str">
        <f t="shared" si="1"/>
        <v>，3932907</v>
      </c>
      <c r="I26" s="4" t="str">
        <f>VLOOKUP(A26,HOP!A:U,21,0)</f>
        <v>直采</v>
      </c>
    </row>
    <row r="27" s="4" customFormat="1" hidden="1" spans="1:9">
      <c r="A27" s="5">
        <v>999226796514093</v>
      </c>
      <c r="B27" s="6">
        <v>45224</v>
      </c>
      <c r="C27" s="6">
        <v>45229</v>
      </c>
      <c r="D27" s="4">
        <v>3930</v>
      </c>
      <c r="E27" s="4" t="str">
        <f>VLOOKUP(A27,HOP!A:L,12,0)</f>
        <v>3930.00</v>
      </c>
      <c r="F27" s="4" t="str">
        <f>VLOOKUP(A27,HOP!A:C,3,0)</f>
        <v>3939270</v>
      </c>
      <c r="G27" s="4">
        <f t="shared" si="0"/>
        <v>0</v>
      </c>
      <c r="H27" s="4" t="str">
        <f t="shared" si="1"/>
        <v>，3939270</v>
      </c>
      <c r="I27" s="4" t="str">
        <f>VLOOKUP(A27,HOP!A:U,21,0)</f>
        <v>直采</v>
      </c>
    </row>
    <row r="28" s="4" customFormat="1" hidden="1" spans="1:9">
      <c r="A28" s="5">
        <v>999226847825030</v>
      </c>
      <c r="B28" s="6">
        <v>45228</v>
      </c>
      <c r="C28" s="6">
        <v>45229</v>
      </c>
      <c r="D28" s="4">
        <v>1180</v>
      </c>
      <c r="E28" s="4" t="str">
        <f>VLOOKUP(A28,HOP!A:L,12,0)</f>
        <v>1180.00</v>
      </c>
      <c r="F28" s="4" t="str">
        <f>VLOOKUP(A28,HOP!A:C,3,0)</f>
        <v>3954935</v>
      </c>
      <c r="G28" s="4">
        <f t="shared" si="0"/>
        <v>0</v>
      </c>
      <c r="H28" s="4" t="str">
        <f t="shared" si="1"/>
        <v>，3954935</v>
      </c>
      <c r="I28" s="4" t="str">
        <f>VLOOKUP(A28,HOP!A:U,21,0)</f>
        <v>直采</v>
      </c>
    </row>
    <row r="29" s="4" customFormat="1" hidden="1" spans="1:9">
      <c r="A29" s="5">
        <v>999226921147087</v>
      </c>
      <c r="B29" s="6">
        <v>45227</v>
      </c>
      <c r="C29" s="6">
        <v>45229</v>
      </c>
      <c r="D29" s="4">
        <v>1497</v>
      </c>
      <c r="E29" s="4" t="str">
        <f>VLOOKUP(A29,HOP!A:L,12,0)</f>
        <v>1497.00</v>
      </c>
      <c r="F29" s="4" t="str">
        <f>VLOOKUP(A29,HOP!A:C,3,0)</f>
        <v>3972849</v>
      </c>
      <c r="G29" s="4">
        <f t="shared" si="0"/>
        <v>0</v>
      </c>
      <c r="H29" s="4" t="str">
        <f t="shared" si="1"/>
        <v>，3972849</v>
      </c>
      <c r="I29" s="4" t="str">
        <f>VLOOKUP(A29,HOP!A:U,21,0)</f>
        <v>直采</v>
      </c>
    </row>
    <row r="30" s="4" customFormat="1" hidden="1" spans="1:9">
      <c r="A30" s="5">
        <v>999226930238279</v>
      </c>
      <c r="B30" s="6">
        <v>45226</v>
      </c>
      <c r="C30" s="6">
        <v>45229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999227000695765</v>
      </c>
      <c r="B31" s="6">
        <v>45228</v>
      </c>
      <c r="C31" s="6">
        <v>45229</v>
      </c>
      <c r="D31" s="4">
        <v>1344</v>
      </c>
      <c r="E31" s="4" t="str">
        <f>VLOOKUP(A31,HOP!A:L,12,0)</f>
        <v>1344.00</v>
      </c>
      <c r="F31" s="4" t="str">
        <f>VLOOKUP(A31,HOP!A:C,3,0)</f>
        <v>3980429</v>
      </c>
      <c r="G31" s="4">
        <f t="shared" si="0"/>
        <v>0</v>
      </c>
      <c r="H31" s="4" t="str">
        <f t="shared" si="1"/>
        <v>，3980429</v>
      </c>
      <c r="I31" s="4" t="str">
        <f>VLOOKUP(A31,HOP!A:U,21,0)</f>
        <v>直采</v>
      </c>
    </row>
    <row r="32" s="4" customFormat="1" hidden="1" spans="1:9">
      <c r="A32" s="5">
        <v>999227032606320</v>
      </c>
      <c r="B32" s="6">
        <v>45226</v>
      </c>
      <c r="C32" s="6">
        <v>45229</v>
      </c>
      <c r="D32" s="4">
        <v>3300</v>
      </c>
      <c r="E32" s="4" t="str">
        <f>VLOOKUP(A32,HOP!A:L,12,0)</f>
        <v>3300.00</v>
      </c>
      <c r="F32" s="4" t="str">
        <f>VLOOKUP(A32,HOP!A:C,3,0)</f>
        <v>3985024</v>
      </c>
      <c r="G32" s="4">
        <f t="shared" si="0"/>
        <v>0</v>
      </c>
      <c r="H32" s="4" t="str">
        <f t="shared" si="1"/>
        <v>，3985024</v>
      </c>
      <c r="I32" s="4" t="str">
        <f>VLOOKUP(A32,HOP!A:U,21,0)</f>
        <v>直采</v>
      </c>
    </row>
    <row r="33" s="4" customFormat="1" hidden="1" spans="1:9">
      <c r="A33" s="5">
        <v>999227053330869</v>
      </c>
      <c r="B33" s="6">
        <v>45228</v>
      </c>
      <c r="C33" s="6">
        <v>45229</v>
      </c>
      <c r="D33" s="4">
        <v>1528</v>
      </c>
      <c r="E33" s="4" t="str">
        <f>VLOOKUP(A33,HOP!A:L,12,0)</f>
        <v>1528.00</v>
      </c>
      <c r="F33" s="4" t="str">
        <f>VLOOKUP(A33,HOP!A:C,3,0)</f>
        <v>3990706</v>
      </c>
      <c r="G33" s="4">
        <f t="shared" si="0"/>
        <v>0</v>
      </c>
      <c r="H33" s="4" t="str">
        <f t="shared" si="1"/>
        <v>，3990706</v>
      </c>
      <c r="I33" s="4" t="str">
        <f>VLOOKUP(A33,HOP!A:U,21,0)</f>
        <v>直采</v>
      </c>
    </row>
    <row r="34" s="4" customFormat="1" hidden="1" spans="1:9">
      <c r="A34" s="5">
        <v>999227053406424</v>
      </c>
      <c r="B34" s="6">
        <v>45228</v>
      </c>
      <c r="C34" s="6">
        <v>45229</v>
      </c>
      <c r="D34" s="4">
        <v>1528</v>
      </c>
      <c r="E34" s="4" t="str">
        <f>VLOOKUP(A34,HOP!A:L,12,0)</f>
        <v>1528.00</v>
      </c>
      <c r="F34" s="4" t="str">
        <f>VLOOKUP(A34,HOP!A:C,3,0)</f>
        <v>3990729</v>
      </c>
      <c r="G34" s="4">
        <f t="shared" si="0"/>
        <v>0</v>
      </c>
      <c r="H34" s="4" t="str">
        <f t="shared" si="1"/>
        <v>，3990729</v>
      </c>
      <c r="I34" s="4" t="str">
        <f>VLOOKUP(A34,HOP!A:U,21,0)</f>
        <v>直采</v>
      </c>
    </row>
    <row r="35" s="4" customFormat="1" hidden="1" spans="1:9">
      <c r="A35" s="5">
        <v>999227098886646</v>
      </c>
      <c r="B35" s="6">
        <v>45225</v>
      </c>
      <c r="C35" s="6">
        <v>45229</v>
      </c>
      <c r="D35" s="4">
        <v>1572</v>
      </c>
      <c r="E35" s="4" t="str">
        <f>VLOOKUP(A35,HOP!A:L,12,0)</f>
        <v>1572.00</v>
      </c>
      <c r="F35" s="4" t="str">
        <f>VLOOKUP(A35,HOP!A:C,3,0)</f>
        <v>4001100</v>
      </c>
      <c r="G35" s="4">
        <f t="shared" ref="G35:G66" si="2">D35-E35</f>
        <v>0</v>
      </c>
      <c r="H35" s="4" t="str">
        <f t="shared" ref="H35:H66" si="3">$H$1&amp;F35</f>
        <v>，4001100</v>
      </c>
      <c r="I35" s="4" t="str">
        <f>VLOOKUP(A35,HOP!A:U,21,0)</f>
        <v>直采</v>
      </c>
    </row>
    <row r="36" s="4" customFormat="1" hidden="1" spans="1:9">
      <c r="A36" s="5">
        <v>999227103470368</v>
      </c>
      <c r="B36" s="6">
        <v>45225</v>
      </c>
      <c r="C36" s="6">
        <v>45229</v>
      </c>
      <c r="D36" s="4">
        <v>3000</v>
      </c>
      <c r="E36" s="4" t="str">
        <f>VLOOKUP(A36,HOP!A:L,12,0)</f>
        <v>3000.00</v>
      </c>
      <c r="F36" s="4" t="str">
        <f>VLOOKUP(A36,HOP!A:C,3,0)</f>
        <v>4004183</v>
      </c>
      <c r="G36" s="4">
        <f t="shared" si="2"/>
        <v>0</v>
      </c>
      <c r="H36" s="4" t="str">
        <f t="shared" si="3"/>
        <v>，4004183</v>
      </c>
      <c r="I36" s="4" t="str">
        <f>VLOOKUP(A36,HOP!A:U,21,0)</f>
        <v>直采</v>
      </c>
    </row>
    <row r="37" s="4" customFormat="1" hidden="1" spans="1:9">
      <c r="A37" s="5">
        <v>999227110679880</v>
      </c>
      <c r="B37" s="6">
        <v>45228</v>
      </c>
      <c r="C37" s="6">
        <v>45229</v>
      </c>
      <c r="D37" s="4">
        <v>1681</v>
      </c>
      <c r="E37" s="4" t="str">
        <f>VLOOKUP(A37,HOP!A:L,12,0)</f>
        <v>1681.00</v>
      </c>
      <c r="F37" s="4" t="str">
        <f>VLOOKUP(A37,HOP!A:C,3,0)</f>
        <v>4008822</v>
      </c>
      <c r="G37" s="4">
        <f t="shared" si="2"/>
        <v>0</v>
      </c>
      <c r="H37" s="4" t="str">
        <f t="shared" si="3"/>
        <v>，4008822</v>
      </c>
      <c r="I37" s="4" t="str">
        <f>VLOOKUP(A37,HOP!A:U,21,0)</f>
        <v>直采</v>
      </c>
    </row>
    <row r="38" s="4" customFormat="1" hidden="1" spans="1:9">
      <c r="A38" s="5">
        <v>999227110716292</v>
      </c>
      <c r="B38" s="6">
        <v>45228</v>
      </c>
      <c r="C38" s="6">
        <v>45229</v>
      </c>
      <c r="D38" s="4">
        <v>1206</v>
      </c>
      <c r="E38" s="4" t="str">
        <f>VLOOKUP(A38,HOP!A:L,12,0)</f>
        <v>1206.00</v>
      </c>
      <c r="F38" s="4" t="str">
        <f>VLOOKUP(A38,HOP!A:C,3,0)</f>
        <v>4008917</v>
      </c>
      <c r="G38" s="4">
        <f t="shared" si="2"/>
        <v>0</v>
      </c>
      <c r="H38" s="4" t="str">
        <f t="shared" si="3"/>
        <v>，4008917</v>
      </c>
      <c r="I38" s="4" t="str">
        <f>VLOOKUP(A38,HOP!A:U,21,0)</f>
        <v>直采</v>
      </c>
    </row>
    <row r="39" s="4" customFormat="1" hidden="1" spans="1:9">
      <c r="A39" s="5">
        <v>999227110907690</v>
      </c>
      <c r="B39" s="6">
        <v>45225</v>
      </c>
      <c r="C39" s="6">
        <v>45229</v>
      </c>
      <c r="D39" s="4">
        <v>1204</v>
      </c>
      <c r="E39" s="4" t="str">
        <f>VLOOKUP(A39,HOP!A:L,12,0)</f>
        <v>1204.00</v>
      </c>
      <c r="F39" s="4" t="str">
        <f>VLOOKUP(A39,HOP!A:C,3,0)</f>
        <v>4009010</v>
      </c>
      <c r="G39" s="4">
        <f t="shared" si="2"/>
        <v>0</v>
      </c>
      <c r="H39" s="4" t="str">
        <f t="shared" si="3"/>
        <v>，4009010</v>
      </c>
      <c r="I39" s="4" t="str">
        <f>VLOOKUP(A39,HOP!A:U,21,0)</f>
        <v>直采</v>
      </c>
    </row>
    <row r="40" s="4" customFormat="1" hidden="1" spans="1:9">
      <c r="A40" s="5">
        <v>999227111201718</v>
      </c>
      <c r="B40" s="6">
        <v>45225</v>
      </c>
      <c r="C40" s="6">
        <v>45229</v>
      </c>
      <c r="D40" s="4">
        <v>3760</v>
      </c>
      <c r="E40" s="4" t="str">
        <f>VLOOKUP(A40,HOP!A:L,12,0)</f>
        <v>3760.00</v>
      </c>
      <c r="F40" s="4" t="str">
        <f>VLOOKUP(A40,HOP!A:C,3,0)</f>
        <v>4009176</v>
      </c>
      <c r="G40" s="4">
        <f t="shared" si="2"/>
        <v>0</v>
      </c>
      <c r="H40" s="4" t="str">
        <f t="shared" si="3"/>
        <v>，4009176</v>
      </c>
      <c r="I40" s="4" t="str">
        <f>VLOOKUP(A40,HOP!A:U,21,0)</f>
        <v>直采</v>
      </c>
    </row>
    <row r="41" s="4" customFormat="1" hidden="1" spans="1:9">
      <c r="A41" s="5">
        <v>999227111348810</v>
      </c>
      <c r="B41" s="6">
        <v>45226</v>
      </c>
      <c r="C41" s="6">
        <v>45229</v>
      </c>
      <c r="D41" s="4">
        <v>4691</v>
      </c>
      <c r="E41" s="4" t="str">
        <f>VLOOKUP(A41,HOP!A:L,12,0)</f>
        <v>4691.00</v>
      </c>
      <c r="F41" s="4" t="str">
        <f>VLOOKUP(A41,HOP!A:C,3,0)</f>
        <v>4009216</v>
      </c>
      <c r="G41" s="4">
        <f t="shared" si="2"/>
        <v>0</v>
      </c>
      <c r="H41" s="4" t="str">
        <f t="shared" si="3"/>
        <v>，4009216</v>
      </c>
      <c r="I41" s="4" t="str">
        <f>VLOOKUP(A41,HOP!A:U,21,0)</f>
        <v>直采</v>
      </c>
    </row>
    <row r="42" s="4" customFormat="1" hidden="1" spans="1:9">
      <c r="A42" s="5">
        <v>999227169301247</v>
      </c>
      <c r="B42" s="6">
        <v>45227</v>
      </c>
      <c r="C42" s="6">
        <v>45229</v>
      </c>
      <c r="D42" s="4">
        <v>1500</v>
      </c>
      <c r="E42" s="4" t="str">
        <f>VLOOKUP(A42,HOP!A:L,12,0)</f>
        <v>1500.00</v>
      </c>
      <c r="F42" s="4" t="str">
        <f>VLOOKUP(A42,HOP!A:C,3,0)</f>
        <v>4011990</v>
      </c>
      <c r="G42" s="4">
        <f t="shared" si="2"/>
        <v>0</v>
      </c>
      <c r="H42" s="4" t="str">
        <f t="shared" si="3"/>
        <v>，4011990</v>
      </c>
      <c r="I42" s="4" t="str">
        <f>VLOOKUP(A42,HOP!A:U,21,0)</f>
        <v>直采</v>
      </c>
    </row>
    <row r="43" s="4" customFormat="1" hidden="1" spans="1:9">
      <c r="A43" s="5">
        <v>999227170952488</v>
      </c>
      <c r="B43" s="6">
        <v>45228</v>
      </c>
      <c r="C43" s="6">
        <v>45229</v>
      </c>
      <c r="D43" s="4">
        <v>1206</v>
      </c>
      <c r="E43" s="4" t="str">
        <f>VLOOKUP(A43,HOP!A:L,12,0)</f>
        <v>1206.00</v>
      </c>
      <c r="F43" s="4" t="str">
        <f>VLOOKUP(A43,HOP!A:C,3,0)</f>
        <v>4012243</v>
      </c>
      <c r="G43" s="4">
        <f t="shared" si="2"/>
        <v>0</v>
      </c>
      <c r="H43" s="4" t="str">
        <f t="shared" si="3"/>
        <v>，4012243</v>
      </c>
      <c r="I43" s="4" t="str">
        <f>VLOOKUP(A43,HOP!A:U,21,0)</f>
        <v>直采</v>
      </c>
    </row>
    <row r="44" s="4" customFormat="1" hidden="1" spans="1:9">
      <c r="A44" s="5">
        <v>999227178521396</v>
      </c>
      <c r="B44" s="6">
        <v>45228</v>
      </c>
      <c r="C44" s="6">
        <v>45229</v>
      </c>
      <c r="D44" s="4">
        <v>1108</v>
      </c>
      <c r="E44" s="4" t="str">
        <f>VLOOKUP(A44,HOP!A:L,12,0)</f>
        <v>1108.00</v>
      </c>
      <c r="F44" s="4" t="str">
        <f>VLOOKUP(A44,HOP!A:C,3,0)</f>
        <v>4013754</v>
      </c>
      <c r="G44" s="4">
        <f t="shared" si="2"/>
        <v>0</v>
      </c>
      <c r="H44" s="4" t="str">
        <f t="shared" si="3"/>
        <v>，4013754</v>
      </c>
      <c r="I44" s="4" t="str">
        <f>VLOOKUP(A44,HOP!A:U,21,0)</f>
        <v>直采</v>
      </c>
    </row>
    <row r="45" s="4" customFormat="1" hidden="1" spans="1:9">
      <c r="A45" s="5">
        <v>999227184946383</v>
      </c>
      <c r="B45" s="6">
        <v>45227</v>
      </c>
      <c r="C45" s="6">
        <v>45229</v>
      </c>
      <c r="D45" s="4">
        <v>2154</v>
      </c>
      <c r="E45" s="4" t="str">
        <f>VLOOKUP(A45,HOP!A:L,12,0)</f>
        <v>2154.00</v>
      </c>
      <c r="F45" s="4" t="str">
        <f>VLOOKUP(A45,HOP!A:C,3,0)</f>
        <v>4017162</v>
      </c>
      <c r="G45" s="4">
        <f t="shared" si="2"/>
        <v>0</v>
      </c>
      <c r="H45" s="4" t="str">
        <f t="shared" si="3"/>
        <v>，4017162</v>
      </c>
      <c r="I45" s="4" t="str">
        <f>VLOOKUP(A45,HOP!A:U,21,0)</f>
        <v>直采</v>
      </c>
    </row>
    <row r="46" s="4" customFormat="1" hidden="1" spans="1:9">
      <c r="A46" s="5">
        <v>999227187832139</v>
      </c>
      <c r="B46" s="6">
        <v>45228</v>
      </c>
      <c r="C46" s="6">
        <v>45229</v>
      </c>
      <c r="D46" s="4">
        <v>1802</v>
      </c>
      <c r="E46" s="4" t="str">
        <f>VLOOKUP(A46,HOP!A:L,12,0)</f>
        <v>1802.00</v>
      </c>
      <c r="F46" s="4" t="str">
        <f>VLOOKUP(A46,HOP!A:C,3,0)</f>
        <v>4019553</v>
      </c>
      <c r="G46" s="4">
        <f t="shared" si="2"/>
        <v>0</v>
      </c>
      <c r="H46" s="4" t="str">
        <f t="shared" si="3"/>
        <v>，4019553</v>
      </c>
      <c r="I46" s="4" t="str">
        <f>VLOOKUP(A46,HOP!A:U,21,0)</f>
        <v>直采</v>
      </c>
    </row>
    <row r="47" s="4" customFormat="1" hidden="1" spans="1:9">
      <c r="A47" s="5">
        <v>999227263619583</v>
      </c>
      <c r="B47" s="6">
        <v>45227</v>
      </c>
      <c r="C47" s="6">
        <v>45229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999227264283430</v>
      </c>
      <c r="B48" s="6">
        <v>45227</v>
      </c>
      <c r="C48" s="6">
        <v>45229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999227285254215</v>
      </c>
      <c r="B49" s="6">
        <v>45227</v>
      </c>
      <c r="C49" s="6">
        <v>45229</v>
      </c>
      <c r="D49" s="4">
        <v>3922</v>
      </c>
      <c r="E49" s="4" t="str">
        <f>VLOOKUP(A49,HOP!A:L,12,0)</f>
        <v>3922.00</v>
      </c>
      <c r="F49" s="4" t="str">
        <f>VLOOKUP(A49,HOP!A:C,3,0)</f>
        <v>4033258</v>
      </c>
      <c r="G49" s="4">
        <f t="shared" si="2"/>
        <v>0</v>
      </c>
      <c r="H49" s="4" t="str">
        <f t="shared" si="3"/>
        <v>，4033258</v>
      </c>
      <c r="I49" s="4" t="str">
        <f>VLOOKUP(A49,HOP!A:U,21,0)</f>
        <v>直采</v>
      </c>
    </row>
    <row r="50" s="4" customFormat="1" hidden="1" spans="1:9">
      <c r="A50" s="5">
        <v>999227288096051</v>
      </c>
      <c r="B50" s="6">
        <v>45227</v>
      </c>
      <c r="C50" s="6">
        <v>45229</v>
      </c>
      <c r="D50" s="4">
        <v>1480</v>
      </c>
      <c r="E50" s="4" t="str">
        <f>VLOOKUP(A50,HOP!A:L,12,0)</f>
        <v>1480.00</v>
      </c>
      <c r="F50" s="4" t="str">
        <f>VLOOKUP(A50,HOP!A:C,3,0)</f>
        <v>4034630</v>
      </c>
      <c r="G50" s="4">
        <f t="shared" si="2"/>
        <v>0</v>
      </c>
      <c r="H50" s="4" t="str">
        <f t="shared" si="3"/>
        <v>，4034630</v>
      </c>
      <c r="I50" s="4" t="str">
        <f>VLOOKUP(A50,HOP!A:U,21,0)</f>
        <v>直采</v>
      </c>
    </row>
    <row r="51" s="4" customFormat="1" hidden="1" spans="1:9">
      <c r="A51" s="5">
        <v>999227288286128</v>
      </c>
      <c r="B51" s="6">
        <v>45227</v>
      </c>
      <c r="C51" s="6">
        <v>45229</v>
      </c>
      <c r="D51" s="4">
        <v>760</v>
      </c>
      <c r="E51" s="4" t="str">
        <f>VLOOKUP(A51,HOP!A:L,12,0)</f>
        <v>760.00</v>
      </c>
      <c r="F51" s="4" t="str">
        <f>VLOOKUP(A51,HOP!A:C,3,0)</f>
        <v>4034697</v>
      </c>
      <c r="G51" s="4">
        <f t="shared" si="2"/>
        <v>0</v>
      </c>
      <c r="H51" s="4" t="str">
        <f t="shared" si="3"/>
        <v>，4034697</v>
      </c>
      <c r="I51" s="4" t="str">
        <f>VLOOKUP(A51,HOP!A:U,21,0)</f>
        <v>直采</v>
      </c>
    </row>
    <row r="52" s="4" customFormat="1" hidden="1" spans="1:9">
      <c r="A52" s="5">
        <v>999227288651439</v>
      </c>
      <c r="B52" s="6">
        <v>45227</v>
      </c>
      <c r="C52" s="6">
        <v>45229</v>
      </c>
      <c r="D52" s="4">
        <v>860</v>
      </c>
      <c r="E52" s="4" t="str">
        <f>VLOOKUP(A52,HOP!A:L,12,0)</f>
        <v>860.00</v>
      </c>
      <c r="F52" s="4" t="str">
        <f>VLOOKUP(A52,HOP!A:C,3,0)</f>
        <v>4034928</v>
      </c>
      <c r="G52" s="4">
        <f t="shared" si="2"/>
        <v>0</v>
      </c>
      <c r="H52" s="4" t="str">
        <f t="shared" si="3"/>
        <v>，4034928</v>
      </c>
      <c r="I52" s="4" t="str">
        <f>VLOOKUP(A52,HOP!A:U,21,0)</f>
        <v>直采</v>
      </c>
    </row>
    <row r="53" s="4" customFormat="1" hidden="1" spans="1:9">
      <c r="A53" s="5">
        <v>999227290647079</v>
      </c>
      <c r="B53" s="6">
        <v>45226</v>
      </c>
      <c r="C53" s="6">
        <v>45229</v>
      </c>
      <c r="D53" s="4">
        <v>2253</v>
      </c>
      <c r="E53" s="4" t="str">
        <f>VLOOKUP(A53,HOP!A:L,12,0)</f>
        <v>2253.00</v>
      </c>
      <c r="F53" s="4" t="str">
        <f>VLOOKUP(A53,HOP!A:C,3,0)</f>
        <v>4036482</v>
      </c>
      <c r="G53" s="4">
        <f t="shared" si="2"/>
        <v>0</v>
      </c>
      <c r="H53" s="4" t="str">
        <f t="shared" si="3"/>
        <v>，4036482</v>
      </c>
      <c r="I53" s="4" t="str">
        <f>VLOOKUP(A53,HOP!A:U,21,0)</f>
        <v>直采</v>
      </c>
    </row>
    <row r="54" s="4" customFormat="1" hidden="1" spans="1:9">
      <c r="A54" s="5">
        <v>999227328116030</v>
      </c>
      <c r="B54" s="6">
        <v>45227</v>
      </c>
      <c r="C54" s="6">
        <v>45229</v>
      </c>
      <c r="D54" s="4">
        <v>7120</v>
      </c>
      <c r="E54" s="4" t="str">
        <f>VLOOKUP(A54,HOP!A:L,12,0)</f>
        <v>7120.00</v>
      </c>
      <c r="F54" s="4" t="str">
        <f>VLOOKUP(A54,HOP!A:C,3,0)</f>
        <v>4049289</v>
      </c>
      <c r="G54" s="4">
        <f t="shared" si="2"/>
        <v>0</v>
      </c>
      <c r="H54" s="4" t="str">
        <f t="shared" si="3"/>
        <v>，4049289</v>
      </c>
      <c r="I54" s="4" t="str">
        <f>VLOOKUP(A54,HOP!A:U,21,0)</f>
        <v>直采</v>
      </c>
    </row>
    <row r="55" s="4" customFormat="1" hidden="1" spans="1:9">
      <c r="A55" s="5">
        <v>999227329859180</v>
      </c>
      <c r="B55" s="6">
        <v>45227</v>
      </c>
      <c r="C55" s="6">
        <v>45229</v>
      </c>
      <c r="D55" s="4">
        <v>1115</v>
      </c>
      <c r="E55" s="4" t="str">
        <f>VLOOKUP(A55,HOP!A:L,12,0)</f>
        <v>1115.00</v>
      </c>
      <c r="F55" s="4" t="str">
        <f>VLOOKUP(A55,HOP!A:C,3,0)</f>
        <v>4049894</v>
      </c>
      <c r="G55" s="4">
        <f t="shared" si="2"/>
        <v>0</v>
      </c>
      <c r="H55" s="4" t="str">
        <f t="shared" si="3"/>
        <v>，4049894</v>
      </c>
      <c r="I55" s="4" t="str">
        <f>VLOOKUP(A55,HOP!A:U,21,0)</f>
        <v>直采</v>
      </c>
    </row>
    <row r="56" s="4" customFormat="1" hidden="1" spans="1:9">
      <c r="A56" s="5">
        <v>999227334780470</v>
      </c>
      <c r="B56" s="6">
        <v>45226</v>
      </c>
      <c r="C56" s="6">
        <v>45229</v>
      </c>
      <c r="D56" s="4">
        <v>2250</v>
      </c>
      <c r="E56" s="4" t="str">
        <f>VLOOKUP(A56,HOP!A:L,12,0)</f>
        <v>2250.00</v>
      </c>
      <c r="F56" s="4" t="str">
        <f>VLOOKUP(A56,HOP!A:C,3,0)</f>
        <v>4052547</v>
      </c>
      <c r="G56" s="4">
        <f t="shared" si="2"/>
        <v>0</v>
      </c>
      <c r="H56" s="4" t="str">
        <f t="shared" si="3"/>
        <v>，4052547</v>
      </c>
      <c r="I56" s="4" t="str">
        <f>VLOOKUP(A56,HOP!A:U,21,0)</f>
        <v>直采</v>
      </c>
    </row>
    <row r="57" s="4" customFormat="1" hidden="1" spans="1:9">
      <c r="A57" s="5">
        <v>999227336177862</v>
      </c>
      <c r="B57" s="6">
        <v>45225</v>
      </c>
      <c r="C57" s="6">
        <v>45229</v>
      </c>
      <c r="D57" s="4">
        <v>7060</v>
      </c>
      <c r="E57" s="4" t="str">
        <f>VLOOKUP(A57,HOP!A:L,12,0)</f>
        <v>7060.00</v>
      </c>
      <c r="F57" s="4" t="str">
        <f>VLOOKUP(A57,HOP!A:C,3,0)</f>
        <v>4053519</v>
      </c>
      <c r="G57" s="4">
        <f t="shared" si="2"/>
        <v>0</v>
      </c>
      <c r="H57" s="4" t="str">
        <f t="shared" si="3"/>
        <v>，4053519</v>
      </c>
      <c r="I57" s="4" t="str">
        <f>VLOOKUP(A57,HOP!A:U,21,0)</f>
        <v>直采</v>
      </c>
    </row>
    <row r="58" s="4" customFormat="1" hidden="1" spans="1:9">
      <c r="A58" s="5">
        <v>999227338121909</v>
      </c>
      <c r="B58" s="6">
        <v>45228</v>
      </c>
      <c r="C58" s="6">
        <v>45229</v>
      </c>
      <c r="D58" s="4">
        <v>5215</v>
      </c>
      <c r="E58" s="4" t="str">
        <f>VLOOKUP(A58,HOP!A:L,12,0)</f>
        <v>5215.00</v>
      </c>
      <c r="F58" s="4" t="str">
        <f>VLOOKUP(A58,HOP!A:C,3,0)</f>
        <v>4055677</v>
      </c>
      <c r="G58" s="4">
        <f t="shared" si="2"/>
        <v>0</v>
      </c>
      <c r="H58" s="4" t="str">
        <f t="shared" si="3"/>
        <v>，4055677</v>
      </c>
      <c r="I58" s="4" t="str">
        <f>VLOOKUP(A58,HOP!A:U,21,0)</f>
        <v>直采</v>
      </c>
    </row>
    <row r="59" s="4" customFormat="1" hidden="1" spans="1:9">
      <c r="A59" s="5">
        <v>999227345460667</v>
      </c>
      <c r="B59" s="6">
        <v>45226</v>
      </c>
      <c r="C59" s="6">
        <v>45229</v>
      </c>
      <c r="D59" s="4">
        <v>2121</v>
      </c>
      <c r="E59" s="4" t="str">
        <f>VLOOKUP(A59,HOP!A:L,12,0)</f>
        <v>2121.00</v>
      </c>
      <c r="F59" s="4" t="str">
        <f>VLOOKUP(A59,HOP!A:C,3,0)</f>
        <v>4057772</v>
      </c>
      <c r="G59" s="4">
        <f t="shared" si="2"/>
        <v>0</v>
      </c>
      <c r="H59" s="4" t="str">
        <f t="shared" si="3"/>
        <v>，4057772</v>
      </c>
      <c r="I59" s="4" t="str">
        <f>VLOOKUP(A59,HOP!A:U,21,0)</f>
        <v>直采</v>
      </c>
    </row>
    <row r="60" s="4" customFormat="1" hidden="1" spans="1:9">
      <c r="A60" s="5">
        <v>999227355506788</v>
      </c>
      <c r="B60" s="6">
        <v>45227</v>
      </c>
      <c r="C60" s="6">
        <v>45229</v>
      </c>
      <c r="D60" s="4">
        <v>780</v>
      </c>
      <c r="E60" s="4" t="str">
        <f>VLOOKUP(A60,HOP!A:L,12,0)</f>
        <v>780.00</v>
      </c>
      <c r="F60" s="4" t="str">
        <f>VLOOKUP(A60,HOP!A:C,3,0)</f>
        <v>4061738</v>
      </c>
      <c r="G60" s="4">
        <f t="shared" si="2"/>
        <v>0</v>
      </c>
      <c r="H60" s="4" t="str">
        <f t="shared" si="3"/>
        <v>，4061738</v>
      </c>
      <c r="I60" s="4" t="str">
        <f>VLOOKUP(A60,HOP!A:U,21,0)</f>
        <v>直连</v>
      </c>
    </row>
    <row r="61" s="4" customFormat="1" hidden="1" spans="1:9">
      <c r="A61" s="5">
        <v>27379515423</v>
      </c>
      <c r="B61" s="6">
        <v>45227</v>
      </c>
      <c r="C61" s="6">
        <v>45229</v>
      </c>
      <c r="D61" s="4">
        <v>500</v>
      </c>
      <c r="E61" s="4" t="str">
        <f>VLOOKUP(A61,HOP!A:L,12,0)</f>
        <v>500.00</v>
      </c>
      <c r="F61" s="4" t="str">
        <f>VLOOKUP(A61,HOP!A:C,3,0)</f>
        <v>4064968</v>
      </c>
      <c r="G61" s="4">
        <f t="shared" si="2"/>
        <v>0</v>
      </c>
      <c r="H61" s="4" t="str">
        <f t="shared" si="3"/>
        <v>，4064968</v>
      </c>
      <c r="I61" s="4" t="str">
        <f>VLOOKUP(A61,HOP!A:U,21,0)</f>
        <v>直采</v>
      </c>
    </row>
    <row r="62" s="4" customFormat="1" hidden="1" spans="1:9">
      <c r="A62" s="5">
        <v>999227397196229</v>
      </c>
      <c r="B62" s="6">
        <v>45225</v>
      </c>
      <c r="C62" s="6">
        <v>45229</v>
      </c>
      <c r="D62" s="4">
        <v>4432</v>
      </c>
      <c r="E62" s="4" t="str">
        <f>VLOOKUP(A62,HOP!A:L,12,0)</f>
        <v>4432.00</v>
      </c>
      <c r="F62" s="4" t="str">
        <f>VLOOKUP(A62,HOP!A:C,3,0)</f>
        <v>4068410</v>
      </c>
      <c r="G62" s="4">
        <f t="shared" si="2"/>
        <v>0</v>
      </c>
      <c r="H62" s="4" t="str">
        <f t="shared" si="3"/>
        <v>，4068410</v>
      </c>
      <c r="I62" s="4" t="str">
        <f>VLOOKUP(A62,HOP!A:U,21,0)</f>
        <v>直采</v>
      </c>
    </row>
    <row r="63" s="4" customFormat="1" hidden="1" spans="1:9">
      <c r="A63" s="5">
        <v>999227399094338</v>
      </c>
      <c r="B63" s="6">
        <v>45227</v>
      </c>
      <c r="C63" s="6">
        <v>45229</v>
      </c>
      <c r="D63" s="4">
        <v>950</v>
      </c>
      <c r="E63" s="4" t="str">
        <f>VLOOKUP(A63,HOP!A:L,12,0)</f>
        <v>950.00</v>
      </c>
      <c r="F63" s="4" t="str">
        <f>VLOOKUP(A63,HOP!A:C,3,0)</f>
        <v>4068884</v>
      </c>
      <c r="G63" s="4">
        <f t="shared" si="2"/>
        <v>0</v>
      </c>
      <c r="H63" s="4" t="str">
        <f t="shared" si="3"/>
        <v>，4068884</v>
      </c>
      <c r="I63" s="4" t="str">
        <f>VLOOKUP(A63,HOP!A:U,21,0)</f>
        <v>直采</v>
      </c>
    </row>
    <row r="64" s="4" customFormat="1" hidden="1" spans="1:9">
      <c r="A64" s="5">
        <v>999227431412387</v>
      </c>
      <c r="B64" s="6">
        <v>45228</v>
      </c>
      <c r="C64" s="6">
        <v>45229</v>
      </c>
      <c r="D64" s="4">
        <v>1122</v>
      </c>
      <c r="E64" s="4" t="str">
        <f>VLOOKUP(A64,HOP!A:L,12,0)</f>
        <v>1122.00</v>
      </c>
      <c r="F64" s="4" t="str">
        <f>VLOOKUP(A64,HOP!A:C,3,0)</f>
        <v>4073743</v>
      </c>
      <c r="G64" s="4">
        <f t="shared" si="2"/>
        <v>0</v>
      </c>
      <c r="H64" s="4" t="str">
        <f t="shared" si="3"/>
        <v>，4073743</v>
      </c>
      <c r="I64" s="4" t="str">
        <f>VLOOKUP(A64,HOP!A:U,21,0)</f>
        <v>直采</v>
      </c>
    </row>
    <row r="65" s="4" customFormat="1" hidden="1" spans="1:9">
      <c r="A65" s="5">
        <v>999227436741681</v>
      </c>
      <c r="B65" s="6">
        <v>45228</v>
      </c>
      <c r="C65" s="6">
        <v>45229</v>
      </c>
      <c r="D65" s="4">
        <v>385</v>
      </c>
      <c r="E65" s="4" t="str">
        <f>VLOOKUP(A65,HOP!A:L,12,0)</f>
        <v>385.00</v>
      </c>
      <c r="F65" s="4" t="str">
        <f>VLOOKUP(A65,HOP!A:C,3,0)</f>
        <v>4075161</v>
      </c>
      <c r="G65" s="4">
        <f t="shared" si="2"/>
        <v>0</v>
      </c>
      <c r="H65" s="4" t="str">
        <f t="shared" si="3"/>
        <v>，4075161</v>
      </c>
      <c r="I65" s="4" t="str">
        <f>VLOOKUP(A65,HOP!A:U,21,0)</f>
        <v>直采</v>
      </c>
    </row>
    <row r="66" s="4" customFormat="1" hidden="1" spans="1:9">
      <c r="A66" s="5">
        <v>999227436744004</v>
      </c>
      <c r="B66" s="6">
        <v>45227</v>
      </c>
      <c r="C66" s="6">
        <v>45229</v>
      </c>
      <c r="D66" s="4">
        <v>618</v>
      </c>
      <c r="E66" s="4" t="str">
        <f>VLOOKUP(A66,HOP!A:L,12,0)</f>
        <v>618.00</v>
      </c>
      <c r="F66" s="4" t="str">
        <f>VLOOKUP(A66,HOP!A:C,3,0)</f>
        <v>4075162</v>
      </c>
      <c r="G66" s="4">
        <f t="shared" si="2"/>
        <v>0</v>
      </c>
      <c r="H66" s="4" t="str">
        <f t="shared" si="3"/>
        <v>，4075162</v>
      </c>
      <c r="I66" s="4" t="str">
        <f>VLOOKUP(A66,HOP!A:U,21,0)</f>
        <v>直采</v>
      </c>
    </row>
    <row r="67" s="4" customFormat="1" hidden="1" spans="1:9">
      <c r="A67" s="5">
        <v>999227445133917</v>
      </c>
      <c r="B67" s="6">
        <v>45226</v>
      </c>
      <c r="C67" s="6">
        <v>45229</v>
      </c>
      <c r="D67" s="4">
        <v>1990</v>
      </c>
      <c r="E67" s="4" t="str">
        <f>VLOOKUP(A67,HOP!A:L,12,0)</f>
        <v>1990.00</v>
      </c>
      <c r="F67" s="4" t="str">
        <f>VLOOKUP(A67,HOP!A:C,3,0)</f>
        <v>4078595</v>
      </c>
      <c r="G67" s="4">
        <f t="shared" ref="G67:G98" si="4">D67-E67</f>
        <v>0</v>
      </c>
      <c r="H67" s="4" t="str">
        <f t="shared" ref="H67:H98" si="5">$H$1&amp;F67</f>
        <v>，4078595</v>
      </c>
      <c r="I67" s="4" t="str">
        <f>VLOOKUP(A67,HOP!A:U,21,0)</f>
        <v>直采</v>
      </c>
    </row>
    <row r="68" s="4" customFormat="1" hidden="1" spans="1:9">
      <c r="A68" s="5">
        <v>999227445369547</v>
      </c>
      <c r="B68" s="6">
        <v>45225</v>
      </c>
      <c r="C68" s="6">
        <v>45229</v>
      </c>
      <c r="D68" s="4">
        <v>4088</v>
      </c>
      <c r="E68" s="4" t="str">
        <f>VLOOKUP(A68,HOP!A:L,12,0)</f>
        <v>4088.00</v>
      </c>
      <c r="F68" s="4" t="str">
        <f>VLOOKUP(A68,HOP!A:C,3,0)</f>
        <v>4078651</v>
      </c>
      <c r="G68" s="4">
        <f t="shared" si="4"/>
        <v>0</v>
      </c>
      <c r="H68" s="4" t="str">
        <f t="shared" si="5"/>
        <v>，4078651</v>
      </c>
      <c r="I68" s="4" t="str">
        <f>VLOOKUP(A68,HOP!A:U,21,0)</f>
        <v>直采</v>
      </c>
    </row>
    <row r="69" s="4" customFormat="1" hidden="1" spans="1:9">
      <c r="A69" s="5">
        <v>999227447053499</v>
      </c>
      <c r="B69" s="6">
        <v>45227</v>
      </c>
      <c r="C69" s="6">
        <v>45229</v>
      </c>
      <c r="D69" s="4">
        <v>1414</v>
      </c>
      <c r="E69" s="4" t="str">
        <f>VLOOKUP(A69,HOP!A:L,12,0)</f>
        <v>1414.00</v>
      </c>
      <c r="F69" s="4" t="str">
        <f>VLOOKUP(A69,HOP!A:C,3,0)</f>
        <v>4079272</v>
      </c>
      <c r="G69" s="4">
        <f t="shared" si="4"/>
        <v>0</v>
      </c>
      <c r="H69" s="4" t="str">
        <f t="shared" si="5"/>
        <v>，4079272</v>
      </c>
      <c r="I69" s="4" t="str">
        <f>VLOOKUP(A69,HOP!A:U,21,0)</f>
        <v>直采</v>
      </c>
    </row>
    <row r="70" s="4" customFormat="1" hidden="1" spans="1:9">
      <c r="A70" s="5">
        <v>999227947370485</v>
      </c>
      <c r="B70" s="6">
        <v>45227</v>
      </c>
      <c r="C70" s="6">
        <v>45229</v>
      </c>
      <c r="D70" s="4">
        <v>3052</v>
      </c>
      <c r="E70" s="4" t="str">
        <f>VLOOKUP(A70,HOP!A:L,12,0)</f>
        <v>3052.00</v>
      </c>
      <c r="F70" s="4" t="str">
        <f>VLOOKUP(A70,HOP!A:C,3,0)</f>
        <v>4082374</v>
      </c>
      <c r="G70" s="4">
        <f t="shared" si="4"/>
        <v>0</v>
      </c>
      <c r="H70" s="4" t="str">
        <f t="shared" si="5"/>
        <v>，4082374</v>
      </c>
      <c r="I70" s="4" t="str">
        <f>VLOOKUP(A70,HOP!A:U,21,0)</f>
        <v>直采</v>
      </c>
    </row>
    <row r="71" s="4" customFormat="1" hidden="1" spans="1:9">
      <c r="A71" s="5">
        <v>999227950722360</v>
      </c>
      <c r="B71" s="6">
        <v>45227</v>
      </c>
      <c r="C71" s="6">
        <v>45229</v>
      </c>
      <c r="D71" s="4">
        <v>2482</v>
      </c>
      <c r="E71" s="4" t="str">
        <f>VLOOKUP(A71,HOP!A:L,12,0)</f>
        <v>2482.00</v>
      </c>
      <c r="F71" s="4" t="str">
        <f>VLOOKUP(A71,HOP!A:C,3,0)</f>
        <v>4083994</v>
      </c>
      <c r="G71" s="4">
        <f t="shared" si="4"/>
        <v>0</v>
      </c>
      <c r="H71" s="4" t="str">
        <f t="shared" si="5"/>
        <v>，4083994</v>
      </c>
      <c r="I71" s="4" t="str">
        <f>VLOOKUP(A71,HOP!A:U,21,0)</f>
        <v>直采</v>
      </c>
    </row>
    <row r="72" s="4" customFormat="1" hidden="1" spans="1:9">
      <c r="A72" s="5">
        <v>999227949202087</v>
      </c>
      <c r="B72" s="6">
        <v>45225</v>
      </c>
      <c r="C72" s="6">
        <v>45229</v>
      </c>
      <c r="D72" s="4">
        <v>6800</v>
      </c>
      <c r="E72" s="4" t="str">
        <f>VLOOKUP(A72,HOP!A:L,12,0)</f>
        <v>6800.00</v>
      </c>
      <c r="F72" s="4" t="str">
        <f>VLOOKUP(A72,HOP!A:C,3,0)</f>
        <v>4083222</v>
      </c>
      <c r="G72" s="4">
        <f t="shared" si="4"/>
        <v>0</v>
      </c>
      <c r="H72" s="4" t="str">
        <f t="shared" si="5"/>
        <v>，4083222</v>
      </c>
      <c r="I72" s="4" t="str">
        <f>VLOOKUP(A72,HOP!A:U,21,0)</f>
        <v>直采</v>
      </c>
    </row>
    <row r="73" s="4" customFormat="1" hidden="1" spans="1:9">
      <c r="A73" s="5">
        <v>999227963104744</v>
      </c>
      <c r="B73" s="6">
        <v>45226</v>
      </c>
      <c r="C73" s="6">
        <v>45229</v>
      </c>
      <c r="D73" s="4">
        <v>5190</v>
      </c>
      <c r="E73" s="4" t="str">
        <f>VLOOKUP(A73,HOP!A:L,12,0)</f>
        <v>5190.00</v>
      </c>
      <c r="F73" s="4" t="str">
        <f>VLOOKUP(A73,HOP!A:C,3,0)</f>
        <v>4087725</v>
      </c>
      <c r="G73" s="4">
        <f t="shared" si="4"/>
        <v>0</v>
      </c>
      <c r="H73" s="4" t="str">
        <f t="shared" si="5"/>
        <v>，4087725</v>
      </c>
      <c r="I73" s="4" t="str">
        <f>VLOOKUP(A73,HOP!A:U,21,0)</f>
        <v>直采</v>
      </c>
    </row>
    <row r="74" s="4" customFormat="1" hidden="1" spans="1:9">
      <c r="A74" s="5">
        <v>999227963746372</v>
      </c>
      <c r="B74" s="6">
        <v>45224</v>
      </c>
      <c r="C74" s="6">
        <v>45229</v>
      </c>
      <c r="D74" s="4">
        <v>3725</v>
      </c>
      <c r="E74" s="4" t="str">
        <f>VLOOKUP(A74,HOP!A:L,12,0)</f>
        <v>3725.00</v>
      </c>
      <c r="F74" s="4" t="str">
        <f>VLOOKUP(A74,HOP!A:C,3,0)</f>
        <v>4088108</v>
      </c>
      <c r="G74" s="4">
        <f t="shared" si="4"/>
        <v>0</v>
      </c>
      <c r="H74" s="4" t="str">
        <f t="shared" si="5"/>
        <v>，4088108</v>
      </c>
      <c r="I74" s="4" t="str">
        <f>VLOOKUP(A74,HOP!A:U,21,0)</f>
        <v>直采</v>
      </c>
    </row>
    <row r="75" s="4" customFormat="1" hidden="1" spans="1:9">
      <c r="A75" s="5">
        <v>999227966908533</v>
      </c>
      <c r="B75" s="6">
        <v>45228</v>
      </c>
      <c r="C75" s="6">
        <v>45229</v>
      </c>
      <c r="D75" s="4">
        <v>1600</v>
      </c>
      <c r="E75" s="4" t="str">
        <f>VLOOKUP(A75,HOP!A:L,12,0)</f>
        <v>1600.00</v>
      </c>
      <c r="F75" s="4" t="str">
        <f>VLOOKUP(A75,HOP!A:C,3,0)</f>
        <v>4089615</v>
      </c>
      <c r="G75" s="4">
        <f t="shared" si="4"/>
        <v>0</v>
      </c>
      <c r="H75" s="4" t="str">
        <f t="shared" si="5"/>
        <v>，4089615</v>
      </c>
      <c r="I75" s="4" t="str">
        <f>VLOOKUP(A75,HOP!A:U,21,0)</f>
        <v>直采</v>
      </c>
    </row>
    <row r="76" s="4" customFormat="1" hidden="1" spans="1:9">
      <c r="A76" s="5">
        <v>999227967172020</v>
      </c>
      <c r="B76" s="6">
        <v>45226</v>
      </c>
      <c r="C76" s="6">
        <v>45229</v>
      </c>
      <c r="D76" s="4">
        <v>716</v>
      </c>
      <c r="E76" s="4" t="str">
        <f>VLOOKUP(A76,HOP!A:L,12,0)</f>
        <v>716.00</v>
      </c>
      <c r="F76" s="4" t="str">
        <f>VLOOKUP(A76,HOP!A:C,3,0)</f>
        <v>4089683</v>
      </c>
      <c r="G76" s="4">
        <f t="shared" si="4"/>
        <v>0</v>
      </c>
      <c r="H76" s="4" t="str">
        <f t="shared" si="5"/>
        <v>，4089683</v>
      </c>
      <c r="I76" s="4" t="str">
        <f>VLOOKUP(A76,HOP!A:U,21,0)</f>
        <v>直采</v>
      </c>
    </row>
    <row r="77" s="4" customFormat="1" hidden="1" spans="1:9">
      <c r="A77" s="5">
        <v>999227972404212</v>
      </c>
      <c r="B77" s="6">
        <v>45226</v>
      </c>
      <c r="C77" s="6">
        <v>45229</v>
      </c>
      <c r="D77" s="4">
        <v>840</v>
      </c>
      <c r="E77" s="4" t="str">
        <f>VLOOKUP(A77,HOP!A:L,12,0)</f>
        <v>840.00</v>
      </c>
      <c r="F77" s="4" t="str">
        <f>VLOOKUP(A77,HOP!A:C,3,0)</f>
        <v>4091910</v>
      </c>
      <c r="G77" s="4">
        <f t="shared" si="4"/>
        <v>0</v>
      </c>
      <c r="H77" s="4" t="str">
        <f t="shared" si="5"/>
        <v>，4091910</v>
      </c>
      <c r="I77" s="4" t="str">
        <f>VLOOKUP(A77,HOP!A:U,21,0)</f>
        <v>直采</v>
      </c>
    </row>
    <row r="78" s="4" customFormat="1" hidden="1" spans="1:9">
      <c r="A78" s="5">
        <v>999227980809070</v>
      </c>
      <c r="B78" s="6">
        <v>45228</v>
      </c>
      <c r="C78" s="6">
        <v>45229</v>
      </c>
      <c r="D78" s="4">
        <v>700</v>
      </c>
      <c r="E78" s="4">
        <v>700</v>
      </c>
      <c r="F78" s="4">
        <v>4093874</v>
      </c>
      <c r="G78" s="4">
        <f t="shared" si="4"/>
        <v>0</v>
      </c>
      <c r="H78" s="4" t="str">
        <f t="shared" si="5"/>
        <v>，4093874</v>
      </c>
      <c r="I78" s="4" t="s">
        <v>963</v>
      </c>
    </row>
    <row r="79" s="4" customFormat="1" hidden="1" spans="1:9">
      <c r="A79" s="5">
        <v>999227985838962</v>
      </c>
      <c r="B79" s="6">
        <v>45225</v>
      </c>
      <c r="C79" s="6">
        <v>45229</v>
      </c>
      <c r="D79" s="4">
        <v>1408</v>
      </c>
      <c r="E79" s="4" t="str">
        <f>VLOOKUP(A79,HOP!A:L,12,0)</f>
        <v>1408.00</v>
      </c>
      <c r="F79" s="4" t="str">
        <f>VLOOKUP(A79,HOP!A:C,3,0)</f>
        <v>4095794</v>
      </c>
      <c r="G79" s="4">
        <f t="shared" si="4"/>
        <v>0</v>
      </c>
      <c r="H79" s="4" t="str">
        <f t="shared" si="5"/>
        <v>，4095794</v>
      </c>
      <c r="I79" s="4" t="str">
        <f>VLOOKUP(A79,HOP!A:U,21,0)</f>
        <v>直采</v>
      </c>
    </row>
    <row r="80" s="4" customFormat="1" hidden="1" spans="1:9">
      <c r="A80" s="5">
        <v>999227994648669</v>
      </c>
      <c r="B80" s="6">
        <v>45227</v>
      </c>
      <c r="C80" s="6">
        <v>45229</v>
      </c>
      <c r="D80" s="4">
        <v>2102</v>
      </c>
      <c r="E80" s="4" t="str">
        <f>VLOOKUP(A80,HOP!A:L,12,0)</f>
        <v>2102.00</v>
      </c>
      <c r="F80" s="4" t="str">
        <f>VLOOKUP(A80,HOP!A:C,3,0)</f>
        <v>4099009</v>
      </c>
      <c r="G80" s="4">
        <f t="shared" si="4"/>
        <v>0</v>
      </c>
      <c r="H80" s="4" t="str">
        <f t="shared" si="5"/>
        <v>，4099009</v>
      </c>
      <c r="I80" s="4" t="str">
        <f>VLOOKUP(A80,HOP!A:U,21,0)</f>
        <v>直采</v>
      </c>
    </row>
    <row r="81" s="4" customFormat="1" hidden="1" spans="1:9">
      <c r="A81" s="5">
        <v>999227995298079</v>
      </c>
      <c r="B81" s="6">
        <v>45225</v>
      </c>
      <c r="C81" s="6">
        <v>45229</v>
      </c>
      <c r="D81" s="4">
        <v>1272</v>
      </c>
      <c r="E81" s="4" t="str">
        <f>VLOOKUP(A81,HOP!A:L,12,0)</f>
        <v>1272.00</v>
      </c>
      <c r="F81" s="4" t="str">
        <f>VLOOKUP(A81,HOP!A:C,3,0)</f>
        <v>4099220</v>
      </c>
      <c r="G81" s="4">
        <f t="shared" si="4"/>
        <v>0</v>
      </c>
      <c r="H81" s="4" t="str">
        <f t="shared" si="5"/>
        <v>，4099220</v>
      </c>
      <c r="I81" s="4" t="str">
        <f>VLOOKUP(A81,HOP!A:U,21,0)</f>
        <v>直采</v>
      </c>
    </row>
    <row r="82" s="4" customFormat="1" hidden="1" spans="1:9">
      <c r="A82" s="5">
        <v>999227995534129</v>
      </c>
      <c r="B82" s="6">
        <v>45226</v>
      </c>
      <c r="C82" s="6">
        <v>45229</v>
      </c>
      <c r="D82" s="4">
        <v>1310</v>
      </c>
      <c r="E82" s="4" t="str">
        <f>VLOOKUP(A82,HOP!A:L,12,0)</f>
        <v>1310.00</v>
      </c>
      <c r="F82" s="4" t="str">
        <f>VLOOKUP(A82,HOP!A:C,3,0)</f>
        <v>4099300</v>
      </c>
      <c r="G82" s="4">
        <f t="shared" si="4"/>
        <v>0</v>
      </c>
      <c r="H82" s="4" t="str">
        <f t="shared" si="5"/>
        <v>，4099300</v>
      </c>
      <c r="I82" s="4" t="str">
        <f>VLOOKUP(A82,HOP!A:U,21,0)</f>
        <v>直采</v>
      </c>
    </row>
    <row r="83" s="4" customFormat="1" hidden="1" spans="1:9">
      <c r="A83" s="5">
        <v>999227995849073</v>
      </c>
      <c r="B83" s="6">
        <v>45226</v>
      </c>
      <c r="C83" s="6">
        <v>45229</v>
      </c>
      <c r="D83" s="4">
        <v>5040</v>
      </c>
      <c r="E83" s="4" t="str">
        <f>VLOOKUP(A83,HOP!A:L,12,0)</f>
        <v>5040.00</v>
      </c>
      <c r="F83" s="4" t="str">
        <f>VLOOKUP(A83,HOP!A:C,3,0)</f>
        <v>4099400</v>
      </c>
      <c r="G83" s="4">
        <f t="shared" si="4"/>
        <v>0</v>
      </c>
      <c r="H83" s="4" t="str">
        <f t="shared" si="5"/>
        <v>，4099400</v>
      </c>
      <c r="I83" s="4" t="str">
        <f>VLOOKUP(A83,HOP!A:U,21,0)</f>
        <v>直采</v>
      </c>
    </row>
    <row r="84" s="4" customFormat="1" hidden="1" spans="1:9">
      <c r="A84" s="5">
        <v>999227996327173</v>
      </c>
      <c r="B84" s="6">
        <v>45225</v>
      </c>
      <c r="C84" s="6">
        <v>45229</v>
      </c>
      <c r="D84" s="4">
        <v>3112</v>
      </c>
      <c r="E84" s="4" t="str">
        <f>VLOOKUP(A84,HOP!A:L,12,0)</f>
        <v>3112.00</v>
      </c>
      <c r="F84" s="4" t="str">
        <f>VLOOKUP(A84,HOP!A:C,3,0)</f>
        <v>4099519</v>
      </c>
      <c r="G84" s="4">
        <f t="shared" si="4"/>
        <v>0</v>
      </c>
      <c r="H84" s="4" t="str">
        <f t="shared" si="5"/>
        <v>，4099519</v>
      </c>
      <c r="I84" s="4" t="str">
        <f>VLOOKUP(A84,HOP!A:U,21,0)</f>
        <v>直采</v>
      </c>
    </row>
    <row r="85" s="4" customFormat="1" hidden="1" spans="1:9">
      <c r="A85" s="5">
        <v>999227994373333</v>
      </c>
      <c r="B85" s="6">
        <v>45228</v>
      </c>
      <c r="C85" s="6">
        <v>45229</v>
      </c>
      <c r="D85" s="4">
        <v>2045</v>
      </c>
      <c r="E85" s="4" t="str">
        <f>VLOOKUP(A85,HOP!A:L,12,0)</f>
        <v>2045.00</v>
      </c>
      <c r="F85" s="4" t="str">
        <f>VLOOKUP(A85,HOP!A:C,3,0)</f>
        <v>4098943</v>
      </c>
      <c r="G85" s="4">
        <f t="shared" si="4"/>
        <v>0</v>
      </c>
      <c r="H85" s="4" t="str">
        <f t="shared" si="5"/>
        <v>，4098943</v>
      </c>
      <c r="I85" s="4" t="str">
        <f>VLOOKUP(A85,HOP!A:U,21,0)</f>
        <v>直采</v>
      </c>
    </row>
    <row r="86" s="4" customFormat="1" hidden="1" spans="1:9">
      <c r="A86" s="5">
        <v>999228005263080</v>
      </c>
      <c r="B86" s="6">
        <v>45220</v>
      </c>
      <c r="C86" s="6">
        <v>45229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999228012581321</v>
      </c>
      <c r="B87" s="6">
        <v>45225</v>
      </c>
      <c r="C87" s="6">
        <v>45229</v>
      </c>
      <c r="D87" s="4">
        <v>1252</v>
      </c>
      <c r="E87" s="4" t="str">
        <f>VLOOKUP(A87,HOP!A:L,12,0)</f>
        <v>1252.00</v>
      </c>
      <c r="F87" s="4" t="str">
        <f>VLOOKUP(A87,HOP!A:C,3,0)</f>
        <v>4103462</v>
      </c>
      <c r="G87" s="4">
        <f t="shared" si="4"/>
        <v>0</v>
      </c>
      <c r="H87" s="4" t="str">
        <f t="shared" si="5"/>
        <v>，4103462</v>
      </c>
      <c r="I87" s="4" t="str">
        <f>VLOOKUP(A87,HOP!A:U,21,0)</f>
        <v>直采</v>
      </c>
    </row>
    <row r="88" s="4" customFormat="1" hidden="1" spans="1:9">
      <c r="A88" s="5">
        <v>999228015008765</v>
      </c>
      <c r="B88" s="6">
        <v>45226</v>
      </c>
      <c r="C88" s="6">
        <v>45229</v>
      </c>
      <c r="D88" s="4">
        <v>2511</v>
      </c>
      <c r="E88" s="4" t="str">
        <f>VLOOKUP(A88,HOP!A:L,12,0)</f>
        <v>2511.00</v>
      </c>
      <c r="F88" s="4" t="str">
        <f>VLOOKUP(A88,HOP!A:C,3,0)</f>
        <v>4104223</v>
      </c>
      <c r="G88" s="4">
        <f t="shared" si="4"/>
        <v>0</v>
      </c>
      <c r="H88" s="4" t="str">
        <f t="shared" si="5"/>
        <v>，4104223</v>
      </c>
      <c r="I88" s="4" t="str">
        <f>VLOOKUP(A88,HOP!A:U,21,0)</f>
        <v>直采</v>
      </c>
    </row>
    <row r="89" s="4" customFormat="1" hidden="1" spans="1:9">
      <c r="A89" s="5">
        <v>999228034948382</v>
      </c>
      <c r="B89" s="6">
        <v>45226</v>
      </c>
      <c r="C89" s="6">
        <v>45229</v>
      </c>
      <c r="D89" s="4">
        <v>1479</v>
      </c>
      <c r="E89" s="4" t="str">
        <f>VLOOKUP(A89,HOP!A:L,12,0)</f>
        <v>1479.00</v>
      </c>
      <c r="F89" s="4" t="str">
        <f>VLOOKUP(A89,HOP!A:C,3,0)</f>
        <v>4108634</v>
      </c>
      <c r="G89" s="4">
        <f t="shared" si="4"/>
        <v>0</v>
      </c>
      <c r="H89" s="4" t="str">
        <f t="shared" si="5"/>
        <v>，4108634</v>
      </c>
      <c r="I89" s="4" t="str">
        <f>VLOOKUP(A89,HOP!A:U,21,0)</f>
        <v>直采</v>
      </c>
    </row>
    <row r="90" s="4" customFormat="1" hidden="1" spans="1:9">
      <c r="A90" s="5">
        <v>999228039354189</v>
      </c>
      <c r="B90" s="6">
        <v>45226</v>
      </c>
      <c r="C90" s="6">
        <v>45229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999228039551828</v>
      </c>
      <c r="B91" s="6">
        <v>45226</v>
      </c>
      <c r="C91" s="6">
        <v>45229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999228040789727</v>
      </c>
      <c r="B92" s="6">
        <v>45226</v>
      </c>
      <c r="C92" s="6">
        <v>45229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999228065180097</v>
      </c>
      <c r="B93" s="6">
        <v>45227</v>
      </c>
      <c r="C93" s="6">
        <v>45229</v>
      </c>
      <c r="D93" s="4">
        <v>2944</v>
      </c>
      <c r="E93" s="4" t="str">
        <f>VLOOKUP(A93,HOP!A:L,12,0)</f>
        <v>2944.00</v>
      </c>
      <c r="F93" s="4" t="str">
        <f>VLOOKUP(A93,HOP!A:C,3,0)</f>
        <v>4115451</v>
      </c>
      <c r="G93" s="4">
        <f t="shared" si="4"/>
        <v>0</v>
      </c>
      <c r="H93" s="4" t="str">
        <f t="shared" si="5"/>
        <v>，4115451</v>
      </c>
      <c r="I93" s="4" t="str">
        <f>VLOOKUP(A93,HOP!A:U,21,0)</f>
        <v>直采</v>
      </c>
    </row>
    <row r="94" s="4" customFormat="1" hidden="1" spans="1:9">
      <c r="A94" s="5">
        <v>999228065731668</v>
      </c>
      <c r="B94" s="6">
        <v>45225</v>
      </c>
      <c r="C94" s="6">
        <v>45229</v>
      </c>
      <c r="D94" s="4">
        <v>1012</v>
      </c>
      <c r="E94" s="4" t="str">
        <f>VLOOKUP(A94,HOP!A:L,12,0)</f>
        <v>1012.00</v>
      </c>
      <c r="F94" s="4" t="str">
        <f>VLOOKUP(A94,HOP!A:C,3,0)</f>
        <v>4115841</v>
      </c>
      <c r="G94" s="4">
        <f t="shared" si="4"/>
        <v>0</v>
      </c>
      <c r="H94" s="4" t="str">
        <f t="shared" si="5"/>
        <v>，4115841</v>
      </c>
      <c r="I94" s="4" t="str">
        <f>VLOOKUP(A94,HOP!A:U,21,0)</f>
        <v>直采</v>
      </c>
    </row>
    <row r="95" s="4" customFormat="1" spans="1:10">
      <c r="A95" s="5">
        <v>999225330424935</v>
      </c>
      <c r="B95" s="6">
        <v>45228</v>
      </c>
      <c r="C95" s="6">
        <v>45229</v>
      </c>
      <c r="D95" s="4">
        <v>-3841</v>
      </c>
      <c r="E95" s="4" t="str">
        <f>VLOOKUP(A95,HOP!A:L,12,0)</f>
        <v>0.00</v>
      </c>
      <c r="F95" s="4" t="str">
        <f>VLOOKUP(A95,HOP!A:C,3,0)</f>
        <v>3636406</v>
      </c>
      <c r="G95" s="4">
        <f t="shared" si="4"/>
        <v>-3841</v>
      </c>
      <c r="H95" s="4" t="str">
        <f t="shared" si="5"/>
        <v>，3636406</v>
      </c>
      <c r="I95" s="4" t="str">
        <f>VLOOKUP(A95,HOP!A:U,21,0)</f>
        <v>直采</v>
      </c>
      <c r="J95" s="4" t="s">
        <v>964</v>
      </c>
    </row>
    <row r="96" s="4" customFormat="1" hidden="1" spans="1:9">
      <c r="A96" s="5">
        <v>999228067111065</v>
      </c>
      <c r="B96" s="6">
        <v>45226</v>
      </c>
      <c r="C96" s="6">
        <v>45229</v>
      </c>
      <c r="D96" s="4">
        <v>8253</v>
      </c>
      <c r="E96" s="4" t="str">
        <f>VLOOKUP(A96,HOP!A:L,12,0)</f>
        <v>8253.00</v>
      </c>
      <c r="F96" s="4" t="str">
        <f>VLOOKUP(A96,HOP!A:C,3,0)</f>
        <v>4116547</v>
      </c>
      <c r="G96" s="4">
        <f t="shared" si="4"/>
        <v>0</v>
      </c>
      <c r="H96" s="4" t="str">
        <f t="shared" si="5"/>
        <v>，4116547</v>
      </c>
      <c r="I96" s="4" t="str">
        <f>VLOOKUP(A96,HOP!A:U,21,0)</f>
        <v>直采</v>
      </c>
    </row>
    <row r="97" s="4" customFormat="1" hidden="1" spans="1:9">
      <c r="A97" s="5">
        <v>999228070733552</v>
      </c>
      <c r="B97" s="6">
        <v>45224</v>
      </c>
      <c r="C97" s="6">
        <v>45229</v>
      </c>
      <c r="D97" s="4">
        <v>5065</v>
      </c>
      <c r="E97" s="4" t="str">
        <f>VLOOKUP(A97,HOP!A:L,12,0)</f>
        <v>5065.00</v>
      </c>
      <c r="F97" s="4" t="str">
        <f>VLOOKUP(A97,HOP!A:C,3,0)</f>
        <v>4118323</v>
      </c>
      <c r="G97" s="4">
        <f t="shared" si="4"/>
        <v>0</v>
      </c>
      <c r="H97" s="4" t="str">
        <f t="shared" si="5"/>
        <v>，4118323</v>
      </c>
      <c r="I97" s="4" t="str">
        <f>VLOOKUP(A97,HOP!A:U,21,0)</f>
        <v>直采</v>
      </c>
    </row>
    <row r="98" s="4" customFormat="1" hidden="1" spans="1:9">
      <c r="A98" s="5">
        <v>999228077528818</v>
      </c>
      <c r="B98" s="6">
        <v>45226</v>
      </c>
      <c r="C98" s="6">
        <v>45229</v>
      </c>
      <c r="D98" s="4">
        <v>2355</v>
      </c>
      <c r="E98" s="4" t="str">
        <f>VLOOKUP(A98,HOP!A:L,12,0)</f>
        <v>2355.00</v>
      </c>
      <c r="F98" s="4" t="str">
        <f>VLOOKUP(A98,HOP!A:C,3,0)</f>
        <v>4121778</v>
      </c>
      <c r="G98" s="4">
        <f t="shared" si="4"/>
        <v>0</v>
      </c>
      <c r="H98" s="4" t="str">
        <f t="shared" si="5"/>
        <v>，4121778</v>
      </c>
      <c r="I98" s="4" t="str">
        <f>VLOOKUP(A98,HOP!A:U,21,0)</f>
        <v>直采</v>
      </c>
    </row>
    <row r="99" s="4" customFormat="1" hidden="1" spans="1:9">
      <c r="A99" s="5">
        <v>999228088589035</v>
      </c>
      <c r="B99" s="6">
        <v>45224</v>
      </c>
      <c r="C99" s="6">
        <v>45229</v>
      </c>
      <c r="D99" s="4">
        <v>10130</v>
      </c>
      <c r="E99" s="4" t="str">
        <f>VLOOKUP(A99,HOP!A:L,12,0)</f>
        <v>10130.00</v>
      </c>
      <c r="F99" s="4" t="str">
        <f>VLOOKUP(A99,HOP!A:C,3,0)</f>
        <v>4122310</v>
      </c>
      <c r="G99" s="4">
        <f t="shared" ref="G99:G130" si="6">D99-E99</f>
        <v>0</v>
      </c>
      <c r="H99" s="4" t="str">
        <f t="shared" ref="H99:H130" si="7">$H$1&amp;F99</f>
        <v>，4122310</v>
      </c>
      <c r="I99" s="4" t="str">
        <f>VLOOKUP(A99,HOP!A:U,21,0)</f>
        <v>直采</v>
      </c>
    </row>
    <row r="100" s="4" customFormat="1" hidden="1" spans="1:9">
      <c r="A100" s="5">
        <v>999228092840839</v>
      </c>
      <c r="B100" s="6">
        <v>45226</v>
      </c>
      <c r="C100" s="6">
        <v>45229</v>
      </c>
      <c r="D100" s="4">
        <v>6510</v>
      </c>
      <c r="E100" s="4" t="str">
        <f>VLOOKUP(A100,HOP!A:L,12,0)</f>
        <v>6510.00</v>
      </c>
      <c r="F100" s="4" t="str">
        <f>VLOOKUP(A100,HOP!A:C,3,0)</f>
        <v>4123765</v>
      </c>
      <c r="G100" s="4">
        <f t="shared" si="6"/>
        <v>0</v>
      </c>
      <c r="H100" s="4" t="str">
        <f t="shared" si="7"/>
        <v>，4123765</v>
      </c>
      <c r="I100" s="4" t="str">
        <f>VLOOKUP(A100,HOP!A:U,21,0)</f>
        <v>直采</v>
      </c>
    </row>
    <row r="101" s="4" customFormat="1" hidden="1" spans="1:9">
      <c r="A101" s="5">
        <v>999228093097924</v>
      </c>
      <c r="B101" s="6">
        <v>45227</v>
      </c>
      <c r="C101" s="6">
        <v>45229</v>
      </c>
      <c r="D101" s="4">
        <v>1112</v>
      </c>
      <c r="E101" s="4" t="str">
        <f>VLOOKUP(A101,HOP!A:L,12,0)</f>
        <v>1112.00</v>
      </c>
      <c r="F101" s="4" t="str">
        <f>VLOOKUP(A101,HOP!A:C,3,0)</f>
        <v>4123977</v>
      </c>
      <c r="G101" s="4">
        <f t="shared" si="6"/>
        <v>0</v>
      </c>
      <c r="H101" s="4" t="str">
        <f t="shared" si="7"/>
        <v>，4123977</v>
      </c>
      <c r="I101" s="4" t="str">
        <f>VLOOKUP(A101,HOP!A:U,21,0)</f>
        <v>直采</v>
      </c>
    </row>
    <row r="102" s="4" customFormat="1" hidden="1" spans="1:9">
      <c r="A102" s="5">
        <v>999228093300352</v>
      </c>
      <c r="B102" s="6">
        <v>45227</v>
      </c>
      <c r="C102" s="6">
        <v>45229</v>
      </c>
      <c r="D102" s="4">
        <v>453</v>
      </c>
      <c r="E102" s="4" t="str">
        <f>VLOOKUP(A102,HOP!A:L,12,0)</f>
        <v>453.00</v>
      </c>
      <c r="F102" s="4" t="str">
        <f>VLOOKUP(A102,HOP!A:C,3,0)</f>
        <v>4124013</v>
      </c>
      <c r="G102" s="4">
        <f t="shared" si="6"/>
        <v>0</v>
      </c>
      <c r="H102" s="4" t="str">
        <f t="shared" si="7"/>
        <v>，4124013</v>
      </c>
      <c r="I102" s="4" t="str">
        <f>VLOOKUP(A102,HOP!A:U,21,0)</f>
        <v>直采</v>
      </c>
    </row>
    <row r="103" s="4" customFormat="1" hidden="1" spans="1:9">
      <c r="A103" s="5">
        <v>999228093360592</v>
      </c>
      <c r="B103" s="6">
        <v>45227</v>
      </c>
      <c r="C103" s="6">
        <v>45229</v>
      </c>
      <c r="D103" s="4">
        <v>428</v>
      </c>
      <c r="E103" s="4" t="str">
        <f>VLOOKUP(A103,HOP!A:L,12,0)</f>
        <v>428.00</v>
      </c>
      <c r="F103" s="4" t="str">
        <f>VLOOKUP(A103,HOP!A:C,3,0)</f>
        <v>4124033</v>
      </c>
      <c r="G103" s="4">
        <f t="shared" si="6"/>
        <v>0</v>
      </c>
      <c r="H103" s="4" t="str">
        <f t="shared" si="7"/>
        <v>，4124033</v>
      </c>
      <c r="I103" s="4" t="str">
        <f>VLOOKUP(A103,HOP!A:U,21,0)</f>
        <v>直采</v>
      </c>
    </row>
    <row r="104" s="4" customFormat="1" hidden="1" spans="1:9">
      <c r="A104" s="5">
        <v>999228098258632</v>
      </c>
      <c r="B104" s="6">
        <v>45227</v>
      </c>
      <c r="C104" s="6">
        <v>45229</v>
      </c>
      <c r="D104" s="4">
        <v>1040</v>
      </c>
      <c r="E104" s="4" t="str">
        <f>VLOOKUP(A104,HOP!A:L,12,0)</f>
        <v>1040.00</v>
      </c>
      <c r="F104" s="4" t="str">
        <f>VLOOKUP(A104,HOP!A:C,3,0)</f>
        <v>4125993</v>
      </c>
      <c r="G104" s="4">
        <f t="shared" si="6"/>
        <v>0</v>
      </c>
      <c r="H104" s="4" t="str">
        <f t="shared" si="7"/>
        <v>，4125993</v>
      </c>
      <c r="I104" s="4" t="str">
        <f>VLOOKUP(A104,HOP!A:U,21,0)</f>
        <v>直采</v>
      </c>
    </row>
    <row r="105" s="4" customFormat="1" hidden="1" spans="1:9">
      <c r="A105" s="5">
        <v>999228097991923</v>
      </c>
      <c r="B105" s="6">
        <v>45225</v>
      </c>
      <c r="C105" s="6">
        <v>45229</v>
      </c>
      <c r="D105" s="4">
        <v>6000</v>
      </c>
      <c r="E105" s="4" t="str">
        <f>VLOOKUP(A105,HOP!A:L,12,0)</f>
        <v>6000.00</v>
      </c>
      <c r="F105" s="4" t="str">
        <f>VLOOKUP(A105,HOP!A:C,3,0)</f>
        <v>4125910</v>
      </c>
      <c r="G105" s="4">
        <f t="shared" si="6"/>
        <v>0</v>
      </c>
      <c r="H105" s="4" t="str">
        <f t="shared" si="7"/>
        <v>，4125910</v>
      </c>
      <c r="I105" s="4" t="str">
        <f>VLOOKUP(A105,HOP!A:U,21,0)</f>
        <v>直采</v>
      </c>
    </row>
    <row r="106" s="4" customFormat="1" hidden="1" spans="1:9">
      <c r="A106" s="5">
        <v>999228098401847</v>
      </c>
      <c r="B106" s="6">
        <v>45227</v>
      </c>
      <c r="C106" s="6">
        <v>45229</v>
      </c>
      <c r="D106" s="4">
        <v>808</v>
      </c>
      <c r="E106" s="4" t="str">
        <f>VLOOKUP(A106,HOP!A:L,12,0)</f>
        <v>808.00</v>
      </c>
      <c r="F106" s="4" t="str">
        <f>VLOOKUP(A106,HOP!A:C,3,0)</f>
        <v>4126030</v>
      </c>
      <c r="G106" s="4">
        <f t="shared" si="6"/>
        <v>0</v>
      </c>
      <c r="H106" s="4" t="str">
        <f t="shared" si="7"/>
        <v>，4126030</v>
      </c>
      <c r="I106" s="4" t="str">
        <f>VLOOKUP(A106,HOP!A:U,21,0)</f>
        <v>直采</v>
      </c>
    </row>
    <row r="107" s="4" customFormat="1" hidden="1" spans="1:9">
      <c r="A107" s="5">
        <v>999228116410589</v>
      </c>
      <c r="B107" s="6">
        <v>45225</v>
      </c>
      <c r="C107" s="6">
        <v>45229</v>
      </c>
      <c r="D107" s="4">
        <v>960</v>
      </c>
      <c r="E107" s="4" t="str">
        <f>VLOOKUP(A107,HOP!A:L,12,0)</f>
        <v>960.00</v>
      </c>
      <c r="F107" s="4" t="str">
        <f>VLOOKUP(A107,HOP!A:C,3,0)</f>
        <v>4130179</v>
      </c>
      <c r="G107" s="4">
        <f t="shared" si="6"/>
        <v>0</v>
      </c>
      <c r="H107" s="4" t="str">
        <f t="shared" si="7"/>
        <v>，4130179</v>
      </c>
      <c r="I107" s="4" t="str">
        <f>VLOOKUP(A107,HOP!A:U,21,0)</f>
        <v>直采</v>
      </c>
    </row>
    <row r="108" s="4" customFormat="1" hidden="1" spans="1:9">
      <c r="A108" s="5">
        <v>999228116602599</v>
      </c>
      <c r="B108" s="6">
        <v>45227</v>
      </c>
      <c r="C108" s="6">
        <v>45229</v>
      </c>
      <c r="D108" s="4">
        <v>745</v>
      </c>
      <c r="E108" s="4" t="str">
        <f>VLOOKUP(A108,HOP!A:L,12,0)</f>
        <v>745.00</v>
      </c>
      <c r="F108" s="4" t="str">
        <f>VLOOKUP(A108,HOP!A:C,3,0)</f>
        <v>4130227</v>
      </c>
      <c r="G108" s="4">
        <f t="shared" si="6"/>
        <v>0</v>
      </c>
      <c r="H108" s="4" t="str">
        <f t="shared" si="7"/>
        <v>，4130227</v>
      </c>
      <c r="I108" s="4" t="str">
        <f>VLOOKUP(A108,HOP!A:U,21,0)</f>
        <v>直采</v>
      </c>
    </row>
    <row r="109" s="4" customFormat="1" hidden="1" spans="1:9">
      <c r="A109" s="5">
        <v>999228116656247</v>
      </c>
      <c r="B109" s="6">
        <v>45227</v>
      </c>
      <c r="C109" s="6">
        <v>45229</v>
      </c>
      <c r="D109" s="4">
        <v>739</v>
      </c>
      <c r="E109" s="4" t="str">
        <f>VLOOKUP(A109,HOP!A:L,12,0)</f>
        <v>739.00</v>
      </c>
      <c r="F109" s="4" t="str">
        <f>VLOOKUP(A109,HOP!A:C,3,0)</f>
        <v>4130236</v>
      </c>
      <c r="G109" s="4">
        <f t="shared" si="6"/>
        <v>0</v>
      </c>
      <c r="H109" s="4" t="str">
        <f t="shared" si="7"/>
        <v>，4130236</v>
      </c>
      <c r="I109" s="4" t="str">
        <f>VLOOKUP(A109,HOP!A:U,21,0)</f>
        <v>直采</v>
      </c>
    </row>
    <row r="110" s="4" customFormat="1" hidden="1" spans="1:9">
      <c r="A110" s="5">
        <v>999228118536692</v>
      </c>
      <c r="B110" s="6">
        <v>45227</v>
      </c>
      <c r="C110" s="6">
        <v>45229</v>
      </c>
      <c r="D110" s="4">
        <v>2224</v>
      </c>
      <c r="E110" s="4" t="str">
        <f>VLOOKUP(A110,HOP!A:L,12,0)</f>
        <v>2224.00</v>
      </c>
      <c r="F110" s="4" t="str">
        <f>VLOOKUP(A110,HOP!A:C,3,0)</f>
        <v>4130893</v>
      </c>
      <c r="G110" s="4">
        <f t="shared" si="6"/>
        <v>0</v>
      </c>
      <c r="H110" s="4" t="str">
        <f t="shared" si="7"/>
        <v>，4130893</v>
      </c>
      <c r="I110" s="4" t="str">
        <f>VLOOKUP(A110,HOP!A:U,21,0)</f>
        <v>直采</v>
      </c>
    </row>
    <row r="111" s="4" customFormat="1" hidden="1" spans="1:9">
      <c r="A111" s="5">
        <v>999228120393929</v>
      </c>
      <c r="B111" s="6">
        <v>45227</v>
      </c>
      <c r="C111" s="6">
        <v>45229</v>
      </c>
      <c r="D111" s="4">
        <v>1112</v>
      </c>
      <c r="E111" s="4" t="str">
        <f>VLOOKUP(A111,HOP!A:L,12,0)</f>
        <v>1112.00</v>
      </c>
      <c r="F111" s="4" t="str">
        <f>VLOOKUP(A111,HOP!A:C,3,0)</f>
        <v>4131762</v>
      </c>
      <c r="G111" s="4">
        <f t="shared" si="6"/>
        <v>0</v>
      </c>
      <c r="H111" s="4" t="str">
        <f t="shared" si="7"/>
        <v>，4131762</v>
      </c>
      <c r="I111" s="4" t="str">
        <f>VLOOKUP(A111,HOP!A:U,21,0)</f>
        <v>直采</v>
      </c>
    </row>
    <row r="112" s="4" customFormat="1" hidden="1" spans="1:9">
      <c r="A112" s="5">
        <v>999228121278875</v>
      </c>
      <c r="B112" s="6">
        <v>45227</v>
      </c>
      <c r="C112" s="6">
        <v>45229</v>
      </c>
      <c r="D112" s="4">
        <v>1112</v>
      </c>
      <c r="E112" s="4" t="str">
        <f>VLOOKUP(A112,HOP!A:L,12,0)</f>
        <v>1112.00</v>
      </c>
      <c r="F112" s="4" t="str">
        <f>VLOOKUP(A112,HOP!A:C,3,0)</f>
        <v>4132031</v>
      </c>
      <c r="G112" s="4">
        <f t="shared" si="6"/>
        <v>0</v>
      </c>
      <c r="H112" s="4" t="str">
        <f t="shared" si="7"/>
        <v>，4132031</v>
      </c>
      <c r="I112" s="4" t="str">
        <f>VLOOKUP(A112,HOP!A:U,21,0)</f>
        <v>直采</v>
      </c>
    </row>
    <row r="113" s="4" customFormat="1" hidden="1" spans="1:9">
      <c r="A113" s="5">
        <v>999228121473728</v>
      </c>
      <c r="B113" s="6">
        <v>45227</v>
      </c>
      <c r="C113" s="6">
        <v>45229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999228122043865</v>
      </c>
      <c r="B114" s="6">
        <v>45227</v>
      </c>
      <c r="C114" s="6">
        <v>45229</v>
      </c>
      <c r="D114" s="4">
        <v>1112</v>
      </c>
      <c r="E114" s="4" t="str">
        <f>VLOOKUP(A114,HOP!A:L,12,0)</f>
        <v>1112.00</v>
      </c>
      <c r="F114" s="4" t="str">
        <f>VLOOKUP(A114,HOP!A:C,3,0)</f>
        <v>4132441</v>
      </c>
      <c r="G114" s="4">
        <f t="shared" si="6"/>
        <v>0</v>
      </c>
      <c r="H114" s="4" t="str">
        <f t="shared" si="7"/>
        <v>，4132441</v>
      </c>
      <c r="I114" s="4" t="str">
        <f>VLOOKUP(A114,HOP!A:U,21,0)</f>
        <v>直采</v>
      </c>
    </row>
    <row r="115" s="4" customFormat="1" hidden="1" spans="1:9">
      <c r="A115" s="5">
        <v>999228122294435</v>
      </c>
      <c r="B115" s="6">
        <v>45227</v>
      </c>
      <c r="C115" s="6">
        <v>45229</v>
      </c>
      <c r="D115" s="4">
        <v>2400</v>
      </c>
      <c r="E115" s="4" t="str">
        <f>VLOOKUP(A115,HOP!A:L,12,0)</f>
        <v>2400.00</v>
      </c>
      <c r="F115" s="4" t="str">
        <f>VLOOKUP(A115,HOP!A:C,3,0)</f>
        <v>4132524</v>
      </c>
      <c r="G115" s="4">
        <f t="shared" si="6"/>
        <v>0</v>
      </c>
      <c r="H115" s="4" t="str">
        <f t="shared" si="7"/>
        <v>，4132524</v>
      </c>
      <c r="I115" s="4" t="str">
        <f>VLOOKUP(A115,HOP!A:U,21,0)</f>
        <v>直采</v>
      </c>
    </row>
    <row r="116" s="4" customFormat="1" hidden="1" spans="1:9">
      <c r="A116" s="5">
        <v>999228124067181</v>
      </c>
      <c r="B116" s="6">
        <v>45227</v>
      </c>
      <c r="C116" s="6">
        <v>45229</v>
      </c>
      <c r="D116" s="4">
        <v>522</v>
      </c>
      <c r="E116" s="4" t="str">
        <f>VLOOKUP(A116,HOP!A:L,12,0)</f>
        <v>522.00</v>
      </c>
      <c r="F116" s="4" t="str">
        <f>VLOOKUP(A116,HOP!A:C,3,0)</f>
        <v>4133259</v>
      </c>
      <c r="G116" s="4">
        <f t="shared" si="6"/>
        <v>0</v>
      </c>
      <c r="H116" s="4" t="str">
        <f t="shared" si="7"/>
        <v>，4133259</v>
      </c>
      <c r="I116" s="4" t="str">
        <f>VLOOKUP(A116,HOP!A:U,21,0)</f>
        <v>直采</v>
      </c>
    </row>
    <row r="117" s="4" customFormat="1" hidden="1" spans="1:9">
      <c r="A117" s="5">
        <v>28125114951</v>
      </c>
      <c r="B117" s="6">
        <v>45227</v>
      </c>
      <c r="C117" s="6">
        <v>45229</v>
      </c>
      <c r="D117" s="4">
        <v>1756</v>
      </c>
      <c r="E117" s="4" t="str">
        <f>VLOOKUP(A117,HOP!A:L,12,0)</f>
        <v>1756.00</v>
      </c>
      <c r="F117" s="4" t="str">
        <f>VLOOKUP(A117,HOP!A:C,3,0)</f>
        <v>4133674</v>
      </c>
      <c r="G117" s="4">
        <f t="shared" si="6"/>
        <v>0</v>
      </c>
      <c r="H117" s="4" t="str">
        <f t="shared" si="7"/>
        <v>，4133674</v>
      </c>
      <c r="I117" s="4" t="str">
        <f>VLOOKUP(A117,HOP!A:U,21,0)</f>
        <v>直采</v>
      </c>
    </row>
    <row r="118" s="4" customFormat="1" hidden="1" spans="1:9">
      <c r="A118" s="5">
        <v>999228131162044</v>
      </c>
      <c r="B118" s="6">
        <v>45227</v>
      </c>
      <c r="C118" s="6">
        <v>45229</v>
      </c>
      <c r="D118" s="4">
        <v>1112</v>
      </c>
      <c r="E118" s="4" t="str">
        <f>VLOOKUP(A118,HOP!A:L,12,0)</f>
        <v>1112.00</v>
      </c>
      <c r="F118" s="4" t="str">
        <f>VLOOKUP(A118,HOP!A:C,3,0)</f>
        <v>4134132</v>
      </c>
      <c r="G118" s="4">
        <f t="shared" si="6"/>
        <v>0</v>
      </c>
      <c r="H118" s="4" t="str">
        <f t="shared" si="7"/>
        <v>，4134132</v>
      </c>
      <c r="I118" s="4" t="str">
        <f>VLOOKUP(A118,HOP!A:U,21,0)</f>
        <v>直采</v>
      </c>
    </row>
    <row r="119" s="4" customFormat="1" hidden="1" spans="1:9">
      <c r="A119" s="5">
        <v>999228131300202</v>
      </c>
      <c r="B119" s="6">
        <v>45228</v>
      </c>
      <c r="C119" s="6">
        <v>45229</v>
      </c>
      <c r="D119" s="4">
        <v>121</v>
      </c>
      <c r="E119" s="4" t="str">
        <f>VLOOKUP(A119,HOP!A:L,12,0)</f>
        <v>121.00</v>
      </c>
      <c r="F119" s="4" t="str">
        <f>VLOOKUP(A119,HOP!A:C,3,0)</f>
        <v>4134321</v>
      </c>
      <c r="G119" s="4">
        <f t="shared" si="6"/>
        <v>0</v>
      </c>
      <c r="H119" s="4" t="str">
        <f t="shared" si="7"/>
        <v>，4134321</v>
      </c>
      <c r="I119" s="4" t="str">
        <f>VLOOKUP(A119,HOP!A:U,21,0)</f>
        <v>直采</v>
      </c>
    </row>
    <row r="120" s="4" customFormat="1" hidden="1" spans="1:9">
      <c r="A120" s="5">
        <v>999228134390132</v>
      </c>
      <c r="B120" s="6">
        <v>45225</v>
      </c>
      <c r="C120" s="6">
        <v>45229</v>
      </c>
      <c r="D120" s="4">
        <v>4278</v>
      </c>
      <c r="E120" s="4" t="str">
        <f>VLOOKUP(A120,HOP!A:L,12,0)</f>
        <v>4278.00</v>
      </c>
      <c r="F120" s="4" t="str">
        <f>VLOOKUP(A120,HOP!A:C,3,0)</f>
        <v>4134979</v>
      </c>
      <c r="G120" s="4">
        <f t="shared" si="6"/>
        <v>0</v>
      </c>
      <c r="H120" s="4" t="str">
        <f t="shared" si="7"/>
        <v>，4134979</v>
      </c>
      <c r="I120" s="4" t="str">
        <f>VLOOKUP(A120,HOP!A:U,21,0)</f>
        <v>直采</v>
      </c>
    </row>
    <row r="121" s="4" customFormat="1" hidden="1" spans="1:9">
      <c r="A121" s="5">
        <v>999228134419770</v>
      </c>
      <c r="B121" s="6">
        <v>45226</v>
      </c>
      <c r="C121" s="6">
        <v>45229</v>
      </c>
      <c r="D121" s="4">
        <v>1080</v>
      </c>
      <c r="E121" s="4" t="str">
        <f>VLOOKUP(A121,HOP!A:L,12,0)</f>
        <v>1080.00</v>
      </c>
      <c r="F121" s="4" t="str">
        <f>VLOOKUP(A121,HOP!A:C,3,0)</f>
        <v>4134988</v>
      </c>
      <c r="G121" s="4">
        <f t="shared" si="6"/>
        <v>0</v>
      </c>
      <c r="H121" s="4" t="str">
        <f t="shared" si="7"/>
        <v>，4134988</v>
      </c>
      <c r="I121" s="4" t="str">
        <f>VLOOKUP(A121,HOP!A:U,21,0)</f>
        <v>直采</v>
      </c>
    </row>
    <row r="122" s="4" customFormat="1" hidden="1" spans="1:9">
      <c r="A122" s="5">
        <v>999228135234108</v>
      </c>
      <c r="B122" s="6">
        <v>45228</v>
      </c>
      <c r="C122" s="6">
        <v>45229</v>
      </c>
      <c r="D122" s="4">
        <v>591</v>
      </c>
      <c r="E122" s="4" t="str">
        <f>VLOOKUP(A122,HOP!A:L,12,0)</f>
        <v>591.00</v>
      </c>
      <c r="F122" s="4" t="str">
        <f>VLOOKUP(A122,HOP!A:C,3,0)</f>
        <v>4135338</v>
      </c>
      <c r="G122" s="4">
        <f t="shared" si="6"/>
        <v>0</v>
      </c>
      <c r="H122" s="4" t="str">
        <f t="shared" si="7"/>
        <v>，4135338</v>
      </c>
      <c r="I122" s="4" t="str">
        <f>VLOOKUP(A122,HOP!A:U,21,0)</f>
        <v>直采</v>
      </c>
    </row>
    <row r="123" s="4" customFormat="1" hidden="1" spans="1:9">
      <c r="A123" s="5">
        <v>999228135607752</v>
      </c>
      <c r="B123" s="6">
        <v>45227</v>
      </c>
      <c r="C123" s="6">
        <v>45229</v>
      </c>
      <c r="D123" s="4">
        <v>1012</v>
      </c>
      <c r="E123" s="4" t="str">
        <f>VLOOKUP(A123,HOP!A:L,12,0)</f>
        <v>1012.00</v>
      </c>
      <c r="F123" s="4" t="str">
        <f>VLOOKUP(A123,HOP!A:C,3,0)</f>
        <v>4135449</v>
      </c>
      <c r="G123" s="4">
        <f t="shared" si="6"/>
        <v>0</v>
      </c>
      <c r="H123" s="4" t="str">
        <f t="shared" si="7"/>
        <v>，4135449</v>
      </c>
      <c r="I123" s="4" t="str">
        <f>VLOOKUP(A123,HOP!A:U,21,0)</f>
        <v>直采</v>
      </c>
    </row>
    <row r="124" s="4" customFormat="1" hidden="1" spans="1:9">
      <c r="A124" s="5">
        <v>999228137313613</v>
      </c>
      <c r="B124" s="6">
        <v>45228</v>
      </c>
      <c r="C124" s="6">
        <v>45229</v>
      </c>
      <c r="D124" s="4">
        <v>431</v>
      </c>
      <c r="E124" s="4" t="str">
        <f>VLOOKUP(A124,HOP!A:L,12,0)</f>
        <v>431.00</v>
      </c>
      <c r="F124" s="4" t="str">
        <f>VLOOKUP(A124,HOP!A:C,3,0)</f>
        <v>4136149</v>
      </c>
      <c r="G124" s="4">
        <f t="shared" si="6"/>
        <v>0</v>
      </c>
      <c r="H124" s="4" t="str">
        <f t="shared" si="7"/>
        <v>，4136149</v>
      </c>
      <c r="I124" s="4" t="str">
        <f>VLOOKUP(A124,HOP!A:U,21,0)</f>
        <v>直采</v>
      </c>
    </row>
    <row r="125" s="4" customFormat="1" hidden="1" spans="1:9">
      <c r="A125" s="5">
        <v>999228139585814</v>
      </c>
      <c r="B125" s="6">
        <v>45228</v>
      </c>
      <c r="C125" s="6">
        <v>45229</v>
      </c>
      <c r="D125" s="4">
        <v>208</v>
      </c>
      <c r="E125" s="4" t="str">
        <f>VLOOKUP(A125,HOP!A:L,12,0)</f>
        <v>208.00</v>
      </c>
      <c r="F125" s="4" t="str">
        <f>VLOOKUP(A125,HOP!A:C,3,0)</f>
        <v>4137107</v>
      </c>
      <c r="G125" s="4">
        <f t="shared" si="6"/>
        <v>0</v>
      </c>
      <c r="H125" s="4" t="str">
        <f t="shared" si="7"/>
        <v>，4137107</v>
      </c>
      <c r="I125" s="4" t="str">
        <f>VLOOKUP(A125,HOP!A:U,21,0)</f>
        <v>直采</v>
      </c>
    </row>
    <row r="126" s="4" customFormat="1" hidden="1" spans="1:9">
      <c r="A126" s="5">
        <v>999228140514391</v>
      </c>
      <c r="B126" s="6">
        <v>45228</v>
      </c>
      <c r="C126" s="6">
        <v>45229</v>
      </c>
      <c r="D126" s="4">
        <v>591</v>
      </c>
      <c r="E126" s="4" t="str">
        <f>VLOOKUP(A126,HOP!A:L,12,0)</f>
        <v>591.00</v>
      </c>
      <c r="F126" s="4" t="str">
        <f>VLOOKUP(A126,HOP!A:C,3,0)</f>
        <v>4137540</v>
      </c>
      <c r="G126" s="4">
        <f t="shared" si="6"/>
        <v>0</v>
      </c>
      <c r="H126" s="4" t="str">
        <f t="shared" si="7"/>
        <v>，4137540</v>
      </c>
      <c r="I126" s="4" t="str">
        <f>VLOOKUP(A126,HOP!A:U,21,0)</f>
        <v>直采</v>
      </c>
    </row>
    <row r="127" s="4" customFormat="1" hidden="1" spans="1:9">
      <c r="A127" s="5">
        <v>999228143290534</v>
      </c>
      <c r="B127" s="6">
        <v>45226</v>
      </c>
      <c r="C127" s="6">
        <v>45229</v>
      </c>
      <c r="D127" s="4">
        <v>726</v>
      </c>
      <c r="E127" s="4" t="str">
        <f>VLOOKUP(A127,HOP!A:L,12,0)</f>
        <v>726.00</v>
      </c>
      <c r="F127" s="4" t="str">
        <f>VLOOKUP(A127,HOP!A:C,3,0)</f>
        <v>4138595</v>
      </c>
      <c r="G127" s="4">
        <f t="shared" si="6"/>
        <v>0</v>
      </c>
      <c r="H127" s="4" t="str">
        <f t="shared" si="7"/>
        <v>，4138595</v>
      </c>
      <c r="I127" s="4" t="str">
        <f>VLOOKUP(A127,HOP!A:U,21,0)</f>
        <v>直采</v>
      </c>
    </row>
    <row r="128" s="4" customFormat="1" hidden="1" spans="1:9">
      <c r="A128" s="5">
        <v>999228145756758</v>
      </c>
      <c r="B128" s="6">
        <v>45226</v>
      </c>
      <c r="C128" s="6">
        <v>45229</v>
      </c>
      <c r="D128" s="4">
        <v>2760</v>
      </c>
      <c r="E128" s="4" t="str">
        <f>VLOOKUP(A128,HOP!A:L,12,0)</f>
        <v>2760.00</v>
      </c>
      <c r="F128" s="4" t="str">
        <f>VLOOKUP(A128,HOP!A:C,3,0)</f>
        <v>4139664</v>
      </c>
      <c r="G128" s="4">
        <f t="shared" si="6"/>
        <v>0</v>
      </c>
      <c r="H128" s="4" t="str">
        <f t="shared" si="7"/>
        <v>，4139664</v>
      </c>
      <c r="I128" s="4" t="str">
        <f>VLOOKUP(A128,HOP!A:U,21,0)</f>
        <v>直采</v>
      </c>
    </row>
    <row r="129" s="4" customFormat="1" hidden="1" spans="1:9">
      <c r="A129" s="5">
        <v>999228146869459</v>
      </c>
      <c r="B129" s="6">
        <v>45226</v>
      </c>
      <c r="C129" s="6">
        <v>45229</v>
      </c>
      <c r="D129" s="4">
        <v>2325</v>
      </c>
      <c r="E129" s="4" t="str">
        <f>VLOOKUP(A129,HOP!A:L,12,0)</f>
        <v>2325.00</v>
      </c>
      <c r="F129" s="4" t="str">
        <f>VLOOKUP(A129,HOP!A:C,3,0)</f>
        <v>4140060</v>
      </c>
      <c r="G129" s="4">
        <f t="shared" si="6"/>
        <v>0</v>
      </c>
      <c r="H129" s="4" t="str">
        <f t="shared" si="7"/>
        <v>，4140060</v>
      </c>
      <c r="I129" s="4" t="str">
        <f>VLOOKUP(A129,HOP!A:U,21,0)</f>
        <v>直采</v>
      </c>
    </row>
    <row r="130" s="4" customFormat="1" hidden="1" spans="1:9">
      <c r="A130" s="5">
        <v>999228147369640</v>
      </c>
      <c r="B130" s="6">
        <v>45228</v>
      </c>
      <c r="C130" s="6">
        <v>45229</v>
      </c>
      <c r="D130" s="4">
        <v>2008</v>
      </c>
      <c r="E130" s="4" t="str">
        <f>VLOOKUP(A130,HOP!A:L,12,0)</f>
        <v>2008.00</v>
      </c>
      <c r="F130" s="4" t="str">
        <f>VLOOKUP(A130,HOP!A:C,3,0)</f>
        <v>4140357</v>
      </c>
      <c r="G130" s="4">
        <f t="shared" si="6"/>
        <v>0</v>
      </c>
      <c r="H130" s="4" t="str">
        <f t="shared" si="7"/>
        <v>，4140357</v>
      </c>
      <c r="I130" s="4" t="str">
        <f>VLOOKUP(A130,HOP!A:U,21,0)</f>
        <v>直采</v>
      </c>
    </row>
    <row r="131" s="4" customFormat="1" hidden="1" spans="1:9">
      <c r="A131" s="5">
        <v>999228148658676</v>
      </c>
      <c r="B131" s="6">
        <v>45228</v>
      </c>
      <c r="C131" s="6">
        <v>45229</v>
      </c>
      <c r="D131" s="4">
        <v>121</v>
      </c>
      <c r="E131" s="4" t="str">
        <f>VLOOKUP(A131,HOP!A:L,12,0)</f>
        <v>121.00</v>
      </c>
      <c r="F131" s="4" t="str">
        <f>VLOOKUP(A131,HOP!A:C,3,0)</f>
        <v>4140818</v>
      </c>
      <c r="G131" s="4">
        <f t="shared" ref="G131:G162" si="8">D131-E131</f>
        <v>0</v>
      </c>
      <c r="H131" s="4" t="str">
        <f t="shared" ref="H131:H162" si="9">$H$1&amp;F131</f>
        <v>，4140818</v>
      </c>
      <c r="I131" s="4" t="str">
        <f>VLOOKUP(A131,HOP!A:U,21,0)</f>
        <v>直采</v>
      </c>
    </row>
    <row r="132" s="4" customFormat="1" hidden="1" spans="1:9">
      <c r="A132" s="5">
        <v>999228158290573</v>
      </c>
      <c r="B132" s="6">
        <v>45228</v>
      </c>
      <c r="C132" s="6">
        <v>45229</v>
      </c>
      <c r="D132" s="4">
        <v>388</v>
      </c>
      <c r="E132" s="4" t="str">
        <f>VLOOKUP(A132,HOP!A:L,12,0)</f>
        <v>388.00</v>
      </c>
      <c r="F132" s="4" t="str">
        <f>VLOOKUP(A132,HOP!A:C,3,0)</f>
        <v>4141639</v>
      </c>
      <c r="G132" s="4">
        <f t="shared" si="8"/>
        <v>0</v>
      </c>
      <c r="H132" s="4" t="str">
        <f t="shared" si="9"/>
        <v>，4141639</v>
      </c>
      <c r="I132" s="4" t="str">
        <f>VLOOKUP(A132,HOP!A:U,21,0)</f>
        <v>直采</v>
      </c>
    </row>
    <row r="133" s="4" customFormat="1" hidden="1" spans="1:9">
      <c r="A133" s="5">
        <v>999228087469663</v>
      </c>
      <c r="B133" s="6">
        <v>45228</v>
      </c>
      <c r="C133" s="6">
        <v>45229</v>
      </c>
      <c r="D133" s="4">
        <v>100</v>
      </c>
      <c r="E133" s="4" t="str">
        <f>VLOOKUP(A133,HOP!A:L,12,0)</f>
        <v>100.00</v>
      </c>
      <c r="F133" s="4" t="str">
        <f>VLOOKUP(A133,HOP!A:C,3,0)</f>
        <v>4122024</v>
      </c>
      <c r="G133" s="4">
        <f t="shared" si="8"/>
        <v>0</v>
      </c>
      <c r="H133" s="4" t="str">
        <f t="shared" si="9"/>
        <v>，4122024</v>
      </c>
      <c r="I133" s="4" t="str">
        <f>VLOOKUP(A133,HOP!A:U,21,0)</f>
        <v>直采</v>
      </c>
    </row>
    <row r="134" s="4" customFormat="1" hidden="1" spans="1:9">
      <c r="A134" s="5">
        <v>999228162315311</v>
      </c>
      <c r="B134" s="6">
        <v>45228</v>
      </c>
      <c r="C134" s="6">
        <v>45229</v>
      </c>
      <c r="D134" s="4">
        <v>738</v>
      </c>
      <c r="E134" s="4" t="str">
        <f>VLOOKUP(A134,HOP!A:L,12,0)</f>
        <v>738.00</v>
      </c>
      <c r="F134" s="4" t="str">
        <f>VLOOKUP(A134,HOP!A:C,3,0)</f>
        <v>4143268</v>
      </c>
      <c r="G134" s="4">
        <f t="shared" si="8"/>
        <v>0</v>
      </c>
      <c r="H134" s="4" t="str">
        <f t="shared" si="9"/>
        <v>，4143268</v>
      </c>
      <c r="I134" s="4" t="str">
        <f>VLOOKUP(A134,HOP!A:U,21,0)</f>
        <v>直采</v>
      </c>
    </row>
    <row r="135" s="4" customFormat="1" hidden="1" spans="1:9">
      <c r="A135" s="5">
        <v>999228162632313</v>
      </c>
      <c r="B135" s="6">
        <v>45227</v>
      </c>
      <c r="C135" s="6">
        <v>45229</v>
      </c>
      <c r="D135" s="4">
        <v>1356</v>
      </c>
      <c r="E135" s="4" t="str">
        <f>VLOOKUP(A135,HOP!A:L,12,0)</f>
        <v>1356.00</v>
      </c>
      <c r="F135" s="4" t="str">
        <f>VLOOKUP(A135,HOP!A:C,3,0)</f>
        <v>4143319</v>
      </c>
      <c r="G135" s="4">
        <f t="shared" si="8"/>
        <v>0</v>
      </c>
      <c r="H135" s="4" t="str">
        <f t="shared" si="9"/>
        <v>，4143319</v>
      </c>
      <c r="I135" s="4" t="str">
        <f>VLOOKUP(A135,HOP!A:U,21,0)</f>
        <v>直采</v>
      </c>
    </row>
    <row r="136" s="4" customFormat="1" hidden="1" spans="1:9">
      <c r="A136" s="5">
        <v>999228166135428</v>
      </c>
      <c r="B136" s="6">
        <v>45228</v>
      </c>
      <c r="C136" s="6">
        <v>45229</v>
      </c>
      <c r="D136" s="4">
        <v>340</v>
      </c>
      <c r="E136" s="4" t="str">
        <f>VLOOKUP(A136,HOP!A:L,12,0)</f>
        <v>340.00</v>
      </c>
      <c r="F136" s="4" t="str">
        <f>VLOOKUP(A136,HOP!A:C,3,0)</f>
        <v>4144137</v>
      </c>
      <c r="G136" s="4">
        <f t="shared" si="8"/>
        <v>0</v>
      </c>
      <c r="H136" s="4" t="str">
        <f t="shared" si="9"/>
        <v>，4144137</v>
      </c>
      <c r="I136" s="4" t="str">
        <f>VLOOKUP(A136,HOP!A:U,21,0)</f>
        <v>直采</v>
      </c>
    </row>
    <row r="137" s="4" customFormat="1" hidden="1" spans="1:9">
      <c r="A137" s="5">
        <v>999228166585503</v>
      </c>
      <c r="B137" s="6">
        <v>45227</v>
      </c>
      <c r="C137" s="6">
        <v>45229</v>
      </c>
      <c r="D137" s="4">
        <v>364</v>
      </c>
      <c r="E137" s="4" t="str">
        <f>VLOOKUP(A137,HOP!A:L,12,0)</f>
        <v>364.00</v>
      </c>
      <c r="F137" s="4" t="str">
        <f>VLOOKUP(A137,HOP!A:C,3,0)</f>
        <v>4144301</v>
      </c>
      <c r="G137" s="4">
        <f t="shared" si="8"/>
        <v>0</v>
      </c>
      <c r="H137" s="4" t="str">
        <f t="shared" si="9"/>
        <v>，4144301</v>
      </c>
      <c r="I137" s="4" t="str">
        <f>VLOOKUP(A137,HOP!A:U,21,0)</f>
        <v>直采</v>
      </c>
    </row>
    <row r="138" s="4" customFormat="1" hidden="1" spans="1:9">
      <c r="A138" s="5">
        <v>999228167139897</v>
      </c>
      <c r="B138" s="6">
        <v>45227</v>
      </c>
      <c r="C138" s="6">
        <v>45229</v>
      </c>
      <c r="D138" s="4">
        <v>910</v>
      </c>
      <c r="E138" s="4" t="str">
        <f>VLOOKUP(A138,HOP!A:L,12,0)</f>
        <v>910.00</v>
      </c>
      <c r="F138" s="4" t="str">
        <f>VLOOKUP(A138,HOP!A:C,3,0)</f>
        <v>4144580</v>
      </c>
      <c r="G138" s="4">
        <f t="shared" si="8"/>
        <v>0</v>
      </c>
      <c r="H138" s="4" t="str">
        <f t="shared" si="9"/>
        <v>，4144580</v>
      </c>
      <c r="I138" s="4" t="str">
        <f>VLOOKUP(A138,HOP!A:U,21,0)</f>
        <v>直采</v>
      </c>
    </row>
    <row r="139" s="4" customFormat="1" hidden="1" spans="1:9">
      <c r="A139" s="5">
        <v>999228168690550</v>
      </c>
      <c r="B139" s="6">
        <v>45227</v>
      </c>
      <c r="C139" s="6">
        <v>45229</v>
      </c>
      <c r="D139" s="4">
        <v>1030</v>
      </c>
      <c r="E139" s="4" t="str">
        <f>VLOOKUP(A139,HOP!A:L,12,0)</f>
        <v>1030.00</v>
      </c>
      <c r="F139" s="4" t="str">
        <f>VLOOKUP(A139,HOP!A:C,3,0)</f>
        <v>4145193</v>
      </c>
      <c r="G139" s="4">
        <f t="shared" si="8"/>
        <v>0</v>
      </c>
      <c r="H139" s="4" t="str">
        <f t="shared" si="9"/>
        <v>，4145193</v>
      </c>
      <c r="I139" s="4" t="str">
        <f>VLOOKUP(A139,HOP!A:U,21,0)</f>
        <v>直采</v>
      </c>
    </row>
    <row r="140" s="4" customFormat="1" hidden="1" spans="1:9">
      <c r="A140" s="5">
        <v>999228169031882</v>
      </c>
      <c r="B140" s="6">
        <v>45227</v>
      </c>
      <c r="C140" s="6">
        <v>45229</v>
      </c>
      <c r="D140" s="4">
        <v>1740</v>
      </c>
      <c r="E140" s="4" t="str">
        <f>VLOOKUP(A140,HOP!A:L,12,0)</f>
        <v>1740.00</v>
      </c>
      <c r="F140" s="4" t="str">
        <f>VLOOKUP(A140,HOP!A:C,3,0)</f>
        <v>4145399</v>
      </c>
      <c r="G140" s="4">
        <f t="shared" si="8"/>
        <v>0</v>
      </c>
      <c r="H140" s="4" t="str">
        <f t="shared" si="9"/>
        <v>，4145399</v>
      </c>
      <c r="I140" s="4" t="str">
        <f>VLOOKUP(A140,HOP!A:U,21,0)</f>
        <v>直采</v>
      </c>
    </row>
    <row r="141" s="4" customFormat="1" hidden="1" spans="1:9">
      <c r="A141" s="5">
        <v>999228169437701</v>
      </c>
      <c r="B141" s="6">
        <v>45227</v>
      </c>
      <c r="C141" s="6">
        <v>45229</v>
      </c>
      <c r="D141" s="4">
        <v>1030</v>
      </c>
      <c r="E141" s="4" t="str">
        <f>VLOOKUP(A141,HOP!A:L,12,0)</f>
        <v>1030.00</v>
      </c>
      <c r="F141" s="4" t="str">
        <f>VLOOKUP(A141,HOP!A:C,3,0)</f>
        <v>4145482</v>
      </c>
      <c r="G141" s="4">
        <f t="shared" si="8"/>
        <v>0</v>
      </c>
      <c r="H141" s="4" t="str">
        <f t="shared" si="9"/>
        <v>，4145482</v>
      </c>
      <c r="I141" s="4" t="str">
        <f>VLOOKUP(A141,HOP!A:U,21,0)</f>
        <v>直采</v>
      </c>
    </row>
    <row r="142" s="4" customFormat="1" hidden="1" spans="1:9">
      <c r="A142" s="5">
        <v>999228170707237</v>
      </c>
      <c r="B142" s="6">
        <v>45228</v>
      </c>
      <c r="C142" s="6">
        <v>45229</v>
      </c>
      <c r="D142" s="4">
        <v>385</v>
      </c>
      <c r="E142" s="4" t="str">
        <f>VLOOKUP(A142,HOP!A:L,12,0)</f>
        <v>385.00</v>
      </c>
      <c r="F142" s="4" t="str">
        <f>VLOOKUP(A142,HOP!A:C,3,0)</f>
        <v>4146178</v>
      </c>
      <c r="G142" s="4">
        <f t="shared" si="8"/>
        <v>0</v>
      </c>
      <c r="H142" s="4" t="str">
        <f t="shared" si="9"/>
        <v>，4146178</v>
      </c>
      <c r="I142" s="4" t="str">
        <f>VLOOKUP(A142,HOP!A:U,21,0)</f>
        <v>直采</v>
      </c>
    </row>
    <row r="143" s="4" customFormat="1" hidden="1" spans="1:9">
      <c r="A143" s="5">
        <v>999228171377398</v>
      </c>
      <c r="B143" s="6">
        <v>45228</v>
      </c>
      <c r="C143" s="6">
        <v>45229</v>
      </c>
      <c r="D143" s="4">
        <v>586</v>
      </c>
      <c r="E143" s="4" t="str">
        <f>VLOOKUP(A143,HOP!A:L,12,0)</f>
        <v>586.00</v>
      </c>
      <c r="F143" s="4" t="str">
        <f>VLOOKUP(A143,HOP!A:C,3,0)</f>
        <v>4146300</v>
      </c>
      <c r="G143" s="4">
        <f t="shared" si="8"/>
        <v>0</v>
      </c>
      <c r="H143" s="4" t="str">
        <f t="shared" si="9"/>
        <v>，4146300</v>
      </c>
      <c r="I143" s="4" t="str">
        <f>VLOOKUP(A143,HOP!A:U,21,0)</f>
        <v>直采</v>
      </c>
    </row>
    <row r="144" s="4" customFormat="1" hidden="1" spans="1:9">
      <c r="A144" s="5">
        <v>999228172448966</v>
      </c>
      <c r="B144" s="6">
        <v>45227</v>
      </c>
      <c r="C144" s="6">
        <v>45229</v>
      </c>
      <c r="D144" s="4">
        <v>362</v>
      </c>
      <c r="E144" s="4" t="str">
        <f>VLOOKUP(A144,HOP!A:L,12,0)</f>
        <v>362.00</v>
      </c>
      <c r="F144" s="4" t="str">
        <f>VLOOKUP(A144,HOP!A:C,3,0)</f>
        <v>4146916</v>
      </c>
      <c r="G144" s="4">
        <f t="shared" si="8"/>
        <v>0</v>
      </c>
      <c r="H144" s="4" t="str">
        <f t="shared" si="9"/>
        <v>，4146916</v>
      </c>
      <c r="I144" s="4" t="str">
        <f>VLOOKUP(A144,HOP!A:U,21,0)</f>
        <v>直采</v>
      </c>
    </row>
    <row r="145" s="4" customFormat="1" hidden="1" spans="1:9">
      <c r="A145" s="5">
        <v>999228173403853</v>
      </c>
      <c r="B145" s="6">
        <v>45228</v>
      </c>
      <c r="C145" s="6">
        <v>45229</v>
      </c>
      <c r="D145" s="4">
        <v>900</v>
      </c>
      <c r="E145" s="4" t="str">
        <f>VLOOKUP(A145,HOP!A:L,12,0)</f>
        <v>900.00</v>
      </c>
      <c r="F145" s="4" t="str">
        <f>VLOOKUP(A145,HOP!A:C,3,0)</f>
        <v>4147309</v>
      </c>
      <c r="G145" s="4">
        <f t="shared" si="8"/>
        <v>0</v>
      </c>
      <c r="H145" s="4" t="str">
        <f t="shared" si="9"/>
        <v>，4147309</v>
      </c>
      <c r="I145" s="4" t="str">
        <f>VLOOKUP(A145,HOP!A:U,21,0)</f>
        <v>直采</v>
      </c>
    </row>
    <row r="146" s="4" customFormat="1" hidden="1" spans="1:9">
      <c r="A146" s="5">
        <v>999228204033433</v>
      </c>
      <c r="B146" s="6">
        <v>45228</v>
      </c>
      <c r="C146" s="6">
        <v>45229</v>
      </c>
      <c r="D146" s="4">
        <v>654</v>
      </c>
      <c r="E146" s="4" t="str">
        <f>VLOOKUP(A146,HOP!A:L,12,0)</f>
        <v>654.00</v>
      </c>
      <c r="F146" s="4" t="str">
        <f>VLOOKUP(A146,HOP!A:C,3,0)</f>
        <v>4147690</v>
      </c>
      <c r="G146" s="4">
        <f t="shared" si="8"/>
        <v>0</v>
      </c>
      <c r="H146" s="4" t="str">
        <f t="shared" si="9"/>
        <v>，4147690</v>
      </c>
      <c r="I146" s="4" t="str">
        <f>VLOOKUP(A146,HOP!A:U,21,0)</f>
        <v>直采</v>
      </c>
    </row>
    <row r="147" s="4" customFormat="1" hidden="1" spans="1:9">
      <c r="A147" s="5">
        <v>999228205576609</v>
      </c>
      <c r="B147" s="6">
        <v>45228</v>
      </c>
      <c r="C147" s="6">
        <v>45229</v>
      </c>
      <c r="D147" s="4">
        <v>143</v>
      </c>
      <c r="E147" s="4" t="str">
        <f>VLOOKUP(A147,HOP!A:L,12,0)</f>
        <v>143.00</v>
      </c>
      <c r="F147" s="4" t="str">
        <f>VLOOKUP(A147,HOP!A:C,3,0)</f>
        <v>4148079</v>
      </c>
      <c r="G147" s="4">
        <f t="shared" si="8"/>
        <v>0</v>
      </c>
      <c r="H147" s="4" t="str">
        <f t="shared" si="9"/>
        <v>，4148079</v>
      </c>
      <c r="I147" s="4" t="str">
        <f>VLOOKUP(A147,HOP!A:U,21,0)</f>
        <v>直采</v>
      </c>
    </row>
    <row r="148" s="4" customFormat="1" hidden="1" spans="1:9">
      <c r="A148" s="5">
        <v>999228207419115</v>
      </c>
      <c r="B148" s="6">
        <v>45228</v>
      </c>
      <c r="C148" s="6">
        <v>45229</v>
      </c>
      <c r="D148" s="4">
        <v>385</v>
      </c>
      <c r="E148" s="4" t="str">
        <f>VLOOKUP(A148,HOP!A:L,12,0)</f>
        <v>385.00</v>
      </c>
      <c r="F148" s="4" t="str">
        <f>VLOOKUP(A148,HOP!A:C,3,0)</f>
        <v>4148867</v>
      </c>
      <c r="G148" s="4">
        <f t="shared" si="8"/>
        <v>0</v>
      </c>
      <c r="H148" s="4" t="str">
        <f t="shared" si="9"/>
        <v>，4148867</v>
      </c>
      <c r="I148" s="4" t="str">
        <f>VLOOKUP(A148,HOP!A:U,21,0)</f>
        <v>直采</v>
      </c>
    </row>
    <row r="149" s="4" customFormat="1" hidden="1" spans="1:9">
      <c r="A149" s="5">
        <v>999228207538344</v>
      </c>
      <c r="B149" s="6">
        <v>45228</v>
      </c>
      <c r="C149" s="6">
        <v>45229</v>
      </c>
      <c r="D149" s="4">
        <v>181</v>
      </c>
      <c r="E149" s="4" t="str">
        <f>VLOOKUP(A149,HOP!A:L,12,0)</f>
        <v>181.00</v>
      </c>
      <c r="F149" s="4" t="str">
        <f>VLOOKUP(A149,HOP!A:C,3,0)</f>
        <v>4148902</v>
      </c>
      <c r="G149" s="4">
        <f t="shared" si="8"/>
        <v>0</v>
      </c>
      <c r="H149" s="4" t="str">
        <f t="shared" si="9"/>
        <v>，4148902</v>
      </c>
      <c r="I149" s="4" t="str">
        <f>VLOOKUP(A149,HOP!A:U,21,0)</f>
        <v>直采</v>
      </c>
    </row>
    <row r="150" s="4" customFormat="1" hidden="1" spans="1:9">
      <c r="A150" s="5">
        <v>999228208392462</v>
      </c>
      <c r="B150" s="6">
        <v>45228</v>
      </c>
      <c r="C150" s="6">
        <v>45229</v>
      </c>
      <c r="D150" s="4">
        <v>218</v>
      </c>
      <c r="E150" s="4" t="str">
        <f>VLOOKUP(A150,HOP!A:L,12,0)</f>
        <v>218.00</v>
      </c>
      <c r="F150" s="4" t="str">
        <f>VLOOKUP(A150,HOP!A:C,3,0)</f>
        <v>4149183</v>
      </c>
      <c r="G150" s="4">
        <f t="shared" si="8"/>
        <v>0</v>
      </c>
      <c r="H150" s="4" t="str">
        <f t="shared" si="9"/>
        <v>，4149183</v>
      </c>
      <c r="I150" s="4" t="str">
        <f>VLOOKUP(A150,HOP!A:U,21,0)</f>
        <v>直采</v>
      </c>
    </row>
    <row r="151" s="4" customFormat="1" hidden="1" spans="1:9">
      <c r="A151" s="5">
        <v>999228208600798</v>
      </c>
      <c r="B151" s="6">
        <v>45228</v>
      </c>
      <c r="C151" s="6">
        <v>45229</v>
      </c>
      <c r="D151" s="4">
        <v>185</v>
      </c>
      <c r="E151" s="4" t="str">
        <f>VLOOKUP(A151,HOP!A:L,12,0)</f>
        <v>185.00</v>
      </c>
      <c r="F151" s="4" t="str">
        <f>VLOOKUP(A151,HOP!A:C,3,0)</f>
        <v>4149240</v>
      </c>
      <c r="G151" s="4">
        <f t="shared" si="8"/>
        <v>0</v>
      </c>
      <c r="H151" s="4" t="str">
        <f t="shared" si="9"/>
        <v>，4149240</v>
      </c>
      <c r="I151" s="4" t="str">
        <f>VLOOKUP(A151,HOP!A:U,21,0)</f>
        <v>直采</v>
      </c>
    </row>
    <row r="152" s="4" customFormat="1" hidden="1" spans="1:9">
      <c r="A152" s="5">
        <v>999228208757146</v>
      </c>
      <c r="B152" s="6">
        <v>45228</v>
      </c>
      <c r="C152" s="6">
        <v>45229</v>
      </c>
      <c r="D152" s="4">
        <v>2236</v>
      </c>
      <c r="E152" s="4" t="str">
        <f>VLOOKUP(A152,HOP!A:L,12,0)</f>
        <v>2236.00</v>
      </c>
      <c r="F152" s="4" t="str">
        <f>VLOOKUP(A152,HOP!A:C,3,0)</f>
        <v>4149283</v>
      </c>
      <c r="G152" s="4">
        <f t="shared" si="8"/>
        <v>0</v>
      </c>
      <c r="H152" s="4" t="str">
        <f t="shared" si="9"/>
        <v>，4149283</v>
      </c>
      <c r="I152" s="4" t="str">
        <f>VLOOKUP(A152,HOP!A:U,21,0)</f>
        <v>直采</v>
      </c>
    </row>
    <row r="153" s="4" customFormat="1" hidden="1" spans="1:9">
      <c r="A153" s="5">
        <v>999228209339313</v>
      </c>
      <c r="B153" s="6">
        <v>45228</v>
      </c>
      <c r="C153" s="6">
        <v>45229</v>
      </c>
      <c r="D153" s="4">
        <v>505</v>
      </c>
      <c r="E153" s="4" t="str">
        <f>VLOOKUP(A153,HOP!A:L,12,0)</f>
        <v>505.00</v>
      </c>
      <c r="F153" s="4" t="str">
        <f>VLOOKUP(A153,HOP!A:C,3,0)</f>
        <v>4149494</v>
      </c>
      <c r="G153" s="4">
        <f t="shared" si="8"/>
        <v>0</v>
      </c>
      <c r="H153" s="4" t="str">
        <f t="shared" si="9"/>
        <v>，4149494</v>
      </c>
      <c r="I153" s="4" t="str">
        <f>VLOOKUP(A153,HOP!A:U,21,0)</f>
        <v>直采</v>
      </c>
    </row>
    <row r="154" s="4" customFormat="1" hidden="1" spans="1:9">
      <c r="A154" s="5">
        <v>999228209517867</v>
      </c>
      <c r="B154" s="6">
        <v>45228</v>
      </c>
      <c r="C154" s="6">
        <v>45229</v>
      </c>
      <c r="D154" s="4">
        <v>268</v>
      </c>
      <c r="E154" s="4" t="str">
        <f>VLOOKUP(A154,HOP!A:L,12,0)</f>
        <v>268.00</v>
      </c>
      <c r="F154" s="4" t="str">
        <f>VLOOKUP(A154,HOP!A:C,3,0)</f>
        <v>4149558</v>
      </c>
      <c r="G154" s="4">
        <f t="shared" si="8"/>
        <v>0</v>
      </c>
      <c r="H154" s="4" t="str">
        <f t="shared" si="9"/>
        <v>，4149558</v>
      </c>
      <c r="I154" s="4" t="str">
        <f>VLOOKUP(A154,HOP!A:U,21,0)</f>
        <v>直采</v>
      </c>
    </row>
    <row r="155" s="4" customFormat="1" hidden="1" spans="1:9">
      <c r="A155" s="5">
        <v>999228209854200</v>
      </c>
      <c r="B155" s="6">
        <v>45228</v>
      </c>
      <c r="C155" s="6">
        <v>45229</v>
      </c>
      <c r="D155" s="4">
        <v>515</v>
      </c>
      <c r="E155" s="4" t="str">
        <f>VLOOKUP(A155,HOP!A:L,12,0)</f>
        <v>515.00</v>
      </c>
      <c r="F155" s="4" t="str">
        <f>VLOOKUP(A155,HOP!A:C,3,0)</f>
        <v>4149688</v>
      </c>
      <c r="G155" s="4">
        <f t="shared" si="8"/>
        <v>0</v>
      </c>
      <c r="H155" s="4" t="str">
        <f t="shared" si="9"/>
        <v>，4149688</v>
      </c>
      <c r="I155" s="4" t="str">
        <f>VLOOKUP(A155,HOP!A:U,21,0)</f>
        <v>直采</v>
      </c>
    </row>
    <row r="156" s="4" customFormat="1" hidden="1" spans="1:9">
      <c r="A156" s="5">
        <v>999228210261509</v>
      </c>
      <c r="B156" s="6">
        <v>45228</v>
      </c>
      <c r="C156" s="6">
        <v>45229</v>
      </c>
      <c r="D156" s="4">
        <v>346</v>
      </c>
      <c r="E156" s="4" t="str">
        <f>VLOOKUP(A156,HOP!A:L,12,0)</f>
        <v>346.00</v>
      </c>
      <c r="F156" s="4" t="str">
        <f>VLOOKUP(A156,HOP!A:C,3,0)</f>
        <v>4149895</v>
      </c>
      <c r="G156" s="4">
        <f t="shared" si="8"/>
        <v>0</v>
      </c>
      <c r="H156" s="4" t="str">
        <f t="shared" si="9"/>
        <v>，4149895</v>
      </c>
      <c r="I156" s="4" t="str">
        <f>VLOOKUP(A156,HOP!A:U,21,0)</f>
        <v>直采</v>
      </c>
    </row>
    <row r="157" s="4" customFormat="1" hidden="1" spans="1:9">
      <c r="A157" s="5">
        <v>999228210545516</v>
      </c>
      <c r="B157" s="6">
        <v>45228</v>
      </c>
      <c r="C157" s="6">
        <v>45229</v>
      </c>
      <c r="D157" s="4">
        <v>171</v>
      </c>
      <c r="E157" s="4" t="str">
        <f>VLOOKUP(A157,HOP!A:L,12,0)</f>
        <v>171.00</v>
      </c>
      <c r="F157" s="4" t="str">
        <f>VLOOKUP(A157,HOP!A:C,3,0)</f>
        <v>4150145</v>
      </c>
      <c r="G157" s="4">
        <f t="shared" si="8"/>
        <v>0</v>
      </c>
      <c r="H157" s="4" t="str">
        <f t="shared" si="9"/>
        <v>，4150145</v>
      </c>
      <c r="I157" s="4" t="str">
        <f>VLOOKUP(A157,HOP!A:U,21,0)</f>
        <v>直采</v>
      </c>
    </row>
    <row r="158" s="4" customFormat="1" hidden="1" spans="1:9">
      <c r="A158" s="5">
        <v>999228208202690</v>
      </c>
      <c r="B158" s="6">
        <v>45228</v>
      </c>
      <c r="C158" s="6">
        <v>45229</v>
      </c>
      <c r="D158" s="4">
        <v>1118</v>
      </c>
      <c r="E158" s="4" t="str">
        <f>VLOOKUP(A158,HOP!A:L,12,0)</f>
        <v>1118.00</v>
      </c>
      <c r="F158" s="4" t="str">
        <f>VLOOKUP(A158,HOP!A:C,3,0)</f>
        <v>4149145</v>
      </c>
      <c r="G158" s="4">
        <f t="shared" si="8"/>
        <v>0</v>
      </c>
      <c r="H158" s="4" t="str">
        <f t="shared" si="9"/>
        <v>，4149145</v>
      </c>
      <c r="I158" s="4" t="str">
        <f>VLOOKUP(A158,HOP!A:U,21,0)</f>
        <v>直采</v>
      </c>
    </row>
    <row r="159" s="4" customFormat="1" hidden="1" spans="1:9">
      <c r="A159" s="5">
        <v>999228211438803</v>
      </c>
      <c r="B159" s="6">
        <v>45228</v>
      </c>
      <c r="C159" s="6">
        <v>45229</v>
      </c>
      <c r="D159" s="4">
        <v>445</v>
      </c>
      <c r="E159" s="4" t="str">
        <f>VLOOKUP(A159,HOP!A:L,12,0)</f>
        <v>445.00</v>
      </c>
      <c r="F159" s="4" t="str">
        <f>VLOOKUP(A159,HOP!A:C,3,0)</f>
        <v>4150573</v>
      </c>
      <c r="G159" s="4">
        <f t="shared" si="8"/>
        <v>0</v>
      </c>
      <c r="H159" s="4" t="str">
        <f t="shared" si="9"/>
        <v>，4150573</v>
      </c>
      <c r="I159" s="4" t="str">
        <f>VLOOKUP(A159,HOP!A:U,21,0)</f>
        <v>直采</v>
      </c>
    </row>
    <row r="160" s="4" customFormat="1" hidden="1" spans="1:9">
      <c r="A160" s="5">
        <v>999228211554941</v>
      </c>
      <c r="B160" s="6">
        <v>45228</v>
      </c>
      <c r="C160" s="6">
        <v>45229</v>
      </c>
      <c r="D160" s="4">
        <v>472</v>
      </c>
      <c r="E160" s="4" t="str">
        <f>VLOOKUP(A160,HOP!A:L,12,0)</f>
        <v>472.00</v>
      </c>
      <c r="F160" s="4" t="str">
        <f>VLOOKUP(A160,HOP!A:C,3,0)</f>
        <v>4150706</v>
      </c>
      <c r="G160" s="4">
        <f t="shared" si="8"/>
        <v>0</v>
      </c>
      <c r="H160" s="4" t="str">
        <f t="shared" si="9"/>
        <v>，4150706</v>
      </c>
      <c r="I160" s="4" t="str">
        <f>VLOOKUP(A160,HOP!A:U,21,0)</f>
        <v>直采</v>
      </c>
    </row>
    <row r="161" s="4" customFormat="1" hidden="1" spans="1:9">
      <c r="A161" s="5">
        <v>999228211617712</v>
      </c>
      <c r="B161" s="6">
        <v>45228</v>
      </c>
      <c r="C161" s="6">
        <v>45229</v>
      </c>
      <c r="D161" s="4">
        <v>1030</v>
      </c>
      <c r="E161" s="4" t="str">
        <f>VLOOKUP(A161,HOP!A:L,12,0)</f>
        <v>1030.00</v>
      </c>
      <c r="F161" s="4" t="str">
        <f>VLOOKUP(A161,HOP!A:C,3,0)</f>
        <v>4150729</v>
      </c>
      <c r="G161" s="4">
        <f t="shared" si="8"/>
        <v>0</v>
      </c>
      <c r="H161" s="4" t="str">
        <f t="shared" si="9"/>
        <v>，4150729</v>
      </c>
      <c r="I161" s="4" t="str">
        <f>VLOOKUP(A161,HOP!A:U,21,0)</f>
        <v>直采</v>
      </c>
    </row>
    <row r="162" s="4" customFormat="1" hidden="1" spans="1:9">
      <c r="A162" s="5">
        <v>999228212293425</v>
      </c>
      <c r="B162" s="6">
        <v>45228</v>
      </c>
      <c r="C162" s="6">
        <v>45229</v>
      </c>
      <c r="D162" s="4">
        <v>310</v>
      </c>
      <c r="E162" s="4" t="str">
        <f>VLOOKUP(A162,HOP!A:L,12,0)</f>
        <v>310.00</v>
      </c>
      <c r="F162" s="4" t="str">
        <f>VLOOKUP(A162,HOP!A:C,3,0)</f>
        <v>4151077</v>
      </c>
      <c r="G162" s="4">
        <f t="shared" si="8"/>
        <v>0</v>
      </c>
      <c r="H162" s="4" t="str">
        <f t="shared" si="9"/>
        <v>，4151077</v>
      </c>
      <c r="I162" s="4" t="str">
        <f>VLOOKUP(A162,HOP!A:U,21,0)</f>
        <v>直采</v>
      </c>
    </row>
    <row r="163" s="4" customFormat="1" hidden="1" spans="1:9">
      <c r="A163" s="5">
        <v>999228212437321</v>
      </c>
      <c r="B163" s="6">
        <v>45228</v>
      </c>
      <c r="C163" s="6">
        <v>45229</v>
      </c>
      <c r="D163" s="4">
        <v>346</v>
      </c>
      <c r="E163" s="4" t="str">
        <f>VLOOKUP(A163,HOP!A:L,12,0)</f>
        <v>346.00</v>
      </c>
      <c r="F163" s="4" t="str">
        <f>VLOOKUP(A163,HOP!A:C,3,0)</f>
        <v>4151130</v>
      </c>
      <c r="G163" s="4">
        <f t="shared" ref="G163:G179" si="10">D163-E163</f>
        <v>0</v>
      </c>
      <c r="H163" s="4" t="str">
        <f t="shared" ref="H163:H179" si="11">$H$1&amp;F163</f>
        <v>，4151130</v>
      </c>
      <c r="I163" s="4" t="str">
        <f>VLOOKUP(A163,HOP!A:U,21,0)</f>
        <v>直采</v>
      </c>
    </row>
    <row r="164" s="4" customFormat="1" hidden="1" spans="1:9">
      <c r="A164" s="5">
        <v>999228212795541</v>
      </c>
      <c r="B164" s="6">
        <v>45228</v>
      </c>
      <c r="C164" s="6">
        <v>45229</v>
      </c>
      <c r="D164" s="4">
        <v>515</v>
      </c>
      <c r="E164" s="4" t="str">
        <f>VLOOKUP(A164,HOP!A:L,12,0)</f>
        <v>515.00</v>
      </c>
      <c r="F164" s="4" t="str">
        <f>VLOOKUP(A164,HOP!A:C,3,0)</f>
        <v>4151385</v>
      </c>
      <c r="G164" s="4">
        <f t="shared" si="10"/>
        <v>0</v>
      </c>
      <c r="H164" s="4" t="str">
        <f t="shared" si="11"/>
        <v>，4151385</v>
      </c>
      <c r="I164" s="4" t="str">
        <f>VLOOKUP(A164,HOP!A:U,21,0)</f>
        <v>直采</v>
      </c>
    </row>
    <row r="165" s="4" customFormat="1" hidden="1" spans="1:9">
      <c r="A165" s="5">
        <v>999228213127589</v>
      </c>
      <c r="B165" s="6">
        <v>45228</v>
      </c>
      <c r="C165" s="6">
        <v>45229</v>
      </c>
      <c r="D165" s="4">
        <v>205</v>
      </c>
      <c r="E165" s="4" t="str">
        <f>VLOOKUP(A165,HOP!A:L,12,0)</f>
        <v>205.00</v>
      </c>
      <c r="F165" s="4" t="str">
        <f>VLOOKUP(A165,HOP!A:C,3,0)</f>
        <v>4151623</v>
      </c>
      <c r="G165" s="4">
        <f t="shared" si="10"/>
        <v>0</v>
      </c>
      <c r="H165" s="4" t="str">
        <f t="shared" si="11"/>
        <v>，4151623</v>
      </c>
      <c r="I165" s="4" t="str">
        <f>VLOOKUP(A165,HOP!A:U,21,0)</f>
        <v>直采</v>
      </c>
    </row>
    <row r="166" s="4" customFormat="1" hidden="1" spans="1:9">
      <c r="A166" s="5">
        <v>999228213294766</v>
      </c>
      <c r="B166" s="6">
        <v>45228</v>
      </c>
      <c r="C166" s="6">
        <v>45229</v>
      </c>
      <c r="D166" s="4">
        <v>948</v>
      </c>
      <c r="E166" s="4" t="str">
        <f>VLOOKUP(A166,HOP!A:L,12,0)</f>
        <v>948.00</v>
      </c>
      <c r="F166" s="4" t="str">
        <f>VLOOKUP(A166,HOP!A:C,3,0)</f>
        <v>4151680</v>
      </c>
      <c r="G166" s="4">
        <f t="shared" si="10"/>
        <v>0</v>
      </c>
      <c r="H166" s="4" t="str">
        <f t="shared" si="11"/>
        <v>，4151680</v>
      </c>
      <c r="I166" s="4" t="str">
        <f>VLOOKUP(A166,HOP!A:U,21,0)</f>
        <v>直采</v>
      </c>
    </row>
    <row r="167" s="4" customFormat="1" hidden="1" spans="1:9">
      <c r="A167" s="5">
        <v>999228213428934</v>
      </c>
      <c r="B167" s="6">
        <v>45228</v>
      </c>
      <c r="C167" s="6">
        <v>45229</v>
      </c>
      <c r="D167" s="4">
        <v>411</v>
      </c>
      <c r="E167" s="4" t="str">
        <f>VLOOKUP(A167,HOP!A:L,12,0)</f>
        <v>411.00</v>
      </c>
      <c r="F167" s="4" t="str">
        <f>VLOOKUP(A167,HOP!A:C,3,0)</f>
        <v>4151732</v>
      </c>
      <c r="G167" s="4">
        <f t="shared" si="10"/>
        <v>0</v>
      </c>
      <c r="H167" s="4" t="str">
        <f t="shared" si="11"/>
        <v>，4151732</v>
      </c>
      <c r="I167" s="4" t="str">
        <f>VLOOKUP(A167,HOP!A:U,21,0)</f>
        <v>直采</v>
      </c>
    </row>
    <row r="168" s="4" customFormat="1" hidden="1" spans="1:9">
      <c r="A168" s="5">
        <v>999228213494740</v>
      </c>
      <c r="B168" s="6">
        <v>45228</v>
      </c>
      <c r="C168" s="6">
        <v>45229</v>
      </c>
      <c r="D168" s="4">
        <v>181</v>
      </c>
      <c r="E168" s="4" t="str">
        <f>VLOOKUP(A168,HOP!A:L,12,0)</f>
        <v>181.00</v>
      </c>
      <c r="F168" s="4" t="str">
        <f>VLOOKUP(A168,HOP!A:C,3,0)</f>
        <v>4151758</v>
      </c>
      <c r="G168" s="4">
        <f t="shared" si="10"/>
        <v>0</v>
      </c>
      <c r="H168" s="4" t="str">
        <f t="shared" si="11"/>
        <v>，4151758</v>
      </c>
      <c r="I168" s="4" t="str">
        <f>VLOOKUP(A168,HOP!A:U,21,0)</f>
        <v>直采</v>
      </c>
    </row>
    <row r="169" s="4" customFormat="1" hidden="1" spans="1:9">
      <c r="A169" s="5">
        <v>999228213837694</v>
      </c>
      <c r="B169" s="6">
        <v>45228</v>
      </c>
      <c r="C169" s="6">
        <v>45229</v>
      </c>
      <c r="D169" s="4">
        <v>247</v>
      </c>
      <c r="E169" s="4" t="str">
        <f>VLOOKUP(A169,HOP!A:L,12,0)</f>
        <v>247.00</v>
      </c>
      <c r="F169" s="4" t="str">
        <f>VLOOKUP(A169,HOP!A:C,3,0)</f>
        <v>4152026</v>
      </c>
      <c r="G169" s="4">
        <f t="shared" si="10"/>
        <v>0</v>
      </c>
      <c r="H169" s="4" t="str">
        <f t="shared" si="11"/>
        <v>，4152026</v>
      </c>
      <c r="I169" s="4" t="str">
        <f>VLOOKUP(A169,HOP!A:U,21,0)</f>
        <v>直采</v>
      </c>
    </row>
    <row r="170" s="4" customFormat="1" hidden="1" spans="1:9">
      <c r="A170" s="5">
        <v>999228213848061</v>
      </c>
      <c r="B170" s="6">
        <v>45228</v>
      </c>
      <c r="C170" s="6">
        <v>45229</v>
      </c>
      <c r="D170" s="4">
        <v>848</v>
      </c>
      <c r="E170" s="4" t="str">
        <f>VLOOKUP(A170,HOP!A:L,12,0)</f>
        <v>848.00</v>
      </c>
      <c r="F170" s="4" t="str">
        <f>VLOOKUP(A170,HOP!A:C,3,0)</f>
        <v>4152034</v>
      </c>
      <c r="G170" s="4">
        <f t="shared" si="10"/>
        <v>0</v>
      </c>
      <c r="H170" s="4" t="str">
        <f t="shared" si="11"/>
        <v>，4152034</v>
      </c>
      <c r="I170" s="4" t="str">
        <f>VLOOKUP(A170,HOP!A:U,21,0)</f>
        <v>直采</v>
      </c>
    </row>
    <row r="171" s="4" customFormat="1" hidden="1" spans="1:9">
      <c r="A171" s="5">
        <v>999228213987211</v>
      </c>
      <c r="B171" s="6">
        <v>45228</v>
      </c>
      <c r="C171" s="6">
        <v>45229</v>
      </c>
      <c r="D171" s="4">
        <v>720</v>
      </c>
      <c r="E171" s="4" t="str">
        <f>VLOOKUP(A171,HOP!A:L,12,0)</f>
        <v>720.00</v>
      </c>
      <c r="F171" s="4" t="str">
        <f>VLOOKUP(A171,HOP!A:C,3,0)</f>
        <v>4152107</v>
      </c>
      <c r="G171" s="4">
        <f t="shared" si="10"/>
        <v>0</v>
      </c>
      <c r="H171" s="4" t="str">
        <f t="shared" si="11"/>
        <v>，4152107</v>
      </c>
      <c r="I171" s="4" t="str">
        <f>VLOOKUP(A171,HOP!A:U,21,0)</f>
        <v>直采</v>
      </c>
    </row>
    <row r="172" s="4" customFormat="1" hidden="1" spans="1:9">
      <c r="A172" s="5">
        <v>999228214020658</v>
      </c>
      <c r="B172" s="6">
        <v>45228</v>
      </c>
      <c r="C172" s="6">
        <v>45229</v>
      </c>
      <c r="D172" s="4">
        <v>515</v>
      </c>
      <c r="E172" s="4" t="str">
        <f>VLOOKUP(A172,HOP!A:L,12,0)</f>
        <v>515.00</v>
      </c>
      <c r="F172" s="4" t="str">
        <f>VLOOKUP(A172,HOP!A:C,3,0)</f>
        <v>4152121</v>
      </c>
      <c r="G172" s="4">
        <f t="shared" si="10"/>
        <v>0</v>
      </c>
      <c r="H172" s="4" t="str">
        <f t="shared" si="11"/>
        <v>，4152121</v>
      </c>
      <c r="I172" s="4" t="str">
        <f>VLOOKUP(A172,HOP!A:U,21,0)</f>
        <v>直采</v>
      </c>
    </row>
    <row r="173" s="4" customFormat="1" hidden="1" spans="1:9">
      <c r="A173" s="5">
        <v>999228214147094</v>
      </c>
      <c r="B173" s="6">
        <v>45228</v>
      </c>
      <c r="C173" s="6">
        <v>45229</v>
      </c>
      <c r="D173" s="4">
        <v>426</v>
      </c>
      <c r="E173" s="4" t="str">
        <f>VLOOKUP(A173,HOP!A:L,12,0)</f>
        <v>426.00</v>
      </c>
      <c r="F173" s="4" t="str">
        <f>VLOOKUP(A173,HOP!A:C,3,0)</f>
        <v>4152284</v>
      </c>
      <c r="G173" s="4">
        <f t="shared" si="10"/>
        <v>0</v>
      </c>
      <c r="H173" s="4" t="str">
        <f t="shared" si="11"/>
        <v>，4152284</v>
      </c>
      <c r="I173" s="4" t="str">
        <f>VLOOKUP(A173,HOP!A:U,21,0)</f>
        <v>直采</v>
      </c>
    </row>
    <row r="174" s="4" customFormat="1" hidden="1" spans="1:9">
      <c r="A174" s="5">
        <v>999228214748166</v>
      </c>
      <c r="B174" s="6">
        <v>45228</v>
      </c>
      <c r="C174" s="6">
        <v>45229</v>
      </c>
      <c r="D174" s="4">
        <v>505</v>
      </c>
      <c r="E174" s="4" t="str">
        <f>VLOOKUP(A174,HOP!A:L,12,0)</f>
        <v>505.00</v>
      </c>
      <c r="F174" s="4" t="str">
        <f>VLOOKUP(A174,HOP!A:C,3,0)</f>
        <v>4152609</v>
      </c>
      <c r="G174" s="4">
        <f t="shared" si="10"/>
        <v>0</v>
      </c>
      <c r="H174" s="4" t="str">
        <f t="shared" si="11"/>
        <v>，4152609</v>
      </c>
      <c r="I174" s="4" t="str">
        <f>VLOOKUP(A174,HOP!A:U,21,0)</f>
        <v>直采</v>
      </c>
    </row>
    <row r="175" s="4" customFormat="1" hidden="1" spans="1:9">
      <c r="A175" s="5">
        <v>999228214856161</v>
      </c>
      <c r="B175" s="6">
        <v>45228</v>
      </c>
      <c r="C175" s="6">
        <v>45229</v>
      </c>
      <c r="D175" s="4">
        <v>515</v>
      </c>
      <c r="E175" s="4" t="str">
        <f>VLOOKUP(A175,HOP!A:L,12,0)</f>
        <v>515.00</v>
      </c>
      <c r="F175" s="4" t="str">
        <f>VLOOKUP(A175,HOP!A:C,3,0)</f>
        <v>4152638</v>
      </c>
      <c r="G175" s="4">
        <f t="shared" si="10"/>
        <v>0</v>
      </c>
      <c r="H175" s="4" t="str">
        <f t="shared" si="11"/>
        <v>，4152638</v>
      </c>
      <c r="I175" s="4" t="str">
        <f>VLOOKUP(A175,HOP!A:U,21,0)</f>
        <v>直采</v>
      </c>
    </row>
    <row r="176" s="4" customFormat="1" hidden="1" spans="1:9">
      <c r="A176" s="5">
        <v>999226341973686</v>
      </c>
      <c r="B176" s="6">
        <v>45188</v>
      </c>
      <c r="C176" s="6">
        <v>45190</v>
      </c>
      <c r="D176" s="4">
        <v>400</v>
      </c>
      <c r="E176" s="4">
        <v>400</v>
      </c>
      <c r="F176" s="4">
        <v>3832673</v>
      </c>
      <c r="G176" s="4">
        <f t="shared" si="10"/>
        <v>0</v>
      </c>
      <c r="H176" s="4" t="str">
        <f t="shared" si="11"/>
        <v>，3832673</v>
      </c>
      <c r="I176" s="4" t="s">
        <v>963</v>
      </c>
    </row>
    <row r="177" s="4" customFormat="1" hidden="1" spans="1:9">
      <c r="A177" s="5">
        <v>999226930417844</v>
      </c>
      <c r="B177" s="6">
        <v>45194</v>
      </c>
      <c r="C177" s="6">
        <v>45196</v>
      </c>
      <c r="D177" s="4">
        <v>642</v>
      </c>
      <c r="E177" s="4">
        <v>642</v>
      </c>
      <c r="F177" s="4">
        <v>3977207</v>
      </c>
      <c r="G177" s="4">
        <f t="shared" si="10"/>
        <v>0</v>
      </c>
      <c r="H177" s="4" t="str">
        <f t="shared" si="11"/>
        <v>，3977207</v>
      </c>
      <c r="I177" s="4" t="s">
        <v>963</v>
      </c>
    </row>
    <row r="178" s="4" customFormat="1" spans="1:10">
      <c r="A178" s="5">
        <v>999227185145695</v>
      </c>
      <c r="B178" s="6">
        <v>45203</v>
      </c>
      <c r="C178" s="6">
        <v>45207</v>
      </c>
      <c r="D178" s="4">
        <v>1524</v>
      </c>
      <c r="E178" s="4" t="e">
        <f>VLOOKUP(A178,HOP!A:L,12,0)</f>
        <v>#N/A</v>
      </c>
      <c r="F178" s="4">
        <v>4017260</v>
      </c>
      <c r="G178" s="4" t="e">
        <f t="shared" si="10"/>
        <v>#N/A</v>
      </c>
      <c r="H178" s="4" t="str">
        <f t="shared" si="11"/>
        <v>，4017260</v>
      </c>
      <c r="I178" s="4" t="s">
        <v>963</v>
      </c>
      <c r="J178" s="4" t="s">
        <v>965</v>
      </c>
    </row>
    <row r="179" s="4" customFormat="1" hidden="1" spans="1:9">
      <c r="A179" s="5">
        <v>999226067977669</v>
      </c>
      <c r="B179" s="6">
        <v>45200</v>
      </c>
      <c r="C179" s="6">
        <v>45203</v>
      </c>
      <c r="D179" s="4">
        <v>1980</v>
      </c>
      <c r="E179" s="4">
        <v>1980</v>
      </c>
      <c r="F179" s="4">
        <v>3787891</v>
      </c>
      <c r="G179" s="4">
        <f t="shared" si="10"/>
        <v>0</v>
      </c>
      <c r="H179" s="4" t="str">
        <f t="shared" si="11"/>
        <v>，3787891</v>
      </c>
      <c r="I179" s="4" t="s">
        <v>963</v>
      </c>
    </row>
    <row r="181" spans="4:4">
      <c r="D181" s="4">
        <f>SUM(D2:D180)</f>
        <v>340019</v>
      </c>
    </row>
    <row r="187" spans="1:4">
      <c r="A187" s="4" t="s">
        <v>966</v>
      </c>
      <c r="C187" s="4">
        <v>339239</v>
      </c>
      <c r="D187" s="4">
        <v>362078.94</v>
      </c>
    </row>
    <row r="188" spans="1:4">
      <c r="A188" s="4" t="s">
        <v>967</v>
      </c>
      <c r="C188" s="4">
        <v>780</v>
      </c>
      <c r="D188" s="4">
        <v>832.51</v>
      </c>
    </row>
    <row r="189" spans="1:4">
      <c r="A189" s="4" t="s">
        <v>968</v>
      </c>
      <c r="C189" s="4">
        <f>SUBTOTAL(9,C187:C188)</f>
        <v>340019</v>
      </c>
      <c r="D189" s="4">
        <f>SUBTOTAL(9,D187:D188)</f>
        <v>362911.45</v>
      </c>
    </row>
    <row r="190" spans="1:1">
      <c r="A190" s="4" t="s">
        <v>969</v>
      </c>
    </row>
  </sheetData>
  <autoFilter ref="A1:XFD181">
    <filterColumn colId="3">
      <filters blank="1">
        <filter val="100"/>
        <filter val="400"/>
        <filter val="500"/>
        <filter val="700"/>
        <filter val="900"/>
        <filter val="1500"/>
        <filter val="1600"/>
        <filter val="2400"/>
        <filter val="3000"/>
        <filter val="3300"/>
        <filter val="6000"/>
        <filter val="6800"/>
        <filter val="7500"/>
        <filter val="11500"/>
        <filter val="3301"/>
        <filter val="1802"/>
        <filter val="2102"/>
        <filter val="1204"/>
        <filter val="1704"/>
        <filter val="205"/>
        <filter val="505"/>
        <filter val="1206"/>
        <filter val="208"/>
        <filter val="808"/>
        <filter val="1108"/>
        <filter val="1408"/>
        <filter val="2008"/>
        <filter val="3808"/>
        <filter val="310"/>
        <filter val="910"/>
        <filter val="1310"/>
        <filter val="6510"/>
        <filter val="411"/>
        <filter val="2511"/>
        <filter val="1012"/>
        <filter val="1112"/>
        <filter val="3112"/>
        <filter val="1414"/>
        <filter val="515"/>
        <filter val="1115"/>
        <filter val="5215"/>
        <filter val="716"/>
        <filter val="218"/>
        <filter val="618"/>
        <filter val="1118"/>
        <filter val="3918"/>
        <filter val="2319"/>
        <filter val="340019"/>
        <filter val="720"/>
        <filter val="2120"/>
        <filter val="7120"/>
        <filter val="121"/>
        <filter val="2121"/>
        <filter val="522"/>
        <filter val="1122"/>
        <filter val="3922"/>
        <filter val="1524"/>
        <filter val="2224"/>
        <filter val="9624"/>
        <filter val="825"/>
        <filter val="2325"/>
        <filter val="3725"/>
        <filter val="426"/>
        <filter val="726"/>
        <filter val="428"/>
        <filter val="1528"/>
        <filter val="1030"/>
        <filter val="2230"/>
        <filter val="3930"/>
        <filter val="10130"/>
        <filter val="431"/>
        <filter val="4432"/>
        <filter val="2236"/>
        <filter val="738"/>
        <filter val="2038"/>
        <filter val="3138"/>
        <filter val="739"/>
        <filter val="340"/>
        <filter val="840"/>
        <filter val="1040"/>
        <filter val="1740"/>
        <filter val="5040"/>
        <filter val="-3841"/>
        <filter val="642"/>
        <filter val="143"/>
        <filter val="1344"/>
        <filter val="1644"/>
        <filter val="2944"/>
        <filter val="445"/>
        <filter val="745"/>
        <filter val="2045"/>
        <filter val="346"/>
        <filter val="247"/>
        <filter val="848"/>
        <filter val="948"/>
        <filter val="8948"/>
        <filter val="950"/>
        <filter val="2250"/>
        <filter val="13350"/>
        <filter val="1252"/>
        <filter val="3052"/>
        <filter val="453"/>
        <filter val="2253"/>
        <filter val="8253"/>
        <filter val="654"/>
        <filter val="2154"/>
        <filter val="1855"/>
        <filter val="2355"/>
        <filter val="1356"/>
        <filter val="1756"/>
        <filter val="760"/>
        <filter val="860"/>
        <filter val="960"/>
        <filter val="2760"/>
        <filter val="3760"/>
        <filter val="7060"/>
        <filter val="362"/>
        <filter val="364"/>
        <filter val="5065"/>
        <filter val="268"/>
        <filter val="171"/>
        <filter val="472"/>
        <filter val="1272"/>
        <filter val="1572"/>
        <filter val="7672"/>
        <filter val="4278"/>
        <filter val="1479"/>
        <filter val="780"/>
        <filter val="1080"/>
        <filter val="1180"/>
        <filter val="1480"/>
        <filter val="1980"/>
        <filter val="181"/>
        <filter val="1681"/>
        <filter val="2482"/>
        <filter val="185"/>
        <filter val="385"/>
        <filter val="586"/>
        <filter val="388"/>
        <filter val="4088"/>
        <filter val="1590"/>
        <filter val="1990"/>
        <filter val="5190"/>
        <filter val="591"/>
        <filter val="4691"/>
        <filter val="3896"/>
        <filter val="797"/>
        <filter val="1497"/>
      </filters>
    </filterColumn>
    <filterColumn colId="6">
      <filters blank="1">
        <filter val="#N/A"/>
        <filter val="-384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970</v>
      </c>
      <c r="B1" s="2" t="s">
        <v>971</v>
      </c>
      <c r="C1" s="2" t="s">
        <v>972</v>
      </c>
      <c r="D1" s="2" t="s">
        <v>973</v>
      </c>
      <c r="E1" s="2" t="s">
        <v>13</v>
      </c>
      <c r="F1" s="2" t="s">
        <v>5</v>
      </c>
      <c r="G1" s="2" t="s">
        <v>6</v>
      </c>
      <c r="H1" s="2" t="s">
        <v>974</v>
      </c>
      <c r="I1" s="2" t="s">
        <v>975</v>
      </c>
      <c r="J1" s="2" t="s">
        <v>976</v>
      </c>
      <c r="K1" s="2" t="s">
        <v>977</v>
      </c>
      <c r="L1" s="2" t="s">
        <v>978</v>
      </c>
      <c r="M1" s="2" t="s">
        <v>979</v>
      </c>
      <c r="N1" s="2" t="s">
        <v>980</v>
      </c>
      <c r="O1" s="2" t="s">
        <v>981</v>
      </c>
      <c r="P1" s="2" t="s">
        <v>982</v>
      </c>
      <c r="Q1" s="2" t="s">
        <v>983</v>
      </c>
      <c r="R1" s="2" t="s">
        <v>984</v>
      </c>
      <c r="S1" s="2" t="s">
        <v>985</v>
      </c>
      <c r="T1" s="2" t="s">
        <v>986</v>
      </c>
      <c r="U1" s="2" t="s">
        <v>987</v>
      </c>
      <c r="V1" s="2" t="s">
        <v>988</v>
      </c>
    </row>
    <row r="2" s="1" customFormat="1" spans="1:22">
      <c r="A2" s="3">
        <v>999227445369547</v>
      </c>
      <c r="B2" s="1" t="s">
        <v>989</v>
      </c>
      <c r="C2" s="1" t="s">
        <v>990</v>
      </c>
      <c r="D2" s="1" t="s">
        <v>991</v>
      </c>
      <c r="E2" s="1" t="s">
        <v>992</v>
      </c>
      <c r="F2" s="1" t="s">
        <v>993</v>
      </c>
      <c r="G2" s="1" t="s">
        <v>994</v>
      </c>
      <c r="H2" s="1" t="s">
        <v>995</v>
      </c>
      <c r="I2" s="1" t="s">
        <v>996</v>
      </c>
      <c r="J2" s="1" t="s">
        <v>997</v>
      </c>
      <c r="K2" s="1" t="s">
        <v>996</v>
      </c>
      <c r="L2" s="1" t="s">
        <v>996</v>
      </c>
      <c r="M2" s="1" t="s">
        <v>998</v>
      </c>
      <c r="N2" s="1" t="s">
        <v>998</v>
      </c>
      <c r="O2" s="1" t="s">
        <v>999</v>
      </c>
      <c r="P2" s="1" t="s">
        <v>1000</v>
      </c>
      <c r="Q2" s="1" t="s">
        <v>1001</v>
      </c>
      <c r="R2" s="1" t="s">
        <v>1002</v>
      </c>
      <c r="S2" s="1" t="s">
        <v>1003</v>
      </c>
      <c r="T2" s="1" t="s">
        <v>1004</v>
      </c>
      <c r="U2" s="1" t="s">
        <v>963</v>
      </c>
      <c r="V2" s="1" t="s">
        <v>1005</v>
      </c>
    </row>
    <row r="3" s="1" customFormat="1" spans="1:22">
      <c r="A3" s="3">
        <v>999228088589035</v>
      </c>
      <c r="B3" s="1" t="s">
        <v>1006</v>
      </c>
      <c r="C3" s="1" t="s">
        <v>1007</v>
      </c>
      <c r="D3" s="1" t="s">
        <v>1008</v>
      </c>
      <c r="E3" s="1" t="s">
        <v>1009</v>
      </c>
      <c r="F3" s="1" t="s">
        <v>1010</v>
      </c>
      <c r="G3" s="1" t="s">
        <v>994</v>
      </c>
      <c r="H3" s="1" t="s">
        <v>995</v>
      </c>
      <c r="I3" s="1" t="s">
        <v>1011</v>
      </c>
      <c r="J3" s="1" t="s">
        <v>997</v>
      </c>
      <c r="K3" s="1" t="s">
        <v>1011</v>
      </c>
      <c r="L3" s="1" t="s">
        <v>1011</v>
      </c>
      <c r="M3" s="1" t="s">
        <v>998</v>
      </c>
      <c r="N3" s="1" t="s">
        <v>998</v>
      </c>
      <c r="O3" s="1" t="s">
        <v>999</v>
      </c>
      <c r="P3" s="1" t="s">
        <v>1000</v>
      </c>
      <c r="Q3" s="1" t="s">
        <v>1001</v>
      </c>
      <c r="R3" s="1" t="s">
        <v>1012</v>
      </c>
      <c r="S3" s="1" t="s">
        <v>1003</v>
      </c>
      <c r="T3" s="1" t="s">
        <v>1004</v>
      </c>
      <c r="U3" s="1" t="s">
        <v>963</v>
      </c>
      <c r="V3" s="1" t="s">
        <v>1013</v>
      </c>
    </row>
    <row r="4" s="1" customFormat="1" spans="1:22">
      <c r="A4" s="3">
        <v>999228070733552</v>
      </c>
      <c r="B4" s="1" t="s">
        <v>1014</v>
      </c>
      <c r="C4" s="1" t="s">
        <v>1015</v>
      </c>
      <c r="D4" s="1" t="s">
        <v>1008</v>
      </c>
      <c r="E4" s="1" t="s">
        <v>1016</v>
      </c>
      <c r="F4" s="1" t="s">
        <v>1010</v>
      </c>
      <c r="G4" s="1" t="s">
        <v>994</v>
      </c>
      <c r="H4" s="1" t="s">
        <v>995</v>
      </c>
      <c r="I4" s="1" t="s">
        <v>1017</v>
      </c>
      <c r="J4" s="1" t="s">
        <v>997</v>
      </c>
      <c r="K4" s="1" t="s">
        <v>1017</v>
      </c>
      <c r="L4" s="1" t="s">
        <v>1017</v>
      </c>
      <c r="M4" s="1" t="s">
        <v>998</v>
      </c>
      <c r="N4" s="1" t="s">
        <v>998</v>
      </c>
      <c r="O4" s="1" t="s">
        <v>999</v>
      </c>
      <c r="P4" s="1" t="s">
        <v>1000</v>
      </c>
      <c r="Q4" s="1" t="s">
        <v>1001</v>
      </c>
      <c r="R4" s="1" t="s">
        <v>1018</v>
      </c>
      <c r="S4" s="1" t="s">
        <v>1003</v>
      </c>
      <c r="T4" s="1" t="s">
        <v>1004</v>
      </c>
      <c r="U4" s="1" t="s">
        <v>963</v>
      </c>
      <c r="V4" s="1" t="s">
        <v>1013</v>
      </c>
    </row>
    <row r="5" s="1" customFormat="1" spans="1:22">
      <c r="A5" s="3">
        <v>999228146869459</v>
      </c>
      <c r="B5" s="1" t="s">
        <v>1019</v>
      </c>
      <c r="C5" s="1" t="s">
        <v>1020</v>
      </c>
      <c r="D5" s="1" t="s">
        <v>1008</v>
      </c>
      <c r="E5" s="1" t="s">
        <v>1021</v>
      </c>
      <c r="F5" s="1" t="s">
        <v>1019</v>
      </c>
      <c r="G5" s="1" t="s">
        <v>994</v>
      </c>
      <c r="H5" s="1" t="s">
        <v>995</v>
      </c>
      <c r="I5" s="1" t="s">
        <v>1022</v>
      </c>
      <c r="J5" s="1" t="s">
        <v>997</v>
      </c>
      <c r="K5" s="1" t="s">
        <v>1022</v>
      </c>
      <c r="L5" s="1" t="s">
        <v>1022</v>
      </c>
      <c r="M5" s="1" t="s">
        <v>998</v>
      </c>
      <c r="N5" s="1" t="s">
        <v>998</v>
      </c>
      <c r="O5" s="1" t="s">
        <v>999</v>
      </c>
      <c r="P5" s="1" t="s">
        <v>1000</v>
      </c>
      <c r="Q5" s="1" t="s">
        <v>1001</v>
      </c>
      <c r="R5" s="1" t="s">
        <v>1023</v>
      </c>
      <c r="S5" s="1" t="s">
        <v>1003</v>
      </c>
      <c r="T5" s="1" t="s">
        <v>1004</v>
      </c>
      <c r="U5" s="1" t="s">
        <v>963</v>
      </c>
      <c r="V5" s="1" t="s">
        <v>1013</v>
      </c>
    </row>
    <row r="6" s="1" customFormat="1" spans="1:22">
      <c r="A6" s="3">
        <v>999228169031882</v>
      </c>
      <c r="B6" s="1" t="s">
        <v>1024</v>
      </c>
      <c r="C6" s="1" t="s">
        <v>1025</v>
      </c>
      <c r="D6" s="1" t="s">
        <v>1026</v>
      </c>
      <c r="E6" s="1" t="s">
        <v>1027</v>
      </c>
      <c r="F6" s="1" t="s">
        <v>1024</v>
      </c>
      <c r="G6" s="1" t="s">
        <v>994</v>
      </c>
      <c r="H6" s="1" t="s">
        <v>995</v>
      </c>
      <c r="I6" s="1" t="s">
        <v>1028</v>
      </c>
      <c r="J6" s="1" t="s">
        <v>997</v>
      </c>
      <c r="K6" s="1" t="s">
        <v>1028</v>
      </c>
      <c r="L6" s="1" t="s">
        <v>1028</v>
      </c>
      <c r="M6" s="1" t="s">
        <v>998</v>
      </c>
      <c r="N6" s="1" t="s">
        <v>998</v>
      </c>
      <c r="O6" s="1" t="s">
        <v>999</v>
      </c>
      <c r="P6" s="1" t="s">
        <v>1000</v>
      </c>
      <c r="Q6" s="1" t="s">
        <v>1001</v>
      </c>
      <c r="R6" s="1" t="s">
        <v>1029</v>
      </c>
      <c r="S6" s="1" t="s">
        <v>1003</v>
      </c>
      <c r="T6" s="1" t="s">
        <v>1004</v>
      </c>
      <c r="U6" s="1" t="s">
        <v>963</v>
      </c>
      <c r="V6" s="1" t="s">
        <v>1013</v>
      </c>
    </row>
    <row r="7" s="1" customFormat="1" spans="1:22">
      <c r="A7" s="3">
        <v>999227032606320</v>
      </c>
      <c r="B7" s="1" t="s">
        <v>1030</v>
      </c>
      <c r="C7" s="1" t="s">
        <v>1031</v>
      </c>
      <c r="D7" s="1" t="s">
        <v>1032</v>
      </c>
      <c r="E7" s="1" t="s">
        <v>1033</v>
      </c>
      <c r="F7" s="1" t="s">
        <v>1019</v>
      </c>
      <c r="G7" s="1" t="s">
        <v>994</v>
      </c>
      <c r="H7" s="1" t="s">
        <v>995</v>
      </c>
      <c r="I7" s="1" t="s">
        <v>1034</v>
      </c>
      <c r="J7" s="1" t="s">
        <v>997</v>
      </c>
      <c r="K7" s="1" t="s">
        <v>1034</v>
      </c>
      <c r="L7" s="1" t="s">
        <v>1034</v>
      </c>
      <c r="M7" s="1" t="s">
        <v>998</v>
      </c>
      <c r="N7" s="1" t="s">
        <v>998</v>
      </c>
      <c r="O7" s="1" t="s">
        <v>999</v>
      </c>
      <c r="P7" s="1" t="s">
        <v>1000</v>
      </c>
      <c r="Q7" s="1" t="s">
        <v>1001</v>
      </c>
      <c r="R7" s="1" t="s">
        <v>1035</v>
      </c>
      <c r="S7" s="1" t="s">
        <v>1003</v>
      </c>
      <c r="T7" s="1" t="s">
        <v>1004</v>
      </c>
      <c r="U7" s="1" t="s">
        <v>963</v>
      </c>
      <c r="V7" s="1" t="s">
        <v>1013</v>
      </c>
    </row>
    <row r="8" s="1" customFormat="1" spans="1:22">
      <c r="A8" s="3">
        <v>999228213837694</v>
      </c>
      <c r="B8" s="1" t="s">
        <v>1036</v>
      </c>
      <c r="C8" s="1" t="s">
        <v>1037</v>
      </c>
      <c r="D8" s="1" t="s">
        <v>1038</v>
      </c>
      <c r="E8" s="1" t="s">
        <v>1039</v>
      </c>
      <c r="F8" s="1" t="s">
        <v>1036</v>
      </c>
      <c r="G8" s="1" t="s">
        <v>994</v>
      </c>
      <c r="H8" s="1" t="s">
        <v>995</v>
      </c>
      <c r="I8" s="1" t="s">
        <v>1040</v>
      </c>
      <c r="J8" s="1" t="s">
        <v>997</v>
      </c>
      <c r="K8" s="1" t="s">
        <v>1040</v>
      </c>
      <c r="L8" s="1" t="s">
        <v>1040</v>
      </c>
      <c r="M8" s="1" t="s">
        <v>998</v>
      </c>
      <c r="N8" s="1" t="s">
        <v>998</v>
      </c>
      <c r="O8" s="1" t="s">
        <v>999</v>
      </c>
      <c r="P8" s="1" t="s">
        <v>1000</v>
      </c>
      <c r="Q8" s="1" t="s">
        <v>1001</v>
      </c>
      <c r="R8" s="1" t="s">
        <v>1041</v>
      </c>
      <c r="S8" s="1" t="s">
        <v>1003</v>
      </c>
      <c r="T8" s="1" t="s">
        <v>1004</v>
      </c>
      <c r="U8" s="1" t="s">
        <v>963</v>
      </c>
      <c r="V8" s="1" t="s">
        <v>1013</v>
      </c>
    </row>
    <row r="9" s="1" customFormat="1" spans="1:22">
      <c r="A9" s="3">
        <v>999226796514093</v>
      </c>
      <c r="B9" s="1" t="s">
        <v>1042</v>
      </c>
      <c r="C9" s="1" t="s">
        <v>1043</v>
      </c>
      <c r="D9" s="1" t="s">
        <v>1044</v>
      </c>
      <c r="E9" s="1" t="s">
        <v>1045</v>
      </c>
      <c r="F9" s="1" t="s">
        <v>1010</v>
      </c>
      <c r="G9" s="1" t="s">
        <v>994</v>
      </c>
      <c r="H9" s="1" t="s">
        <v>995</v>
      </c>
      <c r="I9" s="1" t="s">
        <v>1046</v>
      </c>
      <c r="J9" s="1" t="s">
        <v>997</v>
      </c>
      <c r="K9" s="1" t="s">
        <v>1046</v>
      </c>
      <c r="L9" s="1" t="s">
        <v>1046</v>
      </c>
      <c r="M9" s="1" t="s">
        <v>998</v>
      </c>
      <c r="N9" s="1" t="s">
        <v>998</v>
      </c>
      <c r="O9" s="1" t="s">
        <v>999</v>
      </c>
      <c r="P9" s="1" t="s">
        <v>1000</v>
      </c>
      <c r="Q9" s="1" t="s">
        <v>1001</v>
      </c>
      <c r="R9" s="1" t="s">
        <v>1047</v>
      </c>
      <c r="S9" s="1" t="s">
        <v>1003</v>
      </c>
      <c r="T9" s="1" t="s">
        <v>1004</v>
      </c>
      <c r="U9" s="1" t="s">
        <v>963</v>
      </c>
      <c r="V9" s="1" t="s">
        <v>1013</v>
      </c>
    </row>
    <row r="10" s="1" customFormat="1" spans="1:22">
      <c r="A10" s="3">
        <v>999227949202087</v>
      </c>
      <c r="B10" s="1" t="s">
        <v>1048</v>
      </c>
      <c r="C10" s="1" t="s">
        <v>1049</v>
      </c>
      <c r="D10" s="1" t="s">
        <v>1050</v>
      </c>
      <c r="E10" s="1" t="s">
        <v>1051</v>
      </c>
      <c r="F10" s="1" t="s">
        <v>993</v>
      </c>
      <c r="G10" s="1" t="s">
        <v>994</v>
      </c>
      <c r="H10" s="1" t="s">
        <v>995</v>
      </c>
      <c r="I10" s="1" t="s">
        <v>1052</v>
      </c>
      <c r="J10" s="1" t="s">
        <v>997</v>
      </c>
      <c r="K10" s="1" t="s">
        <v>1052</v>
      </c>
      <c r="L10" s="1" t="s">
        <v>1052</v>
      </c>
      <c r="M10" s="1" t="s">
        <v>998</v>
      </c>
      <c r="N10" s="1" t="s">
        <v>998</v>
      </c>
      <c r="O10" s="1" t="s">
        <v>999</v>
      </c>
      <c r="P10" s="1" t="s">
        <v>1000</v>
      </c>
      <c r="Q10" s="1" t="s">
        <v>1001</v>
      </c>
      <c r="R10" s="1" t="s">
        <v>1053</v>
      </c>
      <c r="S10" s="1" t="s">
        <v>1003</v>
      </c>
      <c r="T10" s="1" t="s">
        <v>1004</v>
      </c>
      <c r="U10" s="1" t="s">
        <v>963</v>
      </c>
      <c r="V10" s="1" t="s">
        <v>1013</v>
      </c>
    </row>
    <row r="11" s="1" customFormat="1" spans="1:22">
      <c r="A11" s="3">
        <v>999225289749682</v>
      </c>
      <c r="B11" s="1" t="s">
        <v>1054</v>
      </c>
      <c r="C11" s="1" t="s">
        <v>1055</v>
      </c>
      <c r="D11" s="1" t="s">
        <v>1056</v>
      </c>
      <c r="E11" s="1" t="s">
        <v>1057</v>
      </c>
      <c r="F11" s="1" t="s">
        <v>1024</v>
      </c>
      <c r="G11" s="1" t="s">
        <v>994</v>
      </c>
      <c r="H11" s="1" t="s">
        <v>995</v>
      </c>
      <c r="I11" s="1" t="s">
        <v>1058</v>
      </c>
      <c r="J11" s="1" t="s">
        <v>997</v>
      </c>
      <c r="K11" s="1" t="s">
        <v>1058</v>
      </c>
      <c r="L11" s="1" t="s">
        <v>1058</v>
      </c>
      <c r="M11" s="1" t="s">
        <v>998</v>
      </c>
      <c r="N11" s="1" t="s">
        <v>998</v>
      </c>
      <c r="O11" s="1" t="s">
        <v>999</v>
      </c>
      <c r="P11" s="1" t="s">
        <v>1000</v>
      </c>
      <c r="Q11" s="1" t="s">
        <v>1001</v>
      </c>
      <c r="R11" s="1" t="s">
        <v>1059</v>
      </c>
      <c r="S11" s="1" t="s">
        <v>1003</v>
      </c>
      <c r="T11" s="1" t="s">
        <v>1004</v>
      </c>
      <c r="U11" s="1" t="s">
        <v>963</v>
      </c>
      <c r="V11" s="1" t="s">
        <v>1013</v>
      </c>
    </row>
    <row r="12" s="1" customFormat="1" spans="1:22">
      <c r="A12" s="3">
        <v>999228213294766</v>
      </c>
      <c r="B12" s="1" t="s">
        <v>1036</v>
      </c>
      <c r="C12" s="1" t="s">
        <v>1060</v>
      </c>
      <c r="D12" s="1" t="s">
        <v>1061</v>
      </c>
      <c r="E12" s="1" t="s">
        <v>1062</v>
      </c>
      <c r="F12" s="1" t="s">
        <v>1036</v>
      </c>
      <c r="G12" s="1" t="s">
        <v>994</v>
      </c>
      <c r="H12" s="1" t="s">
        <v>995</v>
      </c>
      <c r="I12" s="1" t="s">
        <v>1063</v>
      </c>
      <c r="J12" s="1" t="s">
        <v>997</v>
      </c>
      <c r="K12" s="1" t="s">
        <v>1063</v>
      </c>
      <c r="L12" s="1" t="s">
        <v>1063</v>
      </c>
      <c r="M12" s="1" t="s">
        <v>998</v>
      </c>
      <c r="N12" s="1" t="s">
        <v>998</v>
      </c>
      <c r="O12" s="1" t="s">
        <v>999</v>
      </c>
      <c r="P12" s="1" t="s">
        <v>1000</v>
      </c>
      <c r="Q12" s="1" t="s">
        <v>1001</v>
      </c>
      <c r="R12" s="1" t="s">
        <v>1064</v>
      </c>
      <c r="S12" s="1" t="s">
        <v>1003</v>
      </c>
      <c r="T12" s="1" t="s">
        <v>1004</v>
      </c>
      <c r="U12" s="1" t="s">
        <v>963</v>
      </c>
      <c r="V12" s="1" t="s">
        <v>1013</v>
      </c>
    </row>
    <row r="13" s="1" customFormat="1" spans="1:22">
      <c r="A13" s="3">
        <v>999228134390132</v>
      </c>
      <c r="B13" s="1" t="s">
        <v>993</v>
      </c>
      <c r="C13" s="1" t="s">
        <v>1065</v>
      </c>
      <c r="D13" s="1" t="s">
        <v>1061</v>
      </c>
      <c r="E13" s="1" t="s">
        <v>1066</v>
      </c>
      <c r="F13" s="1" t="s">
        <v>993</v>
      </c>
      <c r="G13" s="1" t="s">
        <v>994</v>
      </c>
      <c r="H13" s="1" t="s">
        <v>995</v>
      </c>
      <c r="I13" s="1" t="s">
        <v>1067</v>
      </c>
      <c r="J13" s="1" t="s">
        <v>997</v>
      </c>
      <c r="K13" s="1" t="s">
        <v>1067</v>
      </c>
      <c r="L13" s="1" t="s">
        <v>1067</v>
      </c>
      <c r="M13" s="1" t="s">
        <v>998</v>
      </c>
      <c r="N13" s="1" t="s">
        <v>998</v>
      </c>
      <c r="O13" s="1" t="s">
        <v>999</v>
      </c>
      <c r="P13" s="1" t="s">
        <v>1000</v>
      </c>
      <c r="Q13" s="1" t="s">
        <v>1001</v>
      </c>
      <c r="R13" s="1" t="s">
        <v>1068</v>
      </c>
      <c r="S13" s="1" t="s">
        <v>1003</v>
      </c>
      <c r="T13" s="1" t="s">
        <v>1004</v>
      </c>
      <c r="U13" s="1" t="s">
        <v>963</v>
      </c>
      <c r="V13" s="1" t="s">
        <v>1013</v>
      </c>
    </row>
    <row r="14" s="1" customFormat="1" spans="1:22">
      <c r="A14" s="3">
        <v>999228208392462</v>
      </c>
      <c r="B14" s="1" t="s">
        <v>1024</v>
      </c>
      <c r="C14" s="1" t="s">
        <v>1069</v>
      </c>
      <c r="D14" s="1" t="s">
        <v>1070</v>
      </c>
      <c r="E14" s="1" t="s">
        <v>1071</v>
      </c>
      <c r="F14" s="1" t="s">
        <v>1036</v>
      </c>
      <c r="G14" s="1" t="s">
        <v>994</v>
      </c>
      <c r="H14" s="1" t="s">
        <v>995</v>
      </c>
      <c r="I14" s="1" t="s">
        <v>1072</v>
      </c>
      <c r="J14" s="1" t="s">
        <v>997</v>
      </c>
      <c r="K14" s="1" t="s">
        <v>1072</v>
      </c>
      <c r="L14" s="1" t="s">
        <v>1072</v>
      </c>
      <c r="M14" s="1" t="s">
        <v>998</v>
      </c>
      <c r="N14" s="1" t="s">
        <v>998</v>
      </c>
      <c r="O14" s="1" t="s">
        <v>999</v>
      </c>
      <c r="P14" s="1" t="s">
        <v>1000</v>
      </c>
      <c r="Q14" s="1" t="s">
        <v>1001</v>
      </c>
      <c r="R14" s="1" t="s">
        <v>1073</v>
      </c>
      <c r="S14" s="1" t="s">
        <v>1003</v>
      </c>
      <c r="T14" s="1" t="s">
        <v>1004</v>
      </c>
      <c r="U14" s="1" t="s">
        <v>963</v>
      </c>
      <c r="V14" s="1" t="s">
        <v>1013</v>
      </c>
    </row>
    <row r="15" s="1" customFormat="1" spans="1:22">
      <c r="A15" s="3">
        <v>999222270729022</v>
      </c>
      <c r="B15" s="1" t="s">
        <v>1074</v>
      </c>
      <c r="C15" s="1" t="s">
        <v>1075</v>
      </c>
      <c r="D15" s="1" t="s">
        <v>1076</v>
      </c>
      <c r="E15" s="1" t="s">
        <v>1077</v>
      </c>
      <c r="F15" s="1" t="s">
        <v>1078</v>
      </c>
      <c r="G15" s="1" t="s">
        <v>1024</v>
      </c>
      <c r="H15" s="1" t="s">
        <v>995</v>
      </c>
      <c r="I15" s="1" t="s">
        <v>1079</v>
      </c>
      <c r="J15" s="1" t="s">
        <v>997</v>
      </c>
      <c r="K15" s="1" t="s">
        <v>1079</v>
      </c>
      <c r="L15" s="1" t="s">
        <v>1079</v>
      </c>
      <c r="M15" s="1" t="s">
        <v>998</v>
      </c>
      <c r="N15" s="1" t="s">
        <v>998</v>
      </c>
      <c r="O15" s="1" t="s">
        <v>999</v>
      </c>
      <c r="P15" s="1" t="s">
        <v>1000</v>
      </c>
      <c r="Q15" s="1" t="s">
        <v>1001</v>
      </c>
      <c r="R15" s="1" t="s">
        <v>1080</v>
      </c>
      <c r="S15" s="1" t="s">
        <v>1003</v>
      </c>
      <c r="T15" s="1" t="s">
        <v>1004</v>
      </c>
      <c r="U15" s="1" t="s">
        <v>963</v>
      </c>
      <c r="V15" s="1" t="s">
        <v>1013</v>
      </c>
    </row>
    <row r="16" s="1" customFormat="1" spans="1:22">
      <c r="A16" s="3">
        <v>999225892124336</v>
      </c>
      <c r="B16" s="1" t="s">
        <v>1081</v>
      </c>
      <c r="C16" s="1" t="s">
        <v>1082</v>
      </c>
      <c r="D16" s="1" t="s">
        <v>1083</v>
      </c>
      <c r="E16" s="1" t="s">
        <v>1084</v>
      </c>
      <c r="F16" s="1" t="s">
        <v>1024</v>
      </c>
      <c r="G16" s="1" t="s">
        <v>994</v>
      </c>
      <c r="H16" s="1" t="s">
        <v>995</v>
      </c>
      <c r="I16" s="1" t="s">
        <v>1085</v>
      </c>
      <c r="J16" s="1" t="s">
        <v>997</v>
      </c>
      <c r="K16" s="1" t="s">
        <v>1085</v>
      </c>
      <c r="L16" s="1" t="s">
        <v>1085</v>
      </c>
      <c r="M16" s="1" t="s">
        <v>998</v>
      </c>
      <c r="N16" s="1" t="s">
        <v>998</v>
      </c>
      <c r="O16" s="1" t="s">
        <v>999</v>
      </c>
      <c r="P16" s="1" t="s">
        <v>1000</v>
      </c>
      <c r="Q16" s="1" t="s">
        <v>1001</v>
      </c>
      <c r="R16" s="1" t="s">
        <v>1086</v>
      </c>
      <c r="S16" s="1" t="s">
        <v>1003</v>
      </c>
      <c r="T16" s="1" t="s">
        <v>1004</v>
      </c>
      <c r="U16" s="1" t="s">
        <v>963</v>
      </c>
      <c r="V16" s="1" t="s">
        <v>1013</v>
      </c>
    </row>
    <row r="17" s="1" customFormat="1" spans="1:22">
      <c r="A17" s="3">
        <v>999226777346191</v>
      </c>
      <c r="B17" s="1" t="s">
        <v>1087</v>
      </c>
      <c r="C17" s="1" t="s">
        <v>1088</v>
      </c>
      <c r="D17" s="1" t="s">
        <v>1089</v>
      </c>
      <c r="E17" s="1" t="s">
        <v>1090</v>
      </c>
      <c r="F17" s="1" t="s">
        <v>1010</v>
      </c>
      <c r="G17" s="1" t="s">
        <v>994</v>
      </c>
      <c r="H17" s="1" t="s">
        <v>995</v>
      </c>
      <c r="I17" s="1" t="s">
        <v>1091</v>
      </c>
      <c r="J17" s="1" t="s">
        <v>997</v>
      </c>
      <c r="K17" s="1" t="s">
        <v>1091</v>
      </c>
      <c r="L17" s="1" t="s">
        <v>1091</v>
      </c>
      <c r="M17" s="1" t="s">
        <v>998</v>
      </c>
      <c r="N17" s="1" t="s">
        <v>998</v>
      </c>
      <c r="O17" s="1" t="s">
        <v>999</v>
      </c>
      <c r="P17" s="1" t="s">
        <v>1000</v>
      </c>
      <c r="Q17" s="1" t="s">
        <v>1001</v>
      </c>
      <c r="R17" s="1" t="s">
        <v>1092</v>
      </c>
      <c r="S17" s="1" t="s">
        <v>1003</v>
      </c>
      <c r="T17" s="1" t="s">
        <v>1004</v>
      </c>
      <c r="U17" s="1" t="s">
        <v>963</v>
      </c>
      <c r="V17" s="1" t="s">
        <v>1093</v>
      </c>
    </row>
    <row r="18" s="1" customFormat="1" spans="1:22">
      <c r="A18" s="3">
        <v>999227290647079</v>
      </c>
      <c r="B18" s="1" t="s">
        <v>1094</v>
      </c>
      <c r="C18" s="1" t="s">
        <v>1095</v>
      </c>
      <c r="D18" s="1" t="s">
        <v>1089</v>
      </c>
      <c r="E18" s="1" t="s">
        <v>1096</v>
      </c>
      <c r="F18" s="1" t="s">
        <v>1019</v>
      </c>
      <c r="G18" s="1" t="s">
        <v>994</v>
      </c>
      <c r="H18" s="1" t="s">
        <v>995</v>
      </c>
      <c r="I18" s="1" t="s">
        <v>1097</v>
      </c>
      <c r="J18" s="1" t="s">
        <v>997</v>
      </c>
      <c r="K18" s="1" t="s">
        <v>1097</v>
      </c>
      <c r="L18" s="1" t="s">
        <v>1097</v>
      </c>
      <c r="M18" s="1" t="s">
        <v>998</v>
      </c>
      <c r="N18" s="1" t="s">
        <v>998</v>
      </c>
      <c r="O18" s="1" t="s">
        <v>999</v>
      </c>
      <c r="P18" s="1" t="s">
        <v>1000</v>
      </c>
      <c r="Q18" s="1" t="s">
        <v>1001</v>
      </c>
      <c r="R18" s="1" t="s">
        <v>1098</v>
      </c>
      <c r="S18" s="1" t="s">
        <v>1003</v>
      </c>
      <c r="T18" s="1" t="s">
        <v>1004</v>
      </c>
      <c r="U18" s="1" t="s">
        <v>963</v>
      </c>
      <c r="V18" s="1" t="s">
        <v>1093</v>
      </c>
    </row>
    <row r="19" s="1" customFormat="1" spans="1:22">
      <c r="A19" s="3">
        <v>999227431412387</v>
      </c>
      <c r="B19" s="1" t="s">
        <v>1099</v>
      </c>
      <c r="C19" s="1" t="s">
        <v>1100</v>
      </c>
      <c r="D19" s="1" t="s">
        <v>1101</v>
      </c>
      <c r="E19" s="1" t="s">
        <v>1102</v>
      </c>
      <c r="F19" s="1" t="s">
        <v>1036</v>
      </c>
      <c r="G19" s="1" t="s">
        <v>994</v>
      </c>
      <c r="H19" s="1" t="s">
        <v>995</v>
      </c>
      <c r="I19" s="1" t="s">
        <v>1103</v>
      </c>
      <c r="J19" s="1" t="s">
        <v>997</v>
      </c>
      <c r="K19" s="1" t="s">
        <v>1103</v>
      </c>
      <c r="L19" s="1" t="s">
        <v>1103</v>
      </c>
      <c r="M19" s="1" t="s">
        <v>998</v>
      </c>
      <c r="N19" s="1" t="s">
        <v>998</v>
      </c>
      <c r="O19" s="1" t="s">
        <v>999</v>
      </c>
      <c r="P19" s="1" t="s">
        <v>1000</v>
      </c>
      <c r="Q19" s="1" t="s">
        <v>1001</v>
      </c>
      <c r="R19" s="1" t="s">
        <v>1104</v>
      </c>
      <c r="S19" s="1" t="s">
        <v>1003</v>
      </c>
      <c r="T19" s="1" t="s">
        <v>1004</v>
      </c>
      <c r="U19" s="1" t="s">
        <v>963</v>
      </c>
      <c r="V19" s="1" t="s">
        <v>1013</v>
      </c>
    </row>
    <row r="20" s="1" customFormat="1" spans="1:22">
      <c r="A20" s="3">
        <v>999226501468166</v>
      </c>
      <c r="B20" s="1" t="s">
        <v>1105</v>
      </c>
      <c r="C20" s="1" t="s">
        <v>1106</v>
      </c>
      <c r="D20" s="1" t="s">
        <v>1107</v>
      </c>
      <c r="E20" s="1" t="s">
        <v>1108</v>
      </c>
      <c r="F20" s="1" t="s">
        <v>1019</v>
      </c>
      <c r="G20" s="1" t="s">
        <v>994</v>
      </c>
      <c r="H20" s="1" t="s">
        <v>995</v>
      </c>
      <c r="I20" s="1" t="s">
        <v>1109</v>
      </c>
      <c r="J20" s="1" t="s">
        <v>997</v>
      </c>
      <c r="K20" s="1" t="s">
        <v>1109</v>
      </c>
      <c r="L20" s="1" t="s">
        <v>1109</v>
      </c>
      <c r="M20" s="1" t="s">
        <v>998</v>
      </c>
      <c r="N20" s="1" t="s">
        <v>998</v>
      </c>
      <c r="O20" s="1" t="s">
        <v>999</v>
      </c>
      <c r="P20" s="1" t="s">
        <v>1000</v>
      </c>
      <c r="Q20" s="1" t="s">
        <v>1001</v>
      </c>
      <c r="R20" s="1" t="s">
        <v>1110</v>
      </c>
      <c r="S20" s="1" t="s">
        <v>1003</v>
      </c>
      <c r="T20" s="1" t="s">
        <v>1004</v>
      </c>
      <c r="U20" s="1" t="s">
        <v>963</v>
      </c>
      <c r="V20" s="1" t="s">
        <v>1013</v>
      </c>
    </row>
    <row r="21" s="1" customFormat="1" spans="1:22">
      <c r="A21" s="1" t="s">
        <v>1111</v>
      </c>
      <c r="B21" s="1" t="s">
        <v>1112</v>
      </c>
      <c r="C21" s="1" t="s">
        <v>1113</v>
      </c>
      <c r="D21" s="1" t="s">
        <v>1107</v>
      </c>
      <c r="E21" s="1" t="s">
        <v>1108</v>
      </c>
      <c r="F21" s="1" t="s">
        <v>1036</v>
      </c>
      <c r="G21" s="1" t="s">
        <v>994</v>
      </c>
      <c r="H21" s="1" t="s">
        <v>995</v>
      </c>
      <c r="I21" s="1" t="s">
        <v>999</v>
      </c>
      <c r="J21" s="1" t="s">
        <v>997</v>
      </c>
      <c r="K21" s="1" t="s">
        <v>999</v>
      </c>
      <c r="L21" s="1" t="s">
        <v>999</v>
      </c>
      <c r="M21" s="1" t="s">
        <v>998</v>
      </c>
      <c r="N21" s="1" t="s">
        <v>998</v>
      </c>
      <c r="O21" s="1" t="s">
        <v>999</v>
      </c>
      <c r="P21" s="1" t="s">
        <v>1000</v>
      </c>
      <c r="Q21" s="1" t="s">
        <v>1001</v>
      </c>
      <c r="R21" s="1" t="s">
        <v>1114</v>
      </c>
      <c r="S21" s="1" t="s">
        <v>1003</v>
      </c>
      <c r="T21" s="1" t="s">
        <v>1004</v>
      </c>
      <c r="U21" s="1" t="s">
        <v>963</v>
      </c>
      <c r="V21" s="1" t="s">
        <v>1013</v>
      </c>
    </row>
    <row r="22" s="1" customFormat="1" spans="1:22">
      <c r="A22" s="3">
        <v>999227967172020</v>
      </c>
      <c r="B22" s="1" t="s">
        <v>1115</v>
      </c>
      <c r="C22" s="1" t="s">
        <v>1116</v>
      </c>
      <c r="D22" s="1" t="s">
        <v>1117</v>
      </c>
      <c r="E22" s="1" t="s">
        <v>1118</v>
      </c>
      <c r="F22" s="1" t="s">
        <v>1019</v>
      </c>
      <c r="G22" s="1" t="s">
        <v>994</v>
      </c>
      <c r="H22" s="1" t="s">
        <v>995</v>
      </c>
      <c r="I22" s="1" t="s">
        <v>1119</v>
      </c>
      <c r="J22" s="1" t="s">
        <v>997</v>
      </c>
      <c r="K22" s="1" t="s">
        <v>1119</v>
      </c>
      <c r="L22" s="1" t="s">
        <v>1119</v>
      </c>
      <c r="M22" s="1" t="s">
        <v>998</v>
      </c>
      <c r="N22" s="1" t="s">
        <v>998</v>
      </c>
      <c r="O22" s="1" t="s">
        <v>999</v>
      </c>
      <c r="P22" s="1" t="s">
        <v>1000</v>
      </c>
      <c r="Q22" s="1" t="s">
        <v>1001</v>
      </c>
      <c r="R22" s="1" t="s">
        <v>1120</v>
      </c>
      <c r="S22" s="1" t="s">
        <v>1003</v>
      </c>
      <c r="T22" s="1" t="s">
        <v>1004</v>
      </c>
      <c r="U22" s="1" t="s">
        <v>963</v>
      </c>
      <c r="V22" s="1" t="s">
        <v>1121</v>
      </c>
    </row>
    <row r="23" s="1" customFormat="1" spans="1:22">
      <c r="A23" s="3">
        <v>999225271905052</v>
      </c>
      <c r="B23" s="1" t="s">
        <v>1054</v>
      </c>
      <c r="C23" s="1" t="s">
        <v>1122</v>
      </c>
      <c r="D23" s="1" t="s">
        <v>1123</v>
      </c>
      <c r="E23" s="1" t="s">
        <v>1124</v>
      </c>
      <c r="F23" s="1" t="s">
        <v>1019</v>
      </c>
      <c r="G23" s="1" t="s">
        <v>994</v>
      </c>
      <c r="H23" s="1" t="s">
        <v>995</v>
      </c>
      <c r="I23" s="1" t="s">
        <v>1125</v>
      </c>
      <c r="J23" s="1" t="s">
        <v>997</v>
      </c>
      <c r="K23" s="1" t="s">
        <v>1125</v>
      </c>
      <c r="L23" s="1" t="s">
        <v>1125</v>
      </c>
      <c r="M23" s="1" t="s">
        <v>998</v>
      </c>
      <c r="N23" s="1" t="s">
        <v>998</v>
      </c>
      <c r="O23" s="1" t="s">
        <v>999</v>
      </c>
      <c r="P23" s="1" t="s">
        <v>1000</v>
      </c>
      <c r="Q23" s="1" t="s">
        <v>1001</v>
      </c>
      <c r="R23" s="1" t="s">
        <v>1126</v>
      </c>
      <c r="S23" s="1" t="s">
        <v>1003</v>
      </c>
      <c r="T23" s="1" t="s">
        <v>1004</v>
      </c>
      <c r="U23" s="1" t="s">
        <v>963</v>
      </c>
      <c r="V23" s="1" t="s">
        <v>1013</v>
      </c>
    </row>
    <row r="24" s="1" customFormat="1" spans="1:22">
      <c r="A24" s="3">
        <v>999228135607752</v>
      </c>
      <c r="B24" s="1" t="s">
        <v>993</v>
      </c>
      <c r="C24" s="1" t="s">
        <v>1127</v>
      </c>
      <c r="D24" s="1" t="s">
        <v>1128</v>
      </c>
      <c r="E24" s="1" t="s">
        <v>1129</v>
      </c>
      <c r="F24" s="1" t="s">
        <v>1024</v>
      </c>
      <c r="G24" s="1" t="s">
        <v>994</v>
      </c>
      <c r="H24" s="1" t="s">
        <v>995</v>
      </c>
      <c r="I24" s="1" t="s">
        <v>1130</v>
      </c>
      <c r="J24" s="1" t="s">
        <v>997</v>
      </c>
      <c r="K24" s="1" t="s">
        <v>1130</v>
      </c>
      <c r="L24" s="1" t="s">
        <v>1130</v>
      </c>
      <c r="M24" s="1" t="s">
        <v>998</v>
      </c>
      <c r="N24" s="1" t="s">
        <v>998</v>
      </c>
      <c r="O24" s="1" t="s">
        <v>999</v>
      </c>
      <c r="P24" s="1" t="s">
        <v>1000</v>
      </c>
      <c r="Q24" s="1" t="s">
        <v>1001</v>
      </c>
      <c r="R24" s="1" t="s">
        <v>1131</v>
      </c>
      <c r="S24" s="1" t="s">
        <v>1003</v>
      </c>
      <c r="T24" s="1" t="s">
        <v>1004</v>
      </c>
      <c r="U24" s="1" t="s">
        <v>963</v>
      </c>
      <c r="V24" s="1" t="s">
        <v>1013</v>
      </c>
    </row>
    <row r="25" s="1" customFormat="1" spans="1:22">
      <c r="A25" s="3">
        <v>999228122294435</v>
      </c>
      <c r="B25" s="1" t="s">
        <v>993</v>
      </c>
      <c r="C25" s="1" t="s">
        <v>1132</v>
      </c>
      <c r="D25" s="1" t="s">
        <v>1133</v>
      </c>
      <c r="E25" s="1" t="s">
        <v>1134</v>
      </c>
      <c r="F25" s="1" t="s">
        <v>1024</v>
      </c>
      <c r="G25" s="1" t="s">
        <v>994</v>
      </c>
      <c r="H25" s="1" t="s">
        <v>995</v>
      </c>
      <c r="I25" s="1" t="s">
        <v>1135</v>
      </c>
      <c r="J25" s="1" t="s">
        <v>997</v>
      </c>
      <c r="K25" s="1" t="s">
        <v>1135</v>
      </c>
      <c r="L25" s="1" t="s">
        <v>1135</v>
      </c>
      <c r="M25" s="1" t="s">
        <v>998</v>
      </c>
      <c r="N25" s="1" t="s">
        <v>998</v>
      </c>
      <c r="O25" s="1" t="s">
        <v>999</v>
      </c>
      <c r="P25" s="1" t="s">
        <v>1000</v>
      </c>
      <c r="Q25" s="1" t="s">
        <v>1001</v>
      </c>
      <c r="R25" s="1" t="s">
        <v>1136</v>
      </c>
      <c r="S25" s="1" t="s">
        <v>1003</v>
      </c>
      <c r="T25" s="1" t="s">
        <v>1004</v>
      </c>
      <c r="U25" s="1" t="s">
        <v>963</v>
      </c>
      <c r="V25" s="1" t="s">
        <v>1013</v>
      </c>
    </row>
    <row r="26" s="1" customFormat="1" spans="1:22">
      <c r="A26" s="3">
        <v>999228092840839</v>
      </c>
      <c r="B26" s="1" t="s">
        <v>1006</v>
      </c>
      <c r="C26" s="1" t="s">
        <v>1137</v>
      </c>
      <c r="D26" s="1" t="s">
        <v>1138</v>
      </c>
      <c r="E26" s="1" t="s">
        <v>1139</v>
      </c>
      <c r="F26" s="1" t="s">
        <v>1019</v>
      </c>
      <c r="G26" s="1" t="s">
        <v>994</v>
      </c>
      <c r="H26" s="1" t="s">
        <v>995</v>
      </c>
      <c r="I26" s="1" t="s">
        <v>1140</v>
      </c>
      <c r="J26" s="1" t="s">
        <v>997</v>
      </c>
      <c r="K26" s="1" t="s">
        <v>1140</v>
      </c>
      <c r="L26" s="1" t="s">
        <v>1140</v>
      </c>
      <c r="M26" s="1" t="s">
        <v>998</v>
      </c>
      <c r="N26" s="1" t="s">
        <v>998</v>
      </c>
      <c r="O26" s="1" t="s">
        <v>999</v>
      </c>
      <c r="P26" s="1" t="s">
        <v>1000</v>
      </c>
      <c r="Q26" s="1" t="s">
        <v>1001</v>
      </c>
      <c r="R26" s="1" t="s">
        <v>1141</v>
      </c>
      <c r="S26" s="1" t="s">
        <v>1003</v>
      </c>
      <c r="T26" s="1" t="s">
        <v>1004</v>
      </c>
      <c r="U26" s="1" t="s">
        <v>963</v>
      </c>
      <c r="V26" s="1" t="s">
        <v>1013</v>
      </c>
    </row>
    <row r="27" s="1" customFormat="1" spans="1:22">
      <c r="A27" s="3">
        <v>999227972404212</v>
      </c>
      <c r="B27" s="1" t="s">
        <v>1115</v>
      </c>
      <c r="C27" s="1" t="s">
        <v>1142</v>
      </c>
      <c r="D27" s="1" t="s">
        <v>1143</v>
      </c>
      <c r="E27" s="1" t="s">
        <v>1144</v>
      </c>
      <c r="F27" s="1" t="s">
        <v>1019</v>
      </c>
      <c r="G27" s="1" t="s">
        <v>994</v>
      </c>
      <c r="H27" s="1" t="s">
        <v>995</v>
      </c>
      <c r="I27" s="1" t="s">
        <v>1145</v>
      </c>
      <c r="J27" s="1" t="s">
        <v>997</v>
      </c>
      <c r="K27" s="1" t="s">
        <v>1145</v>
      </c>
      <c r="L27" s="1" t="s">
        <v>1145</v>
      </c>
      <c r="M27" s="1" t="s">
        <v>998</v>
      </c>
      <c r="N27" s="1" t="s">
        <v>998</v>
      </c>
      <c r="O27" s="1" t="s">
        <v>999</v>
      </c>
      <c r="P27" s="1" t="s">
        <v>1000</v>
      </c>
      <c r="Q27" s="1" t="s">
        <v>1001</v>
      </c>
      <c r="R27" s="1" t="s">
        <v>1146</v>
      </c>
      <c r="S27" s="1" t="s">
        <v>1003</v>
      </c>
      <c r="T27" s="1" t="s">
        <v>1004</v>
      </c>
      <c r="U27" s="1" t="s">
        <v>963</v>
      </c>
      <c r="V27" s="1" t="s">
        <v>1147</v>
      </c>
    </row>
    <row r="28" s="1" customFormat="1" spans="1:22">
      <c r="A28" s="3">
        <v>999227397196229</v>
      </c>
      <c r="B28" s="1" t="s">
        <v>1148</v>
      </c>
      <c r="C28" s="1" t="s">
        <v>1149</v>
      </c>
      <c r="D28" s="1" t="s">
        <v>1150</v>
      </c>
      <c r="E28" s="1" t="s">
        <v>1151</v>
      </c>
      <c r="F28" s="1" t="s">
        <v>993</v>
      </c>
      <c r="G28" s="1" t="s">
        <v>994</v>
      </c>
      <c r="H28" s="1" t="s">
        <v>995</v>
      </c>
      <c r="I28" s="1" t="s">
        <v>1152</v>
      </c>
      <c r="J28" s="1" t="s">
        <v>997</v>
      </c>
      <c r="K28" s="1" t="s">
        <v>1152</v>
      </c>
      <c r="L28" s="1" t="s">
        <v>1152</v>
      </c>
      <c r="M28" s="1" t="s">
        <v>998</v>
      </c>
      <c r="N28" s="1" t="s">
        <v>998</v>
      </c>
      <c r="O28" s="1" t="s">
        <v>999</v>
      </c>
      <c r="P28" s="1" t="s">
        <v>1000</v>
      </c>
      <c r="Q28" s="1" t="s">
        <v>1001</v>
      </c>
      <c r="R28" s="1" t="s">
        <v>1153</v>
      </c>
      <c r="S28" s="1" t="s">
        <v>1003</v>
      </c>
      <c r="T28" s="1" t="s">
        <v>1004</v>
      </c>
      <c r="U28" s="1" t="s">
        <v>963</v>
      </c>
      <c r="V28" s="1" t="s">
        <v>1121</v>
      </c>
    </row>
    <row r="29" s="1" customFormat="1" spans="1:22">
      <c r="A29" s="3">
        <v>999227178521396</v>
      </c>
      <c r="B29" s="1" t="s">
        <v>1154</v>
      </c>
      <c r="C29" s="1" t="s">
        <v>1155</v>
      </c>
      <c r="D29" s="1" t="s">
        <v>1150</v>
      </c>
      <c r="E29" s="1" t="s">
        <v>1156</v>
      </c>
      <c r="F29" s="1" t="s">
        <v>1036</v>
      </c>
      <c r="G29" s="1" t="s">
        <v>994</v>
      </c>
      <c r="H29" s="1" t="s">
        <v>995</v>
      </c>
      <c r="I29" s="1" t="s">
        <v>1157</v>
      </c>
      <c r="J29" s="1" t="s">
        <v>997</v>
      </c>
      <c r="K29" s="1" t="s">
        <v>1157</v>
      </c>
      <c r="L29" s="1" t="s">
        <v>1157</v>
      </c>
      <c r="M29" s="1" t="s">
        <v>998</v>
      </c>
      <c r="N29" s="1" t="s">
        <v>998</v>
      </c>
      <c r="O29" s="1" t="s">
        <v>999</v>
      </c>
      <c r="P29" s="1" t="s">
        <v>1000</v>
      </c>
      <c r="Q29" s="1" t="s">
        <v>1001</v>
      </c>
      <c r="R29" s="1" t="s">
        <v>1158</v>
      </c>
      <c r="S29" s="1" t="s">
        <v>1003</v>
      </c>
      <c r="T29" s="1" t="s">
        <v>1004</v>
      </c>
      <c r="U29" s="1" t="s">
        <v>963</v>
      </c>
      <c r="V29" s="1" t="s">
        <v>1121</v>
      </c>
    </row>
    <row r="30" s="1" customFormat="1" spans="1:22">
      <c r="A30" s="3">
        <v>999228162632313</v>
      </c>
      <c r="B30" s="1" t="s">
        <v>1019</v>
      </c>
      <c r="C30" s="1" t="s">
        <v>1159</v>
      </c>
      <c r="D30" s="1" t="s">
        <v>1150</v>
      </c>
      <c r="E30" s="1" t="s">
        <v>1160</v>
      </c>
      <c r="F30" s="1" t="s">
        <v>1024</v>
      </c>
      <c r="G30" s="1" t="s">
        <v>994</v>
      </c>
      <c r="H30" s="1" t="s">
        <v>995</v>
      </c>
      <c r="I30" s="1" t="s">
        <v>1161</v>
      </c>
      <c r="J30" s="1" t="s">
        <v>997</v>
      </c>
      <c r="K30" s="1" t="s">
        <v>1161</v>
      </c>
      <c r="L30" s="1" t="s">
        <v>1161</v>
      </c>
      <c r="M30" s="1" t="s">
        <v>998</v>
      </c>
      <c r="N30" s="1" t="s">
        <v>998</v>
      </c>
      <c r="O30" s="1" t="s">
        <v>999</v>
      </c>
      <c r="P30" s="1" t="s">
        <v>1000</v>
      </c>
      <c r="Q30" s="1" t="s">
        <v>1001</v>
      </c>
      <c r="R30" s="1" t="s">
        <v>1162</v>
      </c>
      <c r="S30" s="1" t="s">
        <v>1003</v>
      </c>
      <c r="T30" s="1" t="s">
        <v>1004</v>
      </c>
      <c r="U30" s="1" t="s">
        <v>963</v>
      </c>
      <c r="V30" s="1" t="s">
        <v>1121</v>
      </c>
    </row>
    <row r="31" s="1" customFormat="1" spans="1:22">
      <c r="A31" s="3">
        <v>999227338121909</v>
      </c>
      <c r="B31" s="1" t="s">
        <v>1163</v>
      </c>
      <c r="C31" s="1" t="s">
        <v>1164</v>
      </c>
      <c r="D31" s="1" t="s">
        <v>1165</v>
      </c>
      <c r="E31" s="1" t="s">
        <v>1166</v>
      </c>
      <c r="F31" s="1" t="s">
        <v>1036</v>
      </c>
      <c r="G31" s="1" t="s">
        <v>994</v>
      </c>
      <c r="H31" s="1" t="s">
        <v>995</v>
      </c>
      <c r="I31" s="1" t="s">
        <v>1167</v>
      </c>
      <c r="J31" s="1" t="s">
        <v>997</v>
      </c>
      <c r="K31" s="1" t="s">
        <v>1167</v>
      </c>
      <c r="L31" s="1" t="s">
        <v>1167</v>
      </c>
      <c r="M31" s="1" t="s">
        <v>998</v>
      </c>
      <c r="N31" s="1" t="s">
        <v>998</v>
      </c>
      <c r="O31" s="1" t="s">
        <v>999</v>
      </c>
      <c r="P31" s="1" t="s">
        <v>1000</v>
      </c>
      <c r="Q31" s="1" t="s">
        <v>1001</v>
      </c>
      <c r="R31" s="1" t="s">
        <v>1168</v>
      </c>
      <c r="S31" s="1" t="s">
        <v>1003</v>
      </c>
      <c r="T31" s="1" t="s">
        <v>1004</v>
      </c>
      <c r="U31" s="1" t="s">
        <v>963</v>
      </c>
      <c r="V31" s="1" t="s">
        <v>1013</v>
      </c>
    </row>
    <row r="32" s="1" customFormat="1" spans="1:22">
      <c r="A32" s="3">
        <v>999228145756758</v>
      </c>
      <c r="B32" s="1" t="s">
        <v>1019</v>
      </c>
      <c r="C32" s="1" t="s">
        <v>1169</v>
      </c>
      <c r="D32" s="1" t="s">
        <v>1170</v>
      </c>
      <c r="E32" s="1" t="s">
        <v>1171</v>
      </c>
      <c r="F32" s="1" t="s">
        <v>1019</v>
      </c>
      <c r="G32" s="1" t="s">
        <v>994</v>
      </c>
      <c r="H32" s="1" t="s">
        <v>995</v>
      </c>
      <c r="I32" s="1" t="s">
        <v>1172</v>
      </c>
      <c r="J32" s="1" t="s">
        <v>997</v>
      </c>
      <c r="K32" s="1" t="s">
        <v>1172</v>
      </c>
      <c r="L32" s="1" t="s">
        <v>1172</v>
      </c>
      <c r="M32" s="1" t="s">
        <v>998</v>
      </c>
      <c r="N32" s="1" t="s">
        <v>998</v>
      </c>
      <c r="O32" s="1" t="s">
        <v>999</v>
      </c>
      <c r="P32" s="1" t="s">
        <v>1000</v>
      </c>
      <c r="Q32" s="1" t="s">
        <v>1001</v>
      </c>
      <c r="R32" s="1" t="s">
        <v>1173</v>
      </c>
      <c r="S32" s="1" t="s">
        <v>1003</v>
      </c>
      <c r="T32" s="1" t="s">
        <v>1004</v>
      </c>
      <c r="U32" s="1" t="s">
        <v>963</v>
      </c>
      <c r="V32" s="1" t="s">
        <v>1013</v>
      </c>
    </row>
    <row r="33" s="1" customFormat="1" spans="1:22">
      <c r="A33" s="3">
        <v>999228209517867</v>
      </c>
      <c r="B33" s="1" t="s">
        <v>1036</v>
      </c>
      <c r="C33" s="1" t="s">
        <v>1174</v>
      </c>
      <c r="D33" s="1" t="s">
        <v>1175</v>
      </c>
      <c r="E33" s="1" t="s">
        <v>1176</v>
      </c>
      <c r="F33" s="1" t="s">
        <v>1036</v>
      </c>
      <c r="G33" s="1" t="s">
        <v>994</v>
      </c>
      <c r="H33" s="1" t="s">
        <v>995</v>
      </c>
      <c r="I33" s="1" t="s">
        <v>1177</v>
      </c>
      <c r="J33" s="1" t="s">
        <v>997</v>
      </c>
      <c r="K33" s="1" t="s">
        <v>1177</v>
      </c>
      <c r="L33" s="1" t="s">
        <v>1177</v>
      </c>
      <c r="M33" s="1" t="s">
        <v>998</v>
      </c>
      <c r="N33" s="1" t="s">
        <v>998</v>
      </c>
      <c r="O33" s="1" t="s">
        <v>999</v>
      </c>
      <c r="P33" s="1" t="s">
        <v>1000</v>
      </c>
      <c r="Q33" s="1" t="s">
        <v>1001</v>
      </c>
      <c r="R33" s="1" t="s">
        <v>1178</v>
      </c>
      <c r="S33" s="1" t="s">
        <v>1003</v>
      </c>
      <c r="T33" s="1" t="s">
        <v>1004</v>
      </c>
      <c r="U33" s="1" t="s">
        <v>963</v>
      </c>
      <c r="V33" s="1" t="s">
        <v>1013</v>
      </c>
    </row>
    <row r="34" s="1" customFormat="1" spans="1:22">
      <c r="A34" s="3">
        <v>28125114951</v>
      </c>
      <c r="B34" s="1" t="s">
        <v>993</v>
      </c>
      <c r="C34" s="1" t="s">
        <v>1179</v>
      </c>
      <c r="D34" s="1" t="s">
        <v>1180</v>
      </c>
      <c r="E34" s="1" t="s">
        <v>1181</v>
      </c>
      <c r="F34" s="1" t="s">
        <v>1024</v>
      </c>
      <c r="G34" s="1" t="s">
        <v>994</v>
      </c>
      <c r="H34" s="1" t="s">
        <v>995</v>
      </c>
      <c r="I34" s="1" t="s">
        <v>1182</v>
      </c>
      <c r="J34" s="1" t="s">
        <v>997</v>
      </c>
      <c r="K34" s="1" t="s">
        <v>1182</v>
      </c>
      <c r="L34" s="1" t="s">
        <v>1182</v>
      </c>
      <c r="M34" s="1" t="s">
        <v>998</v>
      </c>
      <c r="N34" s="1" t="s">
        <v>998</v>
      </c>
      <c r="O34" s="1" t="s">
        <v>999</v>
      </c>
      <c r="P34" s="1" t="s">
        <v>1000</v>
      </c>
      <c r="Q34" s="1" t="s">
        <v>1001</v>
      </c>
      <c r="R34" s="1" t="s">
        <v>1183</v>
      </c>
      <c r="S34" s="1" t="s">
        <v>1003</v>
      </c>
      <c r="T34" s="1" t="s">
        <v>1004</v>
      </c>
      <c r="U34" s="1" t="s">
        <v>963</v>
      </c>
      <c r="V34" s="1" t="s">
        <v>1013</v>
      </c>
    </row>
    <row r="35" s="1" customFormat="1" spans="1:22">
      <c r="A35" s="3">
        <v>999227963746372</v>
      </c>
      <c r="B35" s="1" t="s">
        <v>1048</v>
      </c>
      <c r="C35" s="1" t="s">
        <v>1184</v>
      </c>
      <c r="D35" s="1" t="s">
        <v>1180</v>
      </c>
      <c r="E35" s="1" t="s">
        <v>1185</v>
      </c>
      <c r="F35" s="1" t="s">
        <v>1010</v>
      </c>
      <c r="G35" s="1" t="s">
        <v>994</v>
      </c>
      <c r="H35" s="1" t="s">
        <v>995</v>
      </c>
      <c r="I35" s="1" t="s">
        <v>1186</v>
      </c>
      <c r="J35" s="1" t="s">
        <v>997</v>
      </c>
      <c r="K35" s="1" t="s">
        <v>1186</v>
      </c>
      <c r="L35" s="1" t="s">
        <v>1186</v>
      </c>
      <c r="M35" s="1" t="s">
        <v>998</v>
      </c>
      <c r="N35" s="1" t="s">
        <v>998</v>
      </c>
      <c r="O35" s="1" t="s">
        <v>999</v>
      </c>
      <c r="P35" s="1" t="s">
        <v>1000</v>
      </c>
      <c r="Q35" s="1" t="s">
        <v>1001</v>
      </c>
      <c r="R35" s="1" t="s">
        <v>1187</v>
      </c>
      <c r="S35" s="1" t="s">
        <v>1003</v>
      </c>
      <c r="T35" s="1" t="s">
        <v>1004</v>
      </c>
      <c r="U35" s="1" t="s">
        <v>963</v>
      </c>
      <c r="V35" s="1" t="s">
        <v>1013</v>
      </c>
    </row>
    <row r="36" s="1" customFormat="1" spans="1:22">
      <c r="A36" s="3">
        <v>999225871259079</v>
      </c>
      <c r="B36" s="1" t="s">
        <v>1188</v>
      </c>
      <c r="C36" s="1" t="s">
        <v>1189</v>
      </c>
      <c r="D36" s="1" t="s">
        <v>1190</v>
      </c>
      <c r="E36" s="1" t="s">
        <v>1191</v>
      </c>
      <c r="F36" s="1" t="s">
        <v>1024</v>
      </c>
      <c r="G36" s="1" t="s">
        <v>994</v>
      </c>
      <c r="H36" s="1" t="s">
        <v>995</v>
      </c>
      <c r="I36" s="1" t="s">
        <v>1192</v>
      </c>
      <c r="J36" s="1" t="s">
        <v>997</v>
      </c>
      <c r="K36" s="1" t="s">
        <v>1192</v>
      </c>
      <c r="L36" s="1" t="s">
        <v>1192</v>
      </c>
      <c r="M36" s="1" t="s">
        <v>998</v>
      </c>
      <c r="N36" s="1" t="s">
        <v>998</v>
      </c>
      <c r="O36" s="1" t="s">
        <v>999</v>
      </c>
      <c r="P36" s="1" t="s">
        <v>1000</v>
      </c>
      <c r="Q36" s="1" t="s">
        <v>1001</v>
      </c>
      <c r="R36" s="1" t="s">
        <v>1193</v>
      </c>
      <c r="S36" s="1" t="s">
        <v>1003</v>
      </c>
      <c r="T36" s="1" t="s">
        <v>1004</v>
      </c>
      <c r="U36" s="1" t="s">
        <v>963</v>
      </c>
      <c r="V36" s="1" t="s">
        <v>1194</v>
      </c>
    </row>
    <row r="37" s="1" customFormat="1" spans="1:22">
      <c r="A37" s="3">
        <v>999228169437701</v>
      </c>
      <c r="B37" s="1" t="s">
        <v>1024</v>
      </c>
      <c r="C37" s="1" t="s">
        <v>1195</v>
      </c>
      <c r="D37" s="1" t="s">
        <v>1196</v>
      </c>
      <c r="E37" s="1" t="s">
        <v>1197</v>
      </c>
      <c r="F37" s="1" t="s">
        <v>1024</v>
      </c>
      <c r="G37" s="1" t="s">
        <v>994</v>
      </c>
      <c r="H37" s="1" t="s">
        <v>995</v>
      </c>
      <c r="I37" s="1" t="s">
        <v>1198</v>
      </c>
      <c r="J37" s="1" t="s">
        <v>997</v>
      </c>
      <c r="K37" s="1" t="s">
        <v>1198</v>
      </c>
      <c r="L37" s="1" t="s">
        <v>1198</v>
      </c>
      <c r="M37" s="1" t="s">
        <v>998</v>
      </c>
      <c r="N37" s="1" t="s">
        <v>998</v>
      </c>
      <c r="O37" s="1" t="s">
        <v>999</v>
      </c>
      <c r="P37" s="1" t="s">
        <v>1000</v>
      </c>
      <c r="Q37" s="1" t="s">
        <v>1001</v>
      </c>
      <c r="R37" s="1" t="s">
        <v>1199</v>
      </c>
      <c r="S37" s="1" t="s">
        <v>1003</v>
      </c>
      <c r="T37" s="1" t="s">
        <v>1004</v>
      </c>
      <c r="U37" s="1" t="s">
        <v>963</v>
      </c>
      <c r="V37" s="1" t="s">
        <v>1200</v>
      </c>
    </row>
    <row r="38" s="1" customFormat="1" spans="1:22">
      <c r="A38" s="3">
        <v>999228168690550</v>
      </c>
      <c r="B38" s="1" t="s">
        <v>1024</v>
      </c>
      <c r="C38" s="1" t="s">
        <v>1201</v>
      </c>
      <c r="D38" s="1" t="s">
        <v>1196</v>
      </c>
      <c r="E38" s="1" t="s">
        <v>1202</v>
      </c>
      <c r="F38" s="1" t="s">
        <v>1024</v>
      </c>
      <c r="G38" s="1" t="s">
        <v>994</v>
      </c>
      <c r="H38" s="1" t="s">
        <v>995</v>
      </c>
      <c r="I38" s="1" t="s">
        <v>1198</v>
      </c>
      <c r="J38" s="1" t="s">
        <v>997</v>
      </c>
      <c r="K38" s="1" t="s">
        <v>1198</v>
      </c>
      <c r="L38" s="1" t="s">
        <v>1198</v>
      </c>
      <c r="M38" s="1" t="s">
        <v>998</v>
      </c>
      <c r="N38" s="1" t="s">
        <v>998</v>
      </c>
      <c r="O38" s="1" t="s">
        <v>999</v>
      </c>
      <c r="P38" s="1" t="s">
        <v>1000</v>
      </c>
      <c r="Q38" s="1" t="s">
        <v>1001</v>
      </c>
      <c r="R38" s="1" t="s">
        <v>1203</v>
      </c>
      <c r="S38" s="1" t="s">
        <v>1003</v>
      </c>
      <c r="T38" s="1" t="s">
        <v>1004</v>
      </c>
      <c r="U38" s="1" t="s">
        <v>963</v>
      </c>
      <c r="V38" s="1" t="s">
        <v>1200</v>
      </c>
    </row>
    <row r="39" s="1" customFormat="1" spans="1:22">
      <c r="A39" s="3">
        <v>999228209854200</v>
      </c>
      <c r="B39" s="1" t="s">
        <v>1036</v>
      </c>
      <c r="C39" s="1" t="s">
        <v>1204</v>
      </c>
      <c r="D39" s="1" t="s">
        <v>1196</v>
      </c>
      <c r="E39" s="1" t="s">
        <v>1205</v>
      </c>
      <c r="F39" s="1" t="s">
        <v>1036</v>
      </c>
      <c r="G39" s="1" t="s">
        <v>994</v>
      </c>
      <c r="H39" s="1" t="s">
        <v>995</v>
      </c>
      <c r="I39" s="1" t="s">
        <v>1206</v>
      </c>
      <c r="J39" s="1" t="s">
        <v>997</v>
      </c>
      <c r="K39" s="1" t="s">
        <v>1206</v>
      </c>
      <c r="L39" s="1" t="s">
        <v>1206</v>
      </c>
      <c r="M39" s="1" t="s">
        <v>998</v>
      </c>
      <c r="N39" s="1" t="s">
        <v>998</v>
      </c>
      <c r="O39" s="1" t="s">
        <v>999</v>
      </c>
      <c r="P39" s="1" t="s">
        <v>1000</v>
      </c>
      <c r="Q39" s="1" t="s">
        <v>1001</v>
      </c>
      <c r="R39" s="1" t="s">
        <v>1207</v>
      </c>
      <c r="S39" s="1" t="s">
        <v>1003</v>
      </c>
      <c r="T39" s="1" t="s">
        <v>1004</v>
      </c>
      <c r="U39" s="1" t="s">
        <v>963</v>
      </c>
      <c r="V39" s="1" t="s">
        <v>1200</v>
      </c>
    </row>
    <row r="40" s="1" customFormat="1" spans="1:22">
      <c r="A40" s="3">
        <v>999228212795541</v>
      </c>
      <c r="B40" s="1" t="s">
        <v>1036</v>
      </c>
      <c r="C40" s="1" t="s">
        <v>1208</v>
      </c>
      <c r="D40" s="1" t="s">
        <v>1196</v>
      </c>
      <c r="E40" s="1" t="s">
        <v>1209</v>
      </c>
      <c r="F40" s="1" t="s">
        <v>1036</v>
      </c>
      <c r="G40" s="1" t="s">
        <v>994</v>
      </c>
      <c r="H40" s="1" t="s">
        <v>995</v>
      </c>
      <c r="I40" s="1" t="s">
        <v>1206</v>
      </c>
      <c r="J40" s="1" t="s">
        <v>997</v>
      </c>
      <c r="K40" s="1" t="s">
        <v>1206</v>
      </c>
      <c r="L40" s="1" t="s">
        <v>1206</v>
      </c>
      <c r="M40" s="1" t="s">
        <v>998</v>
      </c>
      <c r="N40" s="1" t="s">
        <v>998</v>
      </c>
      <c r="O40" s="1" t="s">
        <v>999</v>
      </c>
      <c r="P40" s="1" t="s">
        <v>1000</v>
      </c>
      <c r="Q40" s="1" t="s">
        <v>1001</v>
      </c>
      <c r="R40" s="1" t="s">
        <v>1210</v>
      </c>
      <c r="S40" s="1" t="s">
        <v>1003</v>
      </c>
      <c r="T40" s="1" t="s">
        <v>1004</v>
      </c>
      <c r="U40" s="1" t="s">
        <v>963</v>
      </c>
      <c r="V40" s="1" t="s">
        <v>1200</v>
      </c>
    </row>
    <row r="41" s="1" customFormat="1" spans="1:22">
      <c r="A41" s="3">
        <v>999228211617712</v>
      </c>
      <c r="B41" s="1" t="s">
        <v>1036</v>
      </c>
      <c r="C41" s="1" t="s">
        <v>1211</v>
      </c>
      <c r="D41" s="1" t="s">
        <v>1196</v>
      </c>
      <c r="E41" s="1" t="s">
        <v>1212</v>
      </c>
      <c r="F41" s="1" t="s">
        <v>1036</v>
      </c>
      <c r="G41" s="1" t="s">
        <v>994</v>
      </c>
      <c r="H41" s="1" t="s">
        <v>995</v>
      </c>
      <c r="I41" s="1" t="s">
        <v>1198</v>
      </c>
      <c r="J41" s="1" t="s">
        <v>997</v>
      </c>
      <c r="K41" s="1" t="s">
        <v>1198</v>
      </c>
      <c r="L41" s="1" t="s">
        <v>1198</v>
      </c>
      <c r="M41" s="1" t="s">
        <v>998</v>
      </c>
      <c r="N41" s="1" t="s">
        <v>998</v>
      </c>
      <c r="O41" s="1" t="s">
        <v>999</v>
      </c>
      <c r="P41" s="1" t="s">
        <v>1000</v>
      </c>
      <c r="Q41" s="1" t="s">
        <v>1001</v>
      </c>
      <c r="R41" s="1" t="s">
        <v>1213</v>
      </c>
      <c r="S41" s="1" t="s">
        <v>1003</v>
      </c>
      <c r="T41" s="1" t="s">
        <v>1004</v>
      </c>
      <c r="U41" s="1" t="s">
        <v>963</v>
      </c>
      <c r="V41" s="1" t="s">
        <v>1200</v>
      </c>
    </row>
    <row r="42" s="1" customFormat="1" spans="1:22">
      <c r="A42" s="3">
        <v>999228214856161</v>
      </c>
      <c r="B42" s="1" t="s">
        <v>1036</v>
      </c>
      <c r="C42" s="1" t="s">
        <v>1214</v>
      </c>
      <c r="D42" s="1" t="s">
        <v>1196</v>
      </c>
      <c r="E42" s="1" t="s">
        <v>1215</v>
      </c>
      <c r="F42" s="1" t="s">
        <v>1036</v>
      </c>
      <c r="G42" s="1" t="s">
        <v>994</v>
      </c>
      <c r="H42" s="1" t="s">
        <v>995</v>
      </c>
      <c r="I42" s="1" t="s">
        <v>1206</v>
      </c>
      <c r="J42" s="1" t="s">
        <v>997</v>
      </c>
      <c r="K42" s="1" t="s">
        <v>1206</v>
      </c>
      <c r="L42" s="1" t="s">
        <v>1206</v>
      </c>
      <c r="M42" s="1" t="s">
        <v>998</v>
      </c>
      <c r="N42" s="1" t="s">
        <v>998</v>
      </c>
      <c r="O42" s="1" t="s">
        <v>999</v>
      </c>
      <c r="P42" s="1" t="s">
        <v>1000</v>
      </c>
      <c r="Q42" s="1" t="s">
        <v>1001</v>
      </c>
      <c r="R42" s="1" t="s">
        <v>1216</v>
      </c>
      <c r="S42" s="1" t="s">
        <v>1003</v>
      </c>
      <c r="T42" s="1" t="s">
        <v>1004</v>
      </c>
      <c r="U42" s="1" t="s">
        <v>963</v>
      </c>
      <c r="V42" s="1" t="s">
        <v>1200</v>
      </c>
    </row>
    <row r="43" s="1" customFormat="1" spans="1:22">
      <c r="A43" s="3">
        <v>999228214020658</v>
      </c>
      <c r="B43" s="1" t="s">
        <v>1036</v>
      </c>
      <c r="C43" s="1" t="s">
        <v>1217</v>
      </c>
      <c r="D43" s="1" t="s">
        <v>1196</v>
      </c>
      <c r="E43" s="1" t="s">
        <v>1218</v>
      </c>
      <c r="F43" s="1" t="s">
        <v>1036</v>
      </c>
      <c r="G43" s="1" t="s">
        <v>994</v>
      </c>
      <c r="H43" s="1" t="s">
        <v>995</v>
      </c>
      <c r="I43" s="1" t="s">
        <v>1206</v>
      </c>
      <c r="J43" s="1" t="s">
        <v>997</v>
      </c>
      <c r="K43" s="1" t="s">
        <v>1206</v>
      </c>
      <c r="L43" s="1" t="s">
        <v>1206</v>
      </c>
      <c r="M43" s="1" t="s">
        <v>998</v>
      </c>
      <c r="N43" s="1" t="s">
        <v>998</v>
      </c>
      <c r="O43" s="1" t="s">
        <v>999</v>
      </c>
      <c r="P43" s="1" t="s">
        <v>1000</v>
      </c>
      <c r="Q43" s="1" t="s">
        <v>1001</v>
      </c>
      <c r="R43" s="1" t="s">
        <v>1219</v>
      </c>
      <c r="S43" s="1" t="s">
        <v>1003</v>
      </c>
      <c r="T43" s="1" t="s">
        <v>1004</v>
      </c>
      <c r="U43" s="1" t="s">
        <v>963</v>
      </c>
      <c r="V43" s="1" t="s">
        <v>1200</v>
      </c>
    </row>
    <row r="44" s="1" customFormat="1" spans="1:22">
      <c r="A44" s="3">
        <v>999227950722360</v>
      </c>
      <c r="B44" s="1" t="s">
        <v>1048</v>
      </c>
      <c r="C44" s="1" t="s">
        <v>1220</v>
      </c>
      <c r="D44" s="1" t="s">
        <v>1221</v>
      </c>
      <c r="E44" s="1" t="s">
        <v>1222</v>
      </c>
      <c r="F44" s="1" t="s">
        <v>1024</v>
      </c>
      <c r="G44" s="1" t="s">
        <v>994</v>
      </c>
      <c r="H44" s="1" t="s">
        <v>995</v>
      </c>
      <c r="I44" s="1" t="s">
        <v>1223</v>
      </c>
      <c r="J44" s="1" t="s">
        <v>997</v>
      </c>
      <c r="K44" s="1" t="s">
        <v>1223</v>
      </c>
      <c r="L44" s="1" t="s">
        <v>1223</v>
      </c>
      <c r="M44" s="1" t="s">
        <v>998</v>
      </c>
      <c r="N44" s="1" t="s">
        <v>998</v>
      </c>
      <c r="O44" s="1" t="s">
        <v>999</v>
      </c>
      <c r="P44" s="1" t="s">
        <v>1000</v>
      </c>
      <c r="Q44" s="1" t="s">
        <v>1001</v>
      </c>
      <c r="R44" s="1" t="s">
        <v>1224</v>
      </c>
      <c r="S44" s="1" t="s">
        <v>1003</v>
      </c>
      <c r="T44" s="1" t="s">
        <v>1004</v>
      </c>
      <c r="U44" s="1" t="s">
        <v>963</v>
      </c>
      <c r="V44" s="1" t="s">
        <v>1225</v>
      </c>
    </row>
    <row r="45" s="1" customFormat="1" spans="1:22">
      <c r="A45" s="3">
        <v>999228208202690</v>
      </c>
      <c r="B45" s="1" t="s">
        <v>1024</v>
      </c>
      <c r="C45" s="1" t="s">
        <v>1226</v>
      </c>
      <c r="D45" s="1" t="s">
        <v>1227</v>
      </c>
      <c r="E45" s="1" t="s">
        <v>1228</v>
      </c>
      <c r="F45" s="1" t="s">
        <v>1036</v>
      </c>
      <c r="G45" s="1" t="s">
        <v>994</v>
      </c>
      <c r="H45" s="1" t="s">
        <v>995</v>
      </c>
      <c r="I45" s="1" t="s">
        <v>1229</v>
      </c>
      <c r="J45" s="1" t="s">
        <v>997</v>
      </c>
      <c r="K45" s="1" t="s">
        <v>1229</v>
      </c>
      <c r="L45" s="1" t="s">
        <v>1229</v>
      </c>
      <c r="M45" s="1" t="s">
        <v>998</v>
      </c>
      <c r="N45" s="1" t="s">
        <v>998</v>
      </c>
      <c r="O45" s="1" t="s">
        <v>999</v>
      </c>
      <c r="P45" s="1" t="s">
        <v>1000</v>
      </c>
      <c r="Q45" s="1" t="s">
        <v>1001</v>
      </c>
      <c r="R45" s="1" t="s">
        <v>1230</v>
      </c>
      <c r="S45" s="1" t="s">
        <v>1003</v>
      </c>
      <c r="T45" s="1" t="s">
        <v>1004</v>
      </c>
      <c r="U45" s="1" t="s">
        <v>963</v>
      </c>
      <c r="V45" s="1" t="s">
        <v>1013</v>
      </c>
    </row>
    <row r="46" s="1" customFormat="1" spans="1:22">
      <c r="A46" s="3">
        <v>999228208757146</v>
      </c>
      <c r="B46" s="1" t="s">
        <v>1024</v>
      </c>
      <c r="C46" s="1" t="s">
        <v>1231</v>
      </c>
      <c r="D46" s="1" t="s">
        <v>1227</v>
      </c>
      <c r="E46" s="1" t="s">
        <v>1232</v>
      </c>
      <c r="F46" s="1" t="s">
        <v>1036</v>
      </c>
      <c r="G46" s="1" t="s">
        <v>994</v>
      </c>
      <c r="H46" s="1" t="s">
        <v>995</v>
      </c>
      <c r="I46" s="1" t="s">
        <v>1233</v>
      </c>
      <c r="J46" s="1" t="s">
        <v>997</v>
      </c>
      <c r="K46" s="1" t="s">
        <v>1233</v>
      </c>
      <c r="L46" s="1" t="s">
        <v>1233</v>
      </c>
      <c r="M46" s="1" t="s">
        <v>998</v>
      </c>
      <c r="N46" s="1" t="s">
        <v>998</v>
      </c>
      <c r="O46" s="1" t="s">
        <v>999</v>
      </c>
      <c r="P46" s="1" t="s">
        <v>1000</v>
      </c>
      <c r="Q46" s="1" t="s">
        <v>1001</v>
      </c>
      <c r="R46" s="1" t="s">
        <v>1234</v>
      </c>
      <c r="S46" s="1" t="s">
        <v>1003</v>
      </c>
      <c r="T46" s="1" t="s">
        <v>1004</v>
      </c>
      <c r="U46" s="1" t="s">
        <v>963</v>
      </c>
      <c r="V46" s="1" t="s">
        <v>1013</v>
      </c>
    </row>
    <row r="47" s="1" customFormat="1" spans="1:22">
      <c r="A47" s="3">
        <v>999225457234336</v>
      </c>
      <c r="B47" s="1" t="s">
        <v>1235</v>
      </c>
      <c r="C47" s="1" t="s">
        <v>1236</v>
      </c>
      <c r="D47" s="1" t="s">
        <v>1227</v>
      </c>
      <c r="E47" s="1" t="s">
        <v>1237</v>
      </c>
      <c r="F47" s="1" t="s">
        <v>993</v>
      </c>
      <c r="G47" s="1" t="s">
        <v>994</v>
      </c>
      <c r="H47" s="1" t="s">
        <v>995</v>
      </c>
      <c r="I47" s="1" t="s">
        <v>1238</v>
      </c>
      <c r="J47" s="1" t="s">
        <v>997</v>
      </c>
      <c r="K47" s="1" t="s">
        <v>1238</v>
      </c>
      <c r="L47" s="1" t="s">
        <v>1238</v>
      </c>
      <c r="M47" s="1" t="s">
        <v>998</v>
      </c>
      <c r="N47" s="1" t="s">
        <v>998</v>
      </c>
      <c r="O47" s="1" t="s">
        <v>999</v>
      </c>
      <c r="P47" s="1" t="s">
        <v>1000</v>
      </c>
      <c r="Q47" s="1" t="s">
        <v>1001</v>
      </c>
      <c r="R47" s="1" t="s">
        <v>1239</v>
      </c>
      <c r="S47" s="1" t="s">
        <v>1003</v>
      </c>
      <c r="T47" s="1" t="s">
        <v>1004</v>
      </c>
      <c r="U47" s="1" t="s">
        <v>963</v>
      </c>
      <c r="V47" s="1" t="s">
        <v>1013</v>
      </c>
    </row>
    <row r="48" s="1" customFormat="1" spans="1:22">
      <c r="A48" s="3">
        <v>999228015008765</v>
      </c>
      <c r="B48" s="1" t="s">
        <v>1240</v>
      </c>
      <c r="C48" s="1" t="s">
        <v>1241</v>
      </c>
      <c r="D48" s="1" t="s">
        <v>1242</v>
      </c>
      <c r="E48" s="1" t="s">
        <v>1243</v>
      </c>
      <c r="F48" s="1" t="s">
        <v>1019</v>
      </c>
      <c r="G48" s="1" t="s">
        <v>994</v>
      </c>
      <c r="H48" s="1" t="s">
        <v>995</v>
      </c>
      <c r="I48" s="1" t="s">
        <v>1244</v>
      </c>
      <c r="J48" s="1" t="s">
        <v>997</v>
      </c>
      <c r="K48" s="1" t="s">
        <v>1244</v>
      </c>
      <c r="L48" s="1" t="s">
        <v>1244</v>
      </c>
      <c r="M48" s="1" t="s">
        <v>998</v>
      </c>
      <c r="N48" s="1" t="s">
        <v>998</v>
      </c>
      <c r="O48" s="1" t="s">
        <v>999</v>
      </c>
      <c r="P48" s="1" t="s">
        <v>1000</v>
      </c>
      <c r="Q48" s="1" t="s">
        <v>1001</v>
      </c>
      <c r="R48" s="1" t="s">
        <v>1245</v>
      </c>
      <c r="S48" s="1" t="s">
        <v>1003</v>
      </c>
      <c r="T48" s="1" t="s">
        <v>1004</v>
      </c>
      <c r="U48" s="1" t="s">
        <v>963</v>
      </c>
      <c r="V48" s="1" t="s">
        <v>1013</v>
      </c>
    </row>
    <row r="49" s="1" customFormat="1" spans="1:22">
      <c r="A49" s="3">
        <v>999228124067181</v>
      </c>
      <c r="B49" s="1" t="s">
        <v>993</v>
      </c>
      <c r="C49" s="1" t="s">
        <v>1246</v>
      </c>
      <c r="D49" s="1" t="s">
        <v>1247</v>
      </c>
      <c r="E49" s="1" t="s">
        <v>1248</v>
      </c>
      <c r="F49" s="1" t="s">
        <v>1024</v>
      </c>
      <c r="G49" s="1" t="s">
        <v>994</v>
      </c>
      <c r="H49" s="1" t="s">
        <v>995</v>
      </c>
      <c r="I49" s="1" t="s">
        <v>1249</v>
      </c>
      <c r="J49" s="1" t="s">
        <v>997</v>
      </c>
      <c r="K49" s="1" t="s">
        <v>1249</v>
      </c>
      <c r="L49" s="1" t="s">
        <v>1249</v>
      </c>
      <c r="M49" s="1" t="s">
        <v>998</v>
      </c>
      <c r="N49" s="1" t="s">
        <v>998</v>
      </c>
      <c r="O49" s="1" t="s">
        <v>999</v>
      </c>
      <c r="P49" s="1" t="s">
        <v>1000</v>
      </c>
      <c r="Q49" s="1" t="s">
        <v>1001</v>
      </c>
      <c r="R49" s="1" t="s">
        <v>1250</v>
      </c>
      <c r="S49" s="1" t="s">
        <v>1003</v>
      </c>
      <c r="T49" s="1" t="s">
        <v>1004</v>
      </c>
      <c r="U49" s="1" t="s">
        <v>963</v>
      </c>
      <c r="V49" s="1" t="s">
        <v>1013</v>
      </c>
    </row>
    <row r="50" s="1" customFormat="1" spans="1:22">
      <c r="A50" s="3">
        <v>999228116410589</v>
      </c>
      <c r="B50" s="1" t="s">
        <v>1010</v>
      </c>
      <c r="C50" s="1" t="s">
        <v>1251</v>
      </c>
      <c r="D50" s="1" t="s">
        <v>1247</v>
      </c>
      <c r="E50" s="1" t="s">
        <v>1252</v>
      </c>
      <c r="F50" s="1" t="s">
        <v>993</v>
      </c>
      <c r="G50" s="1" t="s">
        <v>994</v>
      </c>
      <c r="H50" s="1" t="s">
        <v>995</v>
      </c>
      <c r="I50" s="1" t="s">
        <v>1253</v>
      </c>
      <c r="J50" s="1" t="s">
        <v>997</v>
      </c>
      <c r="K50" s="1" t="s">
        <v>1253</v>
      </c>
      <c r="L50" s="1" t="s">
        <v>1253</v>
      </c>
      <c r="M50" s="1" t="s">
        <v>998</v>
      </c>
      <c r="N50" s="1" t="s">
        <v>998</v>
      </c>
      <c r="O50" s="1" t="s">
        <v>999</v>
      </c>
      <c r="P50" s="1" t="s">
        <v>1000</v>
      </c>
      <c r="Q50" s="1" t="s">
        <v>1001</v>
      </c>
      <c r="R50" s="1" t="s">
        <v>1254</v>
      </c>
      <c r="S50" s="1" t="s">
        <v>1003</v>
      </c>
      <c r="T50" s="1" t="s">
        <v>1004</v>
      </c>
      <c r="U50" s="1" t="s">
        <v>963</v>
      </c>
      <c r="V50" s="1" t="s">
        <v>1013</v>
      </c>
    </row>
    <row r="51" s="1" customFormat="1" spans="1:22">
      <c r="A51" s="3">
        <v>999228143290534</v>
      </c>
      <c r="B51" s="1" t="s">
        <v>1019</v>
      </c>
      <c r="C51" s="1" t="s">
        <v>1255</v>
      </c>
      <c r="D51" s="1" t="s">
        <v>1256</v>
      </c>
      <c r="E51" s="1" t="s">
        <v>1257</v>
      </c>
      <c r="F51" s="1" t="s">
        <v>1019</v>
      </c>
      <c r="G51" s="1" t="s">
        <v>994</v>
      </c>
      <c r="H51" s="1" t="s">
        <v>995</v>
      </c>
      <c r="I51" s="1" t="s">
        <v>1258</v>
      </c>
      <c r="J51" s="1" t="s">
        <v>997</v>
      </c>
      <c r="K51" s="1" t="s">
        <v>1258</v>
      </c>
      <c r="L51" s="1" t="s">
        <v>1258</v>
      </c>
      <c r="M51" s="1" t="s">
        <v>998</v>
      </c>
      <c r="N51" s="1" t="s">
        <v>998</v>
      </c>
      <c r="O51" s="1" t="s">
        <v>999</v>
      </c>
      <c r="P51" s="1" t="s">
        <v>1000</v>
      </c>
      <c r="Q51" s="1" t="s">
        <v>1001</v>
      </c>
      <c r="R51" s="1" t="s">
        <v>1259</v>
      </c>
      <c r="S51" s="1" t="s">
        <v>1003</v>
      </c>
      <c r="T51" s="1" t="s">
        <v>1004</v>
      </c>
      <c r="U51" s="1" t="s">
        <v>963</v>
      </c>
      <c r="V51" s="1" t="s">
        <v>1013</v>
      </c>
    </row>
    <row r="52" s="1" customFormat="1" spans="1:22">
      <c r="A52" s="3">
        <v>999228208600798</v>
      </c>
      <c r="B52" s="1" t="s">
        <v>1024</v>
      </c>
      <c r="C52" s="1" t="s">
        <v>1260</v>
      </c>
      <c r="D52" s="1" t="s">
        <v>1261</v>
      </c>
      <c r="E52" s="1" t="s">
        <v>1262</v>
      </c>
      <c r="F52" s="1" t="s">
        <v>1036</v>
      </c>
      <c r="G52" s="1" t="s">
        <v>994</v>
      </c>
      <c r="H52" s="1" t="s">
        <v>995</v>
      </c>
      <c r="I52" s="1" t="s">
        <v>1263</v>
      </c>
      <c r="J52" s="1" t="s">
        <v>997</v>
      </c>
      <c r="K52" s="1" t="s">
        <v>1263</v>
      </c>
      <c r="L52" s="1" t="s">
        <v>1263</v>
      </c>
      <c r="M52" s="1" t="s">
        <v>998</v>
      </c>
      <c r="N52" s="1" t="s">
        <v>998</v>
      </c>
      <c r="O52" s="1" t="s">
        <v>999</v>
      </c>
      <c r="P52" s="1" t="s">
        <v>1000</v>
      </c>
      <c r="Q52" s="1" t="s">
        <v>1001</v>
      </c>
      <c r="R52" s="1" t="s">
        <v>1264</v>
      </c>
      <c r="S52" s="1" t="s">
        <v>1003</v>
      </c>
      <c r="T52" s="1" t="s">
        <v>1004</v>
      </c>
      <c r="U52" s="1" t="s">
        <v>963</v>
      </c>
      <c r="V52" s="1" t="s">
        <v>1013</v>
      </c>
    </row>
    <row r="53" s="1" customFormat="1" spans="1:22">
      <c r="A53" s="3">
        <v>999226192534065</v>
      </c>
      <c r="B53" s="1" t="s">
        <v>1265</v>
      </c>
      <c r="C53" s="1" t="s">
        <v>1266</v>
      </c>
      <c r="D53" s="1" t="s">
        <v>1267</v>
      </c>
      <c r="E53" s="1" t="s">
        <v>1268</v>
      </c>
      <c r="F53" s="1" t="s">
        <v>1019</v>
      </c>
      <c r="G53" s="1" t="s">
        <v>994</v>
      </c>
      <c r="H53" s="1" t="s">
        <v>995</v>
      </c>
      <c r="I53" s="1" t="s">
        <v>1269</v>
      </c>
      <c r="J53" s="1" t="s">
        <v>997</v>
      </c>
      <c r="K53" s="1" t="s">
        <v>1269</v>
      </c>
      <c r="L53" s="1" t="s">
        <v>1269</v>
      </c>
      <c r="M53" s="1" t="s">
        <v>998</v>
      </c>
      <c r="N53" s="1" t="s">
        <v>998</v>
      </c>
      <c r="O53" s="1" t="s">
        <v>999</v>
      </c>
      <c r="P53" s="1" t="s">
        <v>1000</v>
      </c>
      <c r="Q53" s="1" t="s">
        <v>1001</v>
      </c>
      <c r="R53" s="1" t="s">
        <v>1270</v>
      </c>
      <c r="S53" s="1" t="s">
        <v>1003</v>
      </c>
      <c r="T53" s="1" t="s">
        <v>1004</v>
      </c>
      <c r="U53" s="1" t="s">
        <v>963</v>
      </c>
      <c r="V53" s="1" t="s">
        <v>1013</v>
      </c>
    </row>
    <row r="54" s="1" customFormat="1" spans="1:22">
      <c r="A54" s="3">
        <v>999225533831360</v>
      </c>
      <c r="B54" s="1" t="s">
        <v>1271</v>
      </c>
      <c r="C54" s="1" t="s">
        <v>1272</v>
      </c>
      <c r="D54" s="1" t="s">
        <v>1273</v>
      </c>
      <c r="E54" s="1" t="s">
        <v>1274</v>
      </c>
      <c r="F54" s="1" t="s">
        <v>1010</v>
      </c>
      <c r="G54" s="1" t="s">
        <v>1036</v>
      </c>
      <c r="H54" s="1" t="s">
        <v>995</v>
      </c>
      <c r="I54" s="1" t="s">
        <v>1130</v>
      </c>
      <c r="J54" s="1" t="s">
        <v>997</v>
      </c>
      <c r="K54" s="1" t="s">
        <v>1130</v>
      </c>
      <c r="L54" s="1" t="s">
        <v>1130</v>
      </c>
      <c r="M54" s="1" t="s">
        <v>998</v>
      </c>
      <c r="N54" s="1" t="s">
        <v>998</v>
      </c>
      <c r="O54" s="1" t="s">
        <v>999</v>
      </c>
      <c r="P54" s="1" t="s">
        <v>1000</v>
      </c>
      <c r="Q54" s="1" t="s">
        <v>1001</v>
      </c>
      <c r="R54" s="1" t="s">
        <v>1275</v>
      </c>
      <c r="S54" s="1" t="s">
        <v>1003</v>
      </c>
      <c r="T54" s="1" t="s">
        <v>1004</v>
      </c>
      <c r="U54" s="1" t="s">
        <v>963</v>
      </c>
      <c r="V54" s="1" t="s">
        <v>1013</v>
      </c>
    </row>
    <row r="55" s="1" customFormat="1" spans="1:22">
      <c r="A55" s="3">
        <v>999227111201718</v>
      </c>
      <c r="B55" s="1" t="s">
        <v>1276</v>
      </c>
      <c r="C55" s="1" t="s">
        <v>1277</v>
      </c>
      <c r="D55" s="1" t="s">
        <v>1278</v>
      </c>
      <c r="E55" s="1" t="s">
        <v>1279</v>
      </c>
      <c r="F55" s="1" t="s">
        <v>993</v>
      </c>
      <c r="G55" s="1" t="s">
        <v>994</v>
      </c>
      <c r="H55" s="1" t="s">
        <v>995</v>
      </c>
      <c r="I55" s="1" t="s">
        <v>1280</v>
      </c>
      <c r="J55" s="1" t="s">
        <v>997</v>
      </c>
      <c r="K55" s="1" t="s">
        <v>1280</v>
      </c>
      <c r="L55" s="1" t="s">
        <v>1280</v>
      </c>
      <c r="M55" s="1" t="s">
        <v>998</v>
      </c>
      <c r="N55" s="1" t="s">
        <v>998</v>
      </c>
      <c r="O55" s="1" t="s">
        <v>999</v>
      </c>
      <c r="P55" s="1" t="s">
        <v>1000</v>
      </c>
      <c r="Q55" s="1" t="s">
        <v>1001</v>
      </c>
      <c r="R55" s="1" t="s">
        <v>1281</v>
      </c>
      <c r="S55" s="1" t="s">
        <v>1003</v>
      </c>
      <c r="T55" s="1" t="s">
        <v>1004</v>
      </c>
      <c r="U55" s="1" t="s">
        <v>963</v>
      </c>
      <c r="V55" s="1" t="s">
        <v>1013</v>
      </c>
    </row>
    <row r="56" s="1" customFormat="1" spans="1:22">
      <c r="A56" s="3">
        <v>999228140514391</v>
      </c>
      <c r="B56" s="1" t="s">
        <v>993</v>
      </c>
      <c r="C56" s="1" t="s">
        <v>1282</v>
      </c>
      <c r="D56" s="1" t="s">
        <v>1283</v>
      </c>
      <c r="E56" s="1" t="s">
        <v>1284</v>
      </c>
      <c r="F56" s="1" t="s">
        <v>1036</v>
      </c>
      <c r="G56" s="1" t="s">
        <v>994</v>
      </c>
      <c r="H56" s="1" t="s">
        <v>995</v>
      </c>
      <c r="I56" s="1" t="s">
        <v>1285</v>
      </c>
      <c r="J56" s="1" t="s">
        <v>997</v>
      </c>
      <c r="K56" s="1" t="s">
        <v>1285</v>
      </c>
      <c r="L56" s="1" t="s">
        <v>1285</v>
      </c>
      <c r="M56" s="1" t="s">
        <v>998</v>
      </c>
      <c r="N56" s="1" t="s">
        <v>998</v>
      </c>
      <c r="O56" s="1" t="s">
        <v>999</v>
      </c>
      <c r="P56" s="1" t="s">
        <v>1000</v>
      </c>
      <c r="Q56" s="1" t="s">
        <v>1001</v>
      </c>
      <c r="R56" s="1" t="s">
        <v>1286</v>
      </c>
      <c r="S56" s="1" t="s">
        <v>1003</v>
      </c>
      <c r="T56" s="1" t="s">
        <v>1004</v>
      </c>
      <c r="U56" s="1" t="s">
        <v>963</v>
      </c>
      <c r="V56" s="1" t="s">
        <v>1225</v>
      </c>
    </row>
    <row r="57" s="1" customFormat="1" spans="1:22">
      <c r="A57" s="3">
        <v>999228135234108</v>
      </c>
      <c r="B57" s="1" t="s">
        <v>993</v>
      </c>
      <c r="C57" s="1" t="s">
        <v>1287</v>
      </c>
      <c r="D57" s="1" t="s">
        <v>1283</v>
      </c>
      <c r="E57" s="1" t="s">
        <v>1288</v>
      </c>
      <c r="F57" s="1" t="s">
        <v>1036</v>
      </c>
      <c r="G57" s="1" t="s">
        <v>994</v>
      </c>
      <c r="H57" s="1" t="s">
        <v>995</v>
      </c>
      <c r="I57" s="1" t="s">
        <v>1285</v>
      </c>
      <c r="J57" s="1" t="s">
        <v>997</v>
      </c>
      <c r="K57" s="1" t="s">
        <v>1285</v>
      </c>
      <c r="L57" s="1" t="s">
        <v>1285</v>
      </c>
      <c r="M57" s="1" t="s">
        <v>998</v>
      </c>
      <c r="N57" s="1" t="s">
        <v>998</v>
      </c>
      <c r="O57" s="1" t="s">
        <v>999</v>
      </c>
      <c r="P57" s="1" t="s">
        <v>1000</v>
      </c>
      <c r="Q57" s="1" t="s">
        <v>1001</v>
      </c>
      <c r="R57" s="1" t="s">
        <v>1289</v>
      </c>
      <c r="S57" s="1" t="s">
        <v>1003</v>
      </c>
      <c r="T57" s="1" t="s">
        <v>1004</v>
      </c>
      <c r="U57" s="1" t="s">
        <v>963</v>
      </c>
      <c r="V57" s="1" t="s">
        <v>1225</v>
      </c>
    </row>
    <row r="58" s="1" customFormat="1" spans="1:22">
      <c r="A58" s="3">
        <v>999227111348810</v>
      </c>
      <c r="B58" s="1" t="s">
        <v>1276</v>
      </c>
      <c r="C58" s="1" t="s">
        <v>1290</v>
      </c>
      <c r="D58" s="1" t="s">
        <v>1291</v>
      </c>
      <c r="E58" s="1" t="s">
        <v>1292</v>
      </c>
      <c r="F58" s="1" t="s">
        <v>1019</v>
      </c>
      <c r="G58" s="1" t="s">
        <v>994</v>
      </c>
      <c r="H58" s="1" t="s">
        <v>995</v>
      </c>
      <c r="I58" s="1" t="s">
        <v>1293</v>
      </c>
      <c r="J58" s="1" t="s">
        <v>997</v>
      </c>
      <c r="K58" s="1" t="s">
        <v>1293</v>
      </c>
      <c r="L58" s="1" t="s">
        <v>1293</v>
      </c>
      <c r="M58" s="1" t="s">
        <v>998</v>
      </c>
      <c r="N58" s="1" t="s">
        <v>998</v>
      </c>
      <c r="O58" s="1" t="s">
        <v>999</v>
      </c>
      <c r="P58" s="1" t="s">
        <v>1000</v>
      </c>
      <c r="Q58" s="1" t="s">
        <v>1001</v>
      </c>
      <c r="R58" s="1" t="s">
        <v>1294</v>
      </c>
      <c r="S58" s="1" t="s">
        <v>1003</v>
      </c>
      <c r="T58" s="1" t="s">
        <v>1004</v>
      </c>
      <c r="U58" s="1" t="s">
        <v>963</v>
      </c>
      <c r="V58" s="1" t="s">
        <v>1225</v>
      </c>
    </row>
    <row r="59" s="1" customFormat="1" spans="1:22">
      <c r="A59" s="3">
        <v>999226847825030</v>
      </c>
      <c r="B59" s="1" t="s">
        <v>1295</v>
      </c>
      <c r="C59" s="1" t="s">
        <v>1296</v>
      </c>
      <c r="D59" s="1" t="s">
        <v>1291</v>
      </c>
      <c r="E59" s="1" t="s">
        <v>1297</v>
      </c>
      <c r="F59" s="1" t="s">
        <v>1036</v>
      </c>
      <c r="G59" s="1" t="s">
        <v>994</v>
      </c>
      <c r="H59" s="1" t="s">
        <v>995</v>
      </c>
      <c r="I59" s="1" t="s">
        <v>1298</v>
      </c>
      <c r="J59" s="1" t="s">
        <v>997</v>
      </c>
      <c r="K59" s="1" t="s">
        <v>1298</v>
      </c>
      <c r="L59" s="1" t="s">
        <v>1298</v>
      </c>
      <c r="M59" s="1" t="s">
        <v>998</v>
      </c>
      <c r="N59" s="1" t="s">
        <v>998</v>
      </c>
      <c r="O59" s="1" t="s">
        <v>999</v>
      </c>
      <c r="P59" s="1" t="s">
        <v>1000</v>
      </c>
      <c r="Q59" s="1" t="s">
        <v>1001</v>
      </c>
      <c r="R59" s="1" t="s">
        <v>1299</v>
      </c>
      <c r="S59" s="1" t="s">
        <v>1003</v>
      </c>
      <c r="T59" s="1" t="s">
        <v>1004</v>
      </c>
      <c r="U59" s="1" t="s">
        <v>963</v>
      </c>
      <c r="V59" s="1" t="s">
        <v>1225</v>
      </c>
    </row>
    <row r="60" s="1" customFormat="1" spans="1:22">
      <c r="A60" s="3">
        <v>999224746255714</v>
      </c>
      <c r="B60" s="1" t="s">
        <v>1300</v>
      </c>
      <c r="C60" s="1" t="s">
        <v>1301</v>
      </c>
      <c r="D60" s="1" t="s">
        <v>1302</v>
      </c>
      <c r="E60" s="1" t="s">
        <v>1303</v>
      </c>
      <c r="F60" s="1" t="s">
        <v>993</v>
      </c>
      <c r="G60" s="1" t="s">
        <v>1024</v>
      </c>
      <c r="H60" s="1" t="s">
        <v>995</v>
      </c>
      <c r="I60" s="1" t="s">
        <v>1304</v>
      </c>
      <c r="J60" s="1" t="s">
        <v>997</v>
      </c>
      <c r="K60" s="1" t="s">
        <v>1304</v>
      </c>
      <c r="L60" s="1" t="s">
        <v>1304</v>
      </c>
      <c r="M60" s="1" t="s">
        <v>998</v>
      </c>
      <c r="N60" s="1" t="s">
        <v>998</v>
      </c>
      <c r="O60" s="1" t="s">
        <v>999</v>
      </c>
      <c r="P60" s="1" t="s">
        <v>1000</v>
      </c>
      <c r="Q60" s="1" t="s">
        <v>1001</v>
      </c>
      <c r="R60" s="1" t="s">
        <v>1305</v>
      </c>
      <c r="S60" s="1" t="s">
        <v>1003</v>
      </c>
      <c r="T60" s="1" t="s">
        <v>1004</v>
      </c>
      <c r="U60" s="1" t="s">
        <v>963</v>
      </c>
      <c r="V60" s="1" t="s">
        <v>1225</v>
      </c>
    </row>
    <row r="61" s="1" customFormat="1" spans="1:22">
      <c r="A61" s="3">
        <v>999228209339313</v>
      </c>
      <c r="B61" s="1" t="s">
        <v>1024</v>
      </c>
      <c r="C61" s="1" t="s">
        <v>1306</v>
      </c>
      <c r="D61" s="1" t="s">
        <v>1307</v>
      </c>
      <c r="E61" s="1" t="s">
        <v>1308</v>
      </c>
      <c r="F61" s="1" t="s">
        <v>1036</v>
      </c>
      <c r="G61" s="1" t="s">
        <v>994</v>
      </c>
      <c r="H61" s="1" t="s">
        <v>995</v>
      </c>
      <c r="I61" s="1" t="s">
        <v>1309</v>
      </c>
      <c r="J61" s="1" t="s">
        <v>997</v>
      </c>
      <c r="K61" s="1" t="s">
        <v>1309</v>
      </c>
      <c r="L61" s="1" t="s">
        <v>1309</v>
      </c>
      <c r="M61" s="1" t="s">
        <v>998</v>
      </c>
      <c r="N61" s="1" t="s">
        <v>998</v>
      </c>
      <c r="O61" s="1" t="s">
        <v>999</v>
      </c>
      <c r="P61" s="1" t="s">
        <v>1000</v>
      </c>
      <c r="Q61" s="1" t="s">
        <v>1001</v>
      </c>
      <c r="R61" s="1" t="s">
        <v>1310</v>
      </c>
      <c r="S61" s="1" t="s">
        <v>1003</v>
      </c>
      <c r="T61" s="1" t="s">
        <v>1004</v>
      </c>
      <c r="U61" s="1" t="s">
        <v>963</v>
      </c>
      <c r="V61" s="1" t="s">
        <v>1013</v>
      </c>
    </row>
    <row r="62" s="1" customFormat="1" spans="1:22">
      <c r="A62" s="3">
        <v>999228214748166</v>
      </c>
      <c r="B62" s="1" t="s">
        <v>1036</v>
      </c>
      <c r="C62" s="1" t="s">
        <v>1311</v>
      </c>
      <c r="D62" s="1" t="s">
        <v>1307</v>
      </c>
      <c r="E62" s="1" t="s">
        <v>1312</v>
      </c>
      <c r="F62" s="1" t="s">
        <v>1036</v>
      </c>
      <c r="G62" s="1" t="s">
        <v>994</v>
      </c>
      <c r="H62" s="1" t="s">
        <v>995</v>
      </c>
      <c r="I62" s="1" t="s">
        <v>1309</v>
      </c>
      <c r="J62" s="1" t="s">
        <v>997</v>
      </c>
      <c r="K62" s="1" t="s">
        <v>1309</v>
      </c>
      <c r="L62" s="1" t="s">
        <v>1309</v>
      </c>
      <c r="M62" s="1" t="s">
        <v>998</v>
      </c>
      <c r="N62" s="1" t="s">
        <v>998</v>
      </c>
      <c r="O62" s="1" t="s">
        <v>999</v>
      </c>
      <c r="P62" s="1" t="s">
        <v>1000</v>
      </c>
      <c r="Q62" s="1" t="s">
        <v>1001</v>
      </c>
      <c r="R62" s="1" t="s">
        <v>1313</v>
      </c>
      <c r="S62" s="1" t="s">
        <v>1003</v>
      </c>
      <c r="T62" s="1" t="s">
        <v>1004</v>
      </c>
      <c r="U62" s="1" t="s">
        <v>963</v>
      </c>
      <c r="V62" s="1" t="s">
        <v>1013</v>
      </c>
    </row>
    <row r="63" s="1" customFormat="1" spans="1:22">
      <c r="A63" s="3">
        <v>999225835936058</v>
      </c>
      <c r="B63" s="1" t="s">
        <v>1314</v>
      </c>
      <c r="C63" s="1" t="s">
        <v>1315</v>
      </c>
      <c r="D63" s="1" t="s">
        <v>1316</v>
      </c>
      <c r="E63" s="1" t="s">
        <v>1317</v>
      </c>
      <c r="F63" s="1" t="s">
        <v>993</v>
      </c>
      <c r="G63" s="1" t="s">
        <v>1036</v>
      </c>
      <c r="H63" s="1" t="s">
        <v>995</v>
      </c>
      <c r="I63" s="1" t="s">
        <v>1318</v>
      </c>
      <c r="J63" s="1" t="s">
        <v>997</v>
      </c>
      <c r="K63" s="1" t="s">
        <v>1318</v>
      </c>
      <c r="L63" s="1" t="s">
        <v>1318</v>
      </c>
      <c r="M63" s="1" t="s">
        <v>998</v>
      </c>
      <c r="N63" s="1" t="s">
        <v>998</v>
      </c>
      <c r="O63" s="1" t="s">
        <v>999</v>
      </c>
      <c r="P63" s="1" t="s">
        <v>1000</v>
      </c>
      <c r="Q63" s="1" t="s">
        <v>1001</v>
      </c>
      <c r="R63" s="1" t="s">
        <v>1319</v>
      </c>
      <c r="S63" s="1" t="s">
        <v>1003</v>
      </c>
      <c r="T63" s="1" t="s">
        <v>1004</v>
      </c>
      <c r="U63" s="1" t="s">
        <v>963</v>
      </c>
      <c r="V63" s="1" t="s">
        <v>1013</v>
      </c>
    </row>
    <row r="64" s="1" customFormat="1" spans="1:22">
      <c r="A64" s="3">
        <v>999225917743700</v>
      </c>
      <c r="B64" s="1" t="s">
        <v>1320</v>
      </c>
      <c r="C64" s="1" t="s">
        <v>1321</v>
      </c>
      <c r="D64" s="1" t="s">
        <v>1316</v>
      </c>
      <c r="E64" s="1" t="s">
        <v>1322</v>
      </c>
      <c r="F64" s="1" t="s">
        <v>1036</v>
      </c>
      <c r="G64" s="1" t="s">
        <v>994</v>
      </c>
      <c r="H64" s="1" t="s">
        <v>995</v>
      </c>
      <c r="I64" s="1" t="s">
        <v>1323</v>
      </c>
      <c r="J64" s="1" t="s">
        <v>997</v>
      </c>
      <c r="K64" s="1" t="s">
        <v>1323</v>
      </c>
      <c r="L64" s="1" t="s">
        <v>1323</v>
      </c>
      <c r="M64" s="1" t="s">
        <v>998</v>
      </c>
      <c r="N64" s="1" t="s">
        <v>998</v>
      </c>
      <c r="O64" s="1" t="s">
        <v>999</v>
      </c>
      <c r="P64" s="1" t="s">
        <v>1000</v>
      </c>
      <c r="Q64" s="1" t="s">
        <v>1001</v>
      </c>
      <c r="R64" s="1" t="s">
        <v>1324</v>
      </c>
      <c r="S64" s="1" t="s">
        <v>1003</v>
      </c>
      <c r="T64" s="1" t="s">
        <v>1004</v>
      </c>
      <c r="U64" s="1" t="s">
        <v>963</v>
      </c>
      <c r="V64" s="1" t="s">
        <v>1013</v>
      </c>
    </row>
    <row r="65" s="1" customFormat="1" spans="1:22">
      <c r="A65" s="3">
        <v>999228210545516</v>
      </c>
      <c r="B65" s="1" t="s">
        <v>1036</v>
      </c>
      <c r="C65" s="1" t="s">
        <v>1325</v>
      </c>
      <c r="D65" s="1" t="s">
        <v>1326</v>
      </c>
      <c r="E65" s="1" t="s">
        <v>1327</v>
      </c>
      <c r="F65" s="1" t="s">
        <v>1036</v>
      </c>
      <c r="G65" s="1" t="s">
        <v>994</v>
      </c>
      <c r="H65" s="1" t="s">
        <v>995</v>
      </c>
      <c r="I65" s="1" t="s">
        <v>1328</v>
      </c>
      <c r="J65" s="1" t="s">
        <v>997</v>
      </c>
      <c r="K65" s="1" t="s">
        <v>1328</v>
      </c>
      <c r="L65" s="1" t="s">
        <v>1328</v>
      </c>
      <c r="M65" s="1" t="s">
        <v>998</v>
      </c>
      <c r="N65" s="1" t="s">
        <v>998</v>
      </c>
      <c r="O65" s="1" t="s">
        <v>999</v>
      </c>
      <c r="P65" s="1" t="s">
        <v>1000</v>
      </c>
      <c r="Q65" s="1" t="s">
        <v>1001</v>
      </c>
      <c r="R65" s="1" t="s">
        <v>1329</v>
      </c>
      <c r="S65" s="1" t="s">
        <v>1003</v>
      </c>
      <c r="T65" s="1" t="s">
        <v>1004</v>
      </c>
      <c r="U65" s="1" t="s">
        <v>963</v>
      </c>
      <c r="V65" s="1" t="s">
        <v>1013</v>
      </c>
    </row>
    <row r="66" s="1" customFormat="1" spans="1:22">
      <c r="A66" s="3">
        <v>999224888266970</v>
      </c>
      <c r="B66" s="1" t="s">
        <v>1330</v>
      </c>
      <c r="C66" s="1" t="s">
        <v>1331</v>
      </c>
      <c r="D66" s="1" t="s">
        <v>1332</v>
      </c>
      <c r="E66" s="1" t="s">
        <v>1333</v>
      </c>
      <c r="F66" s="1" t="s">
        <v>1010</v>
      </c>
      <c r="G66" s="1" t="s">
        <v>1024</v>
      </c>
      <c r="H66" s="1" t="s">
        <v>995</v>
      </c>
      <c r="I66" s="1" t="s">
        <v>1334</v>
      </c>
      <c r="J66" s="1" t="s">
        <v>997</v>
      </c>
      <c r="K66" s="1" t="s">
        <v>1334</v>
      </c>
      <c r="L66" s="1" t="s">
        <v>1334</v>
      </c>
      <c r="M66" s="1" t="s">
        <v>998</v>
      </c>
      <c r="N66" s="1" t="s">
        <v>998</v>
      </c>
      <c r="O66" s="1" t="s">
        <v>999</v>
      </c>
      <c r="P66" s="1" t="s">
        <v>1000</v>
      </c>
      <c r="Q66" s="1" t="s">
        <v>1001</v>
      </c>
      <c r="R66" s="1" t="s">
        <v>1335</v>
      </c>
      <c r="S66" s="1" t="s">
        <v>1003</v>
      </c>
      <c r="T66" s="1" t="s">
        <v>1004</v>
      </c>
      <c r="U66" s="1" t="s">
        <v>963</v>
      </c>
      <c r="V66" s="1" t="s">
        <v>1013</v>
      </c>
    </row>
    <row r="67" s="1" customFormat="1" spans="1:22">
      <c r="A67" s="3">
        <v>999228214147094</v>
      </c>
      <c r="B67" s="1" t="s">
        <v>1036</v>
      </c>
      <c r="C67" s="1" t="s">
        <v>1336</v>
      </c>
      <c r="D67" s="1" t="s">
        <v>1337</v>
      </c>
      <c r="E67" s="1" t="s">
        <v>1338</v>
      </c>
      <c r="F67" s="1" t="s">
        <v>1036</v>
      </c>
      <c r="G67" s="1" t="s">
        <v>994</v>
      </c>
      <c r="H67" s="1" t="s">
        <v>995</v>
      </c>
      <c r="I67" s="1" t="s">
        <v>1339</v>
      </c>
      <c r="J67" s="1" t="s">
        <v>997</v>
      </c>
      <c r="K67" s="1" t="s">
        <v>1339</v>
      </c>
      <c r="L67" s="1" t="s">
        <v>1339</v>
      </c>
      <c r="M67" s="1" t="s">
        <v>998</v>
      </c>
      <c r="N67" s="1" t="s">
        <v>998</v>
      </c>
      <c r="O67" s="1" t="s">
        <v>999</v>
      </c>
      <c r="P67" s="1" t="s">
        <v>1000</v>
      </c>
      <c r="Q67" s="1" t="s">
        <v>1001</v>
      </c>
      <c r="R67" s="1" t="s">
        <v>1340</v>
      </c>
      <c r="S67" s="1" t="s">
        <v>1003</v>
      </c>
      <c r="T67" s="1" t="s">
        <v>1004</v>
      </c>
      <c r="U67" s="1" t="s">
        <v>963</v>
      </c>
      <c r="V67" s="1" t="s">
        <v>1121</v>
      </c>
    </row>
    <row r="68" s="1" customFormat="1" spans="1:22">
      <c r="A68" s="3">
        <v>999228137313613</v>
      </c>
      <c r="B68" s="1" t="s">
        <v>993</v>
      </c>
      <c r="C68" s="1" t="s">
        <v>1341</v>
      </c>
      <c r="D68" s="1" t="s">
        <v>1337</v>
      </c>
      <c r="E68" s="1" t="s">
        <v>1342</v>
      </c>
      <c r="F68" s="1" t="s">
        <v>1036</v>
      </c>
      <c r="G68" s="1" t="s">
        <v>994</v>
      </c>
      <c r="H68" s="1" t="s">
        <v>995</v>
      </c>
      <c r="I68" s="1" t="s">
        <v>1343</v>
      </c>
      <c r="J68" s="1" t="s">
        <v>997</v>
      </c>
      <c r="K68" s="1" t="s">
        <v>1343</v>
      </c>
      <c r="L68" s="1" t="s">
        <v>1343</v>
      </c>
      <c r="M68" s="1" t="s">
        <v>998</v>
      </c>
      <c r="N68" s="1" t="s">
        <v>998</v>
      </c>
      <c r="O68" s="1" t="s">
        <v>999</v>
      </c>
      <c r="P68" s="1" t="s">
        <v>1000</v>
      </c>
      <c r="Q68" s="1" t="s">
        <v>1001</v>
      </c>
      <c r="R68" s="1" t="s">
        <v>1344</v>
      </c>
      <c r="S68" s="1" t="s">
        <v>1003</v>
      </c>
      <c r="T68" s="1" t="s">
        <v>1004</v>
      </c>
      <c r="U68" s="1" t="s">
        <v>963</v>
      </c>
      <c r="V68" s="1" t="s">
        <v>1121</v>
      </c>
    </row>
    <row r="69" s="1" customFormat="1" spans="1:22">
      <c r="A69" s="3">
        <v>999227169301247</v>
      </c>
      <c r="B69" s="1" t="s">
        <v>1154</v>
      </c>
      <c r="C69" s="1" t="s">
        <v>1345</v>
      </c>
      <c r="D69" s="1" t="s">
        <v>1346</v>
      </c>
      <c r="E69" s="1" t="s">
        <v>1347</v>
      </c>
      <c r="F69" s="1" t="s">
        <v>1024</v>
      </c>
      <c r="G69" s="1" t="s">
        <v>994</v>
      </c>
      <c r="H69" s="1" t="s">
        <v>995</v>
      </c>
      <c r="I69" s="1" t="s">
        <v>1348</v>
      </c>
      <c r="J69" s="1" t="s">
        <v>997</v>
      </c>
      <c r="K69" s="1" t="s">
        <v>1348</v>
      </c>
      <c r="L69" s="1" t="s">
        <v>1348</v>
      </c>
      <c r="M69" s="1" t="s">
        <v>998</v>
      </c>
      <c r="N69" s="1" t="s">
        <v>998</v>
      </c>
      <c r="O69" s="1" t="s">
        <v>999</v>
      </c>
      <c r="P69" s="1" t="s">
        <v>1000</v>
      </c>
      <c r="Q69" s="1" t="s">
        <v>1001</v>
      </c>
      <c r="R69" s="1" t="s">
        <v>1349</v>
      </c>
      <c r="S69" s="1" t="s">
        <v>1003</v>
      </c>
      <c r="T69" s="1" t="s">
        <v>1004</v>
      </c>
      <c r="U69" s="1" t="s">
        <v>963</v>
      </c>
      <c r="V69" s="1" t="s">
        <v>1121</v>
      </c>
    </row>
    <row r="70" s="1" customFormat="1" spans="1:22">
      <c r="A70" s="3">
        <v>999227103470368</v>
      </c>
      <c r="B70" s="1" t="s">
        <v>1350</v>
      </c>
      <c r="C70" s="1" t="s">
        <v>1351</v>
      </c>
      <c r="D70" s="1" t="s">
        <v>1346</v>
      </c>
      <c r="E70" s="1" t="s">
        <v>1352</v>
      </c>
      <c r="F70" s="1" t="s">
        <v>993</v>
      </c>
      <c r="G70" s="1" t="s">
        <v>994</v>
      </c>
      <c r="H70" s="1" t="s">
        <v>995</v>
      </c>
      <c r="I70" s="1" t="s">
        <v>1353</v>
      </c>
      <c r="J70" s="1" t="s">
        <v>997</v>
      </c>
      <c r="K70" s="1" t="s">
        <v>1353</v>
      </c>
      <c r="L70" s="1" t="s">
        <v>1353</v>
      </c>
      <c r="M70" s="1" t="s">
        <v>998</v>
      </c>
      <c r="N70" s="1" t="s">
        <v>998</v>
      </c>
      <c r="O70" s="1" t="s">
        <v>999</v>
      </c>
      <c r="P70" s="1" t="s">
        <v>1000</v>
      </c>
      <c r="Q70" s="1" t="s">
        <v>1001</v>
      </c>
      <c r="R70" s="1" t="s">
        <v>1354</v>
      </c>
      <c r="S70" s="1" t="s">
        <v>1003</v>
      </c>
      <c r="T70" s="1" t="s">
        <v>1004</v>
      </c>
      <c r="U70" s="1" t="s">
        <v>963</v>
      </c>
      <c r="V70" s="1" t="s">
        <v>1121</v>
      </c>
    </row>
    <row r="71" s="1" customFormat="1" spans="1:22">
      <c r="A71" s="3">
        <v>999228098258632</v>
      </c>
      <c r="B71" s="1" t="s">
        <v>1006</v>
      </c>
      <c r="C71" s="1" t="s">
        <v>1355</v>
      </c>
      <c r="D71" s="1" t="s">
        <v>1356</v>
      </c>
      <c r="E71" s="1" t="s">
        <v>1357</v>
      </c>
      <c r="F71" s="1" t="s">
        <v>1024</v>
      </c>
      <c r="G71" s="1" t="s">
        <v>994</v>
      </c>
      <c r="H71" s="1" t="s">
        <v>995</v>
      </c>
      <c r="I71" s="1" t="s">
        <v>1358</v>
      </c>
      <c r="J71" s="1" t="s">
        <v>997</v>
      </c>
      <c r="K71" s="1" t="s">
        <v>1358</v>
      </c>
      <c r="L71" s="1" t="s">
        <v>1358</v>
      </c>
      <c r="M71" s="1" t="s">
        <v>998</v>
      </c>
      <c r="N71" s="1" t="s">
        <v>998</v>
      </c>
      <c r="O71" s="1" t="s">
        <v>999</v>
      </c>
      <c r="P71" s="1" t="s">
        <v>1000</v>
      </c>
      <c r="Q71" s="1" t="s">
        <v>1001</v>
      </c>
      <c r="R71" s="1" t="s">
        <v>1359</v>
      </c>
      <c r="S71" s="1" t="s">
        <v>1003</v>
      </c>
      <c r="T71" s="1" t="s">
        <v>1004</v>
      </c>
      <c r="U71" s="1" t="s">
        <v>963</v>
      </c>
      <c r="V71" s="1" t="s">
        <v>1147</v>
      </c>
    </row>
    <row r="72" s="1" customFormat="1" spans="1:22">
      <c r="A72" s="3">
        <v>999228173403853</v>
      </c>
      <c r="B72" s="1" t="s">
        <v>1024</v>
      </c>
      <c r="C72" s="1" t="s">
        <v>1360</v>
      </c>
      <c r="D72" s="1" t="s">
        <v>1361</v>
      </c>
      <c r="E72" s="1" t="s">
        <v>1362</v>
      </c>
      <c r="F72" s="1" t="s">
        <v>1036</v>
      </c>
      <c r="G72" s="1" t="s">
        <v>994</v>
      </c>
      <c r="H72" s="1" t="s">
        <v>995</v>
      </c>
      <c r="I72" s="1" t="s">
        <v>1363</v>
      </c>
      <c r="J72" s="1" t="s">
        <v>997</v>
      </c>
      <c r="K72" s="1" t="s">
        <v>1363</v>
      </c>
      <c r="L72" s="1" t="s">
        <v>1363</v>
      </c>
      <c r="M72" s="1" t="s">
        <v>998</v>
      </c>
      <c r="N72" s="1" t="s">
        <v>998</v>
      </c>
      <c r="O72" s="1" t="s">
        <v>999</v>
      </c>
      <c r="P72" s="1" t="s">
        <v>1000</v>
      </c>
      <c r="Q72" s="1" t="s">
        <v>1001</v>
      </c>
      <c r="R72" s="1" t="s">
        <v>1364</v>
      </c>
      <c r="S72" s="1" t="s">
        <v>1003</v>
      </c>
      <c r="T72" s="1" t="s">
        <v>1004</v>
      </c>
      <c r="U72" s="1" t="s">
        <v>963</v>
      </c>
      <c r="V72" s="1" t="s">
        <v>1121</v>
      </c>
    </row>
    <row r="73" s="1" customFormat="1" spans="1:22">
      <c r="A73" s="3">
        <v>999228213848061</v>
      </c>
      <c r="B73" s="1" t="s">
        <v>1036</v>
      </c>
      <c r="C73" s="1" t="s">
        <v>1365</v>
      </c>
      <c r="D73" s="1" t="s">
        <v>1366</v>
      </c>
      <c r="E73" s="1" t="s">
        <v>1367</v>
      </c>
      <c r="F73" s="1" t="s">
        <v>1036</v>
      </c>
      <c r="G73" s="1" t="s">
        <v>994</v>
      </c>
      <c r="H73" s="1" t="s">
        <v>995</v>
      </c>
      <c r="I73" s="1" t="s">
        <v>1368</v>
      </c>
      <c r="J73" s="1" t="s">
        <v>997</v>
      </c>
      <c r="K73" s="1" t="s">
        <v>1368</v>
      </c>
      <c r="L73" s="1" t="s">
        <v>1368</v>
      </c>
      <c r="M73" s="1" t="s">
        <v>998</v>
      </c>
      <c r="N73" s="1" t="s">
        <v>998</v>
      </c>
      <c r="O73" s="1" t="s">
        <v>999</v>
      </c>
      <c r="P73" s="1" t="s">
        <v>1000</v>
      </c>
      <c r="Q73" s="1" t="s">
        <v>1001</v>
      </c>
      <c r="R73" s="1" t="s">
        <v>1369</v>
      </c>
      <c r="S73" s="1" t="s">
        <v>1003</v>
      </c>
      <c r="T73" s="1" t="s">
        <v>1004</v>
      </c>
      <c r="U73" s="1" t="s">
        <v>963</v>
      </c>
      <c r="V73" s="1" t="s">
        <v>1147</v>
      </c>
    </row>
    <row r="74" s="1" customFormat="1" spans="1:22">
      <c r="A74" s="3">
        <v>25812370624</v>
      </c>
      <c r="B74" s="1" t="s">
        <v>1370</v>
      </c>
      <c r="C74" s="1" t="s">
        <v>1371</v>
      </c>
      <c r="D74" s="1" t="s">
        <v>1372</v>
      </c>
      <c r="E74" s="1" t="s">
        <v>1373</v>
      </c>
      <c r="F74" s="1" t="s">
        <v>993</v>
      </c>
      <c r="G74" s="1" t="s">
        <v>1024</v>
      </c>
      <c r="H74" s="1" t="s">
        <v>995</v>
      </c>
      <c r="I74" s="1" t="s">
        <v>1374</v>
      </c>
      <c r="J74" s="1" t="s">
        <v>997</v>
      </c>
      <c r="K74" s="1" t="s">
        <v>1374</v>
      </c>
      <c r="L74" s="1" t="s">
        <v>1374</v>
      </c>
      <c r="M74" s="1" t="s">
        <v>998</v>
      </c>
      <c r="N74" s="1" t="s">
        <v>998</v>
      </c>
      <c r="O74" s="1" t="s">
        <v>999</v>
      </c>
      <c r="P74" s="1" t="s">
        <v>1000</v>
      </c>
      <c r="Q74" s="1" t="s">
        <v>1001</v>
      </c>
      <c r="R74" s="1" t="s">
        <v>1375</v>
      </c>
      <c r="S74" s="1" t="s">
        <v>1003</v>
      </c>
      <c r="T74" s="1" t="s">
        <v>1004</v>
      </c>
      <c r="U74" s="1" t="s">
        <v>963</v>
      </c>
      <c r="V74" s="1" t="s">
        <v>1121</v>
      </c>
    </row>
    <row r="75" s="1" customFormat="1" spans="1:22">
      <c r="A75" s="3">
        <v>999228170707237</v>
      </c>
      <c r="B75" s="1" t="s">
        <v>1024</v>
      </c>
      <c r="C75" s="1" t="s">
        <v>1376</v>
      </c>
      <c r="D75" s="1" t="s">
        <v>1377</v>
      </c>
      <c r="E75" s="1" t="s">
        <v>1378</v>
      </c>
      <c r="F75" s="1" t="s">
        <v>1036</v>
      </c>
      <c r="G75" s="1" t="s">
        <v>994</v>
      </c>
      <c r="H75" s="1" t="s">
        <v>995</v>
      </c>
      <c r="I75" s="1" t="s">
        <v>1379</v>
      </c>
      <c r="J75" s="1" t="s">
        <v>997</v>
      </c>
      <c r="K75" s="1" t="s">
        <v>1379</v>
      </c>
      <c r="L75" s="1" t="s">
        <v>1379</v>
      </c>
      <c r="M75" s="1" t="s">
        <v>998</v>
      </c>
      <c r="N75" s="1" t="s">
        <v>998</v>
      </c>
      <c r="O75" s="1" t="s">
        <v>999</v>
      </c>
      <c r="P75" s="1" t="s">
        <v>1000</v>
      </c>
      <c r="Q75" s="1" t="s">
        <v>1001</v>
      </c>
      <c r="R75" s="1" t="s">
        <v>1380</v>
      </c>
      <c r="S75" s="1" t="s">
        <v>1003</v>
      </c>
      <c r="T75" s="1" t="s">
        <v>1004</v>
      </c>
      <c r="U75" s="1" t="s">
        <v>963</v>
      </c>
      <c r="V75" s="1" t="s">
        <v>1121</v>
      </c>
    </row>
    <row r="76" s="1" customFormat="1" spans="1:22">
      <c r="A76" s="3">
        <v>999228207419115</v>
      </c>
      <c r="B76" s="1" t="s">
        <v>1024</v>
      </c>
      <c r="C76" s="1" t="s">
        <v>1381</v>
      </c>
      <c r="D76" s="1" t="s">
        <v>1377</v>
      </c>
      <c r="E76" s="1" t="s">
        <v>1382</v>
      </c>
      <c r="F76" s="1" t="s">
        <v>1036</v>
      </c>
      <c r="G76" s="1" t="s">
        <v>994</v>
      </c>
      <c r="H76" s="1" t="s">
        <v>995</v>
      </c>
      <c r="I76" s="1" t="s">
        <v>1379</v>
      </c>
      <c r="J76" s="1" t="s">
        <v>997</v>
      </c>
      <c r="K76" s="1" t="s">
        <v>1379</v>
      </c>
      <c r="L76" s="1" t="s">
        <v>1379</v>
      </c>
      <c r="M76" s="1" t="s">
        <v>998</v>
      </c>
      <c r="N76" s="1" t="s">
        <v>998</v>
      </c>
      <c r="O76" s="1" t="s">
        <v>999</v>
      </c>
      <c r="P76" s="1" t="s">
        <v>1000</v>
      </c>
      <c r="Q76" s="1" t="s">
        <v>1001</v>
      </c>
      <c r="R76" s="1" t="s">
        <v>1383</v>
      </c>
      <c r="S76" s="1" t="s">
        <v>1003</v>
      </c>
      <c r="T76" s="1" t="s">
        <v>1004</v>
      </c>
      <c r="U76" s="1" t="s">
        <v>963</v>
      </c>
      <c r="V76" s="1" t="s">
        <v>1121</v>
      </c>
    </row>
    <row r="77" s="1" customFormat="1" spans="1:22">
      <c r="A77" s="3">
        <v>999227098886646</v>
      </c>
      <c r="B77" s="1" t="s">
        <v>1384</v>
      </c>
      <c r="C77" s="1" t="s">
        <v>1385</v>
      </c>
      <c r="D77" s="1" t="s">
        <v>1377</v>
      </c>
      <c r="E77" s="1" t="s">
        <v>1386</v>
      </c>
      <c r="F77" s="1" t="s">
        <v>993</v>
      </c>
      <c r="G77" s="1" t="s">
        <v>994</v>
      </c>
      <c r="H77" s="1" t="s">
        <v>995</v>
      </c>
      <c r="I77" s="1" t="s">
        <v>1387</v>
      </c>
      <c r="J77" s="1" t="s">
        <v>997</v>
      </c>
      <c r="K77" s="1" t="s">
        <v>1387</v>
      </c>
      <c r="L77" s="1" t="s">
        <v>1387</v>
      </c>
      <c r="M77" s="1" t="s">
        <v>998</v>
      </c>
      <c r="N77" s="1" t="s">
        <v>998</v>
      </c>
      <c r="O77" s="1" t="s">
        <v>999</v>
      </c>
      <c r="P77" s="1" t="s">
        <v>1000</v>
      </c>
      <c r="Q77" s="1" t="s">
        <v>1001</v>
      </c>
      <c r="R77" s="1" t="s">
        <v>1388</v>
      </c>
      <c r="S77" s="1" t="s">
        <v>1003</v>
      </c>
      <c r="T77" s="1" t="s">
        <v>1004</v>
      </c>
      <c r="U77" s="1" t="s">
        <v>963</v>
      </c>
      <c r="V77" s="1" t="s">
        <v>1121</v>
      </c>
    </row>
    <row r="78" s="1" customFormat="1" spans="1:22">
      <c r="A78" s="3">
        <v>999225522557690</v>
      </c>
      <c r="B78" s="1" t="s">
        <v>1271</v>
      </c>
      <c r="C78" s="1" t="s">
        <v>1389</v>
      </c>
      <c r="D78" s="1" t="s">
        <v>1390</v>
      </c>
      <c r="E78" s="1" t="s">
        <v>1391</v>
      </c>
      <c r="F78" s="1" t="s">
        <v>1006</v>
      </c>
      <c r="G78" s="1" t="s">
        <v>1024</v>
      </c>
      <c r="H78" s="1" t="s">
        <v>995</v>
      </c>
      <c r="I78" s="1" t="s">
        <v>1392</v>
      </c>
      <c r="J78" s="1" t="s">
        <v>997</v>
      </c>
      <c r="K78" s="1" t="s">
        <v>1392</v>
      </c>
      <c r="L78" s="1" t="s">
        <v>1392</v>
      </c>
      <c r="M78" s="1" t="s">
        <v>998</v>
      </c>
      <c r="N78" s="1" t="s">
        <v>998</v>
      </c>
      <c r="O78" s="1" t="s">
        <v>999</v>
      </c>
      <c r="P78" s="1" t="s">
        <v>1000</v>
      </c>
      <c r="Q78" s="1" t="s">
        <v>1001</v>
      </c>
      <c r="R78" s="1" t="s">
        <v>1393</v>
      </c>
      <c r="S78" s="1" t="s">
        <v>1003</v>
      </c>
      <c r="T78" s="1" t="s">
        <v>1004</v>
      </c>
      <c r="U78" s="1" t="s">
        <v>963</v>
      </c>
      <c r="V78" s="1" t="s">
        <v>1093</v>
      </c>
    </row>
    <row r="79" s="1" customFormat="1" spans="1:22">
      <c r="A79" s="3">
        <v>999226714607938</v>
      </c>
      <c r="B79" s="1" t="s">
        <v>1394</v>
      </c>
      <c r="C79" s="1" t="s">
        <v>1395</v>
      </c>
      <c r="D79" s="1" t="s">
        <v>1396</v>
      </c>
      <c r="E79" s="1" t="s">
        <v>1397</v>
      </c>
      <c r="F79" s="1" t="s">
        <v>993</v>
      </c>
      <c r="G79" s="1" t="s">
        <v>994</v>
      </c>
      <c r="H79" s="1" t="s">
        <v>995</v>
      </c>
      <c r="I79" s="1" t="s">
        <v>1398</v>
      </c>
      <c r="J79" s="1" t="s">
        <v>997</v>
      </c>
      <c r="K79" s="1" t="s">
        <v>1398</v>
      </c>
      <c r="L79" s="1" t="s">
        <v>1398</v>
      </c>
      <c r="M79" s="1" t="s">
        <v>998</v>
      </c>
      <c r="N79" s="1" t="s">
        <v>998</v>
      </c>
      <c r="O79" s="1" t="s">
        <v>999</v>
      </c>
      <c r="P79" s="1" t="s">
        <v>1000</v>
      </c>
      <c r="Q79" s="1" t="s">
        <v>1001</v>
      </c>
      <c r="R79" s="1" t="s">
        <v>1399</v>
      </c>
      <c r="S79" s="1" t="s">
        <v>1003</v>
      </c>
      <c r="T79" s="1" t="s">
        <v>1004</v>
      </c>
      <c r="U79" s="1" t="s">
        <v>963</v>
      </c>
      <c r="V79" s="1" t="s">
        <v>1093</v>
      </c>
    </row>
    <row r="80" s="1" customFormat="1" spans="1:22">
      <c r="A80" s="3">
        <v>999226221214082</v>
      </c>
      <c r="B80" s="1" t="s">
        <v>1400</v>
      </c>
      <c r="C80" s="1" t="s">
        <v>1401</v>
      </c>
      <c r="D80" s="1" t="s">
        <v>1402</v>
      </c>
      <c r="E80" s="1" t="s">
        <v>1403</v>
      </c>
      <c r="F80" s="1" t="s">
        <v>1024</v>
      </c>
      <c r="G80" s="1" t="s">
        <v>994</v>
      </c>
      <c r="H80" s="1" t="s">
        <v>995</v>
      </c>
      <c r="I80" s="1" t="s">
        <v>1404</v>
      </c>
      <c r="J80" s="1" t="s">
        <v>997</v>
      </c>
      <c r="K80" s="1" t="s">
        <v>1404</v>
      </c>
      <c r="L80" s="1" t="s">
        <v>1404</v>
      </c>
      <c r="M80" s="1" t="s">
        <v>998</v>
      </c>
      <c r="N80" s="1" t="s">
        <v>998</v>
      </c>
      <c r="O80" s="1" t="s">
        <v>999</v>
      </c>
      <c r="P80" s="1" t="s">
        <v>1000</v>
      </c>
      <c r="Q80" s="1" t="s">
        <v>1001</v>
      </c>
      <c r="R80" s="1" t="s">
        <v>1405</v>
      </c>
      <c r="S80" s="1" t="s">
        <v>1003</v>
      </c>
      <c r="T80" s="1" t="s">
        <v>1004</v>
      </c>
      <c r="U80" s="1" t="s">
        <v>963</v>
      </c>
      <c r="V80" s="1" t="s">
        <v>1093</v>
      </c>
    </row>
    <row r="81" s="1" customFormat="1" spans="1:22">
      <c r="A81" s="3">
        <v>999227053406424</v>
      </c>
      <c r="B81" s="1" t="s">
        <v>1406</v>
      </c>
      <c r="C81" s="1" t="s">
        <v>1407</v>
      </c>
      <c r="D81" s="1" t="s">
        <v>1408</v>
      </c>
      <c r="E81" s="1" t="s">
        <v>1409</v>
      </c>
      <c r="F81" s="1" t="s">
        <v>1036</v>
      </c>
      <c r="G81" s="1" t="s">
        <v>994</v>
      </c>
      <c r="H81" s="1" t="s">
        <v>995</v>
      </c>
      <c r="I81" s="1" t="s">
        <v>1410</v>
      </c>
      <c r="J81" s="1" t="s">
        <v>997</v>
      </c>
      <c r="K81" s="1" t="s">
        <v>1410</v>
      </c>
      <c r="L81" s="1" t="s">
        <v>1410</v>
      </c>
      <c r="M81" s="1" t="s">
        <v>998</v>
      </c>
      <c r="N81" s="1" t="s">
        <v>998</v>
      </c>
      <c r="O81" s="1" t="s">
        <v>999</v>
      </c>
      <c r="P81" s="1" t="s">
        <v>1000</v>
      </c>
      <c r="Q81" s="1" t="s">
        <v>1001</v>
      </c>
      <c r="R81" s="1" t="s">
        <v>1411</v>
      </c>
      <c r="S81" s="1" t="s">
        <v>1003</v>
      </c>
      <c r="T81" s="1" t="s">
        <v>1004</v>
      </c>
      <c r="U81" s="1" t="s">
        <v>963</v>
      </c>
      <c r="V81" s="1" t="s">
        <v>1093</v>
      </c>
    </row>
    <row r="82" s="1" customFormat="1" spans="1:22">
      <c r="A82" s="3">
        <v>999227053330869</v>
      </c>
      <c r="B82" s="1" t="s">
        <v>1406</v>
      </c>
      <c r="C82" s="1" t="s">
        <v>1412</v>
      </c>
      <c r="D82" s="1" t="s">
        <v>1408</v>
      </c>
      <c r="E82" s="1" t="s">
        <v>1413</v>
      </c>
      <c r="F82" s="1" t="s">
        <v>1036</v>
      </c>
      <c r="G82" s="1" t="s">
        <v>994</v>
      </c>
      <c r="H82" s="1" t="s">
        <v>995</v>
      </c>
      <c r="I82" s="1" t="s">
        <v>1410</v>
      </c>
      <c r="J82" s="1" t="s">
        <v>997</v>
      </c>
      <c r="K82" s="1" t="s">
        <v>1410</v>
      </c>
      <c r="L82" s="1" t="s">
        <v>1410</v>
      </c>
      <c r="M82" s="1" t="s">
        <v>998</v>
      </c>
      <c r="N82" s="1" t="s">
        <v>998</v>
      </c>
      <c r="O82" s="1" t="s">
        <v>999</v>
      </c>
      <c r="P82" s="1" t="s">
        <v>1000</v>
      </c>
      <c r="Q82" s="1" t="s">
        <v>1001</v>
      </c>
      <c r="R82" s="1" t="s">
        <v>1414</v>
      </c>
      <c r="S82" s="1" t="s">
        <v>1003</v>
      </c>
      <c r="T82" s="1" t="s">
        <v>1004</v>
      </c>
      <c r="U82" s="1" t="s">
        <v>963</v>
      </c>
      <c r="V82" s="1" t="s">
        <v>1093</v>
      </c>
    </row>
    <row r="83" s="1" customFormat="1" spans="1:22">
      <c r="A83" s="3">
        <v>999227285254215</v>
      </c>
      <c r="B83" s="1" t="s">
        <v>1094</v>
      </c>
      <c r="C83" s="1" t="s">
        <v>1415</v>
      </c>
      <c r="D83" s="1" t="s">
        <v>1408</v>
      </c>
      <c r="E83" s="1" t="s">
        <v>1416</v>
      </c>
      <c r="F83" s="1" t="s">
        <v>1024</v>
      </c>
      <c r="G83" s="1" t="s">
        <v>994</v>
      </c>
      <c r="H83" s="1" t="s">
        <v>995</v>
      </c>
      <c r="I83" s="1" t="s">
        <v>1417</v>
      </c>
      <c r="J83" s="1" t="s">
        <v>997</v>
      </c>
      <c r="K83" s="1" t="s">
        <v>1417</v>
      </c>
      <c r="L83" s="1" t="s">
        <v>1417</v>
      </c>
      <c r="M83" s="1" t="s">
        <v>998</v>
      </c>
      <c r="N83" s="1" t="s">
        <v>998</v>
      </c>
      <c r="O83" s="1" t="s">
        <v>999</v>
      </c>
      <c r="P83" s="1" t="s">
        <v>1000</v>
      </c>
      <c r="Q83" s="1" t="s">
        <v>1001</v>
      </c>
      <c r="R83" s="1" t="s">
        <v>1418</v>
      </c>
      <c r="S83" s="1" t="s">
        <v>1003</v>
      </c>
      <c r="T83" s="1" t="s">
        <v>1004</v>
      </c>
      <c r="U83" s="1" t="s">
        <v>963</v>
      </c>
      <c r="V83" s="1" t="s">
        <v>1093</v>
      </c>
    </row>
    <row r="84" s="1" customFormat="1" spans="1:22">
      <c r="A84" s="3">
        <v>999225182026771</v>
      </c>
      <c r="B84" s="1" t="s">
        <v>1419</v>
      </c>
      <c r="C84" s="1" t="s">
        <v>1420</v>
      </c>
      <c r="D84" s="1" t="s">
        <v>1421</v>
      </c>
      <c r="E84" s="1" t="s">
        <v>1422</v>
      </c>
      <c r="F84" s="1" t="s">
        <v>1024</v>
      </c>
      <c r="G84" s="1" t="s">
        <v>1036</v>
      </c>
      <c r="H84" s="1" t="s">
        <v>995</v>
      </c>
      <c r="I84" s="1" t="s">
        <v>1423</v>
      </c>
      <c r="J84" s="1" t="s">
        <v>997</v>
      </c>
      <c r="K84" s="1" t="s">
        <v>1423</v>
      </c>
      <c r="L84" s="1" t="s">
        <v>1423</v>
      </c>
      <c r="M84" s="1" t="s">
        <v>998</v>
      </c>
      <c r="N84" s="1" t="s">
        <v>998</v>
      </c>
      <c r="O84" s="1" t="s">
        <v>999</v>
      </c>
      <c r="P84" s="1" t="s">
        <v>1000</v>
      </c>
      <c r="Q84" s="1" t="s">
        <v>1001</v>
      </c>
      <c r="R84" s="1" t="s">
        <v>1424</v>
      </c>
      <c r="S84" s="1" t="s">
        <v>1003</v>
      </c>
      <c r="T84" s="1" t="s">
        <v>1004</v>
      </c>
      <c r="U84" s="1" t="s">
        <v>963</v>
      </c>
      <c r="V84" s="1" t="s">
        <v>1121</v>
      </c>
    </row>
    <row r="85" s="1" customFormat="1" spans="1:22">
      <c r="A85" s="1" t="s">
        <v>1425</v>
      </c>
      <c r="B85" s="1" t="s">
        <v>1014</v>
      </c>
      <c r="C85" s="1" t="s">
        <v>1426</v>
      </c>
      <c r="D85" s="1" t="s">
        <v>1427</v>
      </c>
      <c r="E85" s="1" t="s">
        <v>1428</v>
      </c>
      <c r="F85" s="1" t="s">
        <v>1019</v>
      </c>
      <c r="G85" s="1" t="s">
        <v>994</v>
      </c>
      <c r="H85" s="1" t="s">
        <v>995</v>
      </c>
      <c r="I85" s="1" t="s">
        <v>999</v>
      </c>
      <c r="J85" s="1" t="s">
        <v>997</v>
      </c>
      <c r="K85" s="1" t="s">
        <v>999</v>
      </c>
      <c r="L85" s="1" t="s">
        <v>999</v>
      </c>
      <c r="M85" s="1" t="s">
        <v>998</v>
      </c>
      <c r="N85" s="1" t="s">
        <v>998</v>
      </c>
      <c r="O85" s="1" t="s">
        <v>999</v>
      </c>
      <c r="P85" s="1" t="s">
        <v>1000</v>
      </c>
      <c r="Q85" s="1" t="s">
        <v>1001</v>
      </c>
      <c r="R85" s="1" t="s">
        <v>1429</v>
      </c>
      <c r="S85" s="1" t="s">
        <v>1003</v>
      </c>
      <c r="T85" s="1" t="s">
        <v>1004</v>
      </c>
      <c r="U85" s="1" t="s">
        <v>963</v>
      </c>
      <c r="V85" s="1" t="s">
        <v>1121</v>
      </c>
    </row>
    <row r="86" s="1" customFormat="1" spans="1:22">
      <c r="A86" s="3">
        <v>999228211438803</v>
      </c>
      <c r="B86" s="1" t="s">
        <v>1036</v>
      </c>
      <c r="C86" s="1" t="s">
        <v>1430</v>
      </c>
      <c r="D86" s="1" t="s">
        <v>1427</v>
      </c>
      <c r="E86" s="1" t="s">
        <v>1431</v>
      </c>
      <c r="F86" s="1" t="s">
        <v>1036</v>
      </c>
      <c r="G86" s="1" t="s">
        <v>994</v>
      </c>
      <c r="H86" s="1" t="s">
        <v>995</v>
      </c>
      <c r="I86" s="1" t="s">
        <v>1432</v>
      </c>
      <c r="J86" s="1" t="s">
        <v>997</v>
      </c>
      <c r="K86" s="1" t="s">
        <v>1432</v>
      </c>
      <c r="L86" s="1" t="s">
        <v>1432</v>
      </c>
      <c r="M86" s="1" t="s">
        <v>998</v>
      </c>
      <c r="N86" s="1" t="s">
        <v>998</v>
      </c>
      <c r="O86" s="1" t="s">
        <v>999</v>
      </c>
      <c r="P86" s="1" t="s">
        <v>1000</v>
      </c>
      <c r="Q86" s="1" t="s">
        <v>1001</v>
      </c>
      <c r="R86" s="1" t="s">
        <v>1433</v>
      </c>
      <c r="S86" s="1" t="s">
        <v>1003</v>
      </c>
      <c r="T86" s="1" t="s">
        <v>1004</v>
      </c>
      <c r="U86" s="1" t="s">
        <v>963</v>
      </c>
      <c r="V86" s="1" t="s">
        <v>1121</v>
      </c>
    </row>
    <row r="87" s="1" customFormat="1" spans="1:22">
      <c r="A87" s="3">
        <v>999228134419770</v>
      </c>
      <c r="B87" s="1" t="s">
        <v>993</v>
      </c>
      <c r="C87" s="1" t="s">
        <v>1434</v>
      </c>
      <c r="D87" s="1" t="s">
        <v>1427</v>
      </c>
      <c r="E87" s="1" t="s">
        <v>1428</v>
      </c>
      <c r="F87" s="1" t="s">
        <v>1019</v>
      </c>
      <c r="G87" s="1" t="s">
        <v>994</v>
      </c>
      <c r="H87" s="1" t="s">
        <v>995</v>
      </c>
      <c r="I87" s="1" t="s">
        <v>1435</v>
      </c>
      <c r="J87" s="1" t="s">
        <v>997</v>
      </c>
      <c r="K87" s="1" t="s">
        <v>1435</v>
      </c>
      <c r="L87" s="1" t="s">
        <v>1435</v>
      </c>
      <c r="M87" s="1" t="s">
        <v>998</v>
      </c>
      <c r="N87" s="1" t="s">
        <v>998</v>
      </c>
      <c r="O87" s="1" t="s">
        <v>999</v>
      </c>
      <c r="P87" s="1" t="s">
        <v>1000</v>
      </c>
      <c r="Q87" s="1" t="s">
        <v>1001</v>
      </c>
      <c r="R87" s="1" t="s">
        <v>1436</v>
      </c>
      <c r="S87" s="1" t="s">
        <v>1003</v>
      </c>
      <c r="T87" s="1" t="s">
        <v>1004</v>
      </c>
      <c r="U87" s="1" t="s">
        <v>963</v>
      </c>
      <c r="V87" s="1" t="s">
        <v>1121</v>
      </c>
    </row>
    <row r="88" s="1" customFormat="1" spans="1:22">
      <c r="A88" s="1" t="s">
        <v>1437</v>
      </c>
      <c r="B88" s="1" t="s">
        <v>1438</v>
      </c>
      <c r="C88" s="1" t="s">
        <v>1439</v>
      </c>
      <c r="D88" s="1" t="s">
        <v>1440</v>
      </c>
      <c r="E88" s="1" t="s">
        <v>1441</v>
      </c>
      <c r="F88" s="1" t="s">
        <v>1019</v>
      </c>
      <c r="G88" s="1" t="s">
        <v>1036</v>
      </c>
      <c r="H88" s="1" t="s">
        <v>995</v>
      </c>
      <c r="I88" s="1" t="s">
        <v>999</v>
      </c>
      <c r="J88" s="1" t="s">
        <v>997</v>
      </c>
      <c r="K88" s="1" t="s">
        <v>999</v>
      </c>
      <c r="L88" s="1" t="s">
        <v>999</v>
      </c>
      <c r="M88" s="1" t="s">
        <v>998</v>
      </c>
      <c r="N88" s="1" t="s">
        <v>998</v>
      </c>
      <c r="O88" s="1" t="s">
        <v>999</v>
      </c>
      <c r="P88" s="1" t="s">
        <v>1000</v>
      </c>
      <c r="Q88" s="1" t="s">
        <v>1001</v>
      </c>
      <c r="R88" s="1" t="s">
        <v>1442</v>
      </c>
      <c r="S88" s="1" t="s">
        <v>1003</v>
      </c>
      <c r="T88" s="1" t="s">
        <v>1004</v>
      </c>
      <c r="U88" s="1" t="s">
        <v>963</v>
      </c>
      <c r="V88" s="1" t="s">
        <v>1121</v>
      </c>
    </row>
    <row r="89" s="1" customFormat="1" spans="1:22">
      <c r="A89" s="3">
        <v>999227447053499</v>
      </c>
      <c r="B89" s="1" t="s">
        <v>989</v>
      </c>
      <c r="C89" s="1" t="s">
        <v>1443</v>
      </c>
      <c r="D89" s="1" t="s">
        <v>1444</v>
      </c>
      <c r="E89" s="1" t="s">
        <v>1445</v>
      </c>
      <c r="F89" s="1" t="s">
        <v>1024</v>
      </c>
      <c r="G89" s="1" t="s">
        <v>994</v>
      </c>
      <c r="H89" s="1" t="s">
        <v>995</v>
      </c>
      <c r="I89" s="1" t="s">
        <v>1446</v>
      </c>
      <c r="J89" s="1" t="s">
        <v>997</v>
      </c>
      <c r="K89" s="1" t="s">
        <v>1446</v>
      </c>
      <c r="L89" s="1" t="s">
        <v>1446</v>
      </c>
      <c r="M89" s="1" t="s">
        <v>998</v>
      </c>
      <c r="N89" s="1" t="s">
        <v>998</v>
      </c>
      <c r="O89" s="1" t="s">
        <v>999</v>
      </c>
      <c r="P89" s="1" t="s">
        <v>1000</v>
      </c>
      <c r="Q89" s="1" t="s">
        <v>1001</v>
      </c>
      <c r="R89" s="1" t="s">
        <v>1447</v>
      </c>
      <c r="S89" s="1" t="s">
        <v>1003</v>
      </c>
      <c r="T89" s="1" t="s">
        <v>1004</v>
      </c>
      <c r="U89" s="1" t="s">
        <v>963</v>
      </c>
      <c r="V89" s="1" t="s">
        <v>1147</v>
      </c>
    </row>
    <row r="90" s="1" customFormat="1" spans="1:22">
      <c r="A90" s="3">
        <v>999227345460667</v>
      </c>
      <c r="B90" s="1" t="s">
        <v>1448</v>
      </c>
      <c r="C90" s="1" t="s">
        <v>1449</v>
      </c>
      <c r="D90" s="1" t="s">
        <v>1444</v>
      </c>
      <c r="E90" s="1" t="s">
        <v>1450</v>
      </c>
      <c r="F90" s="1" t="s">
        <v>1019</v>
      </c>
      <c r="G90" s="1" t="s">
        <v>994</v>
      </c>
      <c r="H90" s="1" t="s">
        <v>995</v>
      </c>
      <c r="I90" s="1" t="s">
        <v>1451</v>
      </c>
      <c r="J90" s="1" t="s">
        <v>997</v>
      </c>
      <c r="K90" s="1" t="s">
        <v>1451</v>
      </c>
      <c r="L90" s="1" t="s">
        <v>1451</v>
      </c>
      <c r="M90" s="1" t="s">
        <v>998</v>
      </c>
      <c r="N90" s="1" t="s">
        <v>998</v>
      </c>
      <c r="O90" s="1" t="s">
        <v>999</v>
      </c>
      <c r="P90" s="1" t="s">
        <v>1000</v>
      </c>
      <c r="Q90" s="1" t="s">
        <v>1001</v>
      </c>
      <c r="R90" s="1" t="s">
        <v>1452</v>
      </c>
      <c r="S90" s="1" t="s">
        <v>1003</v>
      </c>
      <c r="T90" s="1" t="s">
        <v>1004</v>
      </c>
      <c r="U90" s="1" t="s">
        <v>963</v>
      </c>
      <c r="V90" s="1" t="s">
        <v>1147</v>
      </c>
    </row>
    <row r="91" s="1" customFormat="1" spans="1:22">
      <c r="A91" s="3">
        <v>999228012581321</v>
      </c>
      <c r="B91" s="1" t="s">
        <v>1240</v>
      </c>
      <c r="C91" s="1" t="s">
        <v>1453</v>
      </c>
      <c r="D91" s="1" t="s">
        <v>1454</v>
      </c>
      <c r="E91" s="1" t="s">
        <v>1455</v>
      </c>
      <c r="F91" s="1" t="s">
        <v>993</v>
      </c>
      <c r="G91" s="1" t="s">
        <v>994</v>
      </c>
      <c r="H91" s="1" t="s">
        <v>995</v>
      </c>
      <c r="I91" s="1" t="s">
        <v>1456</v>
      </c>
      <c r="J91" s="1" t="s">
        <v>997</v>
      </c>
      <c r="K91" s="1" t="s">
        <v>1456</v>
      </c>
      <c r="L91" s="1" t="s">
        <v>1456</v>
      </c>
      <c r="M91" s="1" t="s">
        <v>998</v>
      </c>
      <c r="N91" s="1" t="s">
        <v>998</v>
      </c>
      <c r="O91" s="1" t="s">
        <v>999</v>
      </c>
      <c r="P91" s="1" t="s">
        <v>1000</v>
      </c>
      <c r="Q91" s="1" t="s">
        <v>1001</v>
      </c>
      <c r="R91" s="1" t="s">
        <v>1457</v>
      </c>
      <c r="S91" s="1" t="s">
        <v>1003</v>
      </c>
      <c r="T91" s="1" t="s">
        <v>1004</v>
      </c>
      <c r="U91" s="1" t="s">
        <v>963</v>
      </c>
      <c r="V91" s="1" t="s">
        <v>1013</v>
      </c>
    </row>
    <row r="92" s="1" customFormat="1" spans="1:22">
      <c r="A92" s="3">
        <v>999227985838962</v>
      </c>
      <c r="B92" s="1" t="s">
        <v>1458</v>
      </c>
      <c r="C92" s="1" t="s">
        <v>1459</v>
      </c>
      <c r="D92" s="1" t="s">
        <v>1454</v>
      </c>
      <c r="E92" s="1" t="s">
        <v>1460</v>
      </c>
      <c r="F92" s="1" t="s">
        <v>993</v>
      </c>
      <c r="G92" s="1" t="s">
        <v>994</v>
      </c>
      <c r="H92" s="1" t="s">
        <v>995</v>
      </c>
      <c r="I92" s="1" t="s">
        <v>1461</v>
      </c>
      <c r="J92" s="1" t="s">
        <v>997</v>
      </c>
      <c r="K92" s="1" t="s">
        <v>1461</v>
      </c>
      <c r="L92" s="1" t="s">
        <v>1461</v>
      </c>
      <c r="M92" s="1" t="s">
        <v>998</v>
      </c>
      <c r="N92" s="1" t="s">
        <v>998</v>
      </c>
      <c r="O92" s="1" t="s">
        <v>999</v>
      </c>
      <c r="P92" s="1" t="s">
        <v>1000</v>
      </c>
      <c r="Q92" s="1" t="s">
        <v>1001</v>
      </c>
      <c r="R92" s="1" t="s">
        <v>1462</v>
      </c>
      <c r="S92" s="1" t="s">
        <v>1003</v>
      </c>
      <c r="T92" s="1" t="s">
        <v>1004</v>
      </c>
      <c r="U92" s="1" t="s">
        <v>963</v>
      </c>
      <c r="V92" s="1" t="s">
        <v>1013</v>
      </c>
    </row>
    <row r="93" s="1" customFormat="1" spans="1:22">
      <c r="A93" s="3">
        <v>999228212293425</v>
      </c>
      <c r="B93" s="1" t="s">
        <v>1036</v>
      </c>
      <c r="C93" s="1" t="s">
        <v>1463</v>
      </c>
      <c r="D93" s="1" t="s">
        <v>1464</v>
      </c>
      <c r="E93" s="1" t="s">
        <v>1465</v>
      </c>
      <c r="F93" s="1" t="s">
        <v>1036</v>
      </c>
      <c r="G93" s="1" t="s">
        <v>994</v>
      </c>
      <c r="H93" s="1" t="s">
        <v>995</v>
      </c>
      <c r="I93" s="1" t="s">
        <v>1466</v>
      </c>
      <c r="J93" s="1" t="s">
        <v>997</v>
      </c>
      <c r="K93" s="1" t="s">
        <v>1466</v>
      </c>
      <c r="L93" s="1" t="s">
        <v>1466</v>
      </c>
      <c r="M93" s="1" t="s">
        <v>998</v>
      </c>
      <c r="N93" s="1" t="s">
        <v>998</v>
      </c>
      <c r="O93" s="1" t="s">
        <v>999</v>
      </c>
      <c r="P93" s="1" t="s">
        <v>1000</v>
      </c>
      <c r="Q93" s="1" t="s">
        <v>1001</v>
      </c>
      <c r="R93" s="1" t="s">
        <v>1467</v>
      </c>
      <c r="S93" s="1" t="s">
        <v>1003</v>
      </c>
      <c r="T93" s="1" t="s">
        <v>1004</v>
      </c>
      <c r="U93" s="1" t="s">
        <v>963</v>
      </c>
      <c r="V93" s="1" t="s">
        <v>1013</v>
      </c>
    </row>
    <row r="94" s="1" customFormat="1" spans="1:22">
      <c r="A94" s="3">
        <v>999228213428934</v>
      </c>
      <c r="B94" s="1" t="s">
        <v>1036</v>
      </c>
      <c r="C94" s="1" t="s">
        <v>1468</v>
      </c>
      <c r="D94" s="1" t="s">
        <v>1464</v>
      </c>
      <c r="E94" s="1" t="s">
        <v>1469</v>
      </c>
      <c r="F94" s="1" t="s">
        <v>1036</v>
      </c>
      <c r="G94" s="1" t="s">
        <v>994</v>
      </c>
      <c r="H94" s="1" t="s">
        <v>995</v>
      </c>
      <c r="I94" s="1" t="s">
        <v>1470</v>
      </c>
      <c r="J94" s="1" t="s">
        <v>997</v>
      </c>
      <c r="K94" s="1" t="s">
        <v>1470</v>
      </c>
      <c r="L94" s="1" t="s">
        <v>1470</v>
      </c>
      <c r="M94" s="1" t="s">
        <v>998</v>
      </c>
      <c r="N94" s="1" t="s">
        <v>998</v>
      </c>
      <c r="O94" s="1" t="s">
        <v>999</v>
      </c>
      <c r="P94" s="1" t="s">
        <v>1000</v>
      </c>
      <c r="Q94" s="1" t="s">
        <v>1001</v>
      </c>
      <c r="R94" s="1" t="s">
        <v>1471</v>
      </c>
      <c r="S94" s="1" t="s">
        <v>1003</v>
      </c>
      <c r="T94" s="1" t="s">
        <v>1004</v>
      </c>
      <c r="U94" s="1" t="s">
        <v>963</v>
      </c>
      <c r="V94" s="1" t="s">
        <v>1013</v>
      </c>
    </row>
    <row r="95" s="1" customFormat="1" spans="1:22">
      <c r="A95" s="3">
        <v>999228065731668</v>
      </c>
      <c r="B95" s="1" t="s">
        <v>1014</v>
      </c>
      <c r="C95" s="1" t="s">
        <v>1472</v>
      </c>
      <c r="D95" s="1" t="s">
        <v>1473</v>
      </c>
      <c r="E95" s="1" t="s">
        <v>1474</v>
      </c>
      <c r="F95" s="1" t="s">
        <v>993</v>
      </c>
      <c r="G95" s="1" t="s">
        <v>994</v>
      </c>
      <c r="H95" s="1" t="s">
        <v>995</v>
      </c>
      <c r="I95" s="1" t="s">
        <v>1130</v>
      </c>
      <c r="J95" s="1" t="s">
        <v>997</v>
      </c>
      <c r="K95" s="1" t="s">
        <v>1130</v>
      </c>
      <c r="L95" s="1" t="s">
        <v>1130</v>
      </c>
      <c r="M95" s="1" t="s">
        <v>998</v>
      </c>
      <c r="N95" s="1" t="s">
        <v>998</v>
      </c>
      <c r="O95" s="1" t="s">
        <v>999</v>
      </c>
      <c r="P95" s="1" t="s">
        <v>1000</v>
      </c>
      <c r="Q95" s="1" t="s">
        <v>1001</v>
      </c>
      <c r="R95" s="1" t="s">
        <v>1475</v>
      </c>
      <c r="S95" s="1" t="s">
        <v>1003</v>
      </c>
      <c r="T95" s="1" t="s">
        <v>1004</v>
      </c>
      <c r="U95" s="1" t="s">
        <v>963</v>
      </c>
      <c r="V95" s="1" t="s">
        <v>1013</v>
      </c>
    </row>
    <row r="96" s="1" customFormat="1" spans="1:22">
      <c r="A96" s="3">
        <v>999227334780470</v>
      </c>
      <c r="B96" s="1" t="s">
        <v>1163</v>
      </c>
      <c r="C96" s="1" t="s">
        <v>1476</v>
      </c>
      <c r="D96" s="1" t="s">
        <v>1477</v>
      </c>
      <c r="E96" s="1" t="s">
        <v>1478</v>
      </c>
      <c r="F96" s="1" t="s">
        <v>1019</v>
      </c>
      <c r="G96" s="1" t="s">
        <v>994</v>
      </c>
      <c r="H96" s="1" t="s">
        <v>995</v>
      </c>
      <c r="I96" s="1" t="s">
        <v>1479</v>
      </c>
      <c r="J96" s="1" t="s">
        <v>997</v>
      </c>
      <c r="K96" s="1" t="s">
        <v>1479</v>
      </c>
      <c r="L96" s="1" t="s">
        <v>1479</v>
      </c>
      <c r="M96" s="1" t="s">
        <v>998</v>
      </c>
      <c r="N96" s="1" t="s">
        <v>998</v>
      </c>
      <c r="O96" s="1" t="s">
        <v>999</v>
      </c>
      <c r="P96" s="1" t="s">
        <v>1000</v>
      </c>
      <c r="Q96" s="1" t="s">
        <v>1001</v>
      </c>
      <c r="R96" s="1" t="s">
        <v>1480</v>
      </c>
      <c r="S96" s="1" t="s">
        <v>1003</v>
      </c>
      <c r="T96" s="1" t="s">
        <v>1004</v>
      </c>
      <c r="U96" s="1" t="s">
        <v>963</v>
      </c>
      <c r="V96" s="1" t="s">
        <v>1013</v>
      </c>
    </row>
    <row r="97" s="1" customFormat="1" spans="1:22">
      <c r="A97" s="3">
        <v>999228158290573</v>
      </c>
      <c r="B97" s="1" t="s">
        <v>1019</v>
      </c>
      <c r="C97" s="1" t="s">
        <v>1481</v>
      </c>
      <c r="D97" s="1" t="s">
        <v>1477</v>
      </c>
      <c r="E97" s="1" t="s">
        <v>1482</v>
      </c>
      <c r="F97" s="1" t="s">
        <v>1036</v>
      </c>
      <c r="G97" s="1" t="s">
        <v>994</v>
      </c>
      <c r="H97" s="1" t="s">
        <v>995</v>
      </c>
      <c r="I97" s="1" t="s">
        <v>1483</v>
      </c>
      <c r="J97" s="1" t="s">
        <v>997</v>
      </c>
      <c r="K97" s="1" t="s">
        <v>1483</v>
      </c>
      <c r="L97" s="1" t="s">
        <v>1483</v>
      </c>
      <c r="M97" s="1" t="s">
        <v>998</v>
      </c>
      <c r="N97" s="1" t="s">
        <v>998</v>
      </c>
      <c r="O97" s="1" t="s">
        <v>999</v>
      </c>
      <c r="P97" s="1" t="s">
        <v>1000</v>
      </c>
      <c r="Q97" s="1" t="s">
        <v>1001</v>
      </c>
      <c r="R97" s="1" t="s">
        <v>1484</v>
      </c>
      <c r="S97" s="1" t="s">
        <v>1003</v>
      </c>
      <c r="T97" s="1" t="s">
        <v>1004</v>
      </c>
      <c r="U97" s="1" t="s">
        <v>963</v>
      </c>
      <c r="V97" s="1" t="s">
        <v>1013</v>
      </c>
    </row>
    <row r="98" s="1" customFormat="1" spans="1:22">
      <c r="A98" s="3">
        <v>999226217193058</v>
      </c>
      <c r="B98" s="1" t="s">
        <v>1400</v>
      </c>
      <c r="C98" s="1" t="s">
        <v>1485</v>
      </c>
      <c r="D98" s="1" t="s">
        <v>1486</v>
      </c>
      <c r="E98" s="1" t="s">
        <v>1487</v>
      </c>
      <c r="F98" s="1" t="s">
        <v>993</v>
      </c>
      <c r="G98" s="1" t="s">
        <v>994</v>
      </c>
      <c r="H98" s="1" t="s">
        <v>995</v>
      </c>
      <c r="I98" s="1" t="s">
        <v>1488</v>
      </c>
      <c r="J98" s="1" t="s">
        <v>997</v>
      </c>
      <c r="K98" s="1" t="s">
        <v>1488</v>
      </c>
      <c r="L98" s="1" t="s">
        <v>1488</v>
      </c>
      <c r="M98" s="1" t="s">
        <v>998</v>
      </c>
      <c r="N98" s="1" t="s">
        <v>998</v>
      </c>
      <c r="O98" s="1" t="s">
        <v>999</v>
      </c>
      <c r="P98" s="1" t="s">
        <v>1000</v>
      </c>
      <c r="Q98" s="1" t="s">
        <v>1001</v>
      </c>
      <c r="R98" s="1" t="s">
        <v>1489</v>
      </c>
      <c r="S98" s="1" t="s">
        <v>1003</v>
      </c>
      <c r="T98" s="1" t="s">
        <v>1004</v>
      </c>
      <c r="U98" s="1" t="s">
        <v>963</v>
      </c>
      <c r="V98" s="1" t="s">
        <v>1013</v>
      </c>
    </row>
    <row r="99" s="1" customFormat="1" spans="1:22">
      <c r="A99" s="3">
        <v>999225929978271</v>
      </c>
      <c r="B99" s="1" t="s">
        <v>1320</v>
      </c>
      <c r="C99" s="1" t="s">
        <v>1490</v>
      </c>
      <c r="D99" s="1" t="s">
        <v>1486</v>
      </c>
      <c r="E99" s="1" t="s">
        <v>1491</v>
      </c>
      <c r="F99" s="1" t="s">
        <v>1019</v>
      </c>
      <c r="G99" s="1" t="s">
        <v>994</v>
      </c>
      <c r="H99" s="1" t="s">
        <v>995</v>
      </c>
      <c r="I99" s="1" t="s">
        <v>1492</v>
      </c>
      <c r="J99" s="1" t="s">
        <v>997</v>
      </c>
      <c r="K99" s="1" t="s">
        <v>1492</v>
      </c>
      <c r="L99" s="1" t="s">
        <v>1492</v>
      </c>
      <c r="M99" s="1" t="s">
        <v>998</v>
      </c>
      <c r="N99" s="1" t="s">
        <v>998</v>
      </c>
      <c r="O99" s="1" t="s">
        <v>999</v>
      </c>
      <c r="P99" s="1" t="s">
        <v>1000</v>
      </c>
      <c r="Q99" s="1" t="s">
        <v>1001</v>
      </c>
      <c r="R99" s="1" t="s">
        <v>1493</v>
      </c>
      <c r="S99" s="1" t="s">
        <v>1003</v>
      </c>
      <c r="T99" s="1" t="s">
        <v>1004</v>
      </c>
      <c r="U99" s="1" t="s">
        <v>963</v>
      </c>
      <c r="V99" s="1" t="s">
        <v>1013</v>
      </c>
    </row>
    <row r="100" s="1" customFormat="1" spans="1:22">
      <c r="A100" s="3">
        <v>999227336177862</v>
      </c>
      <c r="B100" s="1" t="s">
        <v>1163</v>
      </c>
      <c r="C100" s="1" t="s">
        <v>1494</v>
      </c>
      <c r="D100" s="1" t="s">
        <v>1495</v>
      </c>
      <c r="E100" s="1" t="s">
        <v>1496</v>
      </c>
      <c r="F100" s="1" t="s">
        <v>993</v>
      </c>
      <c r="G100" s="1" t="s">
        <v>994</v>
      </c>
      <c r="H100" s="1" t="s">
        <v>995</v>
      </c>
      <c r="I100" s="1" t="s">
        <v>1497</v>
      </c>
      <c r="J100" s="1" t="s">
        <v>997</v>
      </c>
      <c r="K100" s="1" t="s">
        <v>1497</v>
      </c>
      <c r="L100" s="1" t="s">
        <v>1497</v>
      </c>
      <c r="M100" s="1" t="s">
        <v>998</v>
      </c>
      <c r="N100" s="1" t="s">
        <v>998</v>
      </c>
      <c r="O100" s="1" t="s">
        <v>999</v>
      </c>
      <c r="P100" s="1" t="s">
        <v>1000</v>
      </c>
      <c r="Q100" s="1" t="s">
        <v>1001</v>
      </c>
      <c r="R100" s="1" t="s">
        <v>1498</v>
      </c>
      <c r="S100" s="1" t="s">
        <v>1003</v>
      </c>
      <c r="T100" s="1" t="s">
        <v>1004</v>
      </c>
      <c r="U100" s="1" t="s">
        <v>963</v>
      </c>
      <c r="V100" s="1" t="s">
        <v>1093</v>
      </c>
    </row>
    <row r="101" s="1" customFormat="1" spans="1:22">
      <c r="A101" s="3">
        <v>999227963104744</v>
      </c>
      <c r="B101" s="1" t="s">
        <v>1048</v>
      </c>
      <c r="C101" s="1" t="s">
        <v>1499</v>
      </c>
      <c r="D101" s="1" t="s">
        <v>1495</v>
      </c>
      <c r="E101" s="1" t="s">
        <v>1500</v>
      </c>
      <c r="F101" s="1" t="s">
        <v>1019</v>
      </c>
      <c r="G101" s="1" t="s">
        <v>994</v>
      </c>
      <c r="H101" s="1" t="s">
        <v>995</v>
      </c>
      <c r="I101" s="1" t="s">
        <v>1501</v>
      </c>
      <c r="J101" s="1" t="s">
        <v>997</v>
      </c>
      <c r="K101" s="1" t="s">
        <v>1501</v>
      </c>
      <c r="L101" s="1" t="s">
        <v>1501</v>
      </c>
      <c r="M101" s="1" t="s">
        <v>998</v>
      </c>
      <c r="N101" s="1" t="s">
        <v>998</v>
      </c>
      <c r="O101" s="1" t="s">
        <v>999</v>
      </c>
      <c r="P101" s="1" t="s">
        <v>1000</v>
      </c>
      <c r="Q101" s="1" t="s">
        <v>1001</v>
      </c>
      <c r="R101" s="1" t="s">
        <v>1502</v>
      </c>
      <c r="S101" s="1" t="s">
        <v>1003</v>
      </c>
      <c r="T101" s="1" t="s">
        <v>1004</v>
      </c>
      <c r="U101" s="1" t="s">
        <v>963</v>
      </c>
      <c r="V101" s="1" t="s">
        <v>1093</v>
      </c>
    </row>
    <row r="102" s="1" customFormat="1" spans="1:22">
      <c r="A102" s="3">
        <v>999227436744004</v>
      </c>
      <c r="B102" s="1" t="s">
        <v>1099</v>
      </c>
      <c r="C102" s="1" t="s">
        <v>1503</v>
      </c>
      <c r="D102" s="1" t="s">
        <v>1504</v>
      </c>
      <c r="E102" s="1" t="s">
        <v>1505</v>
      </c>
      <c r="F102" s="1" t="s">
        <v>1024</v>
      </c>
      <c r="G102" s="1" t="s">
        <v>994</v>
      </c>
      <c r="H102" s="1" t="s">
        <v>995</v>
      </c>
      <c r="I102" s="1" t="s">
        <v>1506</v>
      </c>
      <c r="J102" s="1" t="s">
        <v>997</v>
      </c>
      <c r="K102" s="1" t="s">
        <v>1506</v>
      </c>
      <c r="L102" s="1" t="s">
        <v>1506</v>
      </c>
      <c r="M102" s="1" t="s">
        <v>998</v>
      </c>
      <c r="N102" s="1" t="s">
        <v>998</v>
      </c>
      <c r="O102" s="1" t="s">
        <v>999</v>
      </c>
      <c r="P102" s="1" t="s">
        <v>1000</v>
      </c>
      <c r="Q102" s="1" t="s">
        <v>1001</v>
      </c>
      <c r="R102" s="1" t="s">
        <v>1507</v>
      </c>
      <c r="S102" s="1" t="s">
        <v>1003</v>
      </c>
      <c r="T102" s="1" t="s">
        <v>1004</v>
      </c>
      <c r="U102" s="1" t="s">
        <v>963</v>
      </c>
      <c r="V102" s="1" t="s">
        <v>1013</v>
      </c>
    </row>
    <row r="103" s="1" customFormat="1" spans="1:22">
      <c r="A103" s="3">
        <v>999227110907690</v>
      </c>
      <c r="B103" s="1" t="s">
        <v>1276</v>
      </c>
      <c r="C103" s="1" t="s">
        <v>1508</v>
      </c>
      <c r="D103" s="1" t="s">
        <v>1504</v>
      </c>
      <c r="E103" s="1" t="s">
        <v>1509</v>
      </c>
      <c r="F103" s="1" t="s">
        <v>993</v>
      </c>
      <c r="G103" s="1" t="s">
        <v>994</v>
      </c>
      <c r="H103" s="1" t="s">
        <v>995</v>
      </c>
      <c r="I103" s="1" t="s">
        <v>1510</v>
      </c>
      <c r="J103" s="1" t="s">
        <v>997</v>
      </c>
      <c r="K103" s="1" t="s">
        <v>1510</v>
      </c>
      <c r="L103" s="1" t="s">
        <v>1510</v>
      </c>
      <c r="M103" s="1" t="s">
        <v>998</v>
      </c>
      <c r="N103" s="1" t="s">
        <v>998</v>
      </c>
      <c r="O103" s="1" t="s">
        <v>999</v>
      </c>
      <c r="P103" s="1" t="s">
        <v>1000</v>
      </c>
      <c r="Q103" s="1" t="s">
        <v>1001</v>
      </c>
      <c r="R103" s="1" t="s">
        <v>1511</v>
      </c>
      <c r="S103" s="1" t="s">
        <v>1003</v>
      </c>
      <c r="T103" s="1" t="s">
        <v>1004</v>
      </c>
      <c r="U103" s="1" t="s">
        <v>963</v>
      </c>
      <c r="V103" s="1" t="s">
        <v>1013</v>
      </c>
    </row>
    <row r="104" s="1" customFormat="1" spans="1:22">
      <c r="A104" s="3">
        <v>999228098401847</v>
      </c>
      <c r="B104" s="1" t="s">
        <v>1006</v>
      </c>
      <c r="C104" s="1" t="s">
        <v>1512</v>
      </c>
      <c r="D104" s="1" t="s">
        <v>1504</v>
      </c>
      <c r="E104" s="1" t="s">
        <v>1513</v>
      </c>
      <c r="F104" s="1" t="s">
        <v>1024</v>
      </c>
      <c r="G104" s="1" t="s">
        <v>994</v>
      </c>
      <c r="H104" s="1" t="s">
        <v>995</v>
      </c>
      <c r="I104" s="1" t="s">
        <v>1514</v>
      </c>
      <c r="J104" s="1" t="s">
        <v>997</v>
      </c>
      <c r="K104" s="1" t="s">
        <v>1514</v>
      </c>
      <c r="L104" s="1" t="s">
        <v>1514</v>
      </c>
      <c r="M104" s="1" t="s">
        <v>998</v>
      </c>
      <c r="N104" s="1" t="s">
        <v>998</v>
      </c>
      <c r="O104" s="1" t="s">
        <v>999</v>
      </c>
      <c r="P104" s="1" t="s">
        <v>1000</v>
      </c>
      <c r="Q104" s="1" t="s">
        <v>1001</v>
      </c>
      <c r="R104" s="1" t="s">
        <v>1515</v>
      </c>
      <c r="S104" s="1" t="s">
        <v>1003</v>
      </c>
      <c r="T104" s="1" t="s">
        <v>1004</v>
      </c>
      <c r="U104" s="1" t="s">
        <v>963</v>
      </c>
      <c r="V104" s="1" t="s">
        <v>1013</v>
      </c>
    </row>
    <row r="105" s="1" customFormat="1" spans="1:22">
      <c r="A105" s="3">
        <v>999228166585503</v>
      </c>
      <c r="B105" s="1" t="s">
        <v>1024</v>
      </c>
      <c r="C105" s="1" t="s">
        <v>1516</v>
      </c>
      <c r="D105" s="1" t="s">
        <v>1517</v>
      </c>
      <c r="E105" s="1" t="s">
        <v>1518</v>
      </c>
      <c r="F105" s="1" t="s">
        <v>1024</v>
      </c>
      <c r="G105" s="1" t="s">
        <v>994</v>
      </c>
      <c r="H105" s="1" t="s">
        <v>995</v>
      </c>
      <c r="I105" s="1" t="s">
        <v>1519</v>
      </c>
      <c r="J105" s="1" t="s">
        <v>997</v>
      </c>
      <c r="K105" s="1" t="s">
        <v>1519</v>
      </c>
      <c r="L105" s="1" t="s">
        <v>1519</v>
      </c>
      <c r="M105" s="1" t="s">
        <v>998</v>
      </c>
      <c r="N105" s="1" t="s">
        <v>998</v>
      </c>
      <c r="O105" s="1" t="s">
        <v>999</v>
      </c>
      <c r="P105" s="1" t="s">
        <v>1000</v>
      </c>
      <c r="Q105" s="1" t="s">
        <v>1001</v>
      </c>
      <c r="R105" s="1" t="s">
        <v>1520</v>
      </c>
      <c r="S105" s="1" t="s">
        <v>1003</v>
      </c>
      <c r="T105" s="1" t="s">
        <v>1004</v>
      </c>
      <c r="U105" s="1" t="s">
        <v>963</v>
      </c>
      <c r="V105" s="1" t="s">
        <v>1013</v>
      </c>
    </row>
    <row r="106" s="1" customFormat="1" spans="1:22">
      <c r="A106" s="3">
        <v>999228207538344</v>
      </c>
      <c r="B106" s="1" t="s">
        <v>1024</v>
      </c>
      <c r="C106" s="1" t="s">
        <v>1521</v>
      </c>
      <c r="D106" s="1" t="s">
        <v>1517</v>
      </c>
      <c r="E106" s="1" t="s">
        <v>1522</v>
      </c>
      <c r="F106" s="1" t="s">
        <v>1036</v>
      </c>
      <c r="G106" s="1" t="s">
        <v>994</v>
      </c>
      <c r="H106" s="1" t="s">
        <v>995</v>
      </c>
      <c r="I106" s="1" t="s">
        <v>1523</v>
      </c>
      <c r="J106" s="1" t="s">
        <v>997</v>
      </c>
      <c r="K106" s="1" t="s">
        <v>1523</v>
      </c>
      <c r="L106" s="1" t="s">
        <v>1523</v>
      </c>
      <c r="M106" s="1" t="s">
        <v>998</v>
      </c>
      <c r="N106" s="1" t="s">
        <v>998</v>
      </c>
      <c r="O106" s="1" t="s">
        <v>999</v>
      </c>
      <c r="P106" s="1" t="s">
        <v>1000</v>
      </c>
      <c r="Q106" s="1" t="s">
        <v>1001</v>
      </c>
      <c r="R106" s="1" t="s">
        <v>1524</v>
      </c>
      <c r="S106" s="1" t="s">
        <v>1003</v>
      </c>
      <c r="T106" s="1" t="s">
        <v>1004</v>
      </c>
      <c r="U106" s="1" t="s">
        <v>963</v>
      </c>
      <c r="V106" s="1" t="s">
        <v>1013</v>
      </c>
    </row>
    <row r="107" s="1" customFormat="1" spans="1:22">
      <c r="A107" s="3">
        <v>999228093360592</v>
      </c>
      <c r="B107" s="1" t="s">
        <v>1006</v>
      </c>
      <c r="C107" s="1" t="s">
        <v>1525</v>
      </c>
      <c r="D107" s="1" t="s">
        <v>1517</v>
      </c>
      <c r="E107" s="1" t="s">
        <v>1526</v>
      </c>
      <c r="F107" s="1" t="s">
        <v>1024</v>
      </c>
      <c r="G107" s="1" t="s">
        <v>994</v>
      </c>
      <c r="H107" s="1" t="s">
        <v>995</v>
      </c>
      <c r="I107" s="1" t="s">
        <v>1527</v>
      </c>
      <c r="J107" s="1" t="s">
        <v>997</v>
      </c>
      <c r="K107" s="1" t="s">
        <v>1527</v>
      </c>
      <c r="L107" s="1" t="s">
        <v>1527</v>
      </c>
      <c r="M107" s="1" t="s">
        <v>998</v>
      </c>
      <c r="N107" s="1" t="s">
        <v>998</v>
      </c>
      <c r="O107" s="1" t="s">
        <v>999</v>
      </c>
      <c r="P107" s="1" t="s">
        <v>1000</v>
      </c>
      <c r="Q107" s="1" t="s">
        <v>1001</v>
      </c>
      <c r="R107" s="1" t="s">
        <v>1528</v>
      </c>
      <c r="S107" s="1" t="s">
        <v>1003</v>
      </c>
      <c r="T107" s="1" t="s">
        <v>1004</v>
      </c>
      <c r="U107" s="1" t="s">
        <v>963</v>
      </c>
      <c r="V107" s="1" t="s">
        <v>1013</v>
      </c>
    </row>
    <row r="108" s="1" customFormat="1" spans="1:22">
      <c r="A108" s="3">
        <v>999228093300352</v>
      </c>
      <c r="B108" s="1" t="s">
        <v>1006</v>
      </c>
      <c r="C108" s="1" t="s">
        <v>1529</v>
      </c>
      <c r="D108" s="1" t="s">
        <v>1517</v>
      </c>
      <c r="E108" s="1" t="s">
        <v>1526</v>
      </c>
      <c r="F108" s="1" t="s">
        <v>1024</v>
      </c>
      <c r="G108" s="1" t="s">
        <v>994</v>
      </c>
      <c r="H108" s="1" t="s">
        <v>995</v>
      </c>
      <c r="I108" s="1" t="s">
        <v>1530</v>
      </c>
      <c r="J108" s="1" t="s">
        <v>997</v>
      </c>
      <c r="K108" s="1" t="s">
        <v>1530</v>
      </c>
      <c r="L108" s="1" t="s">
        <v>1530</v>
      </c>
      <c r="M108" s="1" t="s">
        <v>998</v>
      </c>
      <c r="N108" s="1" t="s">
        <v>998</v>
      </c>
      <c r="O108" s="1" t="s">
        <v>999</v>
      </c>
      <c r="P108" s="1" t="s">
        <v>1000</v>
      </c>
      <c r="Q108" s="1" t="s">
        <v>1001</v>
      </c>
      <c r="R108" s="1" t="s">
        <v>1531</v>
      </c>
      <c r="S108" s="1" t="s">
        <v>1003</v>
      </c>
      <c r="T108" s="1" t="s">
        <v>1004</v>
      </c>
      <c r="U108" s="1" t="s">
        <v>963</v>
      </c>
      <c r="V108" s="1" t="s">
        <v>1013</v>
      </c>
    </row>
    <row r="109" s="1" customFormat="1" spans="1:22">
      <c r="A109" s="3">
        <v>999225868078630</v>
      </c>
      <c r="B109" s="1" t="s">
        <v>1532</v>
      </c>
      <c r="C109" s="1" t="s">
        <v>1533</v>
      </c>
      <c r="D109" s="1" t="s">
        <v>1534</v>
      </c>
      <c r="E109" s="1" t="s">
        <v>1535</v>
      </c>
      <c r="F109" s="1" t="s">
        <v>993</v>
      </c>
      <c r="G109" s="1" t="s">
        <v>1036</v>
      </c>
      <c r="H109" s="1" t="s">
        <v>995</v>
      </c>
      <c r="I109" s="1" t="s">
        <v>1536</v>
      </c>
      <c r="J109" s="1" t="s">
        <v>997</v>
      </c>
      <c r="K109" s="1" t="s">
        <v>1536</v>
      </c>
      <c r="L109" s="1" t="s">
        <v>1536</v>
      </c>
      <c r="M109" s="1" t="s">
        <v>998</v>
      </c>
      <c r="N109" s="1" t="s">
        <v>998</v>
      </c>
      <c r="O109" s="1" t="s">
        <v>999</v>
      </c>
      <c r="P109" s="1" t="s">
        <v>1000</v>
      </c>
      <c r="Q109" s="1" t="s">
        <v>1001</v>
      </c>
      <c r="R109" s="1" t="s">
        <v>1537</v>
      </c>
      <c r="S109" s="1" t="s">
        <v>1003</v>
      </c>
      <c r="T109" s="1" t="s">
        <v>1004</v>
      </c>
      <c r="U109" s="1" t="s">
        <v>963</v>
      </c>
      <c r="V109" s="1" t="s">
        <v>1013</v>
      </c>
    </row>
    <row r="110" s="1" customFormat="1" spans="1:22">
      <c r="A110" s="3">
        <v>999227985763244</v>
      </c>
      <c r="B110" s="1" t="s">
        <v>1458</v>
      </c>
      <c r="C110" s="1" t="s">
        <v>1538</v>
      </c>
      <c r="D110" s="1" t="s">
        <v>1539</v>
      </c>
      <c r="E110" s="1" t="s">
        <v>1540</v>
      </c>
      <c r="F110" s="1" t="s">
        <v>1024</v>
      </c>
      <c r="G110" s="1" t="s">
        <v>1036</v>
      </c>
      <c r="H110" s="1" t="s">
        <v>995</v>
      </c>
      <c r="I110" s="1" t="s">
        <v>1541</v>
      </c>
      <c r="J110" s="1" t="s">
        <v>997</v>
      </c>
      <c r="K110" s="1" t="s">
        <v>1541</v>
      </c>
      <c r="L110" s="1" t="s">
        <v>999</v>
      </c>
      <c r="M110" s="1" t="s">
        <v>1542</v>
      </c>
      <c r="N110" s="1" t="s">
        <v>1542</v>
      </c>
      <c r="O110" s="1" t="s">
        <v>999</v>
      </c>
      <c r="P110" s="1" t="s">
        <v>1000</v>
      </c>
      <c r="Q110" s="1" t="s">
        <v>1001</v>
      </c>
      <c r="R110" s="1" t="s">
        <v>1543</v>
      </c>
      <c r="S110" s="1" t="s">
        <v>1003</v>
      </c>
      <c r="T110" s="1" t="s">
        <v>1004</v>
      </c>
      <c r="U110" s="1" t="s">
        <v>963</v>
      </c>
      <c r="V110" s="1" t="s">
        <v>1013</v>
      </c>
    </row>
    <row r="111" s="1" customFormat="1" spans="1:22">
      <c r="A111" s="3">
        <v>27379515423</v>
      </c>
      <c r="B111" s="1" t="s">
        <v>1544</v>
      </c>
      <c r="C111" s="1" t="s">
        <v>1545</v>
      </c>
      <c r="D111" s="1" t="s">
        <v>1546</v>
      </c>
      <c r="E111" s="1" t="s">
        <v>1547</v>
      </c>
      <c r="F111" s="1" t="s">
        <v>1024</v>
      </c>
      <c r="G111" s="1" t="s">
        <v>994</v>
      </c>
      <c r="H111" s="1" t="s">
        <v>995</v>
      </c>
      <c r="I111" s="1" t="s">
        <v>1548</v>
      </c>
      <c r="J111" s="1" t="s">
        <v>997</v>
      </c>
      <c r="K111" s="1" t="s">
        <v>1548</v>
      </c>
      <c r="L111" s="1" t="s">
        <v>1549</v>
      </c>
      <c r="M111" s="1" t="s">
        <v>1550</v>
      </c>
      <c r="N111" s="1" t="s">
        <v>1550</v>
      </c>
      <c r="O111" s="1" t="s">
        <v>999</v>
      </c>
      <c r="P111" s="1" t="s">
        <v>1000</v>
      </c>
      <c r="Q111" s="1" t="s">
        <v>1001</v>
      </c>
      <c r="R111" s="1" t="s">
        <v>1551</v>
      </c>
      <c r="S111" s="1" t="s">
        <v>1003</v>
      </c>
      <c r="T111" s="1" t="s">
        <v>1004</v>
      </c>
      <c r="U111" s="1" t="s">
        <v>963</v>
      </c>
      <c r="V111" s="1" t="s">
        <v>1225</v>
      </c>
    </row>
    <row r="112" s="1" customFormat="1" spans="1:22">
      <c r="A112" s="3">
        <v>999227187832139</v>
      </c>
      <c r="B112" s="1" t="s">
        <v>1552</v>
      </c>
      <c r="C112" s="1" t="s">
        <v>1553</v>
      </c>
      <c r="D112" s="1" t="s">
        <v>1554</v>
      </c>
      <c r="E112" s="1" t="s">
        <v>1555</v>
      </c>
      <c r="F112" s="1" t="s">
        <v>1036</v>
      </c>
      <c r="G112" s="1" t="s">
        <v>994</v>
      </c>
      <c r="H112" s="1" t="s">
        <v>995</v>
      </c>
      <c r="I112" s="1" t="s">
        <v>1556</v>
      </c>
      <c r="J112" s="1" t="s">
        <v>997</v>
      </c>
      <c r="K112" s="1" t="s">
        <v>1556</v>
      </c>
      <c r="L112" s="1" t="s">
        <v>1556</v>
      </c>
      <c r="M112" s="1" t="s">
        <v>998</v>
      </c>
      <c r="N112" s="1" t="s">
        <v>998</v>
      </c>
      <c r="O112" s="1" t="s">
        <v>999</v>
      </c>
      <c r="P112" s="1" t="s">
        <v>1000</v>
      </c>
      <c r="Q112" s="1" t="s">
        <v>1001</v>
      </c>
      <c r="R112" s="1" t="s">
        <v>1557</v>
      </c>
      <c r="S112" s="1" t="s">
        <v>1003</v>
      </c>
      <c r="T112" s="1" t="s">
        <v>1004</v>
      </c>
      <c r="U112" s="1" t="s">
        <v>963</v>
      </c>
      <c r="V112" s="1" t="s">
        <v>1225</v>
      </c>
    </row>
    <row r="113" s="1" customFormat="1" spans="1:22">
      <c r="A113" s="3">
        <v>999227994373333</v>
      </c>
      <c r="B113" s="1" t="s">
        <v>1458</v>
      </c>
      <c r="C113" s="1" t="s">
        <v>1558</v>
      </c>
      <c r="D113" s="1" t="s">
        <v>1554</v>
      </c>
      <c r="E113" s="1" t="s">
        <v>1559</v>
      </c>
      <c r="F113" s="1" t="s">
        <v>1036</v>
      </c>
      <c r="G113" s="1" t="s">
        <v>994</v>
      </c>
      <c r="H113" s="1" t="s">
        <v>995</v>
      </c>
      <c r="I113" s="1" t="s">
        <v>1560</v>
      </c>
      <c r="J113" s="1" t="s">
        <v>997</v>
      </c>
      <c r="K113" s="1" t="s">
        <v>1560</v>
      </c>
      <c r="L113" s="1" t="s">
        <v>1560</v>
      </c>
      <c r="M113" s="1" t="s">
        <v>998</v>
      </c>
      <c r="N113" s="1" t="s">
        <v>998</v>
      </c>
      <c r="O113" s="1" t="s">
        <v>999</v>
      </c>
      <c r="P113" s="1" t="s">
        <v>1000</v>
      </c>
      <c r="Q113" s="1" t="s">
        <v>1001</v>
      </c>
      <c r="R113" s="1" t="s">
        <v>1561</v>
      </c>
      <c r="S113" s="1" t="s">
        <v>1003</v>
      </c>
      <c r="T113" s="1" t="s">
        <v>1004</v>
      </c>
      <c r="U113" s="1" t="s">
        <v>963</v>
      </c>
      <c r="V113" s="1" t="s">
        <v>1225</v>
      </c>
    </row>
    <row r="114" s="1" customFormat="1" spans="1:22">
      <c r="A114" s="3">
        <v>999228077528818</v>
      </c>
      <c r="B114" s="1" t="s">
        <v>1006</v>
      </c>
      <c r="C114" s="1" t="s">
        <v>1562</v>
      </c>
      <c r="D114" s="1" t="s">
        <v>1563</v>
      </c>
      <c r="E114" s="1" t="s">
        <v>1564</v>
      </c>
      <c r="F114" s="1" t="s">
        <v>1019</v>
      </c>
      <c r="G114" s="1" t="s">
        <v>994</v>
      </c>
      <c r="H114" s="1" t="s">
        <v>995</v>
      </c>
      <c r="I114" s="1" t="s">
        <v>1565</v>
      </c>
      <c r="J114" s="1" t="s">
        <v>997</v>
      </c>
      <c r="K114" s="1" t="s">
        <v>1565</v>
      </c>
      <c r="L114" s="1" t="s">
        <v>1565</v>
      </c>
      <c r="M114" s="1" t="s">
        <v>998</v>
      </c>
      <c r="N114" s="1" t="s">
        <v>998</v>
      </c>
      <c r="O114" s="1" t="s">
        <v>999</v>
      </c>
      <c r="P114" s="1" t="s">
        <v>1000</v>
      </c>
      <c r="Q114" s="1" t="s">
        <v>1001</v>
      </c>
      <c r="R114" s="1" t="s">
        <v>1566</v>
      </c>
      <c r="S114" s="1" t="s">
        <v>1003</v>
      </c>
      <c r="T114" s="1" t="s">
        <v>1004</v>
      </c>
      <c r="U114" s="1" t="s">
        <v>963</v>
      </c>
      <c r="V114" s="1" t="s">
        <v>1121</v>
      </c>
    </row>
    <row r="115" s="1" customFormat="1" spans="1:22">
      <c r="A115" s="3">
        <v>999228204033433</v>
      </c>
      <c r="B115" s="1" t="s">
        <v>1024</v>
      </c>
      <c r="C115" s="1" t="s">
        <v>1567</v>
      </c>
      <c r="D115" s="1" t="s">
        <v>1568</v>
      </c>
      <c r="E115" s="1" t="s">
        <v>1569</v>
      </c>
      <c r="F115" s="1" t="s">
        <v>1036</v>
      </c>
      <c r="G115" s="1" t="s">
        <v>994</v>
      </c>
      <c r="H115" s="1" t="s">
        <v>995</v>
      </c>
      <c r="I115" s="1" t="s">
        <v>1125</v>
      </c>
      <c r="J115" s="1" t="s">
        <v>997</v>
      </c>
      <c r="K115" s="1" t="s">
        <v>1125</v>
      </c>
      <c r="L115" s="1" t="s">
        <v>1125</v>
      </c>
      <c r="M115" s="1" t="s">
        <v>998</v>
      </c>
      <c r="N115" s="1" t="s">
        <v>998</v>
      </c>
      <c r="O115" s="1" t="s">
        <v>999</v>
      </c>
      <c r="P115" s="1" t="s">
        <v>1000</v>
      </c>
      <c r="Q115" s="1" t="s">
        <v>1001</v>
      </c>
      <c r="R115" s="1" t="s">
        <v>1570</v>
      </c>
      <c r="S115" s="1" t="s">
        <v>1003</v>
      </c>
      <c r="T115" s="1" t="s">
        <v>1004</v>
      </c>
      <c r="U115" s="1" t="s">
        <v>963</v>
      </c>
      <c r="V115" s="1" t="s">
        <v>1121</v>
      </c>
    </row>
    <row r="116" s="1" customFormat="1" spans="1:22">
      <c r="A116" s="3">
        <v>999227996327173</v>
      </c>
      <c r="B116" s="1" t="s">
        <v>1240</v>
      </c>
      <c r="C116" s="1" t="s">
        <v>1571</v>
      </c>
      <c r="D116" s="1" t="s">
        <v>1572</v>
      </c>
      <c r="E116" s="1" t="s">
        <v>1573</v>
      </c>
      <c r="F116" s="1" t="s">
        <v>993</v>
      </c>
      <c r="G116" s="1" t="s">
        <v>994</v>
      </c>
      <c r="H116" s="1" t="s">
        <v>995</v>
      </c>
      <c r="I116" s="1" t="s">
        <v>1574</v>
      </c>
      <c r="J116" s="1" t="s">
        <v>997</v>
      </c>
      <c r="K116" s="1" t="s">
        <v>1574</v>
      </c>
      <c r="L116" s="1" t="s">
        <v>1574</v>
      </c>
      <c r="M116" s="1" t="s">
        <v>998</v>
      </c>
      <c r="N116" s="1" t="s">
        <v>998</v>
      </c>
      <c r="O116" s="1" t="s">
        <v>999</v>
      </c>
      <c r="P116" s="1" t="s">
        <v>1000</v>
      </c>
      <c r="Q116" s="1" t="s">
        <v>1001</v>
      </c>
      <c r="R116" s="1" t="s">
        <v>1575</v>
      </c>
      <c r="S116" s="1" t="s">
        <v>1003</v>
      </c>
      <c r="T116" s="1" t="s">
        <v>1004</v>
      </c>
      <c r="U116" s="1" t="s">
        <v>963</v>
      </c>
      <c r="V116" s="1" t="s">
        <v>1147</v>
      </c>
    </row>
    <row r="117" s="1" customFormat="1" spans="1:22">
      <c r="A117" s="3">
        <v>999227947370485</v>
      </c>
      <c r="B117" s="1" t="s">
        <v>989</v>
      </c>
      <c r="C117" s="1" t="s">
        <v>1576</v>
      </c>
      <c r="D117" s="1" t="s">
        <v>1572</v>
      </c>
      <c r="E117" s="1" t="s">
        <v>1577</v>
      </c>
      <c r="F117" s="1" t="s">
        <v>1024</v>
      </c>
      <c r="G117" s="1" t="s">
        <v>994</v>
      </c>
      <c r="H117" s="1" t="s">
        <v>995</v>
      </c>
      <c r="I117" s="1" t="s">
        <v>1578</v>
      </c>
      <c r="J117" s="1" t="s">
        <v>997</v>
      </c>
      <c r="K117" s="1" t="s">
        <v>1578</v>
      </c>
      <c r="L117" s="1" t="s">
        <v>1578</v>
      </c>
      <c r="M117" s="1" t="s">
        <v>998</v>
      </c>
      <c r="N117" s="1" t="s">
        <v>998</v>
      </c>
      <c r="O117" s="1" t="s">
        <v>999</v>
      </c>
      <c r="P117" s="1" t="s">
        <v>1000</v>
      </c>
      <c r="Q117" s="1" t="s">
        <v>1001</v>
      </c>
      <c r="R117" s="1" t="s">
        <v>1579</v>
      </c>
      <c r="S117" s="1" t="s">
        <v>1003</v>
      </c>
      <c r="T117" s="1" t="s">
        <v>1004</v>
      </c>
      <c r="U117" s="1" t="s">
        <v>963</v>
      </c>
      <c r="V117" s="1" t="s">
        <v>1147</v>
      </c>
    </row>
    <row r="118" s="1" customFormat="1" spans="1:22">
      <c r="A118" s="3">
        <v>999225330424935</v>
      </c>
      <c r="B118" s="1" t="s">
        <v>1580</v>
      </c>
      <c r="C118" s="1" t="s">
        <v>1581</v>
      </c>
      <c r="D118" s="1" t="s">
        <v>1582</v>
      </c>
      <c r="E118" s="1" t="s">
        <v>1583</v>
      </c>
      <c r="F118" s="1" t="s">
        <v>1036</v>
      </c>
      <c r="G118" s="1" t="s">
        <v>994</v>
      </c>
      <c r="H118" s="1" t="s">
        <v>995</v>
      </c>
      <c r="I118" s="1" t="s">
        <v>1584</v>
      </c>
      <c r="J118" s="1" t="s">
        <v>997</v>
      </c>
      <c r="K118" s="1" t="s">
        <v>1584</v>
      </c>
      <c r="L118" s="1" t="s">
        <v>999</v>
      </c>
      <c r="M118" s="1" t="s">
        <v>1585</v>
      </c>
      <c r="N118" s="1" t="s">
        <v>1585</v>
      </c>
      <c r="O118" s="1" t="s">
        <v>999</v>
      </c>
      <c r="P118" s="1" t="s">
        <v>1000</v>
      </c>
      <c r="Q118" s="1" t="s">
        <v>1001</v>
      </c>
      <c r="R118" s="1" t="s">
        <v>1586</v>
      </c>
      <c r="S118" s="1" t="s">
        <v>1003</v>
      </c>
      <c r="T118" s="1" t="s">
        <v>1004</v>
      </c>
      <c r="U118" s="1" t="s">
        <v>963</v>
      </c>
      <c r="V118" s="1" t="s">
        <v>1013</v>
      </c>
    </row>
    <row r="119" s="1" customFormat="1" spans="1:22">
      <c r="A119" s="1" t="s">
        <v>1587</v>
      </c>
      <c r="B119" s="1" t="s">
        <v>1588</v>
      </c>
      <c r="C119" s="1" t="s">
        <v>1589</v>
      </c>
      <c r="D119" s="1" t="s">
        <v>1590</v>
      </c>
      <c r="E119" s="1" t="s">
        <v>1591</v>
      </c>
      <c r="F119" s="1" t="s">
        <v>1019</v>
      </c>
      <c r="G119" s="1" t="s">
        <v>1024</v>
      </c>
      <c r="H119" s="1" t="s">
        <v>995</v>
      </c>
      <c r="I119" s="1" t="s">
        <v>999</v>
      </c>
      <c r="J119" s="1" t="s">
        <v>997</v>
      </c>
      <c r="K119" s="1" t="s">
        <v>999</v>
      </c>
      <c r="L119" s="1" t="s">
        <v>999</v>
      </c>
      <c r="M119" s="1" t="s">
        <v>998</v>
      </c>
      <c r="N119" s="1" t="s">
        <v>998</v>
      </c>
      <c r="O119" s="1" t="s">
        <v>999</v>
      </c>
      <c r="P119" s="1" t="s">
        <v>1000</v>
      </c>
      <c r="Q119" s="1" t="s">
        <v>1001</v>
      </c>
      <c r="R119" s="1" t="s">
        <v>1592</v>
      </c>
      <c r="S119" s="1" t="s">
        <v>1003</v>
      </c>
      <c r="T119" s="1" t="s">
        <v>1004</v>
      </c>
      <c r="U119" s="1" t="s">
        <v>963</v>
      </c>
      <c r="V119" s="1" t="s">
        <v>1225</v>
      </c>
    </row>
    <row r="120" s="1" customFormat="1" spans="1:22">
      <c r="A120" s="3">
        <v>999228171377398</v>
      </c>
      <c r="B120" s="1" t="s">
        <v>1024</v>
      </c>
      <c r="C120" s="1" t="s">
        <v>1593</v>
      </c>
      <c r="D120" s="1" t="s">
        <v>1594</v>
      </c>
      <c r="E120" s="1" t="s">
        <v>1595</v>
      </c>
      <c r="F120" s="1" t="s">
        <v>1036</v>
      </c>
      <c r="G120" s="1" t="s">
        <v>994</v>
      </c>
      <c r="H120" s="1" t="s">
        <v>995</v>
      </c>
      <c r="I120" s="1" t="s">
        <v>1596</v>
      </c>
      <c r="J120" s="1" t="s">
        <v>997</v>
      </c>
      <c r="K120" s="1" t="s">
        <v>1596</v>
      </c>
      <c r="L120" s="1" t="s">
        <v>1596</v>
      </c>
      <c r="M120" s="1" t="s">
        <v>998</v>
      </c>
      <c r="N120" s="1" t="s">
        <v>998</v>
      </c>
      <c r="O120" s="1" t="s">
        <v>999</v>
      </c>
      <c r="P120" s="1" t="s">
        <v>1000</v>
      </c>
      <c r="Q120" s="1" t="s">
        <v>1001</v>
      </c>
      <c r="R120" s="1" t="s">
        <v>1597</v>
      </c>
      <c r="S120" s="1" t="s">
        <v>1003</v>
      </c>
      <c r="T120" s="1" t="s">
        <v>1004</v>
      </c>
      <c r="U120" s="1" t="s">
        <v>963</v>
      </c>
      <c r="V120" s="1" t="s">
        <v>1013</v>
      </c>
    </row>
    <row r="121" s="1" customFormat="1" spans="1:22">
      <c r="A121" s="3">
        <v>999228213987211</v>
      </c>
      <c r="B121" s="1" t="s">
        <v>1036</v>
      </c>
      <c r="C121" s="1" t="s">
        <v>1598</v>
      </c>
      <c r="D121" s="1" t="s">
        <v>1599</v>
      </c>
      <c r="E121" s="1" t="s">
        <v>1600</v>
      </c>
      <c r="F121" s="1" t="s">
        <v>1036</v>
      </c>
      <c r="G121" s="1" t="s">
        <v>994</v>
      </c>
      <c r="H121" s="1" t="s">
        <v>995</v>
      </c>
      <c r="I121" s="1" t="s">
        <v>1601</v>
      </c>
      <c r="J121" s="1" t="s">
        <v>997</v>
      </c>
      <c r="K121" s="1" t="s">
        <v>1601</v>
      </c>
      <c r="L121" s="1" t="s">
        <v>1601</v>
      </c>
      <c r="M121" s="1" t="s">
        <v>998</v>
      </c>
      <c r="N121" s="1" t="s">
        <v>998</v>
      </c>
      <c r="O121" s="1" t="s">
        <v>999</v>
      </c>
      <c r="P121" s="1" t="s">
        <v>1000</v>
      </c>
      <c r="Q121" s="1" t="s">
        <v>1001</v>
      </c>
      <c r="R121" s="1" t="s">
        <v>1602</v>
      </c>
      <c r="S121" s="1" t="s">
        <v>1003</v>
      </c>
      <c r="T121" s="1" t="s">
        <v>1004</v>
      </c>
      <c r="U121" s="1" t="s">
        <v>963</v>
      </c>
      <c r="V121" s="1" t="s">
        <v>1005</v>
      </c>
    </row>
    <row r="122" s="1" customFormat="1" spans="1:22">
      <c r="A122" s="3">
        <v>999227170952488</v>
      </c>
      <c r="B122" s="1" t="s">
        <v>1154</v>
      </c>
      <c r="C122" s="1" t="s">
        <v>1603</v>
      </c>
      <c r="D122" s="1" t="s">
        <v>1604</v>
      </c>
      <c r="E122" s="1" t="s">
        <v>1605</v>
      </c>
      <c r="F122" s="1" t="s">
        <v>1036</v>
      </c>
      <c r="G122" s="1" t="s">
        <v>994</v>
      </c>
      <c r="H122" s="1" t="s">
        <v>995</v>
      </c>
      <c r="I122" s="1" t="s">
        <v>1541</v>
      </c>
      <c r="J122" s="1" t="s">
        <v>997</v>
      </c>
      <c r="K122" s="1" t="s">
        <v>1541</v>
      </c>
      <c r="L122" s="1" t="s">
        <v>1541</v>
      </c>
      <c r="M122" s="1" t="s">
        <v>998</v>
      </c>
      <c r="N122" s="1" t="s">
        <v>998</v>
      </c>
      <c r="O122" s="1" t="s">
        <v>999</v>
      </c>
      <c r="P122" s="1" t="s">
        <v>1000</v>
      </c>
      <c r="Q122" s="1" t="s">
        <v>1001</v>
      </c>
      <c r="R122" s="1" t="s">
        <v>1606</v>
      </c>
      <c r="S122" s="1" t="s">
        <v>1003</v>
      </c>
      <c r="T122" s="1" t="s">
        <v>1004</v>
      </c>
      <c r="U122" s="1" t="s">
        <v>963</v>
      </c>
      <c r="V122" s="1" t="s">
        <v>1121</v>
      </c>
    </row>
    <row r="123" s="1" customFormat="1" spans="1:22">
      <c r="A123" s="3">
        <v>999227110716292</v>
      </c>
      <c r="B123" s="1" t="s">
        <v>1276</v>
      </c>
      <c r="C123" s="1" t="s">
        <v>1607</v>
      </c>
      <c r="D123" s="1" t="s">
        <v>1604</v>
      </c>
      <c r="E123" s="1" t="s">
        <v>1608</v>
      </c>
      <c r="F123" s="1" t="s">
        <v>1036</v>
      </c>
      <c r="G123" s="1" t="s">
        <v>994</v>
      </c>
      <c r="H123" s="1" t="s">
        <v>995</v>
      </c>
      <c r="I123" s="1" t="s">
        <v>1541</v>
      </c>
      <c r="J123" s="1" t="s">
        <v>997</v>
      </c>
      <c r="K123" s="1" t="s">
        <v>1541</v>
      </c>
      <c r="L123" s="1" t="s">
        <v>1541</v>
      </c>
      <c r="M123" s="1" t="s">
        <v>998</v>
      </c>
      <c r="N123" s="1" t="s">
        <v>998</v>
      </c>
      <c r="O123" s="1" t="s">
        <v>999</v>
      </c>
      <c r="P123" s="1" t="s">
        <v>1000</v>
      </c>
      <c r="Q123" s="1" t="s">
        <v>1001</v>
      </c>
      <c r="R123" s="1" t="s">
        <v>1609</v>
      </c>
      <c r="S123" s="1" t="s">
        <v>1003</v>
      </c>
      <c r="T123" s="1" t="s">
        <v>1004</v>
      </c>
      <c r="U123" s="1" t="s">
        <v>963</v>
      </c>
      <c r="V123" s="1" t="s">
        <v>1121</v>
      </c>
    </row>
    <row r="124" s="1" customFormat="1" spans="1:22">
      <c r="A124" s="3">
        <v>999227110679880</v>
      </c>
      <c r="B124" s="1" t="s">
        <v>1276</v>
      </c>
      <c r="C124" s="1" t="s">
        <v>1610</v>
      </c>
      <c r="D124" s="1" t="s">
        <v>1604</v>
      </c>
      <c r="E124" s="1" t="s">
        <v>1608</v>
      </c>
      <c r="F124" s="1" t="s">
        <v>1036</v>
      </c>
      <c r="G124" s="1" t="s">
        <v>994</v>
      </c>
      <c r="H124" s="1" t="s">
        <v>995</v>
      </c>
      <c r="I124" s="1" t="s">
        <v>1611</v>
      </c>
      <c r="J124" s="1" t="s">
        <v>997</v>
      </c>
      <c r="K124" s="1" t="s">
        <v>1611</v>
      </c>
      <c r="L124" s="1" t="s">
        <v>1611</v>
      </c>
      <c r="M124" s="1" t="s">
        <v>998</v>
      </c>
      <c r="N124" s="1" t="s">
        <v>998</v>
      </c>
      <c r="O124" s="1" t="s">
        <v>999</v>
      </c>
      <c r="P124" s="1" t="s">
        <v>1000</v>
      </c>
      <c r="Q124" s="1" t="s">
        <v>1001</v>
      </c>
      <c r="R124" s="1" t="s">
        <v>1612</v>
      </c>
      <c r="S124" s="1" t="s">
        <v>1003</v>
      </c>
      <c r="T124" s="1" t="s">
        <v>1004</v>
      </c>
      <c r="U124" s="1" t="s">
        <v>963</v>
      </c>
      <c r="V124" s="1" t="s">
        <v>1121</v>
      </c>
    </row>
    <row r="125" s="1" customFormat="1" spans="1:22">
      <c r="A125" s="3">
        <v>999228205576609</v>
      </c>
      <c r="B125" s="1" t="s">
        <v>1024</v>
      </c>
      <c r="C125" s="1" t="s">
        <v>1613</v>
      </c>
      <c r="D125" s="1" t="s">
        <v>1614</v>
      </c>
      <c r="E125" s="1" t="s">
        <v>1615</v>
      </c>
      <c r="F125" s="1" t="s">
        <v>1036</v>
      </c>
      <c r="G125" s="1" t="s">
        <v>994</v>
      </c>
      <c r="H125" s="1" t="s">
        <v>995</v>
      </c>
      <c r="I125" s="1" t="s">
        <v>1616</v>
      </c>
      <c r="J125" s="1" t="s">
        <v>997</v>
      </c>
      <c r="K125" s="1" t="s">
        <v>1616</v>
      </c>
      <c r="L125" s="1" t="s">
        <v>1616</v>
      </c>
      <c r="M125" s="1" t="s">
        <v>998</v>
      </c>
      <c r="N125" s="1" t="s">
        <v>998</v>
      </c>
      <c r="O125" s="1" t="s">
        <v>999</v>
      </c>
      <c r="P125" s="1" t="s">
        <v>1000</v>
      </c>
      <c r="Q125" s="1" t="s">
        <v>1001</v>
      </c>
      <c r="R125" s="1" t="s">
        <v>1617</v>
      </c>
      <c r="S125" s="1" t="s">
        <v>1003</v>
      </c>
      <c r="T125" s="1" t="s">
        <v>1004</v>
      </c>
      <c r="U125" s="1" t="s">
        <v>963</v>
      </c>
      <c r="V125" s="1" t="s">
        <v>1013</v>
      </c>
    </row>
    <row r="126" s="1" customFormat="1" spans="1:22">
      <c r="A126" s="3">
        <v>999228167139897</v>
      </c>
      <c r="B126" s="1" t="s">
        <v>1024</v>
      </c>
      <c r="C126" s="1" t="s">
        <v>1618</v>
      </c>
      <c r="D126" s="1" t="s">
        <v>1619</v>
      </c>
      <c r="E126" s="1" t="s">
        <v>1620</v>
      </c>
      <c r="F126" s="1" t="s">
        <v>1024</v>
      </c>
      <c r="G126" s="1" t="s">
        <v>994</v>
      </c>
      <c r="H126" s="1" t="s">
        <v>995</v>
      </c>
      <c r="I126" s="1" t="s">
        <v>1621</v>
      </c>
      <c r="J126" s="1" t="s">
        <v>997</v>
      </c>
      <c r="K126" s="1" t="s">
        <v>1621</v>
      </c>
      <c r="L126" s="1" t="s">
        <v>1621</v>
      </c>
      <c r="M126" s="1" t="s">
        <v>998</v>
      </c>
      <c r="N126" s="1" t="s">
        <v>998</v>
      </c>
      <c r="O126" s="1" t="s">
        <v>999</v>
      </c>
      <c r="P126" s="1" t="s">
        <v>1000</v>
      </c>
      <c r="Q126" s="1" t="s">
        <v>1001</v>
      </c>
      <c r="R126" s="1" t="s">
        <v>1622</v>
      </c>
      <c r="S126" s="1" t="s">
        <v>1003</v>
      </c>
      <c r="T126" s="1" t="s">
        <v>1004</v>
      </c>
      <c r="U126" s="1" t="s">
        <v>963</v>
      </c>
      <c r="V126" s="1" t="s">
        <v>1013</v>
      </c>
    </row>
    <row r="127" s="1" customFormat="1" spans="1:22">
      <c r="A127" s="3">
        <v>999227288651439</v>
      </c>
      <c r="B127" s="1" t="s">
        <v>1094</v>
      </c>
      <c r="C127" s="1" t="s">
        <v>1623</v>
      </c>
      <c r="D127" s="1" t="s">
        <v>1619</v>
      </c>
      <c r="E127" s="1" t="s">
        <v>1624</v>
      </c>
      <c r="F127" s="1" t="s">
        <v>1024</v>
      </c>
      <c r="G127" s="1" t="s">
        <v>994</v>
      </c>
      <c r="H127" s="1" t="s">
        <v>995</v>
      </c>
      <c r="I127" s="1" t="s">
        <v>1625</v>
      </c>
      <c r="J127" s="1" t="s">
        <v>997</v>
      </c>
      <c r="K127" s="1" t="s">
        <v>1625</v>
      </c>
      <c r="L127" s="1" t="s">
        <v>1625</v>
      </c>
      <c r="M127" s="1" t="s">
        <v>998</v>
      </c>
      <c r="N127" s="1" t="s">
        <v>998</v>
      </c>
      <c r="O127" s="1" t="s">
        <v>999</v>
      </c>
      <c r="P127" s="1" t="s">
        <v>1000</v>
      </c>
      <c r="Q127" s="1" t="s">
        <v>1001</v>
      </c>
      <c r="R127" s="1" t="s">
        <v>1626</v>
      </c>
      <c r="S127" s="1" t="s">
        <v>1003</v>
      </c>
      <c r="T127" s="1" t="s">
        <v>1004</v>
      </c>
      <c r="U127" s="1" t="s">
        <v>963</v>
      </c>
      <c r="V127" s="1" t="s">
        <v>1013</v>
      </c>
    </row>
    <row r="128" s="1" customFormat="1" spans="1:22">
      <c r="A128" s="3">
        <v>999227288286128</v>
      </c>
      <c r="B128" s="1" t="s">
        <v>1094</v>
      </c>
      <c r="C128" s="1" t="s">
        <v>1627</v>
      </c>
      <c r="D128" s="1" t="s">
        <v>1619</v>
      </c>
      <c r="E128" s="1" t="s">
        <v>1628</v>
      </c>
      <c r="F128" s="1" t="s">
        <v>1024</v>
      </c>
      <c r="G128" s="1" t="s">
        <v>994</v>
      </c>
      <c r="H128" s="1" t="s">
        <v>995</v>
      </c>
      <c r="I128" s="1" t="s">
        <v>1629</v>
      </c>
      <c r="J128" s="1" t="s">
        <v>997</v>
      </c>
      <c r="K128" s="1" t="s">
        <v>1629</v>
      </c>
      <c r="L128" s="1" t="s">
        <v>1629</v>
      </c>
      <c r="M128" s="1" t="s">
        <v>998</v>
      </c>
      <c r="N128" s="1" t="s">
        <v>998</v>
      </c>
      <c r="O128" s="1" t="s">
        <v>999</v>
      </c>
      <c r="P128" s="1" t="s">
        <v>1000</v>
      </c>
      <c r="Q128" s="1" t="s">
        <v>1001</v>
      </c>
      <c r="R128" s="1" t="s">
        <v>1630</v>
      </c>
      <c r="S128" s="1" t="s">
        <v>1003</v>
      </c>
      <c r="T128" s="1" t="s">
        <v>1004</v>
      </c>
      <c r="U128" s="1" t="s">
        <v>963</v>
      </c>
      <c r="V128" s="1" t="s">
        <v>1013</v>
      </c>
    </row>
    <row r="129" s="1" customFormat="1" spans="1:22">
      <c r="A129" s="3">
        <v>999227445133917</v>
      </c>
      <c r="B129" s="1" t="s">
        <v>989</v>
      </c>
      <c r="C129" s="1" t="s">
        <v>1631</v>
      </c>
      <c r="D129" s="1" t="s">
        <v>1619</v>
      </c>
      <c r="E129" s="1" t="s">
        <v>1632</v>
      </c>
      <c r="F129" s="1" t="s">
        <v>1019</v>
      </c>
      <c r="G129" s="1" t="s">
        <v>994</v>
      </c>
      <c r="H129" s="1" t="s">
        <v>995</v>
      </c>
      <c r="I129" s="1" t="s">
        <v>1633</v>
      </c>
      <c r="J129" s="1" t="s">
        <v>997</v>
      </c>
      <c r="K129" s="1" t="s">
        <v>1633</v>
      </c>
      <c r="L129" s="1" t="s">
        <v>1633</v>
      </c>
      <c r="M129" s="1" t="s">
        <v>998</v>
      </c>
      <c r="N129" s="1" t="s">
        <v>998</v>
      </c>
      <c r="O129" s="1" t="s">
        <v>999</v>
      </c>
      <c r="P129" s="1" t="s">
        <v>1000</v>
      </c>
      <c r="Q129" s="1" t="s">
        <v>1001</v>
      </c>
      <c r="R129" s="1" t="s">
        <v>1634</v>
      </c>
      <c r="S129" s="1" t="s">
        <v>1003</v>
      </c>
      <c r="T129" s="1" t="s">
        <v>1004</v>
      </c>
      <c r="U129" s="1" t="s">
        <v>963</v>
      </c>
      <c r="V129" s="1" t="s">
        <v>1013</v>
      </c>
    </row>
    <row r="130" s="1" customFormat="1" spans="1:22">
      <c r="A130" s="3">
        <v>999227995534129</v>
      </c>
      <c r="B130" s="1" t="s">
        <v>1458</v>
      </c>
      <c r="C130" s="1" t="s">
        <v>1635</v>
      </c>
      <c r="D130" s="1" t="s">
        <v>1619</v>
      </c>
      <c r="E130" s="1" t="s">
        <v>1636</v>
      </c>
      <c r="F130" s="1" t="s">
        <v>1019</v>
      </c>
      <c r="G130" s="1" t="s">
        <v>994</v>
      </c>
      <c r="H130" s="1" t="s">
        <v>995</v>
      </c>
      <c r="I130" s="1" t="s">
        <v>1637</v>
      </c>
      <c r="J130" s="1" t="s">
        <v>997</v>
      </c>
      <c r="K130" s="1" t="s">
        <v>1637</v>
      </c>
      <c r="L130" s="1" t="s">
        <v>1637</v>
      </c>
      <c r="M130" s="1" t="s">
        <v>998</v>
      </c>
      <c r="N130" s="1" t="s">
        <v>998</v>
      </c>
      <c r="O130" s="1" t="s">
        <v>999</v>
      </c>
      <c r="P130" s="1" t="s">
        <v>1000</v>
      </c>
      <c r="Q130" s="1" t="s">
        <v>1001</v>
      </c>
      <c r="R130" s="1" t="s">
        <v>1638</v>
      </c>
      <c r="S130" s="1" t="s">
        <v>1003</v>
      </c>
      <c r="T130" s="1" t="s">
        <v>1004</v>
      </c>
      <c r="U130" s="1" t="s">
        <v>963</v>
      </c>
      <c r="V130" s="1" t="s">
        <v>1013</v>
      </c>
    </row>
    <row r="131" s="1" customFormat="1" spans="1:22">
      <c r="A131" s="3">
        <v>999226783965011</v>
      </c>
      <c r="B131" s="1" t="s">
        <v>1639</v>
      </c>
      <c r="C131" s="1" t="s">
        <v>1640</v>
      </c>
      <c r="D131" s="1" t="s">
        <v>1641</v>
      </c>
      <c r="E131" s="1" t="s">
        <v>1642</v>
      </c>
      <c r="F131" s="1" t="s">
        <v>1024</v>
      </c>
      <c r="G131" s="1" t="s">
        <v>994</v>
      </c>
      <c r="H131" s="1" t="s">
        <v>995</v>
      </c>
      <c r="I131" s="1" t="s">
        <v>1643</v>
      </c>
      <c r="J131" s="1" t="s">
        <v>997</v>
      </c>
      <c r="K131" s="1" t="s">
        <v>1643</v>
      </c>
      <c r="L131" s="1" t="s">
        <v>1643</v>
      </c>
      <c r="M131" s="1" t="s">
        <v>998</v>
      </c>
      <c r="N131" s="1" t="s">
        <v>998</v>
      </c>
      <c r="O131" s="1" t="s">
        <v>999</v>
      </c>
      <c r="P131" s="1" t="s">
        <v>1000</v>
      </c>
      <c r="Q131" s="1" t="s">
        <v>1001</v>
      </c>
      <c r="R131" s="1" t="s">
        <v>1644</v>
      </c>
      <c r="S131" s="1" t="s">
        <v>1003</v>
      </c>
      <c r="T131" s="1" t="s">
        <v>1004</v>
      </c>
      <c r="U131" s="1" t="s">
        <v>963</v>
      </c>
      <c r="V131" s="1" t="s">
        <v>1147</v>
      </c>
    </row>
    <row r="132" s="1" customFormat="1" spans="1:22">
      <c r="A132" s="3">
        <v>999227000695765</v>
      </c>
      <c r="B132" s="1" t="s">
        <v>1645</v>
      </c>
      <c r="C132" s="1" t="s">
        <v>1646</v>
      </c>
      <c r="D132" s="1" t="s">
        <v>1647</v>
      </c>
      <c r="E132" s="1" t="s">
        <v>1648</v>
      </c>
      <c r="F132" s="1" t="s">
        <v>1036</v>
      </c>
      <c r="G132" s="1" t="s">
        <v>994</v>
      </c>
      <c r="H132" s="1" t="s">
        <v>995</v>
      </c>
      <c r="I132" s="1" t="s">
        <v>1649</v>
      </c>
      <c r="J132" s="1" t="s">
        <v>997</v>
      </c>
      <c r="K132" s="1" t="s">
        <v>1649</v>
      </c>
      <c r="L132" s="1" t="s">
        <v>1649</v>
      </c>
      <c r="M132" s="1" t="s">
        <v>998</v>
      </c>
      <c r="N132" s="1" t="s">
        <v>998</v>
      </c>
      <c r="O132" s="1" t="s">
        <v>999</v>
      </c>
      <c r="P132" s="1" t="s">
        <v>1000</v>
      </c>
      <c r="Q132" s="1" t="s">
        <v>1001</v>
      </c>
      <c r="R132" s="1" t="s">
        <v>1650</v>
      </c>
      <c r="S132" s="1" t="s">
        <v>1003</v>
      </c>
      <c r="T132" s="1" t="s">
        <v>1004</v>
      </c>
      <c r="U132" s="1" t="s">
        <v>963</v>
      </c>
      <c r="V132" s="1" t="s">
        <v>1194</v>
      </c>
    </row>
    <row r="133" s="1" customFormat="1" spans="1:22">
      <c r="A133" s="3">
        <v>999227288096051</v>
      </c>
      <c r="B133" s="1" t="s">
        <v>1094</v>
      </c>
      <c r="C133" s="1" t="s">
        <v>1651</v>
      </c>
      <c r="D133" s="1" t="s">
        <v>1652</v>
      </c>
      <c r="E133" s="1" t="s">
        <v>1653</v>
      </c>
      <c r="F133" s="1" t="s">
        <v>1024</v>
      </c>
      <c r="G133" s="1" t="s">
        <v>994</v>
      </c>
      <c r="H133" s="1" t="s">
        <v>995</v>
      </c>
      <c r="I133" s="1" t="s">
        <v>1654</v>
      </c>
      <c r="J133" s="1" t="s">
        <v>997</v>
      </c>
      <c r="K133" s="1" t="s">
        <v>1654</v>
      </c>
      <c r="L133" s="1" t="s">
        <v>1654</v>
      </c>
      <c r="M133" s="1" t="s">
        <v>998</v>
      </c>
      <c r="N133" s="1" t="s">
        <v>998</v>
      </c>
      <c r="O133" s="1" t="s">
        <v>999</v>
      </c>
      <c r="P133" s="1" t="s">
        <v>1000</v>
      </c>
      <c r="Q133" s="1" t="s">
        <v>1001</v>
      </c>
      <c r="R133" s="1" t="s">
        <v>1655</v>
      </c>
      <c r="S133" s="1" t="s">
        <v>1003</v>
      </c>
      <c r="T133" s="1" t="s">
        <v>1004</v>
      </c>
      <c r="U133" s="1" t="s">
        <v>963</v>
      </c>
      <c r="V133" s="1" t="s">
        <v>1013</v>
      </c>
    </row>
    <row r="134" s="1" customFormat="1" spans="1:22">
      <c r="A134" s="3">
        <v>999228087469663</v>
      </c>
      <c r="B134" s="1" t="s">
        <v>1006</v>
      </c>
      <c r="C134" s="1" t="s">
        <v>1656</v>
      </c>
      <c r="D134" s="1" t="s">
        <v>1657</v>
      </c>
      <c r="E134" s="1" t="s">
        <v>1658</v>
      </c>
      <c r="F134" s="1" t="s">
        <v>1036</v>
      </c>
      <c r="G134" s="1" t="s">
        <v>994</v>
      </c>
      <c r="H134" s="1" t="s">
        <v>995</v>
      </c>
      <c r="I134" s="1" t="s">
        <v>1659</v>
      </c>
      <c r="J134" s="1" t="s">
        <v>997</v>
      </c>
      <c r="K134" s="1" t="s">
        <v>1659</v>
      </c>
      <c r="L134" s="1" t="s">
        <v>1660</v>
      </c>
      <c r="M134" s="1" t="s">
        <v>1661</v>
      </c>
      <c r="N134" s="1" t="s">
        <v>1661</v>
      </c>
      <c r="O134" s="1" t="s">
        <v>999</v>
      </c>
      <c r="P134" s="1" t="s">
        <v>1000</v>
      </c>
      <c r="Q134" s="1" t="s">
        <v>1001</v>
      </c>
      <c r="R134" s="1" t="s">
        <v>1662</v>
      </c>
      <c r="S134" s="1" t="s">
        <v>1003</v>
      </c>
      <c r="T134" s="1" t="s">
        <v>1004</v>
      </c>
      <c r="U134" s="1" t="s">
        <v>963</v>
      </c>
      <c r="V134" s="1" t="s">
        <v>1013</v>
      </c>
    </row>
    <row r="135" s="1" customFormat="1" spans="1:22">
      <c r="A135" s="3">
        <v>999228097991923</v>
      </c>
      <c r="B135" s="1" t="s">
        <v>1006</v>
      </c>
      <c r="C135" s="1" t="s">
        <v>1663</v>
      </c>
      <c r="D135" s="1" t="s">
        <v>1664</v>
      </c>
      <c r="E135" s="1" t="s">
        <v>1665</v>
      </c>
      <c r="F135" s="1" t="s">
        <v>993</v>
      </c>
      <c r="G135" s="1" t="s">
        <v>994</v>
      </c>
      <c r="H135" s="1" t="s">
        <v>995</v>
      </c>
      <c r="I135" s="1" t="s">
        <v>1666</v>
      </c>
      <c r="J135" s="1" t="s">
        <v>997</v>
      </c>
      <c r="K135" s="1" t="s">
        <v>1666</v>
      </c>
      <c r="L135" s="1" t="s">
        <v>1666</v>
      </c>
      <c r="M135" s="1" t="s">
        <v>998</v>
      </c>
      <c r="N135" s="1" t="s">
        <v>998</v>
      </c>
      <c r="O135" s="1" t="s">
        <v>999</v>
      </c>
      <c r="P135" s="1" t="s">
        <v>1000</v>
      </c>
      <c r="Q135" s="1" t="s">
        <v>1001</v>
      </c>
      <c r="R135" s="1" t="s">
        <v>1667</v>
      </c>
      <c r="S135" s="1" t="s">
        <v>1003</v>
      </c>
      <c r="T135" s="1" t="s">
        <v>1004</v>
      </c>
      <c r="U135" s="1" t="s">
        <v>963</v>
      </c>
      <c r="V135" s="1" t="s">
        <v>1013</v>
      </c>
    </row>
    <row r="136" s="1" customFormat="1" spans="1:22">
      <c r="A136" s="3">
        <v>999228067111065</v>
      </c>
      <c r="B136" s="1" t="s">
        <v>1014</v>
      </c>
      <c r="C136" s="1" t="s">
        <v>1668</v>
      </c>
      <c r="D136" s="1" t="s">
        <v>1669</v>
      </c>
      <c r="E136" s="1" t="s">
        <v>1670</v>
      </c>
      <c r="F136" s="1" t="s">
        <v>1019</v>
      </c>
      <c r="G136" s="1" t="s">
        <v>994</v>
      </c>
      <c r="H136" s="1" t="s">
        <v>995</v>
      </c>
      <c r="I136" s="1" t="s">
        <v>1671</v>
      </c>
      <c r="J136" s="1" t="s">
        <v>997</v>
      </c>
      <c r="K136" s="1" t="s">
        <v>1671</v>
      </c>
      <c r="L136" s="1" t="s">
        <v>1671</v>
      </c>
      <c r="M136" s="1" t="s">
        <v>998</v>
      </c>
      <c r="N136" s="1" t="s">
        <v>998</v>
      </c>
      <c r="O136" s="1" t="s">
        <v>999</v>
      </c>
      <c r="P136" s="1" t="s">
        <v>1000</v>
      </c>
      <c r="Q136" s="1" t="s">
        <v>1001</v>
      </c>
      <c r="R136" s="1" t="s">
        <v>1672</v>
      </c>
      <c r="S136" s="1" t="s">
        <v>1003</v>
      </c>
      <c r="T136" s="1" t="s">
        <v>1004</v>
      </c>
      <c r="U136" s="1" t="s">
        <v>963</v>
      </c>
      <c r="V136" s="1" t="s">
        <v>1013</v>
      </c>
    </row>
    <row r="137" s="1" customFormat="1" spans="1:22">
      <c r="A137" s="3">
        <v>999228034948382</v>
      </c>
      <c r="B137" s="1" t="s">
        <v>1673</v>
      </c>
      <c r="C137" s="1" t="s">
        <v>1674</v>
      </c>
      <c r="D137" s="1" t="s">
        <v>1675</v>
      </c>
      <c r="E137" s="1" t="s">
        <v>1676</v>
      </c>
      <c r="F137" s="1" t="s">
        <v>1019</v>
      </c>
      <c r="G137" s="1" t="s">
        <v>994</v>
      </c>
      <c r="H137" s="1" t="s">
        <v>995</v>
      </c>
      <c r="I137" s="1" t="s">
        <v>1677</v>
      </c>
      <c r="J137" s="1" t="s">
        <v>997</v>
      </c>
      <c r="K137" s="1" t="s">
        <v>1677</v>
      </c>
      <c r="L137" s="1" t="s">
        <v>1677</v>
      </c>
      <c r="M137" s="1" t="s">
        <v>998</v>
      </c>
      <c r="N137" s="1" t="s">
        <v>998</v>
      </c>
      <c r="O137" s="1" t="s">
        <v>999</v>
      </c>
      <c r="P137" s="1" t="s">
        <v>1000</v>
      </c>
      <c r="Q137" s="1" t="s">
        <v>1001</v>
      </c>
      <c r="R137" s="1" t="s">
        <v>1678</v>
      </c>
      <c r="S137" s="1" t="s">
        <v>1003</v>
      </c>
      <c r="T137" s="1" t="s">
        <v>1004</v>
      </c>
      <c r="U137" s="1" t="s">
        <v>963</v>
      </c>
      <c r="V137" s="1" t="s">
        <v>1013</v>
      </c>
    </row>
    <row r="138" s="1" customFormat="1" spans="1:22">
      <c r="A138" s="3">
        <v>999228116656247</v>
      </c>
      <c r="B138" s="1" t="s">
        <v>1010</v>
      </c>
      <c r="C138" s="1" t="s">
        <v>1679</v>
      </c>
      <c r="D138" s="1" t="s">
        <v>1680</v>
      </c>
      <c r="E138" s="1" t="s">
        <v>1681</v>
      </c>
      <c r="F138" s="1" t="s">
        <v>1024</v>
      </c>
      <c r="G138" s="1" t="s">
        <v>994</v>
      </c>
      <c r="H138" s="1" t="s">
        <v>995</v>
      </c>
      <c r="I138" s="1" t="s">
        <v>1682</v>
      </c>
      <c r="J138" s="1" t="s">
        <v>997</v>
      </c>
      <c r="K138" s="1" t="s">
        <v>1682</v>
      </c>
      <c r="L138" s="1" t="s">
        <v>1682</v>
      </c>
      <c r="M138" s="1" t="s">
        <v>998</v>
      </c>
      <c r="N138" s="1" t="s">
        <v>998</v>
      </c>
      <c r="O138" s="1" t="s">
        <v>999</v>
      </c>
      <c r="P138" s="1" t="s">
        <v>1000</v>
      </c>
      <c r="Q138" s="1" t="s">
        <v>1001</v>
      </c>
      <c r="R138" s="1" t="s">
        <v>1683</v>
      </c>
      <c r="S138" s="1" t="s">
        <v>1003</v>
      </c>
      <c r="T138" s="1" t="s">
        <v>1004</v>
      </c>
      <c r="U138" s="1" t="s">
        <v>963</v>
      </c>
      <c r="V138" s="1" t="s">
        <v>1013</v>
      </c>
    </row>
    <row r="139" s="1" customFormat="1" spans="1:22">
      <c r="A139" s="3">
        <v>999228116602599</v>
      </c>
      <c r="B139" s="1" t="s">
        <v>1010</v>
      </c>
      <c r="C139" s="1" t="s">
        <v>1684</v>
      </c>
      <c r="D139" s="1" t="s">
        <v>1680</v>
      </c>
      <c r="E139" s="1" t="s">
        <v>1685</v>
      </c>
      <c r="F139" s="1" t="s">
        <v>1024</v>
      </c>
      <c r="G139" s="1" t="s">
        <v>994</v>
      </c>
      <c r="H139" s="1" t="s">
        <v>995</v>
      </c>
      <c r="I139" s="1" t="s">
        <v>1686</v>
      </c>
      <c r="J139" s="1" t="s">
        <v>997</v>
      </c>
      <c r="K139" s="1" t="s">
        <v>1686</v>
      </c>
      <c r="L139" s="1" t="s">
        <v>1686</v>
      </c>
      <c r="M139" s="1" t="s">
        <v>998</v>
      </c>
      <c r="N139" s="1" t="s">
        <v>998</v>
      </c>
      <c r="O139" s="1" t="s">
        <v>999</v>
      </c>
      <c r="P139" s="1" t="s">
        <v>1000</v>
      </c>
      <c r="Q139" s="1" t="s">
        <v>1001</v>
      </c>
      <c r="R139" s="1" t="s">
        <v>1687</v>
      </c>
      <c r="S139" s="1" t="s">
        <v>1003</v>
      </c>
      <c r="T139" s="1" t="s">
        <v>1004</v>
      </c>
      <c r="U139" s="1" t="s">
        <v>963</v>
      </c>
      <c r="V139" s="1" t="s">
        <v>1013</v>
      </c>
    </row>
    <row r="140" s="1" customFormat="1" spans="1:22">
      <c r="A140" s="3">
        <v>999227995298079</v>
      </c>
      <c r="B140" s="1" t="s">
        <v>1458</v>
      </c>
      <c r="C140" s="1" t="s">
        <v>1688</v>
      </c>
      <c r="D140" s="1" t="s">
        <v>1689</v>
      </c>
      <c r="E140" s="1" t="s">
        <v>1690</v>
      </c>
      <c r="F140" s="1" t="s">
        <v>993</v>
      </c>
      <c r="G140" s="1" t="s">
        <v>994</v>
      </c>
      <c r="H140" s="1" t="s">
        <v>995</v>
      </c>
      <c r="I140" s="1" t="s">
        <v>1691</v>
      </c>
      <c r="J140" s="1" t="s">
        <v>997</v>
      </c>
      <c r="K140" s="1" t="s">
        <v>1691</v>
      </c>
      <c r="L140" s="1" t="s">
        <v>1691</v>
      </c>
      <c r="M140" s="1" t="s">
        <v>998</v>
      </c>
      <c r="N140" s="1" t="s">
        <v>998</v>
      </c>
      <c r="O140" s="1" t="s">
        <v>999</v>
      </c>
      <c r="P140" s="1" t="s">
        <v>1000</v>
      </c>
      <c r="Q140" s="1" t="s">
        <v>1001</v>
      </c>
      <c r="R140" s="1" t="s">
        <v>1692</v>
      </c>
      <c r="S140" s="1" t="s">
        <v>1003</v>
      </c>
      <c r="T140" s="1" t="s">
        <v>1004</v>
      </c>
      <c r="U140" s="1" t="s">
        <v>963</v>
      </c>
      <c r="V140" s="1" t="s">
        <v>1013</v>
      </c>
    </row>
    <row r="141" s="1" customFormat="1" spans="1:22">
      <c r="A141" s="3">
        <v>999228213127589</v>
      </c>
      <c r="B141" s="1" t="s">
        <v>1036</v>
      </c>
      <c r="C141" s="1" t="s">
        <v>1693</v>
      </c>
      <c r="D141" s="1" t="s">
        <v>1694</v>
      </c>
      <c r="E141" s="1" t="s">
        <v>1695</v>
      </c>
      <c r="F141" s="1" t="s">
        <v>1036</v>
      </c>
      <c r="G141" s="1" t="s">
        <v>994</v>
      </c>
      <c r="H141" s="1" t="s">
        <v>995</v>
      </c>
      <c r="I141" s="1" t="s">
        <v>1696</v>
      </c>
      <c r="J141" s="1" t="s">
        <v>997</v>
      </c>
      <c r="K141" s="1" t="s">
        <v>1696</v>
      </c>
      <c r="L141" s="1" t="s">
        <v>1696</v>
      </c>
      <c r="M141" s="1" t="s">
        <v>998</v>
      </c>
      <c r="N141" s="1" t="s">
        <v>998</v>
      </c>
      <c r="O141" s="1" t="s">
        <v>999</v>
      </c>
      <c r="P141" s="1" t="s">
        <v>1000</v>
      </c>
      <c r="Q141" s="1" t="s">
        <v>1001</v>
      </c>
      <c r="R141" s="1" t="s">
        <v>1697</v>
      </c>
      <c r="S141" s="1" t="s">
        <v>1003</v>
      </c>
      <c r="T141" s="1" t="s">
        <v>1004</v>
      </c>
      <c r="U141" s="1" t="s">
        <v>963</v>
      </c>
      <c r="V141" s="1" t="s">
        <v>1013</v>
      </c>
    </row>
    <row r="142" s="1" customFormat="1" spans="1:22">
      <c r="A142" s="3">
        <v>999225398509865</v>
      </c>
      <c r="B142" s="1" t="s">
        <v>1698</v>
      </c>
      <c r="C142" s="1" t="s">
        <v>1699</v>
      </c>
      <c r="D142" s="1" t="s">
        <v>1700</v>
      </c>
      <c r="E142" s="1" t="s">
        <v>1701</v>
      </c>
      <c r="F142" s="1" t="s">
        <v>1006</v>
      </c>
      <c r="G142" s="1" t="s">
        <v>1024</v>
      </c>
      <c r="H142" s="1" t="s">
        <v>995</v>
      </c>
      <c r="I142" s="1" t="s">
        <v>1702</v>
      </c>
      <c r="J142" s="1" t="s">
        <v>997</v>
      </c>
      <c r="K142" s="1" t="s">
        <v>1702</v>
      </c>
      <c r="L142" s="1" t="s">
        <v>1702</v>
      </c>
      <c r="M142" s="1" t="s">
        <v>998</v>
      </c>
      <c r="N142" s="1" t="s">
        <v>998</v>
      </c>
      <c r="O142" s="1" t="s">
        <v>999</v>
      </c>
      <c r="P142" s="1" t="s">
        <v>1000</v>
      </c>
      <c r="Q142" s="1" t="s">
        <v>1001</v>
      </c>
      <c r="R142" s="1" t="s">
        <v>1703</v>
      </c>
      <c r="S142" s="1" t="s">
        <v>1003</v>
      </c>
      <c r="T142" s="1" t="s">
        <v>1004</v>
      </c>
      <c r="U142" s="1" t="s">
        <v>963</v>
      </c>
      <c r="V142" s="1" t="s">
        <v>1013</v>
      </c>
    </row>
    <row r="143" s="1" customFormat="1" spans="1:22">
      <c r="A143" s="3">
        <v>999228147369640</v>
      </c>
      <c r="B143" s="1" t="s">
        <v>1019</v>
      </c>
      <c r="C143" s="1" t="s">
        <v>1704</v>
      </c>
      <c r="D143" s="1" t="s">
        <v>1705</v>
      </c>
      <c r="E143" s="1" t="s">
        <v>1706</v>
      </c>
      <c r="F143" s="1" t="s">
        <v>1036</v>
      </c>
      <c r="G143" s="1" t="s">
        <v>994</v>
      </c>
      <c r="H143" s="1" t="s">
        <v>995</v>
      </c>
      <c r="I143" s="1" t="s">
        <v>1707</v>
      </c>
      <c r="J143" s="1" t="s">
        <v>997</v>
      </c>
      <c r="K143" s="1" t="s">
        <v>1707</v>
      </c>
      <c r="L143" s="1" t="s">
        <v>1707</v>
      </c>
      <c r="M143" s="1" t="s">
        <v>998</v>
      </c>
      <c r="N143" s="1" t="s">
        <v>998</v>
      </c>
      <c r="O143" s="1" t="s">
        <v>999</v>
      </c>
      <c r="P143" s="1" t="s">
        <v>1000</v>
      </c>
      <c r="Q143" s="1" t="s">
        <v>1001</v>
      </c>
      <c r="R143" s="1" t="s">
        <v>1708</v>
      </c>
      <c r="S143" s="1" t="s">
        <v>1003</v>
      </c>
      <c r="T143" s="1" t="s">
        <v>1004</v>
      </c>
      <c r="U143" s="1" t="s">
        <v>963</v>
      </c>
      <c r="V143" s="1" t="s">
        <v>1147</v>
      </c>
    </row>
    <row r="144" s="1" customFormat="1" spans="1:22">
      <c r="A144" s="3">
        <v>999226921147087</v>
      </c>
      <c r="B144" s="1" t="s">
        <v>1709</v>
      </c>
      <c r="C144" s="1" t="s">
        <v>1710</v>
      </c>
      <c r="D144" s="1" t="s">
        <v>1711</v>
      </c>
      <c r="E144" s="1" t="s">
        <v>1712</v>
      </c>
      <c r="F144" s="1" t="s">
        <v>1024</v>
      </c>
      <c r="G144" s="1" t="s">
        <v>994</v>
      </c>
      <c r="H144" s="1" t="s">
        <v>995</v>
      </c>
      <c r="I144" s="1" t="s">
        <v>1713</v>
      </c>
      <c r="J144" s="1" t="s">
        <v>997</v>
      </c>
      <c r="K144" s="1" t="s">
        <v>1713</v>
      </c>
      <c r="L144" s="1" t="s">
        <v>1713</v>
      </c>
      <c r="M144" s="1" t="s">
        <v>998</v>
      </c>
      <c r="N144" s="1" t="s">
        <v>998</v>
      </c>
      <c r="O144" s="1" t="s">
        <v>999</v>
      </c>
      <c r="P144" s="1" t="s">
        <v>1000</v>
      </c>
      <c r="Q144" s="1" t="s">
        <v>1001</v>
      </c>
      <c r="R144" s="1" t="s">
        <v>1714</v>
      </c>
      <c r="S144" s="1" t="s">
        <v>1003</v>
      </c>
      <c r="T144" s="1" t="s">
        <v>1004</v>
      </c>
      <c r="U144" s="1" t="s">
        <v>963</v>
      </c>
      <c r="V144" s="1" t="s">
        <v>1225</v>
      </c>
    </row>
    <row r="145" s="1" customFormat="1" spans="1:22">
      <c r="A145" s="3">
        <v>999228162315311</v>
      </c>
      <c r="B145" s="1" t="s">
        <v>1019</v>
      </c>
      <c r="C145" s="1" t="s">
        <v>1715</v>
      </c>
      <c r="D145" s="1" t="s">
        <v>1716</v>
      </c>
      <c r="E145" s="1" t="s">
        <v>1717</v>
      </c>
      <c r="F145" s="1" t="s">
        <v>1036</v>
      </c>
      <c r="G145" s="1" t="s">
        <v>994</v>
      </c>
      <c r="H145" s="1" t="s">
        <v>995</v>
      </c>
      <c r="I145" s="1" t="s">
        <v>1718</v>
      </c>
      <c r="J145" s="1" t="s">
        <v>997</v>
      </c>
      <c r="K145" s="1" t="s">
        <v>1718</v>
      </c>
      <c r="L145" s="1" t="s">
        <v>1718</v>
      </c>
      <c r="M145" s="1" t="s">
        <v>998</v>
      </c>
      <c r="N145" s="1" t="s">
        <v>998</v>
      </c>
      <c r="O145" s="1" t="s">
        <v>999</v>
      </c>
      <c r="P145" s="1" t="s">
        <v>1000</v>
      </c>
      <c r="Q145" s="1" t="s">
        <v>1001</v>
      </c>
      <c r="R145" s="1" t="s">
        <v>1719</v>
      </c>
      <c r="S145" s="1" t="s">
        <v>1003</v>
      </c>
      <c r="T145" s="1" t="s">
        <v>1004</v>
      </c>
      <c r="U145" s="1" t="s">
        <v>963</v>
      </c>
      <c r="V145" s="1" t="s">
        <v>1147</v>
      </c>
    </row>
    <row r="146" s="1" customFormat="1" spans="1:22">
      <c r="A146" s="3">
        <v>999228131162044</v>
      </c>
      <c r="B146" s="1" t="s">
        <v>993</v>
      </c>
      <c r="C146" s="1" t="s">
        <v>1720</v>
      </c>
      <c r="D146" s="1" t="s">
        <v>1716</v>
      </c>
      <c r="E146" s="1" t="s">
        <v>1721</v>
      </c>
      <c r="F146" s="1" t="s">
        <v>1024</v>
      </c>
      <c r="G146" s="1" t="s">
        <v>994</v>
      </c>
      <c r="H146" s="1" t="s">
        <v>995</v>
      </c>
      <c r="I146" s="1" t="s">
        <v>1722</v>
      </c>
      <c r="J146" s="1" t="s">
        <v>997</v>
      </c>
      <c r="K146" s="1" t="s">
        <v>1722</v>
      </c>
      <c r="L146" s="1" t="s">
        <v>1722</v>
      </c>
      <c r="M146" s="1" t="s">
        <v>998</v>
      </c>
      <c r="N146" s="1" t="s">
        <v>998</v>
      </c>
      <c r="O146" s="1" t="s">
        <v>999</v>
      </c>
      <c r="P146" s="1" t="s">
        <v>1000</v>
      </c>
      <c r="Q146" s="1" t="s">
        <v>1001</v>
      </c>
      <c r="R146" s="1" t="s">
        <v>1723</v>
      </c>
      <c r="S146" s="1" t="s">
        <v>1003</v>
      </c>
      <c r="T146" s="1" t="s">
        <v>1004</v>
      </c>
      <c r="U146" s="1" t="s">
        <v>963</v>
      </c>
      <c r="V146" s="1" t="s">
        <v>1147</v>
      </c>
    </row>
    <row r="147" s="1" customFormat="1" spans="1:22">
      <c r="A147" s="3">
        <v>999228122043865</v>
      </c>
      <c r="B147" s="1" t="s">
        <v>993</v>
      </c>
      <c r="C147" s="1" t="s">
        <v>1724</v>
      </c>
      <c r="D147" s="1" t="s">
        <v>1716</v>
      </c>
      <c r="E147" s="1" t="s">
        <v>1725</v>
      </c>
      <c r="F147" s="1" t="s">
        <v>1024</v>
      </c>
      <c r="G147" s="1" t="s">
        <v>994</v>
      </c>
      <c r="H147" s="1" t="s">
        <v>995</v>
      </c>
      <c r="I147" s="1" t="s">
        <v>1722</v>
      </c>
      <c r="J147" s="1" t="s">
        <v>997</v>
      </c>
      <c r="K147" s="1" t="s">
        <v>1722</v>
      </c>
      <c r="L147" s="1" t="s">
        <v>1722</v>
      </c>
      <c r="M147" s="1" t="s">
        <v>998</v>
      </c>
      <c r="N147" s="1" t="s">
        <v>998</v>
      </c>
      <c r="O147" s="1" t="s">
        <v>999</v>
      </c>
      <c r="P147" s="1" t="s">
        <v>1000</v>
      </c>
      <c r="Q147" s="1" t="s">
        <v>1001</v>
      </c>
      <c r="R147" s="1" t="s">
        <v>1726</v>
      </c>
      <c r="S147" s="1" t="s">
        <v>1003</v>
      </c>
      <c r="T147" s="1" t="s">
        <v>1004</v>
      </c>
      <c r="U147" s="1" t="s">
        <v>963</v>
      </c>
      <c r="V147" s="1" t="s">
        <v>1147</v>
      </c>
    </row>
    <row r="148" s="1" customFormat="1" spans="1:22">
      <c r="A148" s="3">
        <v>999228121278875</v>
      </c>
      <c r="B148" s="1" t="s">
        <v>1010</v>
      </c>
      <c r="C148" s="1" t="s">
        <v>1727</v>
      </c>
      <c r="D148" s="1" t="s">
        <v>1716</v>
      </c>
      <c r="E148" s="1" t="s">
        <v>1728</v>
      </c>
      <c r="F148" s="1" t="s">
        <v>1024</v>
      </c>
      <c r="G148" s="1" t="s">
        <v>994</v>
      </c>
      <c r="H148" s="1" t="s">
        <v>995</v>
      </c>
      <c r="I148" s="1" t="s">
        <v>1722</v>
      </c>
      <c r="J148" s="1" t="s">
        <v>997</v>
      </c>
      <c r="K148" s="1" t="s">
        <v>1722</v>
      </c>
      <c r="L148" s="1" t="s">
        <v>1722</v>
      </c>
      <c r="M148" s="1" t="s">
        <v>998</v>
      </c>
      <c r="N148" s="1" t="s">
        <v>998</v>
      </c>
      <c r="O148" s="1" t="s">
        <v>999</v>
      </c>
      <c r="P148" s="1" t="s">
        <v>1000</v>
      </c>
      <c r="Q148" s="1" t="s">
        <v>1001</v>
      </c>
      <c r="R148" s="1" t="s">
        <v>1729</v>
      </c>
      <c r="S148" s="1" t="s">
        <v>1003</v>
      </c>
      <c r="T148" s="1" t="s">
        <v>1004</v>
      </c>
      <c r="U148" s="1" t="s">
        <v>963</v>
      </c>
      <c r="V148" s="1" t="s">
        <v>1147</v>
      </c>
    </row>
    <row r="149" s="1" customFormat="1" spans="1:22">
      <c r="A149" s="3">
        <v>999228120393929</v>
      </c>
      <c r="B149" s="1" t="s">
        <v>1010</v>
      </c>
      <c r="C149" s="1" t="s">
        <v>1730</v>
      </c>
      <c r="D149" s="1" t="s">
        <v>1716</v>
      </c>
      <c r="E149" s="1" t="s">
        <v>1731</v>
      </c>
      <c r="F149" s="1" t="s">
        <v>1024</v>
      </c>
      <c r="G149" s="1" t="s">
        <v>994</v>
      </c>
      <c r="H149" s="1" t="s">
        <v>995</v>
      </c>
      <c r="I149" s="1" t="s">
        <v>1722</v>
      </c>
      <c r="J149" s="1" t="s">
        <v>997</v>
      </c>
      <c r="K149" s="1" t="s">
        <v>1722</v>
      </c>
      <c r="L149" s="1" t="s">
        <v>1722</v>
      </c>
      <c r="M149" s="1" t="s">
        <v>998</v>
      </c>
      <c r="N149" s="1" t="s">
        <v>998</v>
      </c>
      <c r="O149" s="1" t="s">
        <v>999</v>
      </c>
      <c r="P149" s="1" t="s">
        <v>1000</v>
      </c>
      <c r="Q149" s="1" t="s">
        <v>1001</v>
      </c>
      <c r="R149" s="1" t="s">
        <v>1732</v>
      </c>
      <c r="S149" s="1" t="s">
        <v>1003</v>
      </c>
      <c r="T149" s="1" t="s">
        <v>1004</v>
      </c>
      <c r="U149" s="1" t="s">
        <v>963</v>
      </c>
      <c r="V149" s="1" t="s">
        <v>1147</v>
      </c>
    </row>
    <row r="150" s="1" customFormat="1" spans="1:22">
      <c r="A150" s="3">
        <v>999228118536692</v>
      </c>
      <c r="B150" s="1" t="s">
        <v>1010</v>
      </c>
      <c r="C150" s="1" t="s">
        <v>1733</v>
      </c>
      <c r="D150" s="1" t="s">
        <v>1716</v>
      </c>
      <c r="E150" s="1" t="s">
        <v>1734</v>
      </c>
      <c r="F150" s="1" t="s">
        <v>1024</v>
      </c>
      <c r="G150" s="1" t="s">
        <v>994</v>
      </c>
      <c r="H150" s="1" t="s">
        <v>995</v>
      </c>
      <c r="I150" s="1" t="s">
        <v>1735</v>
      </c>
      <c r="J150" s="1" t="s">
        <v>997</v>
      </c>
      <c r="K150" s="1" t="s">
        <v>1735</v>
      </c>
      <c r="L150" s="1" t="s">
        <v>1735</v>
      </c>
      <c r="M150" s="1" t="s">
        <v>998</v>
      </c>
      <c r="N150" s="1" t="s">
        <v>998</v>
      </c>
      <c r="O150" s="1" t="s">
        <v>999</v>
      </c>
      <c r="P150" s="1" t="s">
        <v>1000</v>
      </c>
      <c r="Q150" s="1" t="s">
        <v>1001</v>
      </c>
      <c r="R150" s="1" t="s">
        <v>1736</v>
      </c>
      <c r="S150" s="1" t="s">
        <v>1003</v>
      </c>
      <c r="T150" s="1" t="s">
        <v>1004</v>
      </c>
      <c r="U150" s="1" t="s">
        <v>963</v>
      </c>
      <c r="V150" s="1" t="s">
        <v>1147</v>
      </c>
    </row>
    <row r="151" s="1" customFormat="1" spans="1:22">
      <c r="A151" s="3">
        <v>999227994648669</v>
      </c>
      <c r="B151" s="1" t="s">
        <v>1458</v>
      </c>
      <c r="C151" s="1" t="s">
        <v>1737</v>
      </c>
      <c r="D151" s="1" t="s">
        <v>1716</v>
      </c>
      <c r="E151" s="1" t="s">
        <v>1738</v>
      </c>
      <c r="F151" s="1" t="s">
        <v>1024</v>
      </c>
      <c r="G151" s="1" t="s">
        <v>994</v>
      </c>
      <c r="H151" s="1" t="s">
        <v>995</v>
      </c>
      <c r="I151" s="1" t="s">
        <v>1739</v>
      </c>
      <c r="J151" s="1" t="s">
        <v>997</v>
      </c>
      <c r="K151" s="1" t="s">
        <v>1739</v>
      </c>
      <c r="L151" s="1" t="s">
        <v>1739</v>
      </c>
      <c r="M151" s="1" t="s">
        <v>998</v>
      </c>
      <c r="N151" s="1" t="s">
        <v>998</v>
      </c>
      <c r="O151" s="1" t="s">
        <v>999</v>
      </c>
      <c r="P151" s="1" t="s">
        <v>1000</v>
      </c>
      <c r="Q151" s="1" t="s">
        <v>1001</v>
      </c>
      <c r="R151" s="1" t="s">
        <v>1740</v>
      </c>
      <c r="S151" s="1" t="s">
        <v>1003</v>
      </c>
      <c r="T151" s="1" t="s">
        <v>1004</v>
      </c>
      <c r="U151" s="1" t="s">
        <v>963</v>
      </c>
      <c r="V151" s="1" t="s">
        <v>1147</v>
      </c>
    </row>
    <row r="152" s="1" customFormat="1" spans="1:22">
      <c r="A152" s="3">
        <v>999227995849073</v>
      </c>
      <c r="B152" s="1" t="s">
        <v>1458</v>
      </c>
      <c r="C152" s="1" t="s">
        <v>1741</v>
      </c>
      <c r="D152" s="1" t="s">
        <v>1716</v>
      </c>
      <c r="E152" s="1" t="s">
        <v>1742</v>
      </c>
      <c r="F152" s="1" t="s">
        <v>1019</v>
      </c>
      <c r="G152" s="1" t="s">
        <v>994</v>
      </c>
      <c r="H152" s="1" t="s">
        <v>995</v>
      </c>
      <c r="I152" s="1" t="s">
        <v>1743</v>
      </c>
      <c r="J152" s="1" t="s">
        <v>997</v>
      </c>
      <c r="K152" s="1" t="s">
        <v>1743</v>
      </c>
      <c r="L152" s="1" t="s">
        <v>1743</v>
      </c>
      <c r="M152" s="1" t="s">
        <v>998</v>
      </c>
      <c r="N152" s="1" t="s">
        <v>998</v>
      </c>
      <c r="O152" s="1" t="s">
        <v>999</v>
      </c>
      <c r="P152" s="1" t="s">
        <v>1000</v>
      </c>
      <c r="Q152" s="1" t="s">
        <v>1001</v>
      </c>
      <c r="R152" s="1" t="s">
        <v>1744</v>
      </c>
      <c r="S152" s="1" t="s">
        <v>1003</v>
      </c>
      <c r="T152" s="1" t="s">
        <v>1004</v>
      </c>
      <c r="U152" s="1" t="s">
        <v>963</v>
      </c>
      <c r="V152" s="1" t="s">
        <v>1147</v>
      </c>
    </row>
    <row r="153" s="1" customFormat="1" spans="1:22">
      <c r="A153" s="3">
        <v>999228093097924</v>
      </c>
      <c r="B153" s="1" t="s">
        <v>1006</v>
      </c>
      <c r="C153" s="1" t="s">
        <v>1745</v>
      </c>
      <c r="D153" s="1" t="s">
        <v>1716</v>
      </c>
      <c r="E153" s="1" t="s">
        <v>1746</v>
      </c>
      <c r="F153" s="1" t="s">
        <v>1024</v>
      </c>
      <c r="G153" s="1" t="s">
        <v>994</v>
      </c>
      <c r="H153" s="1" t="s">
        <v>995</v>
      </c>
      <c r="I153" s="1" t="s">
        <v>1722</v>
      </c>
      <c r="J153" s="1" t="s">
        <v>997</v>
      </c>
      <c r="K153" s="1" t="s">
        <v>1722</v>
      </c>
      <c r="L153" s="1" t="s">
        <v>1722</v>
      </c>
      <c r="M153" s="1" t="s">
        <v>998</v>
      </c>
      <c r="N153" s="1" t="s">
        <v>998</v>
      </c>
      <c r="O153" s="1" t="s">
        <v>999</v>
      </c>
      <c r="P153" s="1" t="s">
        <v>1000</v>
      </c>
      <c r="Q153" s="1" t="s">
        <v>1001</v>
      </c>
      <c r="R153" s="1" t="s">
        <v>1747</v>
      </c>
      <c r="S153" s="1" t="s">
        <v>1003</v>
      </c>
      <c r="T153" s="1" t="s">
        <v>1004</v>
      </c>
      <c r="U153" s="1" t="s">
        <v>963</v>
      </c>
      <c r="V153" s="1" t="s">
        <v>1147</v>
      </c>
    </row>
    <row r="154" s="1" customFormat="1" spans="1:22">
      <c r="A154" s="3">
        <v>999227329859180</v>
      </c>
      <c r="B154" s="1" t="s">
        <v>1748</v>
      </c>
      <c r="C154" s="1" t="s">
        <v>1749</v>
      </c>
      <c r="D154" s="1" t="s">
        <v>1716</v>
      </c>
      <c r="E154" s="1" t="s">
        <v>1750</v>
      </c>
      <c r="F154" s="1" t="s">
        <v>1024</v>
      </c>
      <c r="G154" s="1" t="s">
        <v>994</v>
      </c>
      <c r="H154" s="1" t="s">
        <v>995</v>
      </c>
      <c r="I154" s="1" t="s">
        <v>1751</v>
      </c>
      <c r="J154" s="1" t="s">
        <v>997</v>
      </c>
      <c r="K154" s="1" t="s">
        <v>1751</v>
      </c>
      <c r="L154" s="1" t="s">
        <v>1751</v>
      </c>
      <c r="M154" s="1" t="s">
        <v>998</v>
      </c>
      <c r="N154" s="1" t="s">
        <v>998</v>
      </c>
      <c r="O154" s="1" t="s">
        <v>999</v>
      </c>
      <c r="P154" s="1" t="s">
        <v>1000</v>
      </c>
      <c r="Q154" s="1" t="s">
        <v>1001</v>
      </c>
      <c r="R154" s="1" t="s">
        <v>1752</v>
      </c>
      <c r="S154" s="1" t="s">
        <v>1003</v>
      </c>
      <c r="T154" s="1" t="s">
        <v>1004</v>
      </c>
      <c r="U154" s="1" t="s">
        <v>963</v>
      </c>
      <c r="V154" s="1" t="s">
        <v>1147</v>
      </c>
    </row>
    <row r="155" s="1" customFormat="1" spans="1:22">
      <c r="A155" s="3">
        <v>999227399094338</v>
      </c>
      <c r="B155" s="1" t="s">
        <v>1148</v>
      </c>
      <c r="C155" s="1" t="s">
        <v>1753</v>
      </c>
      <c r="D155" s="1" t="s">
        <v>1754</v>
      </c>
      <c r="E155" s="1" t="s">
        <v>1755</v>
      </c>
      <c r="F155" s="1" t="s">
        <v>1024</v>
      </c>
      <c r="G155" s="1" t="s">
        <v>994</v>
      </c>
      <c r="H155" s="1" t="s">
        <v>995</v>
      </c>
      <c r="I155" s="1" t="s">
        <v>1756</v>
      </c>
      <c r="J155" s="1" t="s">
        <v>997</v>
      </c>
      <c r="K155" s="1" t="s">
        <v>1756</v>
      </c>
      <c r="L155" s="1" t="s">
        <v>1756</v>
      </c>
      <c r="M155" s="1" t="s">
        <v>998</v>
      </c>
      <c r="N155" s="1" t="s">
        <v>998</v>
      </c>
      <c r="O155" s="1" t="s">
        <v>999</v>
      </c>
      <c r="P155" s="1" t="s">
        <v>1000</v>
      </c>
      <c r="Q155" s="1" t="s">
        <v>1001</v>
      </c>
      <c r="R155" s="1" t="s">
        <v>1757</v>
      </c>
      <c r="S155" s="1" t="s">
        <v>1003</v>
      </c>
      <c r="T155" s="1" t="s">
        <v>1004</v>
      </c>
      <c r="U155" s="1" t="s">
        <v>963</v>
      </c>
      <c r="V155" s="1" t="s">
        <v>1121</v>
      </c>
    </row>
    <row r="156" s="1" customFormat="1" spans="1:22">
      <c r="A156" s="3">
        <v>999227436741681</v>
      </c>
      <c r="B156" s="1" t="s">
        <v>1099</v>
      </c>
      <c r="C156" s="1" t="s">
        <v>1758</v>
      </c>
      <c r="D156" s="1" t="s">
        <v>1759</v>
      </c>
      <c r="E156" s="1" t="s">
        <v>1760</v>
      </c>
      <c r="F156" s="1" t="s">
        <v>1036</v>
      </c>
      <c r="G156" s="1" t="s">
        <v>994</v>
      </c>
      <c r="H156" s="1" t="s">
        <v>995</v>
      </c>
      <c r="I156" s="1" t="s">
        <v>1379</v>
      </c>
      <c r="J156" s="1" t="s">
        <v>997</v>
      </c>
      <c r="K156" s="1" t="s">
        <v>1379</v>
      </c>
      <c r="L156" s="1" t="s">
        <v>1379</v>
      </c>
      <c r="M156" s="1" t="s">
        <v>998</v>
      </c>
      <c r="N156" s="1" t="s">
        <v>998</v>
      </c>
      <c r="O156" s="1" t="s">
        <v>999</v>
      </c>
      <c r="P156" s="1" t="s">
        <v>1000</v>
      </c>
      <c r="Q156" s="1" t="s">
        <v>1001</v>
      </c>
      <c r="R156" s="1" t="s">
        <v>1761</v>
      </c>
      <c r="S156" s="1" t="s">
        <v>1003</v>
      </c>
      <c r="T156" s="1" t="s">
        <v>1004</v>
      </c>
      <c r="U156" s="1" t="s">
        <v>963</v>
      </c>
      <c r="V156" s="1" t="s">
        <v>1013</v>
      </c>
    </row>
    <row r="157" s="1" customFormat="1" spans="1:22">
      <c r="A157" s="3">
        <v>999224828839499</v>
      </c>
      <c r="B157" s="1" t="s">
        <v>1762</v>
      </c>
      <c r="C157" s="1" t="s">
        <v>1763</v>
      </c>
      <c r="D157" s="1" t="s">
        <v>1759</v>
      </c>
      <c r="E157" s="1" t="s">
        <v>1764</v>
      </c>
      <c r="F157" s="1" t="s">
        <v>1078</v>
      </c>
      <c r="G157" s="1" t="s">
        <v>1024</v>
      </c>
      <c r="H157" s="1" t="s">
        <v>995</v>
      </c>
      <c r="I157" s="1" t="s">
        <v>1765</v>
      </c>
      <c r="J157" s="1" t="s">
        <v>997</v>
      </c>
      <c r="K157" s="1" t="s">
        <v>1765</v>
      </c>
      <c r="L157" s="1" t="s">
        <v>1765</v>
      </c>
      <c r="M157" s="1" t="s">
        <v>998</v>
      </c>
      <c r="N157" s="1" t="s">
        <v>998</v>
      </c>
      <c r="O157" s="1" t="s">
        <v>999</v>
      </c>
      <c r="P157" s="1" t="s">
        <v>1000</v>
      </c>
      <c r="Q157" s="1" t="s">
        <v>1001</v>
      </c>
      <c r="R157" s="1" t="s">
        <v>1766</v>
      </c>
      <c r="S157" s="1" t="s">
        <v>1003</v>
      </c>
      <c r="T157" s="1" t="s">
        <v>1004</v>
      </c>
      <c r="U157" s="1" t="s">
        <v>963</v>
      </c>
      <c r="V157" s="1" t="s">
        <v>1013</v>
      </c>
    </row>
    <row r="158" s="1" customFormat="1" spans="1:22">
      <c r="A158" s="3">
        <v>999224826890800</v>
      </c>
      <c r="B158" s="1" t="s">
        <v>1767</v>
      </c>
      <c r="C158" s="1" t="s">
        <v>1768</v>
      </c>
      <c r="D158" s="1" t="s">
        <v>1759</v>
      </c>
      <c r="E158" s="1" t="s">
        <v>1764</v>
      </c>
      <c r="F158" s="1" t="s">
        <v>1078</v>
      </c>
      <c r="G158" s="1" t="s">
        <v>1024</v>
      </c>
      <c r="H158" s="1" t="s">
        <v>995</v>
      </c>
      <c r="I158" s="1" t="s">
        <v>1765</v>
      </c>
      <c r="J158" s="1" t="s">
        <v>997</v>
      </c>
      <c r="K158" s="1" t="s">
        <v>1765</v>
      </c>
      <c r="L158" s="1" t="s">
        <v>1765</v>
      </c>
      <c r="M158" s="1" t="s">
        <v>998</v>
      </c>
      <c r="N158" s="1" t="s">
        <v>998</v>
      </c>
      <c r="O158" s="1" t="s">
        <v>999</v>
      </c>
      <c r="P158" s="1" t="s">
        <v>1000</v>
      </c>
      <c r="Q158" s="1" t="s">
        <v>1001</v>
      </c>
      <c r="R158" s="1" t="s">
        <v>1769</v>
      </c>
      <c r="S158" s="1" t="s">
        <v>1003</v>
      </c>
      <c r="T158" s="1" t="s">
        <v>1004</v>
      </c>
      <c r="U158" s="1" t="s">
        <v>963</v>
      </c>
      <c r="V158" s="1" t="s">
        <v>1013</v>
      </c>
    </row>
    <row r="159" s="1" customFormat="1" spans="1:22">
      <c r="A159" s="3">
        <v>999223713778893</v>
      </c>
      <c r="B159" s="1" t="s">
        <v>1770</v>
      </c>
      <c r="C159" s="1" t="s">
        <v>1771</v>
      </c>
      <c r="D159" s="1" t="s">
        <v>1759</v>
      </c>
      <c r="E159" s="1" t="s">
        <v>1772</v>
      </c>
      <c r="F159" s="1" t="s">
        <v>1036</v>
      </c>
      <c r="G159" s="1" t="s">
        <v>994</v>
      </c>
      <c r="H159" s="1" t="s">
        <v>995</v>
      </c>
      <c r="I159" s="1" t="s">
        <v>1773</v>
      </c>
      <c r="J159" s="1" t="s">
        <v>997</v>
      </c>
      <c r="K159" s="1" t="s">
        <v>1773</v>
      </c>
      <c r="L159" s="1" t="s">
        <v>1773</v>
      </c>
      <c r="M159" s="1" t="s">
        <v>998</v>
      </c>
      <c r="N159" s="1" t="s">
        <v>998</v>
      </c>
      <c r="O159" s="1" t="s">
        <v>999</v>
      </c>
      <c r="P159" s="1" t="s">
        <v>1000</v>
      </c>
      <c r="Q159" s="1" t="s">
        <v>1001</v>
      </c>
      <c r="R159" s="1" t="s">
        <v>1774</v>
      </c>
      <c r="S159" s="1" t="s">
        <v>1003</v>
      </c>
      <c r="T159" s="1" t="s">
        <v>1004</v>
      </c>
      <c r="U159" s="1" t="s">
        <v>963</v>
      </c>
      <c r="V159" s="1" t="s">
        <v>1013</v>
      </c>
    </row>
    <row r="160" s="1" customFormat="1" spans="1:22">
      <c r="A160" s="3">
        <v>999226502521011</v>
      </c>
      <c r="B160" s="1" t="s">
        <v>1775</v>
      </c>
      <c r="C160" s="1" t="s">
        <v>1776</v>
      </c>
      <c r="D160" s="1" t="s">
        <v>1777</v>
      </c>
      <c r="E160" s="1" t="s">
        <v>1778</v>
      </c>
      <c r="F160" s="1" t="s">
        <v>1019</v>
      </c>
      <c r="G160" s="1" t="s">
        <v>994</v>
      </c>
      <c r="H160" s="1" t="s">
        <v>995</v>
      </c>
      <c r="I160" s="1" t="s">
        <v>1779</v>
      </c>
      <c r="J160" s="1" t="s">
        <v>997</v>
      </c>
      <c r="K160" s="1" t="s">
        <v>1779</v>
      </c>
      <c r="L160" s="1" t="s">
        <v>1779</v>
      </c>
      <c r="M160" s="1" t="s">
        <v>998</v>
      </c>
      <c r="N160" s="1" t="s">
        <v>998</v>
      </c>
      <c r="O160" s="1" t="s">
        <v>999</v>
      </c>
      <c r="P160" s="1" t="s">
        <v>1000</v>
      </c>
      <c r="Q160" s="1" t="s">
        <v>1001</v>
      </c>
      <c r="R160" s="1" t="s">
        <v>1780</v>
      </c>
      <c r="S160" s="1" t="s">
        <v>1003</v>
      </c>
      <c r="T160" s="1" t="s">
        <v>1004</v>
      </c>
      <c r="U160" s="1" t="s">
        <v>963</v>
      </c>
      <c r="V160" s="1" t="s">
        <v>1005</v>
      </c>
    </row>
    <row r="161" s="1" customFormat="1" spans="1:22">
      <c r="A161" s="3">
        <v>999226500641434</v>
      </c>
      <c r="B161" s="1" t="s">
        <v>1105</v>
      </c>
      <c r="C161" s="1" t="s">
        <v>1781</v>
      </c>
      <c r="D161" s="1" t="s">
        <v>1777</v>
      </c>
      <c r="E161" s="1" t="s">
        <v>1782</v>
      </c>
      <c r="F161" s="1" t="s">
        <v>1019</v>
      </c>
      <c r="G161" s="1" t="s">
        <v>994</v>
      </c>
      <c r="H161" s="1" t="s">
        <v>995</v>
      </c>
      <c r="I161" s="1" t="s">
        <v>1779</v>
      </c>
      <c r="J161" s="1" t="s">
        <v>997</v>
      </c>
      <c r="K161" s="1" t="s">
        <v>1779</v>
      </c>
      <c r="L161" s="1" t="s">
        <v>1779</v>
      </c>
      <c r="M161" s="1" t="s">
        <v>998</v>
      </c>
      <c r="N161" s="1" t="s">
        <v>998</v>
      </c>
      <c r="O161" s="1" t="s">
        <v>999</v>
      </c>
      <c r="P161" s="1" t="s">
        <v>1000</v>
      </c>
      <c r="Q161" s="1" t="s">
        <v>1001</v>
      </c>
      <c r="R161" s="1" t="s">
        <v>1783</v>
      </c>
      <c r="S161" s="1" t="s">
        <v>1003</v>
      </c>
      <c r="T161" s="1" t="s">
        <v>1004</v>
      </c>
      <c r="U161" s="1" t="s">
        <v>963</v>
      </c>
      <c r="V161" s="1" t="s">
        <v>1005</v>
      </c>
    </row>
    <row r="162" s="1" customFormat="1" spans="1:22">
      <c r="A162" s="3">
        <v>999226500616691</v>
      </c>
      <c r="B162" s="1" t="s">
        <v>1105</v>
      </c>
      <c r="C162" s="1" t="s">
        <v>1784</v>
      </c>
      <c r="D162" s="1" t="s">
        <v>1777</v>
      </c>
      <c r="E162" s="1" t="s">
        <v>1785</v>
      </c>
      <c r="F162" s="1" t="s">
        <v>1019</v>
      </c>
      <c r="G162" s="1" t="s">
        <v>994</v>
      </c>
      <c r="H162" s="1" t="s">
        <v>995</v>
      </c>
      <c r="I162" s="1" t="s">
        <v>1779</v>
      </c>
      <c r="J162" s="1" t="s">
        <v>997</v>
      </c>
      <c r="K162" s="1" t="s">
        <v>1779</v>
      </c>
      <c r="L162" s="1" t="s">
        <v>1779</v>
      </c>
      <c r="M162" s="1" t="s">
        <v>998</v>
      </c>
      <c r="N162" s="1" t="s">
        <v>998</v>
      </c>
      <c r="O162" s="1" t="s">
        <v>999</v>
      </c>
      <c r="P162" s="1" t="s">
        <v>1000</v>
      </c>
      <c r="Q162" s="1" t="s">
        <v>1001</v>
      </c>
      <c r="R162" s="1" t="s">
        <v>1786</v>
      </c>
      <c r="S162" s="1" t="s">
        <v>1003</v>
      </c>
      <c r="T162" s="1" t="s">
        <v>1004</v>
      </c>
      <c r="U162" s="1" t="s">
        <v>963</v>
      </c>
      <c r="V162" s="1" t="s">
        <v>1005</v>
      </c>
    </row>
    <row r="163" s="1" customFormat="1" spans="1:22">
      <c r="A163" s="3">
        <v>999228211554941</v>
      </c>
      <c r="B163" s="1" t="s">
        <v>1036</v>
      </c>
      <c r="C163" s="1" t="s">
        <v>1787</v>
      </c>
      <c r="D163" s="1" t="s">
        <v>1788</v>
      </c>
      <c r="E163" s="1" t="s">
        <v>1789</v>
      </c>
      <c r="F163" s="1" t="s">
        <v>1036</v>
      </c>
      <c r="G163" s="1" t="s">
        <v>994</v>
      </c>
      <c r="H163" s="1" t="s">
        <v>995</v>
      </c>
      <c r="I163" s="1" t="s">
        <v>1790</v>
      </c>
      <c r="J163" s="1" t="s">
        <v>997</v>
      </c>
      <c r="K163" s="1" t="s">
        <v>1790</v>
      </c>
      <c r="L163" s="1" t="s">
        <v>1790</v>
      </c>
      <c r="M163" s="1" t="s">
        <v>998</v>
      </c>
      <c r="N163" s="1" t="s">
        <v>998</v>
      </c>
      <c r="O163" s="1" t="s">
        <v>999</v>
      </c>
      <c r="P163" s="1" t="s">
        <v>1000</v>
      </c>
      <c r="Q163" s="1" t="s">
        <v>1001</v>
      </c>
      <c r="R163" s="1" t="s">
        <v>1791</v>
      </c>
      <c r="S163" s="1" t="s">
        <v>1003</v>
      </c>
      <c r="T163" s="1" t="s">
        <v>1004</v>
      </c>
      <c r="U163" s="1" t="s">
        <v>963</v>
      </c>
      <c r="V163" s="1" t="s">
        <v>1121</v>
      </c>
    </row>
    <row r="164" s="1" customFormat="1" spans="1:22">
      <c r="A164" s="3">
        <v>999228065180097</v>
      </c>
      <c r="B164" s="1" t="s">
        <v>1014</v>
      </c>
      <c r="C164" s="1" t="s">
        <v>1792</v>
      </c>
      <c r="D164" s="1" t="s">
        <v>1793</v>
      </c>
      <c r="E164" s="1" t="s">
        <v>1794</v>
      </c>
      <c r="F164" s="1" t="s">
        <v>1024</v>
      </c>
      <c r="G164" s="1" t="s">
        <v>994</v>
      </c>
      <c r="H164" s="1" t="s">
        <v>995</v>
      </c>
      <c r="I164" s="1" t="s">
        <v>1795</v>
      </c>
      <c r="J164" s="1" t="s">
        <v>997</v>
      </c>
      <c r="K164" s="1" t="s">
        <v>1795</v>
      </c>
      <c r="L164" s="1" t="s">
        <v>1795</v>
      </c>
      <c r="M164" s="1" t="s">
        <v>998</v>
      </c>
      <c r="N164" s="1" t="s">
        <v>998</v>
      </c>
      <c r="O164" s="1" t="s">
        <v>999</v>
      </c>
      <c r="P164" s="1" t="s">
        <v>1000</v>
      </c>
      <c r="Q164" s="1" t="s">
        <v>1001</v>
      </c>
      <c r="R164" s="1" t="s">
        <v>1796</v>
      </c>
      <c r="S164" s="1" t="s">
        <v>1003</v>
      </c>
      <c r="T164" s="1" t="s">
        <v>1004</v>
      </c>
      <c r="U164" s="1" t="s">
        <v>963</v>
      </c>
      <c r="V164" s="1" t="s">
        <v>1013</v>
      </c>
    </row>
    <row r="165" s="1" customFormat="1" spans="1:22">
      <c r="A165" s="3">
        <v>999228212437321</v>
      </c>
      <c r="B165" s="1" t="s">
        <v>1036</v>
      </c>
      <c r="C165" s="1" t="s">
        <v>1797</v>
      </c>
      <c r="D165" s="1" t="s">
        <v>1798</v>
      </c>
      <c r="E165" s="1" t="s">
        <v>1799</v>
      </c>
      <c r="F165" s="1" t="s">
        <v>1036</v>
      </c>
      <c r="G165" s="1" t="s">
        <v>994</v>
      </c>
      <c r="H165" s="1" t="s">
        <v>995</v>
      </c>
      <c r="I165" s="1" t="s">
        <v>1800</v>
      </c>
      <c r="J165" s="1" t="s">
        <v>997</v>
      </c>
      <c r="K165" s="1" t="s">
        <v>1800</v>
      </c>
      <c r="L165" s="1" t="s">
        <v>1800</v>
      </c>
      <c r="M165" s="1" t="s">
        <v>998</v>
      </c>
      <c r="N165" s="1" t="s">
        <v>998</v>
      </c>
      <c r="O165" s="1" t="s">
        <v>999</v>
      </c>
      <c r="P165" s="1" t="s">
        <v>1000</v>
      </c>
      <c r="Q165" s="1" t="s">
        <v>1001</v>
      </c>
      <c r="R165" s="1" t="s">
        <v>1801</v>
      </c>
      <c r="S165" s="1" t="s">
        <v>1003</v>
      </c>
      <c r="T165" s="1" t="s">
        <v>1004</v>
      </c>
      <c r="U165" s="1" t="s">
        <v>963</v>
      </c>
      <c r="V165" s="1" t="s">
        <v>1013</v>
      </c>
    </row>
    <row r="166" s="1" customFormat="1" spans="1:22">
      <c r="A166" s="3">
        <v>999228210261509</v>
      </c>
      <c r="B166" s="1" t="s">
        <v>1036</v>
      </c>
      <c r="C166" s="1" t="s">
        <v>1802</v>
      </c>
      <c r="D166" s="1" t="s">
        <v>1798</v>
      </c>
      <c r="E166" s="1" t="s">
        <v>1803</v>
      </c>
      <c r="F166" s="1" t="s">
        <v>1036</v>
      </c>
      <c r="G166" s="1" t="s">
        <v>994</v>
      </c>
      <c r="H166" s="1" t="s">
        <v>995</v>
      </c>
      <c r="I166" s="1" t="s">
        <v>1800</v>
      </c>
      <c r="J166" s="1" t="s">
        <v>997</v>
      </c>
      <c r="K166" s="1" t="s">
        <v>1800</v>
      </c>
      <c r="L166" s="1" t="s">
        <v>1800</v>
      </c>
      <c r="M166" s="1" t="s">
        <v>998</v>
      </c>
      <c r="N166" s="1" t="s">
        <v>998</v>
      </c>
      <c r="O166" s="1" t="s">
        <v>999</v>
      </c>
      <c r="P166" s="1" t="s">
        <v>1000</v>
      </c>
      <c r="Q166" s="1" t="s">
        <v>1001</v>
      </c>
      <c r="R166" s="1" t="s">
        <v>1804</v>
      </c>
      <c r="S166" s="1" t="s">
        <v>1003</v>
      </c>
      <c r="T166" s="1" t="s">
        <v>1004</v>
      </c>
      <c r="U166" s="1" t="s">
        <v>963</v>
      </c>
      <c r="V166" s="1" t="s">
        <v>1013</v>
      </c>
    </row>
    <row r="167" s="1" customFormat="1" spans="1:22">
      <c r="A167" s="3">
        <v>999224371519061</v>
      </c>
      <c r="B167" s="1" t="s">
        <v>1805</v>
      </c>
      <c r="C167" s="1" t="s">
        <v>1806</v>
      </c>
      <c r="D167" s="1" t="s">
        <v>1798</v>
      </c>
      <c r="E167" s="1" t="s">
        <v>1807</v>
      </c>
      <c r="F167" s="1" t="s">
        <v>1014</v>
      </c>
      <c r="G167" s="1" t="s">
        <v>1024</v>
      </c>
      <c r="H167" s="1" t="s">
        <v>995</v>
      </c>
      <c r="I167" s="1" t="s">
        <v>1808</v>
      </c>
      <c r="J167" s="1" t="s">
        <v>997</v>
      </c>
      <c r="K167" s="1" t="s">
        <v>1808</v>
      </c>
      <c r="L167" s="1" t="s">
        <v>1808</v>
      </c>
      <c r="M167" s="1" t="s">
        <v>998</v>
      </c>
      <c r="N167" s="1" t="s">
        <v>998</v>
      </c>
      <c r="O167" s="1" t="s">
        <v>999</v>
      </c>
      <c r="P167" s="1" t="s">
        <v>1000</v>
      </c>
      <c r="Q167" s="1" t="s">
        <v>1001</v>
      </c>
      <c r="R167" s="1" t="s">
        <v>1809</v>
      </c>
      <c r="S167" s="1" t="s">
        <v>1003</v>
      </c>
      <c r="T167" s="1" t="s">
        <v>1004</v>
      </c>
      <c r="U167" s="1" t="s">
        <v>963</v>
      </c>
      <c r="V167" s="1" t="s">
        <v>1013</v>
      </c>
    </row>
    <row r="168" s="1" customFormat="1" spans="1:22">
      <c r="A168" s="3">
        <v>999227184946383</v>
      </c>
      <c r="B168" s="1" t="s">
        <v>1552</v>
      </c>
      <c r="C168" s="1" t="s">
        <v>1810</v>
      </c>
      <c r="D168" s="1" t="s">
        <v>1811</v>
      </c>
      <c r="E168" s="1" t="s">
        <v>1812</v>
      </c>
      <c r="F168" s="1" t="s">
        <v>1024</v>
      </c>
      <c r="G168" s="1" t="s">
        <v>994</v>
      </c>
      <c r="H168" s="1" t="s">
        <v>995</v>
      </c>
      <c r="I168" s="1" t="s">
        <v>1813</v>
      </c>
      <c r="J168" s="1" t="s">
        <v>997</v>
      </c>
      <c r="K168" s="1" t="s">
        <v>1813</v>
      </c>
      <c r="L168" s="1" t="s">
        <v>1813</v>
      </c>
      <c r="M168" s="1" t="s">
        <v>998</v>
      </c>
      <c r="N168" s="1" t="s">
        <v>998</v>
      </c>
      <c r="O168" s="1" t="s">
        <v>999</v>
      </c>
      <c r="P168" s="1" t="s">
        <v>1000</v>
      </c>
      <c r="Q168" s="1" t="s">
        <v>1001</v>
      </c>
      <c r="R168" s="1" t="s">
        <v>1814</v>
      </c>
      <c r="S168" s="1" t="s">
        <v>1003</v>
      </c>
      <c r="T168" s="1" t="s">
        <v>1004</v>
      </c>
      <c r="U168" s="1" t="s">
        <v>963</v>
      </c>
      <c r="V168" s="1" t="s">
        <v>1147</v>
      </c>
    </row>
    <row r="169" s="1" customFormat="1" spans="1:22">
      <c r="A169" s="3">
        <v>999226641001471</v>
      </c>
      <c r="B169" s="1" t="s">
        <v>1815</v>
      </c>
      <c r="C169" s="1" t="s">
        <v>1816</v>
      </c>
      <c r="D169" s="1" t="s">
        <v>1817</v>
      </c>
      <c r="E169" s="1" t="s">
        <v>1818</v>
      </c>
      <c r="F169" s="1" t="s">
        <v>1036</v>
      </c>
      <c r="G169" s="1" t="s">
        <v>994</v>
      </c>
      <c r="H169" s="1" t="s">
        <v>995</v>
      </c>
      <c r="I169" s="1" t="s">
        <v>1819</v>
      </c>
      <c r="J169" s="1" t="s">
        <v>997</v>
      </c>
      <c r="K169" s="1" t="s">
        <v>1819</v>
      </c>
      <c r="L169" s="1" t="s">
        <v>1819</v>
      </c>
      <c r="M169" s="1" t="s">
        <v>998</v>
      </c>
      <c r="N169" s="1" t="s">
        <v>998</v>
      </c>
      <c r="O169" s="1" t="s">
        <v>999</v>
      </c>
      <c r="P169" s="1" t="s">
        <v>1000</v>
      </c>
      <c r="Q169" s="1" t="s">
        <v>1001</v>
      </c>
      <c r="R169" s="1" t="s">
        <v>1820</v>
      </c>
      <c r="S169" s="1" t="s">
        <v>1003</v>
      </c>
      <c r="T169" s="1" t="s">
        <v>1004</v>
      </c>
      <c r="U169" s="1" t="s">
        <v>963</v>
      </c>
      <c r="V169" s="1" t="s">
        <v>1005</v>
      </c>
    </row>
    <row r="170" s="1" customFormat="1" spans="1:22">
      <c r="A170" s="3">
        <v>999228075933759</v>
      </c>
      <c r="B170" s="1" t="s">
        <v>1006</v>
      </c>
      <c r="C170" s="1" t="s">
        <v>1821</v>
      </c>
      <c r="D170" s="1" t="s">
        <v>1822</v>
      </c>
      <c r="E170" s="1" t="s">
        <v>1823</v>
      </c>
      <c r="F170" s="1" t="s">
        <v>1006</v>
      </c>
      <c r="G170" s="1" t="s">
        <v>1024</v>
      </c>
      <c r="H170" s="1" t="s">
        <v>995</v>
      </c>
      <c r="I170" s="1" t="s">
        <v>1824</v>
      </c>
      <c r="J170" s="1" t="s">
        <v>997</v>
      </c>
      <c r="K170" s="1" t="s">
        <v>1824</v>
      </c>
      <c r="L170" s="1" t="s">
        <v>999</v>
      </c>
      <c r="M170" s="1" t="s">
        <v>1825</v>
      </c>
      <c r="N170" s="1" t="s">
        <v>1825</v>
      </c>
      <c r="O170" s="1" t="s">
        <v>999</v>
      </c>
      <c r="P170" s="1" t="s">
        <v>1000</v>
      </c>
      <c r="Q170" s="1" t="s">
        <v>1001</v>
      </c>
      <c r="R170" s="1" t="s">
        <v>1826</v>
      </c>
      <c r="S170" s="1" t="s">
        <v>1003</v>
      </c>
      <c r="T170" s="1" t="s">
        <v>1004</v>
      </c>
      <c r="U170" s="1" t="s">
        <v>963</v>
      </c>
      <c r="V170" s="1" t="s">
        <v>1013</v>
      </c>
    </row>
    <row r="171" s="1" customFormat="1" spans="1:22">
      <c r="A171" s="3">
        <v>999225886225706</v>
      </c>
      <c r="B171" s="1" t="s">
        <v>1188</v>
      </c>
      <c r="C171" s="1" t="s">
        <v>1827</v>
      </c>
      <c r="D171" s="1" t="s">
        <v>1828</v>
      </c>
      <c r="E171" s="1" t="s">
        <v>1829</v>
      </c>
      <c r="F171" s="1" t="s">
        <v>1019</v>
      </c>
      <c r="G171" s="1" t="s">
        <v>994</v>
      </c>
      <c r="H171" s="1" t="s">
        <v>995</v>
      </c>
      <c r="I171" s="1" t="s">
        <v>1830</v>
      </c>
      <c r="J171" s="1" t="s">
        <v>997</v>
      </c>
      <c r="K171" s="1" t="s">
        <v>1830</v>
      </c>
      <c r="L171" s="1" t="s">
        <v>1830</v>
      </c>
      <c r="M171" s="1" t="s">
        <v>998</v>
      </c>
      <c r="N171" s="1" t="s">
        <v>998</v>
      </c>
      <c r="O171" s="1" t="s">
        <v>999</v>
      </c>
      <c r="P171" s="1" t="s">
        <v>1000</v>
      </c>
      <c r="Q171" s="1" t="s">
        <v>1001</v>
      </c>
      <c r="R171" s="1" t="s">
        <v>1831</v>
      </c>
      <c r="S171" s="1" t="s">
        <v>1003</v>
      </c>
      <c r="T171" s="1" t="s">
        <v>1004</v>
      </c>
      <c r="U171" s="1" t="s">
        <v>963</v>
      </c>
      <c r="V171" s="1" t="s">
        <v>1093</v>
      </c>
    </row>
    <row r="172" s="1" customFormat="1" spans="1:22">
      <c r="A172" s="3">
        <v>999228131300202</v>
      </c>
      <c r="B172" s="1" t="s">
        <v>993</v>
      </c>
      <c r="C172" s="1" t="s">
        <v>1832</v>
      </c>
      <c r="D172" s="1" t="s">
        <v>1833</v>
      </c>
      <c r="E172" s="1" t="s">
        <v>1834</v>
      </c>
      <c r="F172" s="1" t="s">
        <v>1036</v>
      </c>
      <c r="G172" s="1" t="s">
        <v>994</v>
      </c>
      <c r="H172" s="1" t="s">
        <v>995</v>
      </c>
      <c r="I172" s="1" t="s">
        <v>1835</v>
      </c>
      <c r="J172" s="1" t="s">
        <v>997</v>
      </c>
      <c r="K172" s="1" t="s">
        <v>1835</v>
      </c>
      <c r="L172" s="1" t="s">
        <v>1835</v>
      </c>
      <c r="M172" s="1" t="s">
        <v>998</v>
      </c>
      <c r="N172" s="1" t="s">
        <v>998</v>
      </c>
      <c r="O172" s="1" t="s">
        <v>999</v>
      </c>
      <c r="P172" s="1" t="s">
        <v>1000</v>
      </c>
      <c r="Q172" s="1" t="s">
        <v>1001</v>
      </c>
      <c r="R172" s="1" t="s">
        <v>1836</v>
      </c>
      <c r="S172" s="1" t="s">
        <v>1003</v>
      </c>
      <c r="T172" s="1" t="s">
        <v>1004</v>
      </c>
      <c r="U172" s="1" t="s">
        <v>963</v>
      </c>
      <c r="V172" s="1" t="s">
        <v>1013</v>
      </c>
    </row>
    <row r="173" s="1" customFormat="1" spans="1:22">
      <c r="A173" s="3">
        <v>999228148658676</v>
      </c>
      <c r="B173" s="1" t="s">
        <v>1019</v>
      </c>
      <c r="C173" s="1" t="s">
        <v>1837</v>
      </c>
      <c r="D173" s="1" t="s">
        <v>1833</v>
      </c>
      <c r="E173" s="1" t="s">
        <v>1838</v>
      </c>
      <c r="F173" s="1" t="s">
        <v>1036</v>
      </c>
      <c r="G173" s="1" t="s">
        <v>994</v>
      </c>
      <c r="H173" s="1" t="s">
        <v>995</v>
      </c>
      <c r="I173" s="1" t="s">
        <v>1835</v>
      </c>
      <c r="J173" s="1" t="s">
        <v>997</v>
      </c>
      <c r="K173" s="1" t="s">
        <v>1835</v>
      </c>
      <c r="L173" s="1" t="s">
        <v>1835</v>
      </c>
      <c r="M173" s="1" t="s">
        <v>998</v>
      </c>
      <c r="N173" s="1" t="s">
        <v>998</v>
      </c>
      <c r="O173" s="1" t="s">
        <v>999</v>
      </c>
      <c r="P173" s="1" t="s">
        <v>1000</v>
      </c>
      <c r="Q173" s="1" t="s">
        <v>1001</v>
      </c>
      <c r="R173" s="1" t="s">
        <v>1839</v>
      </c>
      <c r="S173" s="1" t="s">
        <v>1003</v>
      </c>
      <c r="T173" s="1" t="s">
        <v>1004</v>
      </c>
      <c r="U173" s="1" t="s">
        <v>963</v>
      </c>
      <c r="V173" s="1" t="s">
        <v>1013</v>
      </c>
    </row>
    <row r="174" s="1" customFormat="1" spans="1:22">
      <c r="A174" s="3">
        <v>999227355506788</v>
      </c>
      <c r="B174" s="1" t="s">
        <v>1448</v>
      </c>
      <c r="C174" s="1" t="s">
        <v>1840</v>
      </c>
      <c r="D174" s="1" t="s">
        <v>1841</v>
      </c>
      <c r="E174" s="1" t="s">
        <v>1842</v>
      </c>
      <c r="F174" s="1" t="s">
        <v>1024</v>
      </c>
      <c r="G174" s="1" t="s">
        <v>994</v>
      </c>
      <c r="H174" s="1" t="s">
        <v>995</v>
      </c>
      <c r="I174" s="1" t="s">
        <v>1843</v>
      </c>
      <c r="J174" s="1" t="s">
        <v>997</v>
      </c>
      <c r="K174" s="1" t="s">
        <v>1843</v>
      </c>
      <c r="L174" s="1" t="s">
        <v>1843</v>
      </c>
      <c r="M174" s="1" t="s">
        <v>998</v>
      </c>
      <c r="N174" s="1" t="s">
        <v>998</v>
      </c>
      <c r="O174" s="1" t="s">
        <v>999</v>
      </c>
      <c r="P174" s="1" t="s">
        <v>1000</v>
      </c>
      <c r="Q174" s="1" t="s">
        <v>1001</v>
      </c>
      <c r="R174" s="1" t="s">
        <v>1844</v>
      </c>
      <c r="S174" s="1" t="s">
        <v>1003</v>
      </c>
      <c r="T174" s="1" t="s">
        <v>1004</v>
      </c>
      <c r="U174" s="1" t="s">
        <v>1845</v>
      </c>
      <c r="V174" s="1" t="s">
        <v>1121</v>
      </c>
    </row>
    <row r="175" s="1" customFormat="1" spans="1:22">
      <c r="A175" s="3">
        <v>999228172448966</v>
      </c>
      <c r="B175" s="1" t="s">
        <v>1024</v>
      </c>
      <c r="C175" s="1" t="s">
        <v>1846</v>
      </c>
      <c r="D175" s="1" t="s">
        <v>1847</v>
      </c>
      <c r="E175" s="1" t="s">
        <v>1848</v>
      </c>
      <c r="F175" s="1" t="s">
        <v>1024</v>
      </c>
      <c r="G175" s="1" t="s">
        <v>994</v>
      </c>
      <c r="H175" s="1" t="s">
        <v>995</v>
      </c>
      <c r="I175" s="1" t="s">
        <v>1849</v>
      </c>
      <c r="J175" s="1" t="s">
        <v>997</v>
      </c>
      <c r="K175" s="1" t="s">
        <v>1849</v>
      </c>
      <c r="L175" s="1" t="s">
        <v>1849</v>
      </c>
      <c r="M175" s="1" t="s">
        <v>998</v>
      </c>
      <c r="N175" s="1" t="s">
        <v>998</v>
      </c>
      <c r="O175" s="1" t="s">
        <v>999</v>
      </c>
      <c r="P175" s="1" t="s">
        <v>1000</v>
      </c>
      <c r="Q175" s="1" t="s">
        <v>1001</v>
      </c>
      <c r="R175" s="1" t="s">
        <v>1850</v>
      </c>
      <c r="S175" s="1" t="s">
        <v>1003</v>
      </c>
      <c r="T175" s="1" t="s">
        <v>1004</v>
      </c>
      <c r="U175" s="1" t="s">
        <v>963</v>
      </c>
      <c r="V175" s="1" t="s">
        <v>1013</v>
      </c>
    </row>
    <row r="176" s="1" customFormat="1" spans="1:22">
      <c r="A176" s="3">
        <v>999228213494740</v>
      </c>
      <c r="B176" s="1" t="s">
        <v>1036</v>
      </c>
      <c r="C176" s="1" t="s">
        <v>1851</v>
      </c>
      <c r="D176" s="1" t="s">
        <v>1847</v>
      </c>
      <c r="E176" s="1" t="s">
        <v>1852</v>
      </c>
      <c r="F176" s="1" t="s">
        <v>1036</v>
      </c>
      <c r="G176" s="1" t="s">
        <v>994</v>
      </c>
      <c r="H176" s="1" t="s">
        <v>995</v>
      </c>
      <c r="I176" s="1" t="s">
        <v>1523</v>
      </c>
      <c r="J176" s="1" t="s">
        <v>997</v>
      </c>
      <c r="K176" s="1" t="s">
        <v>1523</v>
      </c>
      <c r="L176" s="1" t="s">
        <v>1523</v>
      </c>
      <c r="M176" s="1" t="s">
        <v>998</v>
      </c>
      <c r="N176" s="1" t="s">
        <v>998</v>
      </c>
      <c r="O176" s="1" t="s">
        <v>999</v>
      </c>
      <c r="P176" s="1" t="s">
        <v>1000</v>
      </c>
      <c r="Q176" s="1" t="s">
        <v>1001</v>
      </c>
      <c r="R176" s="1" t="s">
        <v>1853</v>
      </c>
      <c r="S176" s="1" t="s">
        <v>1003</v>
      </c>
      <c r="T176" s="1" t="s">
        <v>1004</v>
      </c>
      <c r="U176" s="1" t="s">
        <v>963</v>
      </c>
      <c r="V176" s="1" t="s">
        <v>1013</v>
      </c>
    </row>
    <row r="177" s="1" customFormat="1" spans="1:22">
      <c r="A177" s="3">
        <v>999228166135428</v>
      </c>
      <c r="B177" s="1" t="s">
        <v>1024</v>
      </c>
      <c r="C177" s="1" t="s">
        <v>1854</v>
      </c>
      <c r="D177" s="1" t="s">
        <v>1855</v>
      </c>
      <c r="E177" s="1" t="s">
        <v>1856</v>
      </c>
      <c r="F177" s="1" t="s">
        <v>1036</v>
      </c>
      <c r="G177" s="1" t="s">
        <v>994</v>
      </c>
      <c r="H177" s="1" t="s">
        <v>995</v>
      </c>
      <c r="I177" s="1" t="s">
        <v>1857</v>
      </c>
      <c r="J177" s="1" t="s">
        <v>997</v>
      </c>
      <c r="K177" s="1" t="s">
        <v>1857</v>
      </c>
      <c r="L177" s="1" t="s">
        <v>1857</v>
      </c>
      <c r="M177" s="1" t="s">
        <v>998</v>
      </c>
      <c r="N177" s="1" t="s">
        <v>998</v>
      </c>
      <c r="O177" s="1" t="s">
        <v>999</v>
      </c>
      <c r="P177" s="1" t="s">
        <v>1000</v>
      </c>
      <c r="Q177" s="1" t="s">
        <v>1001</v>
      </c>
      <c r="R177" s="1" t="s">
        <v>1858</v>
      </c>
      <c r="S177" s="1" t="s">
        <v>1003</v>
      </c>
      <c r="T177" s="1" t="s">
        <v>1004</v>
      </c>
      <c r="U177" s="1" t="s">
        <v>963</v>
      </c>
      <c r="V177" s="1" t="s">
        <v>1013</v>
      </c>
    </row>
    <row r="178" s="1" customFormat="1" spans="1:22">
      <c r="A178" s="3">
        <v>999228139585814</v>
      </c>
      <c r="B178" s="1" t="s">
        <v>993</v>
      </c>
      <c r="C178" s="1" t="s">
        <v>1859</v>
      </c>
      <c r="D178" s="1" t="s">
        <v>1860</v>
      </c>
      <c r="E178" s="1" t="s">
        <v>1861</v>
      </c>
      <c r="F178" s="1" t="s">
        <v>1036</v>
      </c>
      <c r="G178" s="1" t="s">
        <v>994</v>
      </c>
      <c r="H178" s="1" t="s">
        <v>995</v>
      </c>
      <c r="I178" s="1" t="s">
        <v>1862</v>
      </c>
      <c r="J178" s="1" t="s">
        <v>997</v>
      </c>
      <c r="K178" s="1" t="s">
        <v>1862</v>
      </c>
      <c r="L178" s="1" t="s">
        <v>1862</v>
      </c>
      <c r="M178" s="1" t="s">
        <v>998</v>
      </c>
      <c r="N178" s="1" t="s">
        <v>998</v>
      </c>
      <c r="O178" s="1" t="s">
        <v>999</v>
      </c>
      <c r="P178" s="1" t="s">
        <v>1000</v>
      </c>
      <c r="Q178" s="1" t="s">
        <v>1001</v>
      </c>
      <c r="R178" s="1" t="s">
        <v>1863</v>
      </c>
      <c r="S178" s="1" t="s">
        <v>1003</v>
      </c>
      <c r="T178" s="1" t="s">
        <v>1004</v>
      </c>
      <c r="U178" s="1" t="s">
        <v>963</v>
      </c>
      <c r="V178" s="1" t="s">
        <v>1013</v>
      </c>
    </row>
    <row r="179" s="1" customFormat="1" spans="1:22">
      <c r="A179" s="3">
        <v>999227328116030</v>
      </c>
      <c r="B179" s="1" t="s">
        <v>1748</v>
      </c>
      <c r="C179" s="1" t="s">
        <v>1864</v>
      </c>
      <c r="D179" s="1" t="s">
        <v>1865</v>
      </c>
      <c r="E179" s="1" t="s">
        <v>1866</v>
      </c>
      <c r="F179" s="1" t="s">
        <v>1024</v>
      </c>
      <c r="G179" s="1" t="s">
        <v>994</v>
      </c>
      <c r="H179" s="1" t="s">
        <v>995</v>
      </c>
      <c r="I179" s="1" t="s">
        <v>1867</v>
      </c>
      <c r="J179" s="1" t="s">
        <v>997</v>
      </c>
      <c r="K179" s="1" t="s">
        <v>1867</v>
      </c>
      <c r="L179" s="1" t="s">
        <v>1867</v>
      </c>
      <c r="M179" s="1" t="s">
        <v>998</v>
      </c>
      <c r="N179" s="1" t="s">
        <v>998</v>
      </c>
      <c r="O179" s="1" t="s">
        <v>999</v>
      </c>
      <c r="P179" s="1" t="s">
        <v>1000</v>
      </c>
      <c r="Q179" s="1" t="s">
        <v>1001</v>
      </c>
      <c r="R179" s="1" t="s">
        <v>1868</v>
      </c>
      <c r="S179" s="1" t="s">
        <v>1003</v>
      </c>
      <c r="T179" s="1" t="s">
        <v>1004</v>
      </c>
      <c r="U179" s="1" t="s">
        <v>963</v>
      </c>
      <c r="V179" s="1" t="s">
        <v>1147</v>
      </c>
    </row>
    <row r="180" s="1" customFormat="1" spans="1:22">
      <c r="A180" s="3">
        <v>999227966908533</v>
      </c>
      <c r="B180" s="1" t="s">
        <v>1115</v>
      </c>
      <c r="C180" s="1" t="s">
        <v>1869</v>
      </c>
      <c r="D180" s="1" t="s">
        <v>1865</v>
      </c>
      <c r="E180" s="1" t="s">
        <v>1870</v>
      </c>
      <c r="F180" s="1" t="s">
        <v>1036</v>
      </c>
      <c r="G180" s="1" t="s">
        <v>994</v>
      </c>
      <c r="H180" s="1" t="s">
        <v>995</v>
      </c>
      <c r="I180" s="1" t="s">
        <v>1871</v>
      </c>
      <c r="J180" s="1" t="s">
        <v>997</v>
      </c>
      <c r="K180" s="1" t="s">
        <v>1871</v>
      </c>
      <c r="L180" s="1" t="s">
        <v>1871</v>
      </c>
      <c r="M180" s="1" t="s">
        <v>998</v>
      </c>
      <c r="N180" s="1" t="s">
        <v>998</v>
      </c>
      <c r="O180" s="1" t="s">
        <v>999</v>
      </c>
      <c r="P180" s="1" t="s">
        <v>1000</v>
      </c>
      <c r="Q180" s="1" t="s">
        <v>1001</v>
      </c>
      <c r="R180" s="1" t="s">
        <v>1872</v>
      </c>
      <c r="S180" s="1" t="s">
        <v>1003</v>
      </c>
      <c r="T180" s="1" t="s">
        <v>1004</v>
      </c>
      <c r="U180" s="1" t="s">
        <v>963</v>
      </c>
      <c r="V180" s="1" t="s">
        <v>1147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2023-10-31T02:05:12Z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