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<sst xmlns="http://schemas.openxmlformats.org/spreadsheetml/2006/main" count="4008" uniqueCount="1373">
  <si>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</si>
  <si>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</si>
  <si>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</si>
  <si>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</si>
  <si>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</si>
  <si>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</si>
  <si>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</si>
  <si>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</si>
  <si>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</si>
  <si>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</si>
  <si>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</si>
  <si>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</si>
  <si>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</si>
  <si>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</si>
  <si>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</si>
  <si>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</si>
  <si>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</si>
  <si>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</si>
  <si>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</si>
  <si>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</si>
  <si>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</si>
  <si>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</si>
  <si>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</si>
  <si>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</si>
  <si>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</si>
  <si>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999226853317554	</t>
  </si>
  <si>
    <t>Ctrip</t>
  </si>
  <si>
    <t>正常</t>
  </si>
  <si>
    <t>[云顶高原]阿瓦讷世界度假村(Resorts World Awana)(37225447)</t>
  </si>
  <si>
    <t>Superior Deluxe&lt;2人入住&gt;&lt;不退款&gt;</t>
  </si>
  <si>
    <t>USD</t>
  </si>
  <si>
    <t>KAMARUDIN/MUHAMMAD AIMAN</t>
  </si>
  <si>
    <t>CA5326231031USD</t>
  </si>
  <si>
    <t>未提现</t>
  </si>
  <si>
    <t>携程开票</t>
  </si>
  <si>
    <t xml:space="preserve">3961365	</t>
  </si>
  <si>
    <t xml:space="preserve">	</t>
  </si>
  <si>
    <t xml:space="preserve">999227040695609	</t>
  </si>
  <si>
    <t>[哥打巴鲁]丽芙维拉大酒店乡(Grand Riverview Hotel)(44803400)</t>
  </si>
  <si>
    <t>尊贵房&lt;2人入住&gt;&lt;不退款&gt;&lt;早餐&gt;</t>
  </si>
  <si>
    <t>BABA/RASEDY</t>
  </si>
  <si>
    <t xml:space="preserve">3987103	</t>
  </si>
  <si>
    <t xml:space="preserve">252401	</t>
  </si>
  <si>
    <t xml:space="preserve">999227259553900	</t>
  </si>
  <si>
    <t>[曼谷]SD林荫大道酒店(S.D. Avenue Hotel)(48376431)</t>
  </si>
  <si>
    <t>尊享房(双人床或双床)&lt;2人入住&gt;&lt;不退款&gt;&lt;早餐&gt;</t>
  </si>
  <si>
    <t>HOUR/SOKCHAMROEUN</t>
  </si>
  <si>
    <t xml:space="preserve">4029669	</t>
  </si>
  <si>
    <t xml:space="preserve">999227261018823	</t>
  </si>
  <si>
    <t>[河内]河内丝绸之路精品酒店(Silk Path Boutique Hanoi)(37213549)</t>
  </si>
  <si>
    <t>标准房&lt;2人入住&gt;</t>
  </si>
  <si>
    <t>Dam/Ly</t>
  </si>
  <si>
    <t xml:space="preserve">4030105	</t>
  </si>
  <si>
    <t>取消</t>
  </si>
  <si>
    <t xml:space="preserve">999227290628837	</t>
  </si>
  <si>
    <t>[曼谷]探戈活力生活酒店(Tango Vibrant Living Hotel)(37210694)</t>
  </si>
  <si>
    <t>豪华双床房&lt;2人入住&gt;</t>
  </si>
  <si>
    <t>HUY/DARA</t>
  </si>
  <si>
    <t xml:space="preserve">4036467	</t>
  </si>
  <si>
    <t xml:space="preserve">999227326535282	</t>
  </si>
  <si>
    <t>[泗水]泗水瓦萨酒店(Vasa Hotel Surabaya)(37226830)</t>
  </si>
  <si>
    <t>精选特大床房&lt;2人入住&gt;&lt;早餐&gt;</t>
  </si>
  <si>
    <t>LIM/LAI SENG JINSON</t>
  </si>
  <si>
    <t xml:space="preserve">4049022	</t>
  </si>
  <si>
    <t xml:space="preserve">999227349706415	</t>
  </si>
  <si>
    <t>[South Tugu]普卡帕斯假日公园(Puncak Pass Resort)(40757373)</t>
  </si>
  <si>
    <t>高级房间&lt;2人入住&gt;&lt;不退款&gt;</t>
  </si>
  <si>
    <t>TJANDRA/SURYADI</t>
  </si>
  <si>
    <t xml:space="preserve">4059254	</t>
  </si>
  <si>
    <t xml:space="preserve">999227385458294	</t>
  </si>
  <si>
    <t>[曼谷]中央政府大楼酒店暨会议中心(Centra Government Complex Hotel &amp; Convention Centre)(44793466)</t>
  </si>
  <si>
    <t>高级特大床房&lt;2人入住&gt;&lt;不退款&gt;</t>
  </si>
  <si>
    <t>WAISUNGNOEN/NATTHAKAN</t>
  </si>
  <si>
    <t xml:space="preserve">4067505	</t>
  </si>
  <si>
    <t xml:space="preserve">34992SE058955	</t>
  </si>
  <si>
    <t xml:space="preserve">999227988814061	</t>
  </si>
  <si>
    <t>[苏梅岛]苏梅岛查文海滩舒适别墅(COSI Samui Chaweng Beach)(44682041)</t>
  </si>
  <si>
    <t>COSI 特大床房&lt;2人入住&gt;&lt;不退款&gt;</t>
  </si>
  <si>
    <t>YODDAM/ANGKANA</t>
  </si>
  <si>
    <t xml:space="preserve">4096848	</t>
  </si>
  <si>
    <t xml:space="preserve">34989SE022904	</t>
  </si>
  <si>
    <t xml:space="preserve">999227992414684	</t>
  </si>
  <si>
    <t>[哥打京那巴鲁]哥打京那巴鲁阁蓝帝酒店(Grandis Hotel Kota Kinabalu)(40721678)</t>
  </si>
  <si>
    <t>高级房&lt;2人入住&gt;&lt;不退款&gt;&lt;早餐&gt;</t>
  </si>
  <si>
    <t>Gao/Jing</t>
  </si>
  <si>
    <t xml:space="preserve">4098244	</t>
  </si>
  <si>
    <t xml:space="preserve">999227993998607	</t>
  </si>
  <si>
    <t>XIONG/HUAN</t>
  </si>
  <si>
    <t xml:space="preserve">4098730	</t>
  </si>
  <si>
    <t xml:space="preserve">999228028838357	</t>
  </si>
  <si>
    <t>Siew Hong/Cheah</t>
  </si>
  <si>
    <t xml:space="preserve">4106746	</t>
  </si>
  <si>
    <t xml:space="preserve">999228061895483	</t>
  </si>
  <si>
    <t>[西雅加达]普里维兰达服务式住宅酒店(Veranda Serviced Residence Puri)(39586498)</t>
  </si>
  <si>
    <t>豪华客房1张大床&lt;2人入住&gt;&lt;不退款&gt;</t>
  </si>
  <si>
    <t>PANG/TIANLONG,ZHAO/CHEN</t>
  </si>
  <si>
    <t xml:space="preserve">4113952	</t>
  </si>
  <si>
    <t xml:space="preserve">999228062720003	</t>
  </si>
  <si>
    <t>[吉隆坡]如玛酒店(The RuMa Hotel and Residences)(39604075)</t>
  </si>
  <si>
    <t>大特大床室&lt;2人入住&gt;&lt;不退款&gt;</t>
  </si>
  <si>
    <t>AU/WAI YING</t>
  </si>
  <si>
    <t xml:space="preserve">4114137	</t>
  </si>
  <si>
    <t xml:space="preserve">999228064471811	</t>
  </si>
  <si>
    <t>[中雅加达]丹那阿邦朱诺酒店(Juno Tanah Abang Jakarta)(39675328)</t>
  </si>
  <si>
    <t>豪华双床房&lt;2人入住&gt;&lt;早餐&gt;</t>
  </si>
  <si>
    <t>WEI/YANRU,LU/HUI</t>
  </si>
  <si>
    <t xml:space="preserve">4114974	</t>
  </si>
  <si>
    <t xml:space="preserve">999228065455838	</t>
  </si>
  <si>
    <t>[乔治市]加拉歪路G酒店(G Hotel Kelawai)(37210486)</t>
  </si>
  <si>
    <t>豪华房&lt;2人入住&gt;&lt;不退款&gt;</t>
  </si>
  <si>
    <t>He/Shi</t>
  </si>
  <si>
    <t xml:space="preserve">4115686	</t>
  </si>
  <si>
    <t xml:space="preserve">999228069011233	</t>
  </si>
  <si>
    <t>[新加坡]华乐酒店(One Farrer Hotel)(37196116)</t>
  </si>
  <si>
    <t>薄荷尊贵房&lt;2人入住&gt;&lt;不退款&gt;</t>
  </si>
  <si>
    <t>YANG/XIAOQING,ZHU/CHUNYU</t>
  </si>
  <si>
    <t xml:space="preserve">4117459	</t>
  </si>
  <si>
    <t xml:space="preserve">59925SE108246	</t>
  </si>
  <si>
    <t xml:space="preserve">999228077167329	</t>
  </si>
  <si>
    <t>[首尔]韩国原创青年旅舍(Hostel Korea - Original)(37196521)</t>
  </si>
  <si>
    <t>大床房(公用浴室)&lt;2人入住&gt;&lt;不退款&gt;</t>
  </si>
  <si>
    <t>ASATEE/SAHARAT,BUTPHAROM/THITIYA</t>
  </si>
  <si>
    <t xml:space="preserve">4121675	</t>
  </si>
  <si>
    <t xml:space="preserve">999228090150429	</t>
  </si>
  <si>
    <t>[吉隆坡]我的酒店@ 吉隆坡中环火车站(My Hotel @ KL Sentral)(37224061)</t>
  </si>
  <si>
    <t>豪华三人房&lt;2人入住&gt;&lt;不退款&gt;</t>
  </si>
  <si>
    <t>HTAY/HOI NEI</t>
  </si>
  <si>
    <t xml:space="preserve">4122783	</t>
  </si>
  <si>
    <t xml:space="preserve">999228091335813	</t>
  </si>
  <si>
    <t>[大城]卡瓦利卡萨度假村(The Cavalli Casa Resort)(39616087)</t>
  </si>
  <si>
    <t>高级双人间&lt;2人入住&gt;&lt;不退款&gt;&lt;早餐&gt;</t>
  </si>
  <si>
    <t>NAGASAWA/SATOSHI</t>
  </si>
  <si>
    <t xml:space="preserve">4123298	</t>
  </si>
  <si>
    <t xml:space="preserve">999228097435049	</t>
  </si>
  <si>
    <t>YUE/SIEW PING</t>
  </si>
  <si>
    <t xml:space="preserve">4125667	</t>
  </si>
  <si>
    <t xml:space="preserve">999228097615530	</t>
  </si>
  <si>
    <t>[多伦多]多伦多泛太平洋酒店(Pan Pacific Toronto)(37204927)</t>
  </si>
  <si>
    <t>尊贵特大床房&lt;2人入住&gt;&lt;不退款&gt;</t>
  </si>
  <si>
    <t>Liu/Chang,Wenyi/Zheng</t>
  </si>
  <si>
    <t xml:space="preserve">4125721	</t>
  </si>
  <si>
    <t xml:space="preserve">999228099784540	</t>
  </si>
  <si>
    <t>[曼谷]長榮桂冠酒店（曼谷）(Evergreen Laurel Hotel Bangkok)(37222161)</t>
  </si>
  <si>
    <t>TAN/WEI SENG</t>
  </si>
  <si>
    <t xml:space="preserve">4126504	</t>
  </si>
  <si>
    <t xml:space="preserve">999228102120817	</t>
  </si>
  <si>
    <t>[象岛]万浦象岛酒店(Banpu Koh Chang Resort)(46895851)</t>
  </si>
  <si>
    <t>高级三人房&lt;2人入住&gt;&lt;不退款&gt;&lt;早餐&gt;</t>
  </si>
  <si>
    <t>LOY/TZE YANG</t>
  </si>
  <si>
    <t xml:space="preserve">4127508	</t>
  </si>
  <si>
    <t xml:space="preserve">999228102794557	</t>
  </si>
  <si>
    <t>[潘切]美奈航海俱乐部度假村(Sailing Club Resort Mui Ne)(39043577)</t>
  </si>
  <si>
    <t>Sapa House房&lt;2人入住&gt;&lt;不退款&gt;</t>
  </si>
  <si>
    <t>OREKHOV/ANDREY</t>
  </si>
  <si>
    <t xml:space="preserve">4127782	</t>
  </si>
  <si>
    <t xml:space="preserve">76197	</t>
  </si>
  <si>
    <t xml:space="preserve">999228110190579	</t>
  </si>
  <si>
    <t>[孔敬]孔敬OMG酒店(OMG Hotel)(39664775)</t>
  </si>
  <si>
    <t>标准房(双床)&lt;2人入住&gt;&lt;不退款&gt;</t>
  </si>
  <si>
    <t>PUDSAKAEW/WILAILAK</t>
  </si>
  <si>
    <t xml:space="preserve">4127903	</t>
  </si>
  <si>
    <t xml:space="preserve">999228115175045	</t>
  </si>
  <si>
    <t>[迪拜]特康辛尼雀 1 号酒店(Signature 1 Hotel Tecom)(48141835)</t>
  </si>
  <si>
    <t>经典房&lt;2人入住&gt;&lt;不退款&gt;</t>
  </si>
  <si>
    <t>ONASHA/YERBOLAT</t>
  </si>
  <si>
    <t xml:space="preserve">4129620	</t>
  </si>
  <si>
    <t xml:space="preserve">999228115283892	</t>
  </si>
  <si>
    <t>[杜塞尔多夫]杜塞尔多夫市NH酒店(NH Duesseldorf City)(37213602)</t>
  </si>
  <si>
    <t>标准房&lt;2人入住&gt;&lt;不退款&gt;</t>
  </si>
  <si>
    <t>HIROTSUGU/NISHIDA</t>
  </si>
  <si>
    <t xml:space="preserve">4129789	</t>
  </si>
  <si>
    <t xml:space="preserve">999228115607639	</t>
  </si>
  <si>
    <t>[苏梅岛]度假海滩度假村(Escape Beach Resort)(37223410)</t>
  </si>
  <si>
    <t>Rattanachai/Kantapon</t>
  </si>
  <si>
    <t xml:space="preserve">4129843	</t>
  </si>
  <si>
    <t xml:space="preserve">999228115964650	</t>
  </si>
  <si>
    <t>[伊斯坦布尔]清真寺皇宫酒店(Sultanahmet Palace Hotel)(39034111)</t>
  </si>
  <si>
    <t>Corner Deluxe with Blue Mosque View&lt;2人入住&gt;&lt;不退款&gt;</t>
  </si>
  <si>
    <t>TANNO/RIO</t>
  </si>
  <si>
    <t xml:space="preserve">4129910	</t>
  </si>
  <si>
    <t xml:space="preserve">999228117489699	</t>
  </si>
  <si>
    <t>[曼谷]拉普绕101号卧室酒店(The Bedroom Ladprao 101 Bangkok - Sha)(48377480)</t>
  </si>
  <si>
    <t>豪华大床房&lt;2人入住&gt;&lt;不退款&gt;</t>
  </si>
  <si>
    <t>HOMTUANLOM/VARINTORN</t>
  </si>
  <si>
    <t xml:space="preserve">4130459	</t>
  </si>
  <si>
    <t xml:space="preserve">999228117993861	</t>
  </si>
  <si>
    <t>[米里]超级 OYO 985 努尔酒店(Super OYO 985 Hotel Nur)(48320006)</t>
  </si>
  <si>
    <t>豪华双床房&lt;2人入住&gt;&lt;不退款&gt;</t>
  </si>
  <si>
    <t>ISHAK/AZIZAN</t>
  </si>
  <si>
    <t xml:space="preserve">4130562	</t>
  </si>
  <si>
    <t xml:space="preserve">999228121206006	</t>
  </si>
  <si>
    <t>[迪拜]迪拜古赖尔瑞士酒店(Swissôtel Al Ghurair Dubai)(37200196)</t>
  </si>
  <si>
    <t>经典双床房&lt;2人入住&gt;&lt;不退款&gt;</t>
  </si>
  <si>
    <t>LING/YANG,WU/YANYAN</t>
  </si>
  <si>
    <t xml:space="preserve">4132003	</t>
  </si>
  <si>
    <t xml:space="preserve">2310260546	</t>
  </si>
  <si>
    <t xml:space="preserve">999228122359050	</t>
  </si>
  <si>
    <t>[曼彻斯特]米特酒店(The Mitre Hotel)(39665773)</t>
  </si>
  <si>
    <t>双人床房(带公共浴室)&lt;2人入住&gt;&lt;不退款&gt;&lt;早餐&gt;</t>
  </si>
  <si>
    <t>FAY/GORDON</t>
  </si>
  <si>
    <t xml:space="preserve">4132557	</t>
  </si>
  <si>
    <t xml:space="preserve">999228122878772	</t>
  </si>
  <si>
    <t>[法兰克福]法兰克福中央弗莱明斯酒店（原法兰克福弗莱明斯快捷酒店）(Flemings Hotel Frankfurt-Central Former Flemings Express Frankfurt)(37242304)</t>
  </si>
  <si>
    <t>舒适双人房&lt;2人入住&gt;&lt;不退款&gt;</t>
  </si>
  <si>
    <t>Boynuuzun /Oemer</t>
  </si>
  <si>
    <t xml:space="preserve">4132847	</t>
  </si>
  <si>
    <t xml:space="preserve">999228123367871	</t>
  </si>
  <si>
    <t>[呵叻]柯叻M府服务公寓(M in Korat Service Apartment)(39686139)</t>
  </si>
  <si>
    <t>PAENGSORN/BOON YONG</t>
  </si>
  <si>
    <t xml:space="preserve">4133024	</t>
  </si>
  <si>
    <t xml:space="preserve">999228123763259	</t>
  </si>
  <si>
    <t>[八打灵再也]哥打白沙罗探索者H精品酒店(H Boutique Hotel Xplorer Kota Damansara)(39605745)</t>
  </si>
  <si>
    <t>标准大号床房(无窗)&lt;2人入住&gt;&lt;不退款&gt;</t>
  </si>
  <si>
    <t>MIN KUEN/SEE THO</t>
  </si>
  <si>
    <t xml:space="preserve">4133180	</t>
  </si>
  <si>
    <t xml:space="preserve">999228124220773	</t>
  </si>
  <si>
    <t>NAIRONG/NUTTHANICHA</t>
  </si>
  <si>
    <t xml:space="preserve">4133363	</t>
  </si>
  <si>
    <t xml:space="preserve">34989SE023300	</t>
  </si>
  <si>
    <t xml:space="preserve">999228124506967	</t>
  </si>
  <si>
    <t>[曼谷]曼谷华麦里沃泰尔酒店(Livotel Hotel Hua Mak Bangkok)(39647643)</t>
  </si>
  <si>
    <t>Deluxe Twin Room&lt;2人入住&gt;&lt;不退款&gt;&lt;无早&gt;</t>
  </si>
  <si>
    <t>VIROONVATCHAKUL/DANAIPHAT</t>
  </si>
  <si>
    <t xml:space="preserve">4133434	</t>
  </si>
  <si>
    <t xml:space="preserve">999228124740454	</t>
  </si>
  <si>
    <t>[下龙市]FLC 下龙湾高尔夫俱乐部与华丽度假村(FLC Halong Bay Golf Club &amp; Luxury Resort)(39604340)</t>
  </si>
  <si>
    <t>高尔夫景豪华双人房&lt;2人入住&gt;&lt;不退款&gt;&lt;早餐&gt;</t>
  </si>
  <si>
    <t>JUNG/MYOUNGHOON</t>
  </si>
  <si>
    <t xml:space="preserve">4133502	</t>
  </si>
  <si>
    <t xml:space="preserve">205555	</t>
  </si>
  <si>
    <t xml:space="preserve">999228125475912	</t>
  </si>
  <si>
    <t>高级双人床房&lt;2人入住&gt;&lt;不退款&gt;</t>
  </si>
  <si>
    <t>LOKUNPAI/NUTTAPON</t>
  </si>
  <si>
    <t xml:space="preserve">4133764	</t>
  </si>
  <si>
    <t xml:space="preserve">999228125615514	</t>
  </si>
  <si>
    <t>[巴西普特]托克巴厘岛金龙鱼酒店(Arwana Inn Tok Bali)(48367301)</t>
  </si>
  <si>
    <t>豪华间&lt;2人入住&gt;&lt;不退款&gt;</t>
  </si>
  <si>
    <t>RAZUL/MOHD</t>
  </si>
  <si>
    <t xml:space="preserve">4133795	</t>
  </si>
  <si>
    <t xml:space="preserve">288569	</t>
  </si>
  <si>
    <t xml:space="preserve">999228131257111	</t>
  </si>
  <si>
    <t>[岘港]亚沃拉精品酒店(Avora Boutique Hotel)(39606656)</t>
  </si>
  <si>
    <t>高级双床房标准间&lt;2人入住&gt;&lt;不退款&gt;&lt;早餐&gt;</t>
  </si>
  <si>
    <t>Han/Giyong</t>
  </si>
  <si>
    <t xml:space="preserve">4134205	</t>
  </si>
  <si>
    <t xml:space="preserve">527847	</t>
  </si>
  <si>
    <t xml:space="preserve">999228131366709	</t>
  </si>
  <si>
    <t>COSI 双床房&lt;2人入住&gt;&lt;不退款&gt;</t>
  </si>
  <si>
    <t>BUNCHUM/NANNICHA</t>
  </si>
  <si>
    <t xml:space="preserve">4134328	</t>
  </si>
  <si>
    <t xml:space="preserve">34989SE023310	</t>
  </si>
  <si>
    <t xml:space="preserve">999228131388374	</t>
  </si>
  <si>
    <t>[八打灵再也]工匠生态酒店(Artisan Eco Hotel)(44811437)</t>
  </si>
  <si>
    <t>大床房&lt;2人入住&gt;&lt;不退款&gt;</t>
  </si>
  <si>
    <t>OTSUKA/HIROTAKA</t>
  </si>
  <si>
    <t xml:space="preserve">4134332	</t>
  </si>
  <si>
    <t xml:space="preserve">22958162	</t>
  </si>
  <si>
    <t xml:space="preserve">999228133182417	</t>
  </si>
  <si>
    <t>[班赖]班赖奈苏昂酒店(Ban Rai Nai Suan)(39661037)</t>
  </si>
  <si>
    <t>JAISAMUT/MONRUETAI</t>
  </si>
  <si>
    <t xml:space="preserve">4134582	</t>
  </si>
  <si>
    <t xml:space="preserve">999228133362369	</t>
  </si>
  <si>
    <t>高级客房2张双床&lt;2人入住&gt;&lt;不退款&gt;&lt;早餐&gt;</t>
  </si>
  <si>
    <t>DANG/THI THUY TIEN</t>
  </si>
  <si>
    <t xml:space="preserve">4134618	</t>
  </si>
  <si>
    <t xml:space="preserve">999228134282243	</t>
  </si>
  <si>
    <t>[曼谷]曼谷霍尔顿酒店(Hallton Hotel Bangkok)(70659332)</t>
  </si>
  <si>
    <t>ZHANG/BIN</t>
  </si>
  <si>
    <t xml:space="preserve">4134954	</t>
  </si>
  <si>
    <t xml:space="preserve">999228134489558	</t>
  </si>
  <si>
    <t>[洛坤]洛坤府霍普旅馆(Hop Inn Nakhon Si Thammarat)(48433230)</t>
  </si>
  <si>
    <t>双床房&lt;2人入住&gt;&lt;不退款&gt;</t>
  </si>
  <si>
    <t>CHANNOPPARAT/PORNPEN</t>
  </si>
  <si>
    <t xml:space="preserve">4135014	</t>
  </si>
  <si>
    <t xml:space="preserve">999228134591877	</t>
  </si>
  <si>
    <t>[库萨达斯]艾拉达前卫酒店(Ilayda Avantgarde Hotel)(39039395)</t>
  </si>
  <si>
    <t>海景豪华大床间&lt;2人入住&gt;&lt;不退款&gt;&lt;早餐&gt;</t>
  </si>
  <si>
    <t>SEYHAN/ERTUGRUL</t>
  </si>
  <si>
    <t xml:space="preserve">4135044	</t>
  </si>
  <si>
    <t xml:space="preserve">999228134651591	</t>
  </si>
  <si>
    <t>[陈厝港]超级 OYO 494 EG 酒店(OYO 494 EG Hotel)(39603542)</t>
  </si>
  <si>
    <t>标准双人间&lt;2人入住&gt;&lt;不退款&gt;</t>
  </si>
  <si>
    <t>SAENGKAEO/PHATSAKON</t>
  </si>
  <si>
    <t xml:space="preserve">4135058	</t>
  </si>
  <si>
    <t xml:space="preserve">1051559300	</t>
  </si>
  <si>
    <t xml:space="preserve">999228134776104	</t>
  </si>
  <si>
    <t>[北宁]中印酒店(Le Indochina Hotel)(37208343)</t>
  </si>
  <si>
    <t>行政大床房/双床房&lt;2人入住&gt;&lt;不退款&gt;&lt;早餐&gt;</t>
  </si>
  <si>
    <t>LI/XIANG LIANG</t>
  </si>
  <si>
    <t xml:space="preserve">4135222	</t>
  </si>
  <si>
    <t xml:space="preserve">999228134779203	</t>
  </si>
  <si>
    <t>[帕西市]奥提加斯红色星球酒店(Red Planet Ortigas)(37221258)</t>
  </si>
  <si>
    <t>双人房&lt;2人入住&gt;&lt;不退款&gt;</t>
  </si>
  <si>
    <t>Cathersides/Elliott</t>
  </si>
  <si>
    <t xml:space="preserve">4135221	</t>
  </si>
  <si>
    <t xml:space="preserve">999228134967374	</t>
  </si>
  <si>
    <t>[迪拜]地标广场酒店(Landmark Plaza Hotel)(47986496)</t>
  </si>
  <si>
    <t>标准房&lt;2人入住&gt;&lt;不退款&gt;&lt;无早&gt;</t>
  </si>
  <si>
    <t>BERNABE/LEA LAPSO</t>
  </si>
  <si>
    <t xml:space="preserve">4135267	</t>
  </si>
  <si>
    <t xml:space="preserve">999228136117956	</t>
  </si>
  <si>
    <t>[Thani]素可泰蓝色房子旅馆(Blue House Sukhothai)(39626230)</t>
  </si>
  <si>
    <t>豪华双人床房&lt;2人入住&gt;&lt;不退款&gt;</t>
  </si>
  <si>
    <t>PROMMA/NATTANAN</t>
  </si>
  <si>
    <t xml:space="preserve">4135720	</t>
  </si>
  <si>
    <t xml:space="preserve">999228136578579	</t>
  </si>
  <si>
    <t>[东京]东京王子大饭店(Tokyo Prince Hotel)(37206712)</t>
  </si>
  <si>
    <t>高级双床房&lt;2人入住&gt;&lt;不适用日本客人&gt;&lt;不退款&gt;</t>
  </si>
  <si>
    <t>LIN/LINGLING</t>
  </si>
  <si>
    <t xml:space="preserve">4135814	</t>
  </si>
  <si>
    <t xml:space="preserve">999228136714446	</t>
  </si>
  <si>
    <t>[Rasah]塞伦班棕榈酒店(Palm Seremban Hotel)(38635598)</t>
  </si>
  <si>
    <t>豪华房 禁烟&lt;2人入住&gt;&lt;不退款&gt;&lt;早餐&gt;</t>
  </si>
  <si>
    <t>PUSARI/GAURI</t>
  </si>
  <si>
    <t xml:space="preserve">999228137395180	</t>
  </si>
  <si>
    <t>HOU/XIANLU</t>
  </si>
  <si>
    <t xml:space="preserve">999228137461539	</t>
  </si>
  <si>
    <t>[曼谷]珊兰广场酒店(Samran Place Hotel)(37214827)</t>
  </si>
  <si>
    <t>标准双床房&lt;2人入住&gt;&lt;不退款&gt;</t>
  </si>
  <si>
    <t>LI/LEI,HAO/LI,LI/DERONG,CAO/SHUYING</t>
  </si>
  <si>
    <t xml:space="preserve">4136189	</t>
  </si>
  <si>
    <t xml:space="preserve">999228137650920	</t>
  </si>
  <si>
    <t>[班帕那普兰]Pranberry地球旅馆(Pranberry Earth)(39670093)</t>
  </si>
  <si>
    <t>双人间&lt;2人入住&gt;&lt;不退款&gt;&lt;早餐&gt;</t>
  </si>
  <si>
    <t>SALAMAH/AWATIF</t>
  </si>
  <si>
    <t xml:space="preserve">4136220	</t>
  </si>
  <si>
    <t xml:space="preserve">999228138737465	</t>
  </si>
  <si>
    <t>[苏梅岛]苏梅岛布日扎海滩度假酒店(The Briza Beach Resort, Samui)(48313085)</t>
  </si>
  <si>
    <t>豪华房(带阳台)&lt;2人入住&gt;&lt;不退款&gt;&lt;早餐&gt;</t>
  </si>
  <si>
    <t>YUTTANAKAN/PREEYAPAT</t>
  </si>
  <si>
    <t xml:space="preserve">4136712	</t>
  </si>
  <si>
    <t xml:space="preserve">999228139088648	</t>
  </si>
  <si>
    <t>高级双床房&lt;2人入住&gt;&lt;不退款&gt;</t>
  </si>
  <si>
    <t>VILAIMENG/KHAMLAR</t>
  </si>
  <si>
    <t xml:space="preserve">4137007	</t>
  </si>
  <si>
    <t xml:space="preserve">34992SE059757	</t>
  </si>
  <si>
    <t xml:space="preserve">999228139531602	</t>
  </si>
  <si>
    <t>[曼谷]曼谷京华大酒店(Hotel Royal Bangkok@Chinatown)(40721515)</t>
  </si>
  <si>
    <t>高级房（无窗）&lt;2人入住&gt;&lt;不退款&gt;</t>
  </si>
  <si>
    <t>Stopinski/Krzysztof</t>
  </si>
  <si>
    <t xml:space="preserve">4137095	</t>
  </si>
  <si>
    <t xml:space="preserve">999228139828935	</t>
  </si>
  <si>
    <t>[兰卡威]HIG酒店(HIG Hotel)(48410858)</t>
  </si>
  <si>
    <t>高级山景房&lt;2人入住&gt;&lt;不退款&gt;&lt;早餐&gt;</t>
  </si>
  <si>
    <t>GUO/FUGANG</t>
  </si>
  <si>
    <t xml:space="preserve">4137372	</t>
  </si>
  <si>
    <t xml:space="preserve">157141	</t>
  </si>
  <si>
    <t xml:space="preserve">999228139914107	</t>
  </si>
  <si>
    <t>[曼谷]黄金机场套房酒店(Gold Airport Suites)(37226620)</t>
  </si>
  <si>
    <t>标准双人房&lt;2人入住&gt;&lt;不退款&gt;</t>
  </si>
  <si>
    <t>PROMRIN/NAWIN</t>
  </si>
  <si>
    <t xml:space="preserve">4137391	</t>
  </si>
  <si>
    <t xml:space="preserve">22967902	</t>
  </si>
  <si>
    <t xml:space="preserve">999228140331472	</t>
  </si>
  <si>
    <t>[迪拜]上将广场酒店(Admiral Plaza Hotel)(39042107)</t>
  </si>
  <si>
    <t>标准双人房&lt;2人入住&gt;&lt;不退款&gt;&lt;无早&gt;</t>
  </si>
  <si>
    <t>GOYAL/PARMESH</t>
  </si>
  <si>
    <t xml:space="preserve">4137488	</t>
  </si>
  <si>
    <t xml:space="preserve">999228140679005	</t>
  </si>
  <si>
    <t>[贝伊奥卢]圣露西亚酒店(Taksim Santa Lucia Hotel)(39637949)</t>
  </si>
  <si>
    <t>高级客房双人床&lt;2人入住&gt;&lt;不退款&gt;</t>
  </si>
  <si>
    <t>ZHANG/ZHI,PAN/WENFEI,FAN/SHISHENG</t>
  </si>
  <si>
    <t xml:space="preserve">4137636	</t>
  </si>
  <si>
    <t>3172454|111587893</t>
  </si>
  <si>
    <t xml:space="preserve">111587902	</t>
  </si>
  <si>
    <t xml:space="preserve">999228141565738	</t>
  </si>
  <si>
    <t>KRAITHEP/PETCHARAPORN</t>
  </si>
  <si>
    <t xml:space="preserve">4137874	</t>
  </si>
  <si>
    <t xml:space="preserve">999228142392738	</t>
  </si>
  <si>
    <t>[实兆远]瑞迪安特酒店(Radiant Hotel)(39607557)</t>
  </si>
  <si>
    <t>豪华特大床房&lt;2人入住&gt;&lt;不退款&gt;&lt;无早&gt;</t>
  </si>
  <si>
    <t>ETHIRAJU/PARANTHAMAN</t>
  </si>
  <si>
    <t xml:space="preserve">4138075	</t>
  </si>
  <si>
    <t xml:space="preserve">999228142545434	</t>
  </si>
  <si>
    <t>[纽卡斯尔]纽卡斯尔郡酒店(County Hotel &amp; County Aparthotel Newcastle)(37198387)</t>
  </si>
  <si>
    <t>城市双人房&lt;2人入住&gt;&lt;不退款&gt;</t>
  </si>
  <si>
    <t>JIN/FEIXI,YUAN/LINXI</t>
  </si>
  <si>
    <t xml:space="preserve">4138346	</t>
  </si>
  <si>
    <t xml:space="preserve">999228142605442	</t>
  </si>
  <si>
    <t>KANAT/MADINA</t>
  </si>
  <si>
    <t xml:space="preserve">4138369	</t>
  </si>
  <si>
    <t xml:space="preserve">999228142703197	</t>
  </si>
  <si>
    <t>[哥打京那巴鲁]Unic酒店(Unic Hotel)(37206686)</t>
  </si>
  <si>
    <t>家庭套房-可住2人+2名儿童&lt;2人入住&gt;&lt;不退款&gt;</t>
  </si>
  <si>
    <t>BINTI ZAKARIA/SHAZIERA</t>
  </si>
  <si>
    <t xml:space="preserve">4138398	</t>
  </si>
  <si>
    <t xml:space="preserve">999228143462795	</t>
  </si>
  <si>
    <t>[雪莉]索利哈尔摄政酒店(The Regency Hotel)(39050806)</t>
  </si>
  <si>
    <t>标准双人间 - 带一张双人床&lt;2人入住&gt;&lt;不退款&gt;&lt;无早&gt;</t>
  </si>
  <si>
    <t>Mahseredjian/Levon</t>
  </si>
  <si>
    <t xml:space="preserve">4138697	</t>
  </si>
  <si>
    <t xml:space="preserve">22972222	</t>
  </si>
  <si>
    <t xml:space="preserve">999228143536533	</t>
  </si>
  <si>
    <t>[舍维伊拉吕]巴黎南阿多尼斯公寓式酒店(Adonis Paris Sud)(37206514)</t>
  </si>
  <si>
    <t>双床开放式客房带小厨房&lt;2人入住&gt;&lt;不退款&gt;</t>
  </si>
  <si>
    <t>GENTIL/KATIA ODETTE</t>
  </si>
  <si>
    <t xml:space="preserve">4138751	</t>
  </si>
  <si>
    <t xml:space="preserve">-111829550|111829550	</t>
  </si>
  <si>
    <t xml:space="preserve">999228143900079	</t>
  </si>
  <si>
    <t>TREERATTANA/KANTIKORN</t>
  </si>
  <si>
    <t xml:space="preserve">4138933	</t>
  </si>
  <si>
    <t xml:space="preserve">34992SE059792	</t>
  </si>
  <si>
    <t xml:space="preserve">999228144221765	</t>
  </si>
  <si>
    <t>[哥打京那巴鲁]超级 OYO 89847 士瑞兹天堂酒店(Super OYO 89847 Switz Paradise Hotel)(44803485)</t>
  </si>
  <si>
    <t>豪华双人房&lt;2人入住&gt;&lt;不退款&gt;&lt;无早&gt;</t>
  </si>
  <si>
    <t>JEONG/ARIN</t>
  </si>
  <si>
    <t xml:space="preserve">4139028	</t>
  </si>
  <si>
    <t xml:space="preserve">999228144411751	</t>
  </si>
  <si>
    <t>[普吉岛]S.B生活地酒店(S.B.Living Place)(39038687)</t>
  </si>
  <si>
    <t>高级双人房&lt;2人入住&gt;&lt;不退款&gt;</t>
  </si>
  <si>
    <t>YANG/QIN</t>
  </si>
  <si>
    <t xml:space="preserve">4139135	</t>
  </si>
  <si>
    <t xml:space="preserve">999228145147984	</t>
  </si>
  <si>
    <t>[明古鲁]仙娜运动酒店(Sinar Sport Hotel)(40757506)</t>
  </si>
  <si>
    <t>高级房(双床)&lt;2人入住&gt;&lt;不退款&gt;&lt;早餐&gt;</t>
  </si>
  <si>
    <t>SYALLIANA/ELZA</t>
  </si>
  <si>
    <t xml:space="preserve">4139387	</t>
  </si>
  <si>
    <t xml:space="preserve">999228145315496	</t>
  </si>
  <si>
    <t>[任抹]任抹大发好运酒店(Hotel Dafam Fortuna Jember Exs Meotel Jember)(39589365)</t>
  </si>
  <si>
    <t>RAMADHAN/LUKMAN HAKIM</t>
  </si>
  <si>
    <t xml:space="preserve">4139429	</t>
  </si>
  <si>
    <t xml:space="preserve">999228145566937	</t>
  </si>
  <si>
    <t>[芭堤雅]当下酒店(The Now Hotel)(37203011)</t>
  </si>
  <si>
    <t>标准双床房(xs)&lt;2人入住&gt;&lt;不退款&gt;</t>
  </si>
  <si>
    <t>OUNHAPATTANA/ISAYA</t>
  </si>
  <si>
    <t xml:space="preserve">4139617	</t>
  </si>
  <si>
    <t xml:space="preserve">999228145561679	</t>
  </si>
  <si>
    <t>[河内]河内盛捷西点服务公寓(Somerset West Point Hanoi)(37197275)</t>
  </si>
  <si>
    <t>行政开放式客房&lt;2人入住&gt;&lt;不退款&gt;</t>
  </si>
  <si>
    <t>LEE/TONG IL,SHEN/LIQIONG</t>
  </si>
  <si>
    <t xml:space="preserve">4139615	</t>
  </si>
  <si>
    <t xml:space="preserve">77809SE005713	</t>
  </si>
  <si>
    <t xml:space="preserve">999228145753476	</t>
  </si>
  <si>
    <t>[山打根]和丰酒店(Sanbay Hotel)(48317970)</t>
  </si>
  <si>
    <t>标准房（双床）&lt;2人入住&gt;&lt;不退款&gt;</t>
  </si>
  <si>
    <t>MADIN/SITI HAFIZAH</t>
  </si>
  <si>
    <t xml:space="preserve">4139662	</t>
  </si>
  <si>
    <t xml:space="preserve">|111958388	</t>
  </si>
  <si>
    <t xml:space="preserve">999228145966260	</t>
  </si>
  <si>
    <t>[迪拜]城市季节酒店-迪拜机场(City Seasons Hotel Dubai)(37206080)</t>
  </si>
  <si>
    <t>甄选特大床房&lt;2人入住&gt;&lt;不退款&gt;</t>
  </si>
  <si>
    <t>Altamimi/Khalid  anwar</t>
  </si>
  <si>
    <t xml:space="preserve">4139708	</t>
  </si>
  <si>
    <t xml:space="preserve">Acknowledged	</t>
  </si>
  <si>
    <t xml:space="preserve">999228146333792	</t>
  </si>
  <si>
    <t>[米兰]达文西酒店(Hotel Da Vinci)(37215431)</t>
  </si>
  <si>
    <t>双人床房带阳台&lt;2人入住&gt;&lt;不退款&gt;</t>
  </si>
  <si>
    <t>JAHO/ELEONORA</t>
  </si>
  <si>
    <t xml:space="preserve">4139783	</t>
  </si>
  <si>
    <t xml:space="preserve">999228147013419	</t>
  </si>
  <si>
    <t>[曼谷]璀璨专享服务公寓(Abloom Exclusive Serviced Apartments)(47469717)</t>
  </si>
  <si>
    <t>1卧尊贵房&lt;2人入住&gt;&lt;不退款&gt;</t>
  </si>
  <si>
    <t>bao/simin,bao/simin</t>
  </si>
  <si>
    <t xml:space="preserve">4140093	</t>
  </si>
  <si>
    <t xml:space="preserve">999228147188646	</t>
  </si>
  <si>
    <t>[美寿]美萩梅空酒店(Mekong My Tho Hotel)(44808957)</t>
  </si>
  <si>
    <t>豪华双人床房&lt;2人入住&gt;&lt;不退款&gt;&lt;早餐&gt;</t>
  </si>
  <si>
    <t>WU/ZEXU</t>
  </si>
  <si>
    <t xml:space="preserve">4140131	</t>
  </si>
  <si>
    <t xml:space="preserve">999228147261489	</t>
  </si>
  <si>
    <t>[拉普拉普]塞巴斯蒂安酒店(Sebastien Hotel)(39037183)</t>
  </si>
  <si>
    <t>QU/JINGWEN</t>
  </si>
  <si>
    <t xml:space="preserve">4140142	</t>
  </si>
  <si>
    <t xml:space="preserve">999228147307580	</t>
  </si>
  <si>
    <t>[淡马鲁]超级 OYO 1236 绿公园酒店(Super OYO 1236 Hotel Green Park)(39650079)</t>
  </si>
  <si>
    <t>Rahman/Maznah</t>
  </si>
  <si>
    <t xml:space="preserve">4140342	</t>
  </si>
  <si>
    <t xml:space="preserve">1052301828	</t>
  </si>
  <si>
    <t xml:space="preserve">999228147313927	</t>
  </si>
  <si>
    <t>[清迈]Get Zleep高级平价酒店(Get Zleep Premium Budget Hotel)(39677679)</t>
  </si>
  <si>
    <t>豪华特大床房&lt;2人入住&gt;&lt;不退款&gt;</t>
  </si>
  <si>
    <t>xia/huayong</t>
  </si>
  <si>
    <t xml:space="preserve">4140343	</t>
  </si>
  <si>
    <t xml:space="preserve">999228147507054	</t>
  </si>
  <si>
    <t>[乔治市]葛霓特豪华酒店(The Granite Luxury Hotel Penang)(39048607)</t>
  </si>
  <si>
    <t>The Classic商务套房&lt;2人入住&gt;&lt;不退款&gt;&lt;早餐&gt;</t>
  </si>
  <si>
    <t>ASRUL/NABILAH</t>
  </si>
  <si>
    <t xml:space="preserve">4140394	</t>
  </si>
  <si>
    <t xml:space="preserve">999228147571403	</t>
  </si>
  <si>
    <t>[拉斯维加斯]拉斯维加斯马戏团娱乐场酒店(Circus Circus Hotel, Casino &amp; Theme Park)(37213488)</t>
  </si>
  <si>
    <t>庄园两张大床房&lt;2人入住&gt;&lt;不退款&gt;&lt;无早&gt;</t>
  </si>
  <si>
    <t>MOORE/MONISHA</t>
  </si>
  <si>
    <t xml:space="preserve">4140406	</t>
  </si>
  <si>
    <t xml:space="preserve">999228147732945	</t>
  </si>
  <si>
    <t>[曼谷]曼谷蒙天河畔酒店(Montien Riverside Hotel Bangkok)(37200144)</t>
  </si>
  <si>
    <t>高级房, 河景&lt;2人入住&gt;&lt;不退款&gt;</t>
  </si>
  <si>
    <t>KLABSONG/PINIT</t>
  </si>
  <si>
    <t xml:space="preserve">4140434	</t>
  </si>
  <si>
    <t xml:space="preserve">999228147991826	</t>
  </si>
  <si>
    <t>[东雅加达]雅加达朱诺贾廷加拉酒店(Juno Jatinegara Jakarta)(40617380)</t>
  </si>
  <si>
    <t>高级大床房&lt;2人入住&gt;&lt;不退款&gt;</t>
  </si>
  <si>
    <t>RAHMAN/FATHUR</t>
  </si>
  <si>
    <t xml:space="preserve">4140494	</t>
  </si>
  <si>
    <t xml:space="preserve">999228148212945	</t>
  </si>
  <si>
    <t>SUPPALUCK/SUTTIKARN,POLPICHAI/TEERAPAP</t>
  </si>
  <si>
    <t xml:space="preserve">4140731	</t>
  </si>
  <si>
    <t xml:space="preserve">999228148340911	</t>
  </si>
  <si>
    <t>[兰卡威]兰卡威海景酒店(Langkawi Seaview Hotel)(37198865)</t>
  </si>
  <si>
    <t>HASAN/MONIRUL</t>
  </si>
  <si>
    <t xml:space="preserve">999228148433450	</t>
  </si>
  <si>
    <t>[七岩]七岩金沙滩酒店(Golden Beach Cha-Am Hotel)(37203926)</t>
  </si>
  <si>
    <t>海景豪华房&lt;2人入住&gt;&lt;不退款&gt;</t>
  </si>
  <si>
    <t>PATTANASINARON/PANGTIP</t>
  </si>
  <si>
    <t xml:space="preserve">4140774	</t>
  </si>
  <si>
    <t xml:space="preserve">999228148474375	</t>
  </si>
  <si>
    <t>[布拉格]U王子大饭店(Hotel U Prince Prague by Bhg)(37206526)</t>
  </si>
  <si>
    <t>双人床房&lt;2人入住&gt;&lt;不退款&gt;</t>
  </si>
  <si>
    <t>HOU/FANG</t>
  </si>
  <si>
    <t xml:space="preserve">4140781	</t>
  </si>
  <si>
    <t xml:space="preserve">89527528|112010590	</t>
  </si>
  <si>
    <t xml:space="preserve">999228148585630	</t>
  </si>
  <si>
    <t>[Chiang Ngoen]索霍精品酒店(Soho Boutique Hotel)(48433435)</t>
  </si>
  <si>
    <t>客房(双床)-禁烟&lt;2人入住&gt;&lt;不退款&gt;&lt;早餐&gt;</t>
  </si>
  <si>
    <t>LEE/MINYEONG</t>
  </si>
  <si>
    <t xml:space="preserve">4140805	</t>
  </si>
  <si>
    <t xml:space="preserve">999228156109145	</t>
  </si>
  <si>
    <t>[奥隆阿波]酒吧酒店(The Pub Hotel)(37222135)</t>
  </si>
  <si>
    <t>标准双人床房&lt;2人入住&gt;&lt;不退款&gt;</t>
  </si>
  <si>
    <t>GOVE/LESLIE</t>
  </si>
  <si>
    <t xml:space="preserve">4141149	</t>
  </si>
  <si>
    <t xml:space="preserve">999228156807343	</t>
  </si>
  <si>
    <t>[是拉差]斯里拉查本里公寓(Benri Sriracha Residence)(39682594)</t>
  </si>
  <si>
    <t>智能工作室&lt;2人入住&gt;&lt;不退款&gt;&lt;无早&gt;</t>
  </si>
  <si>
    <t>Oh/Mr</t>
  </si>
  <si>
    <t xml:space="preserve">4141230	</t>
  </si>
  <si>
    <t xml:space="preserve">999228157060587	</t>
  </si>
  <si>
    <t>[奥斯陆]丽笙蓝标酒店-奥斯陆斯堪的纳维亚(Radisson Blu Scandinavia Hotel, Oslo)(39047252)</t>
  </si>
  <si>
    <t>ZENG/XIAOWEI,ZHANG/XIAOYAN</t>
  </si>
  <si>
    <t xml:space="preserve">4141261	</t>
  </si>
  <si>
    <t xml:space="preserve">0074257004	</t>
  </si>
  <si>
    <t xml:space="preserve">999228157332687	</t>
  </si>
  <si>
    <t>Dasan/Gerry Buckly</t>
  </si>
  <si>
    <t xml:space="preserve">4141447	</t>
  </si>
  <si>
    <t xml:space="preserve">999228157393602	</t>
  </si>
  <si>
    <t>[米里]91号街精品旅馆(91 Street Boutique Inn)(39686587)</t>
  </si>
  <si>
    <t>标准大床房&lt;2人入住&gt;&lt;不退款&gt;&lt;无早&gt;</t>
  </si>
  <si>
    <t>HII LING HUI/BENEDICT</t>
  </si>
  <si>
    <t xml:space="preserve">4141474	</t>
  </si>
  <si>
    <t xml:space="preserve">999228158174805	</t>
  </si>
  <si>
    <t>[北雅加达]雅加达东荟城智选假日酒店(Holiday Inn Express Jakarta Pluit Citygate, an IHG Hotel)(37223301)</t>
  </si>
  <si>
    <t>yang/yanqing</t>
  </si>
  <si>
    <t xml:space="preserve">4141615	</t>
  </si>
  <si>
    <t xml:space="preserve">22980555	</t>
  </si>
  <si>
    <t xml:space="preserve">999228158374667	</t>
  </si>
  <si>
    <t>[甲米]甲米城市酒店(City Hotel Krabi)(37205028)</t>
  </si>
  <si>
    <t>CHOLLAHAT/PIYANAN</t>
  </si>
  <si>
    <t xml:space="preserve">4141657	</t>
  </si>
  <si>
    <t xml:space="preserve">999228158511368	</t>
  </si>
  <si>
    <t>SATAE/FAREEDA</t>
  </si>
  <si>
    <t xml:space="preserve">999228158975724	</t>
  </si>
  <si>
    <t>[济州市]钻石酒店-济州(Diamond Hotel)(39678818)</t>
  </si>
  <si>
    <t>标准双人床房&lt;2人入住&gt;&lt;不退款&gt;&lt;无早&gt;</t>
  </si>
  <si>
    <t>LI/KEXUAN</t>
  </si>
  <si>
    <t xml:space="preserve">4141953	</t>
  </si>
  <si>
    <t xml:space="preserve">999228159647464	</t>
  </si>
  <si>
    <t>[凯尔斯伯巴赫]NH法兰克福空港酒店(NH Frankfurt Airport)(37240647)</t>
  </si>
  <si>
    <t>XU/ZHAO,li/kan,fu/sai</t>
  </si>
  <si>
    <t xml:space="preserve">4142080	</t>
  </si>
  <si>
    <t xml:space="preserve">999228159843250	</t>
  </si>
  <si>
    <t>[乌隆他尼]文明酒店(Civilize Hotel)(39655803)</t>
  </si>
  <si>
    <t>高级双床房&lt;2人入住&gt;&lt;不退款&gt;&lt;早餐&gt;</t>
  </si>
  <si>
    <t>SILAPHET/SOUDALIE</t>
  </si>
  <si>
    <t xml:space="preserve">4142360	</t>
  </si>
  <si>
    <t xml:space="preserve">999228159928491	</t>
  </si>
  <si>
    <t>YOUSAF/MUHAMMAD</t>
  </si>
  <si>
    <t xml:space="preserve">999228160149571	</t>
  </si>
  <si>
    <t>[河内]内排国际机场酒店(HANZ Noi Bai Airport Hotel)(46891076)</t>
  </si>
  <si>
    <t>CHO/JUHYEONG</t>
  </si>
  <si>
    <t xml:space="preserve">4142416	</t>
  </si>
  <si>
    <t xml:space="preserve">999228160199867	</t>
  </si>
  <si>
    <t>[芭堤雅]盛泰乐芭堤雅中心酒店(Centara Pattaya Hotel)(37228551)</t>
  </si>
  <si>
    <t>PHANPAISAL/THANAPORN</t>
  </si>
  <si>
    <t xml:space="preserve">34976SE048667	</t>
  </si>
  <si>
    <t xml:space="preserve">999228160449544	</t>
  </si>
  <si>
    <t>[沃加沃加]沃加沃加美居酒店(Mercure Wagga Wagga)(46470005)</t>
  </si>
  <si>
    <t>高级房, 1 张大床&lt;2人入住&gt;&lt;不退款&gt;&lt;无早&gt;</t>
  </si>
  <si>
    <t>Kadali/Venkata Aravind</t>
  </si>
  <si>
    <t xml:space="preserve">4142475	</t>
  </si>
  <si>
    <t xml:space="preserve">2310270542	</t>
  </si>
  <si>
    <t xml:space="preserve">999228160817482	</t>
  </si>
  <si>
    <t>[曼谷]曼谷阿尔梅洛兹酒店 - 主要清真饭店(Al Meroz Hotel Bangkok - the Leading Halal Hotel)(37220978)</t>
  </si>
  <si>
    <t>高级房&lt;2人入住&gt;&lt;不退款&gt;</t>
  </si>
  <si>
    <t>TUWEADOLOH/KUASFAD</t>
  </si>
  <si>
    <t xml:space="preserve">4142801	</t>
  </si>
  <si>
    <t xml:space="preserve">999228161648697	</t>
  </si>
  <si>
    <t>[湄索]J2酒店(J2 Hotel Maesot)(39671415)</t>
  </si>
  <si>
    <t>标准房(特大床)&lt;2人入住&gt;&lt;不退款&gt;&lt;无早&gt;</t>
  </si>
  <si>
    <t>JUNPIROM/PIMONPORN,KEAWAROON/NOPPORN</t>
  </si>
  <si>
    <t xml:space="preserve">4142937	</t>
  </si>
  <si>
    <t xml:space="preserve">999228162711315	</t>
  </si>
  <si>
    <t>[哈伊马角]马瑞安岛温泉度假村(Marjan Island Resort &amp; Spa Managed by Accor)(37206682)</t>
  </si>
  <si>
    <t>精致特大床套房带沙发床&lt;2人入住&gt;&lt;不退款&gt;</t>
  </si>
  <si>
    <t>Alsaid/Rasha Mohammed</t>
  </si>
  <si>
    <t xml:space="preserve">2310270618	</t>
  </si>
  <si>
    <t xml:space="preserve">999228162985438	</t>
  </si>
  <si>
    <t>[合艾]黎瓦娜酒店(Leevana Hotel Hat Yai)(70665538)</t>
  </si>
  <si>
    <t>标准大床房&lt;2人入住&gt;&lt;不退款&gt;</t>
  </si>
  <si>
    <t>CHAIRAKE/SUTAKORN</t>
  </si>
  <si>
    <t xml:space="preserve">4143468	</t>
  </si>
  <si>
    <t xml:space="preserve">999228163328230	</t>
  </si>
  <si>
    <t>[华沙]华沙机场金色郁金香酒店(Golden Tulip Warsaw Airport)(37236314)</t>
  </si>
  <si>
    <t>行政特大双人床房间&lt;2人入住&gt;&lt;不退款&gt;</t>
  </si>
  <si>
    <t>ZUBKOWICZ/KLAUDIA</t>
  </si>
  <si>
    <t xml:space="preserve">4143488	</t>
  </si>
  <si>
    <t xml:space="preserve">999228163393746	</t>
  </si>
  <si>
    <t>YANG/RUMIN</t>
  </si>
  <si>
    <t xml:space="preserve">4143495	</t>
  </si>
  <si>
    <t xml:space="preserve">999228164656044	</t>
  </si>
  <si>
    <t>[中雅加达]朱安达阿马里斯酒店(Amaris Hotel Juanda)(39034997)</t>
  </si>
  <si>
    <t>Smart客房(双床)&lt;2人入住&gt;&lt;不退款&gt;&lt;早餐&gt;</t>
  </si>
  <si>
    <t>Suprayogo/Bambang</t>
  </si>
  <si>
    <t xml:space="preserve">4143745	</t>
  </si>
  <si>
    <t>，</t>
  </si>
  <si>
    <t>A231031103255481</t>
  </si>
  <si>
    <t>A231031103351481</t>
  </si>
  <si>
    <t>USD / HKD 当前参考汇率: 7.82487</t>
  </si>
  <si>
    <t>总计： 10481.43 USD/
82015.83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</si>
  <si>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</si>
  <si>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</si>
  <si>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</si>
  <si>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</si>
  <si>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</si>
  <si>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</si>
  <si>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</si>
  <si>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</si>
  <si>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</si>
  <si>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</si>
  <si>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</si>
  <si>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</si>
  <si>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</si>
  <si>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</si>
  <si>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</si>
  <si>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</si>
  <si>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</si>
  <si>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</si>
  <si>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</si>
  <si>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2023-10-25</t>
  </si>
  <si>
    <t>4127782</t>
  </si>
  <si>
    <t>美奈帆船俱乐部度假村</t>
  </si>
  <si>
    <t>OREKHOV ANDREY</t>
  </si>
  <si>
    <t>2023-10-28</t>
  </si>
  <si>
    <t>退房日周结</t>
  </si>
  <si>
    <t>2418.45</t>
  </si>
  <si>
    <t>330.01</t>
  </si>
  <si>
    <t>0</t>
  </si>
  <si>
    <t>0.00</t>
  </si>
  <si>
    <t>携程盛景国际直连</t>
  </si>
  <si>
    <t>01.010677</t>
  </si>
  <si>
    <t>2023-10-25 11:12:02</t>
  </si>
  <si>
    <t>否</t>
  </si>
  <si>
    <t>汇智国际旅游发展有限公司</t>
  </si>
  <si>
    <t>直连</t>
  </si>
  <si>
    <t>越南</t>
  </si>
  <si>
    <t>4129789</t>
  </si>
  <si>
    <t>杜塞尔多夫市NH酒店</t>
  </si>
  <si>
    <t>HIROTSUGU NISHIDA</t>
  </si>
  <si>
    <t>4097.60</t>
  </si>
  <si>
    <t>559.14</t>
  </si>
  <si>
    <t>2023-10-25 17:05:46</t>
  </si>
  <si>
    <t>德国</t>
  </si>
  <si>
    <t>2023-10-27</t>
  </si>
  <si>
    <t>4138751</t>
  </si>
  <si>
    <t>巴黎南阿多尼斯公寓式酒店</t>
  </si>
  <si>
    <t>GENTIL KATIA ODETTE</t>
  </si>
  <si>
    <t>378.63</t>
  </si>
  <si>
    <t>51.62</t>
  </si>
  <si>
    <t>2023-10-27 06:24:57</t>
  </si>
  <si>
    <t>法国</t>
  </si>
  <si>
    <t>4138346</t>
  </si>
  <si>
    <t>康第酒店</t>
  </si>
  <si>
    <t>JIN FEIXI,YUAN LINXI</t>
  </si>
  <si>
    <t>744.39</t>
  </si>
  <si>
    <t>101.48</t>
  </si>
  <si>
    <t>2023-10-27 00:25:49</t>
  </si>
  <si>
    <t>英国</t>
  </si>
  <si>
    <t>4141615</t>
  </si>
  <si>
    <t>雅加达东荟城智选假日酒店</t>
  </si>
  <si>
    <t>yang yanqing</t>
  </si>
  <si>
    <t>635.86</t>
  </si>
  <si>
    <t>86.69</t>
  </si>
  <si>
    <t>2023-10-27 16:39:40</t>
  </si>
  <si>
    <t>印度尼西亚</t>
  </si>
  <si>
    <t>4139783</t>
  </si>
  <si>
    <t>米兰达芬奇酒店</t>
  </si>
  <si>
    <t>JAHO ELEONORA</t>
  </si>
  <si>
    <t>577.99</t>
  </si>
  <si>
    <t>78.80</t>
  </si>
  <si>
    <t>2023-10-27 11:57:37</t>
  </si>
  <si>
    <t>意大利</t>
  </si>
  <si>
    <t>4126504</t>
  </si>
  <si>
    <t>曼谷长荣桂冠酒店</t>
  </si>
  <si>
    <t>TAN WEI SENG</t>
  </si>
  <si>
    <t>461.64</t>
  </si>
  <si>
    <t>63.01</t>
  </si>
  <si>
    <t>2023-10-25 00:54:50</t>
  </si>
  <si>
    <t>泰国</t>
  </si>
  <si>
    <t>4140774</t>
  </si>
  <si>
    <t>七岩金沙滩酒店</t>
  </si>
  <si>
    <t>PATTANASINARON PANGTIP</t>
  </si>
  <si>
    <t>232.81</t>
  </si>
  <si>
    <t>31.74</t>
  </si>
  <si>
    <t>2023-10-27 14:17:03</t>
  </si>
  <si>
    <t>4141657</t>
  </si>
  <si>
    <t>甲米城市酒店</t>
  </si>
  <si>
    <t>CHOLLAHAT PIYANAN</t>
  </si>
  <si>
    <t>210.95</t>
  </si>
  <si>
    <t>28.76</t>
  </si>
  <si>
    <t>2023-10-27 16:49:14</t>
  </si>
  <si>
    <t>4140731</t>
  </si>
  <si>
    <t>苏梅岛逃亡沙滩度假村</t>
  </si>
  <si>
    <t>SUPPALUCK SUTTIKARN,POLPICHAI TEERAPAP</t>
  </si>
  <si>
    <t>263.10</t>
  </si>
  <si>
    <t>35.87</t>
  </si>
  <si>
    <t>2023-10-27 14:02:05</t>
  </si>
  <si>
    <t>4129843</t>
  </si>
  <si>
    <t>Rattanachai Kantapon</t>
  </si>
  <si>
    <t>263.90</t>
  </si>
  <si>
    <t>36.01</t>
  </si>
  <si>
    <t>2023-10-25 17:24:35</t>
  </si>
  <si>
    <t>2023-10-26</t>
  </si>
  <si>
    <t>4136712</t>
  </si>
  <si>
    <t>苏梅岛布日扎海滩度假酒店</t>
  </si>
  <si>
    <t>YUTTANAKAN PREEYAPAT</t>
  </si>
  <si>
    <t>366.03</t>
  </si>
  <si>
    <t>49.90</t>
  </si>
  <si>
    <t>2023-10-26 20:21:33</t>
  </si>
  <si>
    <t>4142080</t>
  </si>
  <si>
    <t xml:space="preserve">NH法兰克福空港酒店  </t>
  </si>
  <si>
    <t>XU ZHAO,li kan,fu sai</t>
  </si>
  <si>
    <t>2250.20</t>
  </si>
  <si>
    <t>306.78</t>
  </si>
  <si>
    <t>2023-10-27 18:00:07</t>
  </si>
  <si>
    <t>4138697</t>
  </si>
  <si>
    <t>索利哈尔丽晶酒店</t>
  </si>
  <si>
    <t>Mahseredjian Levon</t>
  </si>
  <si>
    <t>518.80</t>
  </si>
  <si>
    <t>70.73</t>
  </si>
  <si>
    <t>2023-10-27 05:07:06</t>
  </si>
  <si>
    <t>4137095</t>
  </si>
  <si>
    <t>曼谷京华大酒店</t>
  </si>
  <si>
    <t>Stopinski Krzysztof</t>
  </si>
  <si>
    <t>755.61</t>
  </si>
  <si>
    <t>103.01</t>
  </si>
  <si>
    <t>2023-10-26 20:49:28</t>
  </si>
  <si>
    <t>4142426</t>
  </si>
  <si>
    <t>芭提雅盛泰乐酒店</t>
  </si>
  <si>
    <t>PHANPAISAL THANAPORN</t>
  </si>
  <si>
    <t>286.57</t>
  </si>
  <si>
    <t>39.07</t>
  </si>
  <si>
    <t>2023-10-27 18:31:23</t>
  </si>
  <si>
    <t>2023-10-10</t>
  </si>
  <si>
    <t>4049022</t>
  </si>
  <si>
    <t>泗水瓦萨酒店</t>
  </si>
  <si>
    <t>LIM LAI SENG JINSON</t>
  </si>
  <si>
    <t>1028.13</t>
  </si>
  <si>
    <t>140.66</t>
  </si>
  <si>
    <t>2023-10-10 15:36:18</t>
  </si>
  <si>
    <t>4143745</t>
  </si>
  <si>
    <t>朱安达阿马里斯酒店</t>
  </si>
  <si>
    <t>Suprayogo Bambang</t>
  </si>
  <si>
    <t>222.10</t>
  </si>
  <si>
    <t>30.28</t>
  </si>
  <si>
    <t>2023-10-27 22:58:31</t>
  </si>
  <si>
    <t>4143335</t>
  </si>
  <si>
    <t>马瑞安岛温泉度假村</t>
  </si>
  <si>
    <t>Alsaid Rasha Mohammed</t>
  </si>
  <si>
    <t>808.38</t>
  </si>
  <si>
    <t>110.21</t>
  </si>
  <si>
    <t>2023-10-27 20:59:37</t>
  </si>
  <si>
    <t>阿拉伯联合酋长国</t>
  </si>
  <si>
    <t>4137488</t>
  </si>
  <si>
    <t>海军上将广场酒店</t>
  </si>
  <si>
    <t>GOYAL PARMESH</t>
  </si>
  <si>
    <t>975.96</t>
  </si>
  <si>
    <t>133.05</t>
  </si>
  <si>
    <t>2023-10-26 21:39:08</t>
  </si>
  <si>
    <t>4139708</t>
  </si>
  <si>
    <t>迪拜城市四季酒店</t>
  </si>
  <si>
    <t>Altamimi Khalid  anwar</t>
  </si>
  <si>
    <t>511.02</t>
  </si>
  <si>
    <t>69.67</t>
  </si>
  <si>
    <t>2023-10-27 11:33:41</t>
  </si>
  <si>
    <t>4142383</t>
  </si>
  <si>
    <t>YOUSAF MUHAMMAD</t>
  </si>
  <si>
    <t>579.31</t>
  </si>
  <si>
    <t>78.98</t>
  </si>
  <si>
    <t>2023-10-27 18:16:35</t>
  </si>
  <si>
    <t>4136169</t>
  </si>
  <si>
    <t>印度支那酒店</t>
  </si>
  <si>
    <t>HOU XIANLU</t>
  </si>
  <si>
    <t>447.60</t>
  </si>
  <si>
    <t>61.02</t>
  </si>
  <si>
    <t>2023-10-26 18:37:56</t>
  </si>
  <si>
    <t>4135222</t>
  </si>
  <si>
    <t>LI XIANG LIANG</t>
  </si>
  <si>
    <t>2023-10-26 16:01:27</t>
  </si>
  <si>
    <t>4133795</t>
  </si>
  <si>
    <t>托克巴厘阿瓦纳旅馆</t>
  </si>
  <si>
    <t>RAZUL MOHD</t>
  </si>
  <si>
    <t>214.92</t>
  </si>
  <si>
    <t>29.30</t>
  </si>
  <si>
    <t>2023-10-26 11:50:00</t>
  </si>
  <si>
    <t>马来西亚</t>
  </si>
  <si>
    <t>4140756</t>
  </si>
  <si>
    <t>兰卡威海景酒店</t>
  </si>
  <si>
    <t>HASAN MONIRUL</t>
  </si>
  <si>
    <t>249.97</t>
  </si>
  <si>
    <t>34.08</t>
  </si>
  <si>
    <t>2023-10-27 14:10:42</t>
  </si>
  <si>
    <t>4141447</t>
  </si>
  <si>
    <t>格兰迪酒店&amp;度假村</t>
  </si>
  <si>
    <t>Dasan Gerry Buckly</t>
  </si>
  <si>
    <t>538.23</t>
  </si>
  <si>
    <t>73.38</t>
  </si>
  <si>
    <t>2023-10-27 16:02:37</t>
  </si>
  <si>
    <t>2023-10-19</t>
  </si>
  <si>
    <t>4098730</t>
  </si>
  <si>
    <t>XIONG HUAN</t>
  </si>
  <si>
    <t>852.02</t>
  </si>
  <si>
    <t>116.20</t>
  </si>
  <si>
    <t>2023-10-19 20:56:04</t>
  </si>
  <si>
    <t>直采</t>
  </si>
  <si>
    <t>4098244</t>
  </si>
  <si>
    <t>Gao Jing</t>
  </si>
  <si>
    <t>2023-10-19 19:19:08</t>
  </si>
  <si>
    <t>4140142</t>
  </si>
  <si>
    <t>塞巴斯蒂安酒店</t>
  </si>
  <si>
    <t>QU JINGWEN</t>
  </si>
  <si>
    <t>238.68</t>
  </si>
  <si>
    <t>32.54</t>
  </si>
  <si>
    <t>2023-10-27 12:59:01</t>
  </si>
  <si>
    <t>菲律宾</t>
  </si>
  <si>
    <t>4138398</t>
  </si>
  <si>
    <t>优尼科酒店</t>
  </si>
  <si>
    <t>BINTI ZAKARIA SHAZIERA</t>
  </si>
  <si>
    <t>251.75</t>
  </si>
  <si>
    <t>34.32</t>
  </si>
  <si>
    <t>2023-10-27 00:44:36</t>
  </si>
  <si>
    <t>4135836</t>
  </si>
  <si>
    <t>棕榈芙蓉大酒店</t>
  </si>
  <si>
    <t>PUSARI GAURI</t>
  </si>
  <si>
    <t>771.97</t>
  </si>
  <si>
    <t>105.24</t>
  </si>
  <si>
    <t>2023-10-26 17:58:09</t>
  </si>
  <si>
    <t>4130562</t>
  </si>
  <si>
    <t xml:space="preserve"> 985 努尔酒店</t>
  </si>
  <si>
    <t>ISHAK AZIZAN</t>
  </si>
  <si>
    <t>163.94</t>
  </si>
  <si>
    <t>22.37</t>
  </si>
  <si>
    <t>2023-10-25 19:47:54</t>
  </si>
  <si>
    <t>2023-10-23</t>
  </si>
  <si>
    <t>4115686</t>
  </si>
  <si>
    <t>加拉歪路G酒店</t>
  </si>
  <si>
    <t>He Shi</t>
  </si>
  <si>
    <t>2023-10-24</t>
  </si>
  <si>
    <t>2535.77</t>
  </si>
  <si>
    <t>345.76</t>
  </si>
  <si>
    <t>2023-10-23 07:51:58</t>
  </si>
  <si>
    <t>4141149</t>
  </si>
  <si>
    <t>酒吧酒店</t>
  </si>
  <si>
    <t>GOVE LESLIE</t>
  </si>
  <si>
    <t>168.04</t>
  </si>
  <si>
    <t>22.91</t>
  </si>
  <si>
    <t>2023-10-27 15:25:05</t>
  </si>
  <si>
    <t>4117459</t>
  </si>
  <si>
    <t>华乐酒店</t>
  </si>
  <si>
    <t>YANG XIAOQING,ZHU CHUNYU</t>
  </si>
  <si>
    <t>3416.72</t>
  </si>
  <si>
    <t>465.88</t>
  </si>
  <si>
    <t>2023-10-23 14:24:53</t>
  </si>
  <si>
    <t>新加坡</t>
  </si>
  <si>
    <t>4122783</t>
  </si>
  <si>
    <t>吉隆坡中环我的酒店</t>
  </si>
  <si>
    <t>HTAY HOI NEI</t>
  </si>
  <si>
    <t>621.28</t>
  </si>
  <si>
    <t>84.80</t>
  </si>
  <si>
    <t>2023-10-24 13:47:25</t>
  </si>
  <si>
    <t>4139662</t>
  </si>
  <si>
    <t>三贝酒店</t>
  </si>
  <si>
    <t>MADIN SITI HAFIZAH</t>
  </si>
  <si>
    <t>149.41</t>
  </si>
  <si>
    <t>20.37</t>
  </si>
  <si>
    <t>2023-10-27 11:27:11</t>
  </si>
  <si>
    <t>4125667</t>
  </si>
  <si>
    <t>云顶世界阿娃娜</t>
  </si>
  <si>
    <t>YUE SIEW PING</t>
  </si>
  <si>
    <t>386.83</t>
  </si>
  <si>
    <t>52.80</t>
  </si>
  <si>
    <t>2023-10-24 21:30:54</t>
  </si>
  <si>
    <t>2023-10-21</t>
  </si>
  <si>
    <t>4106746</t>
  </si>
  <si>
    <t>Siew Hong Cheah</t>
  </si>
  <si>
    <t>723.54</t>
  </si>
  <si>
    <t>98.65</t>
  </si>
  <si>
    <t>2023-10-21 13:03:47</t>
  </si>
  <si>
    <t>2023-09-20</t>
  </si>
  <si>
    <t>3961365</t>
  </si>
  <si>
    <t>KAMARUDIN MUHAMMAD AIMAN</t>
  </si>
  <si>
    <t>1584.28</t>
  </si>
  <si>
    <t>216.60</t>
  </si>
  <si>
    <t>2023-09-20 17:37:34</t>
  </si>
  <si>
    <t>4140406</t>
  </si>
  <si>
    <t>拉斯维加斯马戏团娱乐场酒店</t>
  </si>
  <si>
    <t>MOORE MONISHA</t>
  </si>
  <si>
    <t>1007.08</t>
  </si>
  <si>
    <t>137.30</t>
  </si>
  <si>
    <t>2023-10-27 13:19:06</t>
  </si>
  <si>
    <t>美国</t>
  </si>
  <si>
    <t>4140093</t>
  </si>
  <si>
    <t>璀璨专享服务公寓</t>
  </si>
  <si>
    <t>bao simin,bao simin</t>
  </si>
  <si>
    <t>371.37</t>
  </si>
  <si>
    <t>50.63</t>
  </si>
  <si>
    <t>2023-10-27 12:42:55</t>
  </si>
  <si>
    <t>4142801</t>
  </si>
  <si>
    <t>曼谷阿尔梅洛兹酒店 - 主要清真饭店</t>
  </si>
  <si>
    <t>TUWEADOLOH KUASFAD</t>
  </si>
  <si>
    <t>338.51</t>
  </si>
  <si>
    <t>46.15</t>
  </si>
  <si>
    <t>2023-10-27 19:06:56</t>
  </si>
  <si>
    <t>4140434</t>
  </si>
  <si>
    <t>美殿河畔酒店 - SHA Extra Plus 认证</t>
  </si>
  <si>
    <t>KLABSONG PINIT</t>
  </si>
  <si>
    <t>381.19</t>
  </si>
  <si>
    <t>51.97</t>
  </si>
  <si>
    <t>2023-10-27 13:29:58</t>
  </si>
  <si>
    <t>4135221</t>
  </si>
  <si>
    <t>红色星球奥提加斯酒店</t>
  </si>
  <si>
    <t>Cathersides Elliott</t>
  </si>
  <si>
    <t>420.17</t>
  </si>
  <si>
    <t>57.28</t>
  </si>
  <si>
    <t>2023-10-26 16:01:22</t>
  </si>
  <si>
    <t>4096848</t>
  </si>
  <si>
    <t>苏梅岛查文海滩舒适别墅</t>
  </si>
  <si>
    <t>YODDAM ANGKANA</t>
  </si>
  <si>
    <t>138.80</t>
  </si>
  <si>
    <t>18.93</t>
  </si>
  <si>
    <t>2023-10-19 15:45:25</t>
  </si>
  <si>
    <t>4133363</t>
  </si>
  <si>
    <t>NAIRONG NUTTHANICHA</t>
  </si>
  <si>
    <t>369.11</t>
  </si>
  <si>
    <t>50.32</t>
  </si>
  <si>
    <t>2023-10-26 10:06:55</t>
  </si>
  <si>
    <t>4134328</t>
  </si>
  <si>
    <t>BUNCHUM NANNICHA</t>
  </si>
  <si>
    <t>396.84</t>
  </si>
  <si>
    <t>54.10</t>
  </si>
  <si>
    <t>2023-10-26 13:03:59</t>
  </si>
  <si>
    <t>4137372</t>
  </si>
  <si>
    <t>兰卡威希格酒店</t>
  </si>
  <si>
    <t>GUO FUGANG</t>
  </si>
  <si>
    <t>193.21</t>
  </si>
  <si>
    <t>26.34</t>
  </si>
  <si>
    <t>2023-10-26 21:07:52</t>
  </si>
  <si>
    <t>4142475</t>
  </si>
  <si>
    <t>沃加沃加美居酒店</t>
  </si>
  <si>
    <t>Kadali Venkata Aravind</t>
  </si>
  <si>
    <t>720.29</t>
  </si>
  <si>
    <t>98.20</t>
  </si>
  <si>
    <t>2023-10-27 18:45:33</t>
  </si>
  <si>
    <t>澳大利亚</t>
  </si>
  <si>
    <t>2023-10-07</t>
  </si>
  <si>
    <t>4036467</t>
  </si>
  <si>
    <t>曼谷活力探戈生活馆酒店</t>
  </si>
  <si>
    <t>HUY DARA</t>
  </si>
  <si>
    <t>264.78</t>
  </si>
  <si>
    <t>36.13</t>
  </si>
  <si>
    <t>2023-10-07 22:31:33</t>
  </si>
  <si>
    <t>4140781</t>
  </si>
  <si>
    <t>U 王子大酒店</t>
  </si>
  <si>
    <t>HOU FANG</t>
  </si>
  <si>
    <t>1853.31</t>
  </si>
  <si>
    <t>252.67</t>
  </si>
  <si>
    <t>2023-10-27 14:30:05</t>
  </si>
  <si>
    <t>捷克</t>
  </si>
  <si>
    <t>4141261</t>
  </si>
  <si>
    <t>奥斯陆斯堪的纳维亚丽笙酒店</t>
  </si>
  <si>
    <t>ZENG XIAOWEI,ZHANG XIAOYAN</t>
  </si>
  <si>
    <t>1414.32</t>
  </si>
  <si>
    <t>192.82</t>
  </si>
  <si>
    <t>2023-10-27 15:52:52</t>
  </si>
  <si>
    <t>挪威</t>
  </si>
  <si>
    <t>4135267</t>
  </si>
  <si>
    <t>迪拜巴尼亚斯地标广场酒店</t>
  </si>
  <si>
    <t>BERNABE LEA LAPSO</t>
  </si>
  <si>
    <t>803.51</t>
  </si>
  <si>
    <t>109.54</t>
  </si>
  <si>
    <t>2023-10-26 16:13:35</t>
  </si>
  <si>
    <t>4139617</t>
  </si>
  <si>
    <t>此时此刻酒店</t>
  </si>
  <si>
    <t>OUNHAPATTANA ISAYA</t>
  </si>
  <si>
    <t>324.20</t>
  </si>
  <si>
    <t>44.20</t>
  </si>
  <si>
    <t>2023-10-27 11:03:33</t>
  </si>
  <si>
    <t>4125721</t>
  </si>
  <si>
    <t>多伦多泛太平洋酒店</t>
  </si>
  <si>
    <t>Liu Chang,Wenyi Zheng</t>
  </si>
  <si>
    <t>4548.30</t>
  </si>
  <si>
    <t>620.81</t>
  </si>
  <si>
    <t>2023-10-24 21:42:51</t>
  </si>
  <si>
    <t>加拿大</t>
  </si>
  <si>
    <t>4132847</t>
  </si>
  <si>
    <t>法兰克福中心弗莱明斯酒店（原法兰克福弗莱明快捷城际酒店）</t>
  </si>
  <si>
    <t>Boynuuzun Oemer</t>
  </si>
  <si>
    <t>441.73</t>
  </si>
  <si>
    <t>60.22</t>
  </si>
  <si>
    <t>2023-10-26 07:04:48</t>
  </si>
  <si>
    <t>4132003</t>
  </si>
  <si>
    <t>迪拜古赖尔瑞士酒店</t>
  </si>
  <si>
    <t>LING YANG,WU YANYAN</t>
  </si>
  <si>
    <t>2037.52</t>
  </si>
  <si>
    <t>278.03</t>
  </si>
  <si>
    <t>2023-10-25 23:26:26</t>
  </si>
  <si>
    <t>4130459</t>
  </si>
  <si>
    <t>曼谷卧室叻抛101巷酒店</t>
  </si>
  <si>
    <t>HOMTUANLOM VARINTORN</t>
  </si>
  <si>
    <t>221.17</t>
  </si>
  <si>
    <t>30.18</t>
  </si>
  <si>
    <t>2023-10-25 19:15:49</t>
  </si>
  <si>
    <t>4137874</t>
  </si>
  <si>
    <t>KRAITHEP PETCHARAPORN</t>
  </si>
  <si>
    <t>122.79</t>
  </si>
  <si>
    <t>16.74</t>
  </si>
  <si>
    <t>2023-10-26 22:59:54</t>
  </si>
  <si>
    <t>4136189</t>
  </si>
  <si>
    <t>曼谷善兰酒店</t>
  </si>
  <si>
    <t>LI LEI,HAO LI,LI DERONG,CAO SHUYING</t>
  </si>
  <si>
    <t>389.36</t>
  </si>
  <si>
    <t>53.08</t>
  </si>
  <si>
    <t>2023-10-26 18:41:37</t>
  </si>
  <si>
    <t>2023-10-06</t>
  </si>
  <si>
    <t>4029669</t>
  </si>
  <si>
    <t>S.D.大道酒店</t>
  </si>
  <si>
    <t>HOUR SOKCHAMROEUN</t>
  </si>
  <si>
    <t>1193.65</t>
  </si>
  <si>
    <t>162.88</t>
  </si>
  <si>
    <t>2023-10-06 12:17:22</t>
  </si>
  <si>
    <t>4135814</t>
  </si>
  <si>
    <t>东京王子大饭店</t>
  </si>
  <si>
    <t>LIN LINGLING</t>
  </si>
  <si>
    <t>964.23</t>
  </si>
  <si>
    <t>131.45</t>
  </si>
  <si>
    <t>2023-10-26 17:50:26</t>
  </si>
  <si>
    <t>日本</t>
  </si>
  <si>
    <t>4137007</t>
  </si>
  <si>
    <t>查翁瓦塔娜中央政府大楼盛泰酒店暨会议中心</t>
  </si>
  <si>
    <t>VILAIMENG KHAMLAR</t>
  </si>
  <si>
    <t>266.56</t>
  </si>
  <si>
    <t>36.34</t>
  </si>
  <si>
    <t>2023-10-26 20:22:15</t>
  </si>
  <si>
    <t>4138933</t>
  </si>
  <si>
    <t>TREERATTANA KANTIKORN</t>
  </si>
  <si>
    <t>265.60</t>
  </si>
  <si>
    <t>36.21</t>
  </si>
  <si>
    <t>2023-10-27 08:09:21</t>
  </si>
  <si>
    <t>2023-10-13</t>
  </si>
  <si>
    <t>4067505</t>
  </si>
  <si>
    <t>WAISUNGNOEN NATTHAKAN</t>
  </si>
  <si>
    <t>254.23</t>
  </si>
  <si>
    <t>34.71</t>
  </si>
  <si>
    <t>2023-10-13 21:28:24</t>
  </si>
  <si>
    <t>4140394</t>
  </si>
  <si>
    <t>槟城花岗岩豪华酒店</t>
  </si>
  <si>
    <t>ASRUL NABILAH</t>
  </si>
  <si>
    <t>552.46</t>
  </si>
  <si>
    <t>75.32</t>
  </si>
  <si>
    <t>2023-10-27 13:14:52</t>
  </si>
  <si>
    <t>4143488</t>
  </si>
  <si>
    <t>华沙机场金色郁金香酒店</t>
  </si>
  <si>
    <t>ZUBKOWICZ KLAUDIA</t>
  </si>
  <si>
    <t>479.41</t>
  </si>
  <si>
    <t>65.36</t>
  </si>
  <si>
    <t>2023-10-27 21:35:50</t>
  </si>
  <si>
    <t>波兰</t>
  </si>
  <si>
    <t>4139135</t>
  </si>
  <si>
    <t>普吉岛S.B生活地酒店</t>
  </si>
  <si>
    <t>YANG QIN</t>
  </si>
  <si>
    <t>120.95</t>
  </si>
  <si>
    <t>16.49</t>
  </si>
  <si>
    <t>2023-10-27 09:18:33</t>
  </si>
  <si>
    <t>4129910</t>
  </si>
  <si>
    <t>苏丹阿合麦特王宫酒店</t>
  </si>
  <si>
    <t>TANNO RIO</t>
  </si>
  <si>
    <t>4199.83</t>
  </si>
  <si>
    <t>573.09</t>
  </si>
  <si>
    <t>2023-10-25 17:45:52</t>
  </si>
  <si>
    <t>土耳其</t>
  </si>
  <si>
    <t>4135044</t>
  </si>
  <si>
    <t>伊莱达先锋酒店</t>
  </si>
  <si>
    <t>SEYHAN ERTUGRUL</t>
  </si>
  <si>
    <t>2158.34</t>
  </si>
  <si>
    <t>294.24</t>
  </si>
  <si>
    <t>2023-10-26 15:48:32</t>
  </si>
  <si>
    <t>4142416</t>
  </si>
  <si>
    <t>河内内排机场酒店</t>
  </si>
  <si>
    <t>CHO JUHYEONG</t>
  </si>
  <si>
    <t>126.53</t>
  </si>
  <si>
    <t>17.25</t>
  </si>
  <si>
    <t>2023-10-27 18:28:31</t>
  </si>
  <si>
    <t>4143468</t>
  </si>
  <si>
    <t>合艾里瓦讷酒店</t>
  </si>
  <si>
    <t>CHAIRAKE SUTAKORN</t>
  </si>
  <si>
    <t>175.60</t>
  </si>
  <si>
    <t>23.94</t>
  </si>
  <si>
    <t>2023-10-27 21:15:14</t>
  </si>
  <si>
    <t>4127508</t>
  </si>
  <si>
    <t>象岛班普度假酒店</t>
  </si>
  <si>
    <t>LOY TZE YANG</t>
  </si>
  <si>
    <t>722.21</t>
  </si>
  <si>
    <t>98.55</t>
  </si>
  <si>
    <t>2023-10-25 10:20:56</t>
  </si>
  <si>
    <t>4137391</t>
  </si>
  <si>
    <t>黄金机场套房酒店</t>
  </si>
  <si>
    <t>PROMRIN NAWIN</t>
  </si>
  <si>
    <t>145.68</t>
  </si>
  <si>
    <t>19.86</t>
  </si>
  <si>
    <t>2023-10-26 21:13:20</t>
  </si>
  <si>
    <t>4139615</t>
  </si>
  <si>
    <t>河内盛捷西点服务公寓</t>
  </si>
  <si>
    <t>LEE TONG IL,SHEN LIQIONG</t>
  </si>
  <si>
    <t>674.22</t>
  </si>
  <si>
    <t>91.92</t>
  </si>
  <si>
    <t>2023-10-27 11:03:10</t>
  </si>
  <si>
    <t>4121675</t>
  </si>
  <si>
    <t>韩国旅馆</t>
  </si>
  <si>
    <t>ASATEE SAHARAT,BUTPHAROM THITIYA</t>
  </si>
  <si>
    <t>346.83</t>
  </si>
  <si>
    <t>47.34</t>
  </si>
  <si>
    <t>2023-10-24 10:15:28</t>
  </si>
  <si>
    <t>韩国</t>
  </si>
  <si>
    <t>4129620</t>
  </si>
  <si>
    <t>特科姆斯格内彻酒店</t>
  </si>
  <si>
    <t>ONASHA YERBOLAT</t>
  </si>
  <si>
    <t>686.16</t>
  </si>
  <si>
    <t>93.63</t>
  </si>
  <si>
    <t>2023-10-25 16:59:15</t>
  </si>
  <si>
    <t>4135014</t>
  </si>
  <si>
    <t>洛坤府合浦酒店</t>
  </si>
  <si>
    <t>CHANNOPPARAT PORNPEN</t>
  </si>
  <si>
    <t>124.99</t>
  </si>
  <si>
    <t>17.04</t>
  </si>
  <si>
    <t>2023-10-26 15:41:27</t>
  </si>
  <si>
    <t>4132557</t>
  </si>
  <si>
    <t>美提酒店</t>
  </si>
  <si>
    <t>FAY GORDON</t>
  </si>
  <si>
    <t>565.11</t>
  </si>
  <si>
    <t>77.04</t>
  </si>
  <si>
    <t>2023-10-26 02:15:29</t>
  </si>
  <si>
    <t>4137636</t>
  </si>
  <si>
    <t>塔克西姆圣露西亚酒店</t>
  </si>
  <si>
    <t>ZHANG ZHI,PAN WENFEI,FAN SHISHENG</t>
  </si>
  <si>
    <t>1465.15</t>
  </si>
  <si>
    <t>199.74</t>
  </si>
  <si>
    <t>2023-10-26 22:11:09</t>
  </si>
  <si>
    <t>2023-10-12</t>
  </si>
  <si>
    <t>4059254</t>
  </si>
  <si>
    <t>普卡通路度假村</t>
  </si>
  <si>
    <t>TJANDRA SURYADI</t>
  </si>
  <si>
    <t>413.75</t>
  </si>
  <si>
    <t>56.54</t>
  </si>
  <si>
    <t>2023-10-12 13:20:05</t>
  </si>
  <si>
    <t>4140343</t>
  </si>
  <si>
    <t>好眠高级经济型酒店</t>
  </si>
  <si>
    <t>xia huayong</t>
  </si>
  <si>
    <t>158.07</t>
  </si>
  <si>
    <t>21.55</t>
  </si>
  <si>
    <t>2023-10-27 13:02:22</t>
  </si>
  <si>
    <t>4139387</t>
  </si>
  <si>
    <t>塞纳体育酒店</t>
  </si>
  <si>
    <t>SYALLIANA ELZA</t>
  </si>
  <si>
    <t>126.89</t>
  </si>
  <si>
    <t>17.30</t>
  </si>
  <si>
    <t>2023-10-27 10:29:49</t>
  </si>
  <si>
    <t>4133764</t>
  </si>
  <si>
    <t>OMG 住宅酒店</t>
  </si>
  <si>
    <t>LOKUNPAI NUTTAPON</t>
  </si>
  <si>
    <t>409.09</t>
  </si>
  <si>
    <t>55.77</t>
  </si>
  <si>
    <t>2023-10-26 11:40:38</t>
  </si>
  <si>
    <t>4127903</t>
  </si>
  <si>
    <t>PUDSAKAEW WILAILAK</t>
  </si>
  <si>
    <t>136.23</t>
  </si>
  <si>
    <t>18.59</t>
  </si>
  <si>
    <t>2023-10-25 12:00:33</t>
  </si>
  <si>
    <t>4141953</t>
  </si>
  <si>
    <t>钻石酒店</t>
  </si>
  <si>
    <t>LI KEXUAN</t>
  </si>
  <si>
    <t>259.29</t>
  </si>
  <si>
    <t>35.35</t>
  </si>
  <si>
    <t>2023-10-27 17:22:34</t>
  </si>
  <si>
    <t>4141230</t>
  </si>
  <si>
    <t>是拉差班瑞旅馆</t>
  </si>
  <si>
    <t>Oh Mr</t>
  </si>
  <si>
    <t>153.59</t>
  </si>
  <si>
    <t>20.94</t>
  </si>
  <si>
    <t>2023-10-27 15:44:15</t>
  </si>
  <si>
    <t>4133024</t>
  </si>
  <si>
    <t>柯叻M府服务公寓</t>
  </si>
  <si>
    <t>PAENGSORN BOON YONG</t>
  </si>
  <si>
    <t>75.19</t>
  </si>
  <si>
    <t>10.25</t>
  </si>
  <si>
    <t>2023-10-26 08:38:38</t>
  </si>
  <si>
    <t>4136220</t>
  </si>
  <si>
    <t>普兰贝利大地酒店</t>
  </si>
  <si>
    <t>SALAMAH AWATIF</t>
  </si>
  <si>
    <t>422.66</t>
  </si>
  <si>
    <t>57.62</t>
  </si>
  <si>
    <t>2023-10-26 18:52:56</t>
  </si>
  <si>
    <t>4142937</t>
  </si>
  <si>
    <t>J2 酒店</t>
  </si>
  <si>
    <t>JUNPIROM PIMONPORN,KEAWAROON NOPPORN</t>
  </si>
  <si>
    <t>145.89</t>
  </si>
  <si>
    <t>19.89</t>
  </si>
  <si>
    <t>2023-10-27 19:56:01</t>
  </si>
  <si>
    <t>4114974</t>
  </si>
  <si>
    <t>雅加达朱诺·塔纳·阿邦酒店</t>
  </si>
  <si>
    <t>WEI YANRU,LU HUI</t>
  </si>
  <si>
    <t>242.46</t>
  </si>
  <si>
    <t>33.06</t>
  </si>
  <si>
    <t>2023-10-23 00:01:09</t>
  </si>
  <si>
    <t>4141474</t>
  </si>
  <si>
    <t>91 街精品酒店</t>
  </si>
  <si>
    <t>HII LING HUI BENEDICT</t>
  </si>
  <si>
    <t>305.72</t>
  </si>
  <si>
    <t>41.68</t>
  </si>
  <si>
    <t>2023-10-27 16:03:30</t>
  </si>
  <si>
    <t>4141677</t>
  </si>
  <si>
    <t>曼谷胡玛科利沃特尔酒店</t>
  </si>
  <si>
    <t>SATAE FAREEDA</t>
  </si>
  <si>
    <t>163.35</t>
  </si>
  <si>
    <t>22.27</t>
  </si>
  <si>
    <t>2023-10-27 16:55:46</t>
  </si>
  <si>
    <t>4138369</t>
  </si>
  <si>
    <t>KANAT MADINA</t>
  </si>
  <si>
    <t>22.35</t>
  </si>
  <si>
    <t>2023-10-27 00:31:53</t>
  </si>
  <si>
    <t>4133434</t>
  </si>
  <si>
    <t>VIROONVATCHAKUL DANAIPHAT</t>
  </si>
  <si>
    <t>593.28</t>
  </si>
  <si>
    <t>80.88</t>
  </si>
  <si>
    <t>2023-10-26 10:30:21</t>
  </si>
  <si>
    <t>4140342</t>
  </si>
  <si>
    <t>超级  1236 绿色公园酒店</t>
  </si>
  <si>
    <t>Rahman Maznah</t>
  </si>
  <si>
    <t>122.71</t>
  </si>
  <si>
    <t>16.73</t>
  </si>
  <si>
    <t>2023-10-27 13:02:00</t>
  </si>
  <si>
    <t>4134582</t>
  </si>
  <si>
    <t>班赖奈苏昂酒店</t>
  </si>
  <si>
    <t>JAISAMUT MONRUETAI</t>
  </si>
  <si>
    <t>101.52</t>
  </si>
  <si>
    <t>13.84</t>
  </si>
  <si>
    <t>2023-10-26 14:14:01</t>
  </si>
  <si>
    <t>4142360</t>
  </si>
  <si>
    <t>文明酒店</t>
  </si>
  <si>
    <t>SILAPHET SOUDALIE</t>
  </si>
  <si>
    <t>259.22</t>
  </si>
  <si>
    <t>35.34</t>
  </si>
  <si>
    <t>2023-10-27 18:11:02</t>
  </si>
  <si>
    <t>4140494</t>
  </si>
  <si>
    <t>雅加达朱诺·贾廷加拉酒店</t>
  </si>
  <si>
    <t>RAHMAN FATHUR</t>
  </si>
  <si>
    <t>182.20</t>
  </si>
  <si>
    <t>24.84</t>
  </si>
  <si>
    <t>2023-10-27 13:51:07</t>
  </si>
  <si>
    <t>4134618</t>
  </si>
  <si>
    <t>普里维兰达服务式住宅酒店</t>
  </si>
  <si>
    <t>DANG THI THUY TIEN</t>
  </si>
  <si>
    <t>310.28</t>
  </si>
  <si>
    <t>42.30</t>
  </si>
  <si>
    <t>2023-10-26 14:24:28</t>
  </si>
  <si>
    <t>2023-10-22</t>
  </si>
  <si>
    <t>4113952</t>
  </si>
  <si>
    <t>PANG TIANLONG,ZHAO CHEN</t>
  </si>
  <si>
    <t>648.17</t>
  </si>
  <si>
    <t>88.38</t>
  </si>
  <si>
    <t>2023-10-22 20:45:44</t>
  </si>
  <si>
    <t>4139429</t>
  </si>
  <si>
    <t>任抹大发好运酒店</t>
  </si>
  <si>
    <t>RAMADHAN LUKMAN HAKIM</t>
  </si>
  <si>
    <t>254.67</t>
  </si>
  <si>
    <t>34.72</t>
  </si>
  <si>
    <t>2023-10-27 10:43:42</t>
  </si>
  <si>
    <t>4135058</t>
  </si>
  <si>
    <t>超级 494 EG酒店</t>
  </si>
  <si>
    <t>SAENGKAEO PHATSAKON</t>
  </si>
  <si>
    <t>61.98</t>
  </si>
  <si>
    <t>8.45</t>
  </si>
  <si>
    <t>2023-10-26 15:52:42</t>
  </si>
  <si>
    <t>4114137</t>
  </si>
  <si>
    <t>如玛吉隆玻市中心高级大酒店</t>
  </si>
  <si>
    <t>AU WAI YING</t>
  </si>
  <si>
    <t>2579.26</t>
  </si>
  <si>
    <t>351.69</t>
  </si>
  <si>
    <t>2023-10-22 21:31:55</t>
  </si>
  <si>
    <t>4133502</t>
  </si>
  <si>
    <t>FLC 下龙湾高尔夫俱乐部与豪华度假村</t>
  </si>
  <si>
    <t>JUNG MYOUNGHOON</t>
  </si>
  <si>
    <t>309.92</t>
  </si>
  <si>
    <t>42.25</t>
  </si>
  <si>
    <t>2023-10-26 10:48:39</t>
  </si>
  <si>
    <t>4133180</t>
  </si>
  <si>
    <t>科塔达曼萨拉艾波勒 H 精品酒店</t>
  </si>
  <si>
    <t>MIN KUEN SEE THO</t>
  </si>
  <si>
    <t>136.14</t>
  </si>
  <si>
    <t>18.56</t>
  </si>
  <si>
    <t>2023-10-26 09:23:40</t>
  </si>
  <si>
    <t>4134205</t>
  </si>
  <si>
    <t>埃武拉精品酒店</t>
  </si>
  <si>
    <t>Han Giyong</t>
  </si>
  <si>
    <t>174.87</t>
  </si>
  <si>
    <t>23.84</t>
  </si>
  <si>
    <t>2023-10-26 13:01:23</t>
  </si>
  <si>
    <t>4138075</t>
  </si>
  <si>
    <t>拉迪昂特酒店</t>
  </si>
  <si>
    <t>ETHIRAJU PARANTHAMAN</t>
  </si>
  <si>
    <t>129.76</t>
  </si>
  <si>
    <t>17.69</t>
  </si>
  <si>
    <t>2023-10-27 00:08:19</t>
  </si>
  <si>
    <t>4123298</t>
  </si>
  <si>
    <t>卡瓦利之家度假村</t>
  </si>
  <si>
    <t>NAGASAWA SATOSHI</t>
  </si>
  <si>
    <t>665.68</t>
  </si>
  <si>
    <t>90.86</t>
  </si>
  <si>
    <t>2023-10-24 15:11:27</t>
  </si>
  <si>
    <t>4135720</t>
  </si>
  <si>
    <t>素可泰蓝屋民宿</t>
  </si>
  <si>
    <t>PROMMA NATTANAN</t>
  </si>
  <si>
    <t>129.98</t>
  </si>
  <si>
    <t>17.72</t>
  </si>
  <si>
    <t>2023-10-26 17:24:23</t>
  </si>
  <si>
    <t>4140805</t>
  </si>
  <si>
    <t>SOHO精品酒店</t>
  </si>
  <si>
    <t>LEE MINYEONG</t>
  </si>
  <si>
    <t>199.58</t>
  </si>
  <si>
    <t>27.21</t>
  </si>
  <si>
    <t>2023-10-27 14:27:51</t>
  </si>
  <si>
    <t>4143495</t>
  </si>
  <si>
    <t xml:space="preserve"> 89847 士瑞兹天堂酒店</t>
  </si>
  <si>
    <t>YANG RUMIN</t>
  </si>
  <si>
    <t>85.67</t>
  </si>
  <si>
    <t>11.68</t>
  </si>
  <si>
    <t>2023-10-27 21:39:34</t>
  </si>
  <si>
    <t>4139028</t>
  </si>
  <si>
    <t>JEONG ARIN</t>
  </si>
  <si>
    <t>90.07</t>
  </si>
  <si>
    <t>12.28</t>
  </si>
  <si>
    <t>2023-10-27 08:56:07</t>
  </si>
  <si>
    <t>2023-09-26</t>
  </si>
  <si>
    <t>3987103</t>
  </si>
  <si>
    <t>大宏酒店</t>
  </si>
  <si>
    <t>BABA RASEDY</t>
  </si>
  <si>
    <t>585.95</t>
  </si>
  <si>
    <t>79.94</t>
  </si>
  <si>
    <t>2023-09-26 11:42:06</t>
  </si>
  <si>
    <t>4140131</t>
  </si>
  <si>
    <t>湄公河美朵酒店</t>
  </si>
  <si>
    <t>WU ZEXU</t>
  </si>
  <si>
    <t>268.02</t>
  </si>
  <si>
    <t>36.54</t>
  </si>
  <si>
    <t>2023-10-27 12:54:14</t>
  </si>
  <si>
    <t>4134332</t>
  </si>
  <si>
    <t>工匠生态酒店</t>
  </si>
  <si>
    <t>OTSUKA HIROTAKA</t>
  </si>
  <si>
    <t>177.44</t>
  </si>
  <si>
    <t>24.19</t>
  </si>
  <si>
    <t>2023-10-26 13:04:56</t>
  </si>
  <si>
    <t>4134954</t>
  </si>
  <si>
    <t>曼谷霍尔顿酒店</t>
  </si>
  <si>
    <t>ZHANG BIN</t>
  </si>
  <si>
    <t>156.90</t>
  </si>
  <si>
    <t>21.39</t>
  </si>
  <si>
    <t>2023-10-26 15:26:41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</si>
</sst>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135</xdr:row>
      <xdr:rowOff>0</xdr:rowOff>
    </xdr:from>
    <xdr:to>
      <xdr:col>14</xdr:col>
      <xdr:colOff>352425</xdr:colOff>
      <xdr:row>165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974300"/>
          <a:ext cx="1063942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45226</v>
      </c>
      <c r="G2" s="6">
        <v>45227</v>
      </c>
      <c r="H2" s="4">
        <v>4</v>
      </c>
      <c r="I2" s="4">
        <v>1</v>
      </c>
      <c r="J2" s="4">
        <v>4</v>
      </c>
      <c r="K2" s="4" t="s">
        <v>30</v>
      </c>
      <c r="L2" s="4">
        <v>216.6</v>
      </c>
      <c r="M2" s="4">
        <v>216.6</v>
      </c>
      <c r="N2" s="4" t="s">
        <v>31</v>
      </c>
      <c r="O2" s="4" t="s">
        <v>32</v>
      </c>
      <c r="P2" s="4" t="s">
        <v>33</v>
      </c>
      <c r="Q2" s="4">
        <v>0</v>
      </c>
      <c r="R2" s="7">
        <v>45189.0000115741</v>
      </c>
      <c r="S2" s="6">
        <v>45230</v>
      </c>
      <c r="T2" s="4" t="s">
        <v>34</v>
      </c>
      <c r="U2" s="4">
        <v>216.6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45225</v>
      </c>
      <c r="G3" s="6">
        <v>45227</v>
      </c>
      <c r="H3" s="4">
        <v>1</v>
      </c>
      <c r="I3" s="4">
        <v>2</v>
      </c>
      <c r="J3" s="4">
        <v>2</v>
      </c>
      <c r="K3" s="4" t="s">
        <v>30</v>
      </c>
      <c r="L3" s="4">
        <v>79.94</v>
      </c>
      <c r="M3" s="4">
        <v>79.94</v>
      </c>
      <c r="N3" s="4" t="s">
        <v>40</v>
      </c>
      <c r="O3" s="4" t="s">
        <v>32</v>
      </c>
      <c r="P3" s="4" t="s">
        <v>33</v>
      </c>
      <c r="Q3" s="4">
        <v>0</v>
      </c>
      <c r="R3" s="7">
        <v>45195</v>
      </c>
      <c r="S3" s="6">
        <v>45230</v>
      </c>
      <c r="T3" s="4" t="s">
        <v>34</v>
      </c>
      <c r="U3" s="4">
        <v>79.94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45223</v>
      </c>
      <c r="G4" s="6">
        <v>45227</v>
      </c>
      <c r="H4" s="4">
        <v>1</v>
      </c>
      <c r="I4" s="4">
        <v>4</v>
      </c>
      <c r="J4" s="4">
        <v>4</v>
      </c>
      <c r="K4" s="4" t="s">
        <v>30</v>
      </c>
      <c r="L4" s="4">
        <v>162.88</v>
      </c>
      <c r="M4" s="4">
        <v>162.88</v>
      </c>
      <c r="N4" s="4" t="s">
        <v>46</v>
      </c>
      <c r="O4" s="4" t="s">
        <v>32</v>
      </c>
      <c r="P4" s="4" t="s">
        <v>33</v>
      </c>
      <c r="Q4" s="4">
        <v>0</v>
      </c>
      <c r="R4" s="7">
        <v>45205</v>
      </c>
      <c r="S4" s="6">
        <v>45230</v>
      </c>
      <c r="T4" s="4" t="s">
        <v>34</v>
      </c>
      <c r="U4" s="4">
        <v>162.88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45226</v>
      </c>
      <c r="G5" s="6">
        <v>45227</v>
      </c>
      <c r="H5" s="4">
        <v>1</v>
      </c>
      <c r="I5" s="4">
        <v>1</v>
      </c>
      <c r="J5" s="4">
        <v>1</v>
      </c>
      <c r="K5" s="4" t="s">
        <v>30</v>
      </c>
      <c r="L5" s="4">
        <v>55.51</v>
      </c>
      <c r="M5" s="4">
        <v>55.51</v>
      </c>
      <c r="N5" s="4" t="s">
        <v>51</v>
      </c>
      <c r="O5" s="4" t="s">
        <v>32</v>
      </c>
      <c r="P5" s="4" t="s">
        <v>33</v>
      </c>
      <c r="Q5" s="4">
        <v>0</v>
      </c>
      <c r="R5" s="7">
        <v>45205.0000115741</v>
      </c>
      <c r="S5" s="6">
        <v>45230</v>
      </c>
      <c r="T5" s="4" t="s">
        <v>34</v>
      </c>
      <c r="U5" s="4">
        <v>55.51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53</v>
      </c>
      <c r="D6" s="4" t="s">
        <v>49</v>
      </c>
      <c r="E6" s="4" t="s">
        <v>50</v>
      </c>
      <c r="F6" s="6">
        <v>45226</v>
      </c>
      <c r="G6" s="6">
        <v>45227</v>
      </c>
      <c r="H6" s="4">
        <v>1</v>
      </c>
      <c r="I6" s="4">
        <v>1</v>
      </c>
      <c r="J6" s="4">
        <v>1</v>
      </c>
      <c r="K6" s="4" t="s">
        <v>30</v>
      </c>
      <c r="L6" s="4">
        <v>-55.51</v>
      </c>
      <c r="M6" s="4">
        <v>-55.51</v>
      </c>
      <c r="N6" s="4" t="s">
        <v>51</v>
      </c>
      <c r="O6" s="4" t="s">
        <v>32</v>
      </c>
      <c r="P6" s="4" t="s">
        <v>33</v>
      </c>
      <c r="Q6" s="4">
        <v>0</v>
      </c>
      <c r="R6" s="7">
        <v>45205.0000115741</v>
      </c>
      <c r="S6" s="6">
        <v>45230</v>
      </c>
      <c r="T6" s="4" t="s">
        <v>34</v>
      </c>
      <c r="U6" s="4">
        <v>-55.51</v>
      </c>
      <c r="V6" s="4">
        <v>0</v>
      </c>
      <c r="W6" s="4">
        <v>0</v>
      </c>
      <c r="X6" s="4" t="s">
        <v>52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45226</v>
      </c>
      <c r="G7" s="6">
        <v>45227</v>
      </c>
      <c r="H7" s="4">
        <v>1</v>
      </c>
      <c r="I7" s="4">
        <v>1</v>
      </c>
      <c r="J7" s="4">
        <v>1</v>
      </c>
      <c r="K7" s="4" t="s">
        <v>30</v>
      </c>
      <c r="L7" s="4">
        <v>36.13</v>
      </c>
      <c r="M7" s="4">
        <v>36.13</v>
      </c>
      <c r="N7" s="4" t="s">
        <v>57</v>
      </c>
      <c r="O7" s="4" t="s">
        <v>32</v>
      </c>
      <c r="P7" s="4" t="s">
        <v>33</v>
      </c>
      <c r="Q7" s="4">
        <v>0</v>
      </c>
      <c r="R7" s="7">
        <v>45206</v>
      </c>
      <c r="S7" s="6">
        <v>45230</v>
      </c>
      <c r="T7" s="4" t="s">
        <v>34</v>
      </c>
      <c r="U7" s="4">
        <v>36.13</v>
      </c>
      <c r="V7" s="4">
        <v>0</v>
      </c>
      <c r="W7" s="4">
        <v>0</v>
      </c>
      <c r="X7" s="4" t="s">
        <v>58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45225</v>
      </c>
      <c r="G8" s="6">
        <v>45227</v>
      </c>
      <c r="H8" s="4">
        <v>1</v>
      </c>
      <c r="I8" s="4">
        <v>2</v>
      </c>
      <c r="J8" s="4">
        <v>2</v>
      </c>
      <c r="K8" s="4" t="s">
        <v>30</v>
      </c>
      <c r="L8" s="4">
        <v>140.66</v>
      </c>
      <c r="M8" s="4">
        <v>140.66</v>
      </c>
      <c r="N8" s="4" t="s">
        <v>62</v>
      </c>
      <c r="O8" s="4" t="s">
        <v>32</v>
      </c>
      <c r="P8" s="4" t="s">
        <v>33</v>
      </c>
      <c r="Q8" s="4">
        <v>0</v>
      </c>
      <c r="R8" s="7">
        <v>45209.0000115741</v>
      </c>
      <c r="S8" s="6">
        <v>45230</v>
      </c>
      <c r="T8" s="4" t="s">
        <v>34</v>
      </c>
      <c r="U8" s="4">
        <v>140.66</v>
      </c>
      <c r="V8" s="4">
        <v>0</v>
      </c>
      <c r="W8" s="4">
        <v>0</v>
      </c>
      <c r="X8" s="4" t="s">
        <v>63</v>
      </c>
      <c r="Y8" s="4" t="s">
        <v>36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45226</v>
      </c>
      <c r="G9" s="6">
        <v>45227</v>
      </c>
      <c r="H9" s="4">
        <v>1</v>
      </c>
      <c r="I9" s="4">
        <v>1</v>
      </c>
      <c r="J9" s="4">
        <v>1</v>
      </c>
      <c r="K9" s="4" t="s">
        <v>30</v>
      </c>
      <c r="L9" s="4">
        <v>56.54</v>
      </c>
      <c r="M9" s="4">
        <v>56.54</v>
      </c>
      <c r="N9" s="4" t="s">
        <v>67</v>
      </c>
      <c r="O9" s="4" t="s">
        <v>32</v>
      </c>
      <c r="P9" s="4" t="s">
        <v>33</v>
      </c>
      <c r="Q9" s="4">
        <v>0</v>
      </c>
      <c r="R9" s="7">
        <v>45211.0000115741</v>
      </c>
      <c r="S9" s="6">
        <v>45230</v>
      </c>
      <c r="T9" s="4" t="s">
        <v>34</v>
      </c>
      <c r="U9" s="4">
        <v>56.54</v>
      </c>
      <c r="V9" s="4">
        <v>0</v>
      </c>
      <c r="W9" s="4">
        <v>0</v>
      </c>
      <c r="X9" s="4" t="s">
        <v>68</v>
      </c>
      <c r="Y9" s="4" t="s">
        <v>36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45226</v>
      </c>
      <c r="G10" s="6">
        <v>45227</v>
      </c>
      <c r="H10" s="4">
        <v>1</v>
      </c>
      <c r="I10" s="4">
        <v>1</v>
      </c>
      <c r="J10" s="4">
        <v>1</v>
      </c>
      <c r="K10" s="4" t="s">
        <v>30</v>
      </c>
      <c r="L10" s="4">
        <v>34.71</v>
      </c>
      <c r="M10" s="4">
        <v>34.71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45212.0000115741</v>
      </c>
      <c r="S10" s="6">
        <v>45230</v>
      </c>
      <c r="T10" s="4" t="s">
        <v>34</v>
      </c>
      <c r="U10" s="4">
        <v>34.71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45226</v>
      </c>
      <c r="G11" s="6">
        <v>45227</v>
      </c>
      <c r="H11" s="4">
        <v>1</v>
      </c>
      <c r="I11" s="4">
        <v>1</v>
      </c>
      <c r="J11" s="4">
        <v>1</v>
      </c>
      <c r="K11" s="4" t="s">
        <v>30</v>
      </c>
      <c r="L11" s="4">
        <v>18.93</v>
      </c>
      <c r="M11" s="4">
        <v>18.93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45218</v>
      </c>
      <c r="S11" s="6">
        <v>45230</v>
      </c>
      <c r="T11" s="4" t="s">
        <v>34</v>
      </c>
      <c r="U11" s="4">
        <v>18.93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45225</v>
      </c>
      <c r="G12" s="6">
        <v>45227</v>
      </c>
      <c r="H12" s="4">
        <v>1</v>
      </c>
      <c r="I12" s="4">
        <v>2</v>
      </c>
      <c r="J12" s="4">
        <v>2</v>
      </c>
      <c r="K12" s="4" t="s">
        <v>30</v>
      </c>
      <c r="L12" s="4">
        <v>116.2</v>
      </c>
      <c r="M12" s="4">
        <v>116.2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45218</v>
      </c>
      <c r="S12" s="6">
        <v>45230</v>
      </c>
      <c r="T12" s="4" t="s">
        <v>34</v>
      </c>
      <c r="U12" s="4">
        <v>116.2</v>
      </c>
      <c r="V12" s="4">
        <v>0</v>
      </c>
      <c r="W12" s="4">
        <v>0</v>
      </c>
      <c r="X12" s="4" t="s">
        <v>85</v>
      </c>
      <c r="Y12" s="4" t="s">
        <v>36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45225</v>
      </c>
      <c r="G13" s="6">
        <v>45227</v>
      </c>
      <c r="H13" s="4">
        <v>1</v>
      </c>
      <c r="I13" s="4">
        <v>2</v>
      </c>
      <c r="J13" s="4">
        <v>2</v>
      </c>
      <c r="K13" s="4" t="s">
        <v>30</v>
      </c>
      <c r="L13" s="4">
        <v>116.2</v>
      </c>
      <c r="M13" s="4">
        <v>116.2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45218.0000115741</v>
      </c>
      <c r="S13" s="6">
        <v>45230</v>
      </c>
      <c r="T13" s="4" t="s">
        <v>34</v>
      </c>
      <c r="U13" s="4">
        <v>116.2</v>
      </c>
      <c r="V13" s="4">
        <v>0</v>
      </c>
      <c r="W13" s="4">
        <v>0</v>
      </c>
      <c r="X13" s="4" t="s">
        <v>88</v>
      </c>
      <c r="Y13" s="4" t="s">
        <v>36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28</v>
      </c>
      <c r="E14" s="4" t="s">
        <v>29</v>
      </c>
      <c r="F14" s="6">
        <v>45225</v>
      </c>
      <c r="G14" s="6">
        <v>45227</v>
      </c>
      <c r="H14" s="4">
        <v>1</v>
      </c>
      <c r="I14" s="4">
        <v>2</v>
      </c>
      <c r="J14" s="4">
        <v>2</v>
      </c>
      <c r="K14" s="4" t="s">
        <v>30</v>
      </c>
      <c r="L14" s="4">
        <v>98.65</v>
      </c>
      <c r="M14" s="4">
        <v>98.65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45220.0000115741</v>
      </c>
      <c r="S14" s="6">
        <v>45230</v>
      </c>
      <c r="T14" s="4" t="s">
        <v>34</v>
      </c>
      <c r="U14" s="4">
        <v>98.65</v>
      </c>
      <c r="V14" s="4">
        <v>0</v>
      </c>
      <c r="W14" s="4">
        <v>0</v>
      </c>
      <c r="X14" s="4" t="s">
        <v>91</v>
      </c>
      <c r="Y14" s="4" t="s">
        <v>36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45224</v>
      </c>
      <c r="G15" s="6">
        <v>45227</v>
      </c>
      <c r="H15" s="4">
        <v>1</v>
      </c>
      <c r="I15" s="4">
        <v>3</v>
      </c>
      <c r="J15" s="4">
        <v>3</v>
      </c>
      <c r="K15" s="4" t="s">
        <v>30</v>
      </c>
      <c r="L15" s="4">
        <v>88.38</v>
      </c>
      <c r="M15" s="4">
        <v>88.38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45221.0000115741</v>
      </c>
      <c r="S15" s="6">
        <v>45230</v>
      </c>
      <c r="T15" s="4" t="s">
        <v>34</v>
      </c>
      <c r="U15" s="4">
        <v>88.38</v>
      </c>
      <c r="V15" s="4">
        <v>0</v>
      </c>
      <c r="W15" s="4">
        <v>0</v>
      </c>
      <c r="X15" s="4" t="s">
        <v>96</v>
      </c>
      <c r="Y15" s="4" t="s">
        <v>36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45224</v>
      </c>
      <c r="G16" s="6">
        <v>45227</v>
      </c>
      <c r="H16" s="4">
        <v>1</v>
      </c>
      <c r="I16" s="4">
        <v>3</v>
      </c>
      <c r="J16" s="4">
        <v>3</v>
      </c>
      <c r="K16" s="4" t="s">
        <v>30</v>
      </c>
      <c r="L16" s="4">
        <v>351.69</v>
      </c>
      <c r="M16" s="4">
        <v>351.69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45221.0000115741</v>
      </c>
      <c r="S16" s="6">
        <v>45230</v>
      </c>
      <c r="T16" s="4" t="s">
        <v>34</v>
      </c>
      <c r="U16" s="4">
        <v>351.69</v>
      </c>
      <c r="V16" s="4">
        <v>0</v>
      </c>
      <c r="W16" s="4">
        <v>0</v>
      </c>
      <c r="X16" s="4" t="s">
        <v>101</v>
      </c>
      <c r="Y16" s="4" t="s">
        <v>36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45226</v>
      </c>
      <c r="G17" s="6">
        <v>45227</v>
      </c>
      <c r="H17" s="4">
        <v>1</v>
      </c>
      <c r="I17" s="4">
        <v>1</v>
      </c>
      <c r="J17" s="4">
        <v>1</v>
      </c>
      <c r="K17" s="4" t="s">
        <v>30</v>
      </c>
      <c r="L17" s="4">
        <v>33.06</v>
      </c>
      <c r="M17" s="4">
        <v>33.06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45222.0000115741</v>
      </c>
      <c r="S17" s="6">
        <v>45230</v>
      </c>
      <c r="T17" s="4" t="s">
        <v>34</v>
      </c>
      <c r="U17" s="4">
        <v>33.06</v>
      </c>
      <c r="V17" s="4">
        <v>0</v>
      </c>
      <c r="W17" s="4">
        <v>0</v>
      </c>
      <c r="X17" s="4" t="s">
        <v>106</v>
      </c>
      <c r="Y17" s="4" t="s">
        <v>36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45223</v>
      </c>
      <c r="G18" s="6">
        <v>45227</v>
      </c>
      <c r="H18" s="4">
        <v>1</v>
      </c>
      <c r="I18" s="4">
        <v>4</v>
      </c>
      <c r="J18" s="4">
        <v>4</v>
      </c>
      <c r="K18" s="4" t="s">
        <v>30</v>
      </c>
      <c r="L18" s="4">
        <v>345.76</v>
      </c>
      <c r="M18" s="4">
        <v>345.76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45222.0000115741</v>
      </c>
      <c r="S18" s="6">
        <v>45230</v>
      </c>
      <c r="T18" s="4" t="s">
        <v>34</v>
      </c>
      <c r="U18" s="4">
        <v>345.76</v>
      </c>
      <c r="V18" s="4">
        <v>0</v>
      </c>
      <c r="W18" s="4">
        <v>0</v>
      </c>
      <c r="X18" s="4" t="s">
        <v>111</v>
      </c>
      <c r="Y18" s="4" t="s">
        <v>36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45225</v>
      </c>
      <c r="G19" s="6">
        <v>45227</v>
      </c>
      <c r="H19" s="4">
        <v>1</v>
      </c>
      <c r="I19" s="4">
        <v>2</v>
      </c>
      <c r="J19" s="4">
        <v>2</v>
      </c>
      <c r="K19" s="4" t="s">
        <v>30</v>
      </c>
      <c r="L19" s="4">
        <v>465.88</v>
      </c>
      <c r="M19" s="4">
        <v>465.88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45222.0000115741</v>
      </c>
      <c r="S19" s="6">
        <v>45230</v>
      </c>
      <c r="T19" s="4" t="s">
        <v>34</v>
      </c>
      <c r="U19" s="4">
        <v>465.88</v>
      </c>
      <c r="V19" s="4">
        <v>0</v>
      </c>
      <c r="W19" s="4">
        <v>0</v>
      </c>
      <c r="X19" s="4" t="s">
        <v>116</v>
      </c>
      <c r="Y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45225</v>
      </c>
      <c r="G20" s="6">
        <v>45227</v>
      </c>
      <c r="H20" s="4">
        <v>1</v>
      </c>
      <c r="I20" s="4">
        <v>2</v>
      </c>
      <c r="J20" s="4">
        <v>2</v>
      </c>
      <c r="K20" s="4" t="s">
        <v>30</v>
      </c>
      <c r="L20" s="4">
        <v>47.34</v>
      </c>
      <c r="M20" s="4">
        <v>47.34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45223.0000115741</v>
      </c>
      <c r="S20" s="6">
        <v>45230</v>
      </c>
      <c r="T20" s="4" t="s">
        <v>34</v>
      </c>
      <c r="U20" s="4">
        <v>47.34</v>
      </c>
      <c r="V20" s="4">
        <v>0</v>
      </c>
      <c r="W20" s="4">
        <v>0</v>
      </c>
      <c r="X20" s="4" t="s">
        <v>122</v>
      </c>
      <c r="Y20" s="4" t="s">
        <v>36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45224</v>
      </c>
      <c r="G21" s="6">
        <v>45227</v>
      </c>
      <c r="H21" s="4">
        <v>1</v>
      </c>
      <c r="I21" s="4">
        <v>3</v>
      </c>
      <c r="J21" s="4">
        <v>3</v>
      </c>
      <c r="K21" s="4" t="s">
        <v>30</v>
      </c>
      <c r="L21" s="4">
        <v>84.8</v>
      </c>
      <c r="M21" s="4">
        <v>84.8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45223.0000115741</v>
      </c>
      <c r="S21" s="6">
        <v>45230</v>
      </c>
      <c r="T21" s="4" t="s">
        <v>34</v>
      </c>
      <c r="U21" s="4">
        <v>84.8</v>
      </c>
      <c r="V21" s="4">
        <v>0</v>
      </c>
      <c r="W21" s="4">
        <v>0</v>
      </c>
      <c r="X21" s="4" t="s">
        <v>127</v>
      </c>
      <c r="Y21" s="4" t="s">
        <v>36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130</v>
      </c>
      <c r="F22" s="6">
        <v>45226</v>
      </c>
      <c r="G22" s="6">
        <v>45227</v>
      </c>
      <c r="H22" s="4">
        <v>2</v>
      </c>
      <c r="I22" s="4">
        <v>1</v>
      </c>
      <c r="J22" s="4">
        <v>2</v>
      </c>
      <c r="K22" s="4" t="s">
        <v>30</v>
      </c>
      <c r="L22" s="4">
        <v>90.86</v>
      </c>
      <c r="M22" s="4">
        <v>90.86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45223.0000115741</v>
      </c>
      <c r="S22" s="6">
        <v>45230</v>
      </c>
      <c r="T22" s="4" t="s">
        <v>34</v>
      </c>
      <c r="U22" s="4">
        <v>90.86</v>
      </c>
      <c r="V22" s="4">
        <v>0</v>
      </c>
      <c r="W22" s="4">
        <v>0</v>
      </c>
      <c r="X22" s="4" t="s">
        <v>132</v>
      </c>
      <c r="Y22" s="4" t="s">
        <v>36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28</v>
      </c>
      <c r="E23" s="4" t="s">
        <v>29</v>
      </c>
      <c r="F23" s="6">
        <v>45226</v>
      </c>
      <c r="G23" s="6">
        <v>45227</v>
      </c>
      <c r="H23" s="4">
        <v>1</v>
      </c>
      <c r="I23" s="4">
        <v>1</v>
      </c>
      <c r="J23" s="4">
        <v>1</v>
      </c>
      <c r="K23" s="4" t="s">
        <v>30</v>
      </c>
      <c r="L23" s="4">
        <v>52.8</v>
      </c>
      <c r="M23" s="4">
        <v>52.8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45223</v>
      </c>
      <c r="S23" s="6">
        <v>45230</v>
      </c>
      <c r="T23" s="4" t="s">
        <v>34</v>
      </c>
      <c r="U23" s="4">
        <v>52.8</v>
      </c>
      <c r="V23" s="4">
        <v>0</v>
      </c>
      <c r="W23" s="4">
        <v>0</v>
      </c>
      <c r="X23" s="4" t="s">
        <v>135</v>
      </c>
      <c r="Y23" s="4" t="s">
        <v>36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45224</v>
      </c>
      <c r="G24" s="6">
        <v>45227</v>
      </c>
      <c r="H24" s="4">
        <v>1</v>
      </c>
      <c r="I24" s="4">
        <v>3</v>
      </c>
      <c r="J24" s="4">
        <v>3</v>
      </c>
      <c r="K24" s="4" t="s">
        <v>30</v>
      </c>
      <c r="L24" s="4">
        <v>620.81</v>
      </c>
      <c r="M24" s="4">
        <v>620.81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45223.0000115741</v>
      </c>
      <c r="S24" s="6">
        <v>45230</v>
      </c>
      <c r="T24" s="4" t="s">
        <v>34</v>
      </c>
      <c r="U24" s="4">
        <v>620.81</v>
      </c>
      <c r="V24" s="4">
        <v>0</v>
      </c>
      <c r="W24" s="4">
        <v>0</v>
      </c>
      <c r="X24" s="4" t="s">
        <v>140</v>
      </c>
      <c r="Y24" s="4" t="s">
        <v>36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142</v>
      </c>
      <c r="E25" s="4" t="s">
        <v>109</v>
      </c>
      <c r="F25" s="6">
        <v>45226</v>
      </c>
      <c r="G25" s="6">
        <v>45227</v>
      </c>
      <c r="H25" s="4">
        <v>1</v>
      </c>
      <c r="I25" s="4">
        <v>1</v>
      </c>
      <c r="J25" s="4">
        <v>1</v>
      </c>
      <c r="K25" s="4" t="s">
        <v>30</v>
      </c>
      <c r="L25" s="4">
        <v>63.01</v>
      </c>
      <c r="M25" s="4">
        <v>63.01</v>
      </c>
      <c r="N25" s="4" t="s">
        <v>143</v>
      </c>
      <c r="O25" s="4" t="s">
        <v>32</v>
      </c>
      <c r="P25" s="4" t="s">
        <v>33</v>
      </c>
      <c r="Q25" s="4">
        <v>0</v>
      </c>
      <c r="R25" s="7">
        <v>45224.0000115741</v>
      </c>
      <c r="S25" s="6">
        <v>45230</v>
      </c>
      <c r="T25" s="4" t="s">
        <v>34</v>
      </c>
      <c r="U25" s="4">
        <v>63.01</v>
      </c>
      <c r="V25" s="4">
        <v>0</v>
      </c>
      <c r="W25" s="4">
        <v>0</v>
      </c>
      <c r="X25" s="4" t="s">
        <v>144</v>
      </c>
      <c r="Y25" s="4" t="s">
        <v>36</v>
      </c>
    </row>
    <row r="26" s="4" customFormat="1" spans="1:25">
      <c r="A26" s="4" t="s">
        <v>145</v>
      </c>
      <c r="B26" s="4" t="s">
        <v>26</v>
      </c>
      <c r="C26" s="4" t="s">
        <v>27</v>
      </c>
      <c r="D26" s="4" t="s">
        <v>146</v>
      </c>
      <c r="E26" s="4" t="s">
        <v>147</v>
      </c>
      <c r="F26" s="6">
        <v>45224</v>
      </c>
      <c r="G26" s="6">
        <v>45227</v>
      </c>
      <c r="H26" s="4">
        <v>1</v>
      </c>
      <c r="I26" s="4">
        <v>3</v>
      </c>
      <c r="J26" s="4">
        <v>3</v>
      </c>
      <c r="K26" s="4" t="s">
        <v>30</v>
      </c>
      <c r="L26" s="4">
        <v>98.55</v>
      </c>
      <c r="M26" s="4">
        <v>98.55</v>
      </c>
      <c r="N26" s="4" t="s">
        <v>148</v>
      </c>
      <c r="O26" s="4" t="s">
        <v>32</v>
      </c>
      <c r="P26" s="4" t="s">
        <v>33</v>
      </c>
      <c r="Q26" s="4">
        <v>0</v>
      </c>
      <c r="R26" s="7">
        <v>45224</v>
      </c>
      <c r="S26" s="6">
        <v>45230</v>
      </c>
      <c r="T26" s="4" t="s">
        <v>34</v>
      </c>
      <c r="U26" s="4">
        <v>98.55</v>
      </c>
      <c r="V26" s="4">
        <v>0</v>
      </c>
      <c r="W26" s="4">
        <v>0</v>
      </c>
      <c r="X26" s="4" t="s">
        <v>149</v>
      </c>
      <c r="Y26" s="4" t="s">
        <v>36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151</v>
      </c>
      <c r="E27" s="4" t="s">
        <v>152</v>
      </c>
      <c r="F27" s="6">
        <v>45224</v>
      </c>
      <c r="G27" s="6">
        <v>45227</v>
      </c>
      <c r="H27" s="4">
        <v>1</v>
      </c>
      <c r="I27" s="4">
        <v>3</v>
      </c>
      <c r="J27" s="4">
        <v>3</v>
      </c>
      <c r="K27" s="4" t="s">
        <v>30</v>
      </c>
      <c r="L27" s="4">
        <v>330.01</v>
      </c>
      <c r="M27" s="4">
        <v>330.01</v>
      </c>
      <c r="N27" s="4" t="s">
        <v>153</v>
      </c>
      <c r="O27" s="4" t="s">
        <v>32</v>
      </c>
      <c r="P27" s="4" t="s">
        <v>33</v>
      </c>
      <c r="Q27" s="4">
        <v>0</v>
      </c>
      <c r="R27" s="7">
        <v>45224.0000115741</v>
      </c>
      <c r="S27" s="6">
        <v>45230</v>
      </c>
      <c r="T27" s="4" t="s">
        <v>34</v>
      </c>
      <c r="U27" s="4">
        <v>330.01</v>
      </c>
      <c r="V27" s="4">
        <v>0</v>
      </c>
      <c r="W27" s="4">
        <v>0</v>
      </c>
      <c r="X27" s="4" t="s">
        <v>154</v>
      </c>
      <c r="Y27" s="4" t="s">
        <v>155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45226</v>
      </c>
      <c r="G28" s="6">
        <v>45227</v>
      </c>
      <c r="H28" s="4">
        <v>1</v>
      </c>
      <c r="I28" s="4">
        <v>1</v>
      </c>
      <c r="J28" s="4">
        <v>1</v>
      </c>
      <c r="K28" s="4" t="s">
        <v>30</v>
      </c>
      <c r="L28" s="4">
        <v>18.59</v>
      </c>
      <c r="M28" s="4">
        <v>18.59</v>
      </c>
      <c r="N28" s="4" t="s">
        <v>159</v>
      </c>
      <c r="O28" s="4" t="s">
        <v>32</v>
      </c>
      <c r="P28" s="4" t="s">
        <v>33</v>
      </c>
      <c r="Q28" s="4">
        <v>0</v>
      </c>
      <c r="R28" s="7">
        <v>45224</v>
      </c>
      <c r="S28" s="6">
        <v>45230</v>
      </c>
      <c r="T28" s="4" t="s">
        <v>34</v>
      </c>
      <c r="U28" s="4">
        <v>18.59</v>
      </c>
      <c r="V28" s="4">
        <v>0</v>
      </c>
      <c r="W28" s="4">
        <v>0</v>
      </c>
      <c r="X28" s="4" t="s">
        <v>160</v>
      </c>
      <c r="Y28" s="4" t="s">
        <v>36</v>
      </c>
    </row>
    <row r="29" s="4" customFormat="1" spans="1:25">
      <c r="A29" s="4" t="s">
        <v>161</v>
      </c>
      <c r="B29" s="4" t="s">
        <v>26</v>
      </c>
      <c r="C29" s="4" t="s">
        <v>27</v>
      </c>
      <c r="D29" s="4" t="s">
        <v>162</v>
      </c>
      <c r="E29" s="4" t="s">
        <v>163</v>
      </c>
      <c r="F29" s="6">
        <v>45226</v>
      </c>
      <c r="G29" s="6">
        <v>45227</v>
      </c>
      <c r="H29" s="4">
        <v>1</v>
      </c>
      <c r="I29" s="4">
        <v>1</v>
      </c>
      <c r="J29" s="4">
        <v>1</v>
      </c>
      <c r="K29" s="4" t="s">
        <v>30</v>
      </c>
      <c r="L29" s="4">
        <v>93.63</v>
      </c>
      <c r="M29" s="4">
        <v>93.63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45224</v>
      </c>
      <c r="S29" s="6">
        <v>45230</v>
      </c>
      <c r="T29" s="4" t="s">
        <v>34</v>
      </c>
      <c r="U29" s="4">
        <v>93.63</v>
      </c>
      <c r="V29" s="4">
        <v>0</v>
      </c>
      <c r="W29" s="4">
        <v>0</v>
      </c>
      <c r="X29" s="4" t="s">
        <v>165</v>
      </c>
      <c r="Y29" s="4" t="s">
        <v>36</v>
      </c>
    </row>
    <row r="30" s="4" customFormat="1" spans="1:25">
      <c r="A30" s="4" t="s">
        <v>166</v>
      </c>
      <c r="B30" s="4" t="s">
        <v>26</v>
      </c>
      <c r="C30" s="4" t="s">
        <v>27</v>
      </c>
      <c r="D30" s="4" t="s">
        <v>167</v>
      </c>
      <c r="E30" s="4" t="s">
        <v>168</v>
      </c>
      <c r="F30" s="6">
        <v>45224</v>
      </c>
      <c r="G30" s="6">
        <v>45227</v>
      </c>
      <c r="H30" s="4">
        <v>1</v>
      </c>
      <c r="I30" s="4">
        <v>3</v>
      </c>
      <c r="J30" s="4">
        <v>3</v>
      </c>
      <c r="K30" s="4" t="s">
        <v>30</v>
      </c>
      <c r="L30" s="4">
        <v>559.14</v>
      </c>
      <c r="M30" s="4">
        <v>559.14</v>
      </c>
      <c r="N30" s="4" t="s">
        <v>169</v>
      </c>
      <c r="O30" s="4" t="s">
        <v>32</v>
      </c>
      <c r="P30" s="4" t="s">
        <v>33</v>
      </c>
      <c r="Q30" s="4">
        <v>0</v>
      </c>
      <c r="R30" s="7">
        <v>45224</v>
      </c>
      <c r="S30" s="6">
        <v>45230</v>
      </c>
      <c r="T30" s="4" t="s">
        <v>34</v>
      </c>
      <c r="U30" s="4">
        <v>559.14</v>
      </c>
      <c r="V30" s="4">
        <v>0</v>
      </c>
      <c r="W30" s="4">
        <v>0</v>
      </c>
      <c r="X30" s="4" t="s">
        <v>170</v>
      </c>
      <c r="Y30" s="4" t="s">
        <v>36</v>
      </c>
    </row>
    <row r="31" s="4" customFormat="1" spans="1:25">
      <c r="A31" s="4" t="s">
        <v>171</v>
      </c>
      <c r="B31" s="4" t="s">
        <v>26</v>
      </c>
      <c r="C31" s="4" t="s">
        <v>27</v>
      </c>
      <c r="D31" s="4" t="s">
        <v>172</v>
      </c>
      <c r="E31" s="4" t="s">
        <v>168</v>
      </c>
      <c r="F31" s="6">
        <v>45226</v>
      </c>
      <c r="G31" s="6">
        <v>45227</v>
      </c>
      <c r="H31" s="4">
        <v>1</v>
      </c>
      <c r="I31" s="4">
        <v>1</v>
      </c>
      <c r="J31" s="4">
        <v>1</v>
      </c>
      <c r="K31" s="4" t="s">
        <v>30</v>
      </c>
      <c r="L31" s="4">
        <v>36.01</v>
      </c>
      <c r="M31" s="4">
        <v>36.01</v>
      </c>
      <c r="N31" s="4" t="s">
        <v>173</v>
      </c>
      <c r="O31" s="4" t="s">
        <v>32</v>
      </c>
      <c r="P31" s="4" t="s">
        <v>33</v>
      </c>
      <c r="Q31" s="4">
        <v>0</v>
      </c>
      <c r="R31" s="7">
        <v>45224</v>
      </c>
      <c r="S31" s="6">
        <v>45230</v>
      </c>
      <c r="T31" s="4" t="s">
        <v>34</v>
      </c>
      <c r="U31" s="4">
        <v>36.01</v>
      </c>
      <c r="V31" s="4">
        <v>0</v>
      </c>
      <c r="W31" s="4">
        <v>0</v>
      </c>
      <c r="X31" s="4" t="s">
        <v>174</v>
      </c>
      <c r="Y31" s="4" t="s">
        <v>36</v>
      </c>
    </row>
    <row r="32" s="4" customFormat="1" spans="1:25">
      <c r="A32" s="4" t="s">
        <v>175</v>
      </c>
      <c r="B32" s="4" t="s">
        <v>26</v>
      </c>
      <c r="C32" s="4" t="s">
        <v>27</v>
      </c>
      <c r="D32" s="4" t="s">
        <v>176</v>
      </c>
      <c r="E32" s="4" t="s">
        <v>177</v>
      </c>
      <c r="F32" s="6">
        <v>45224</v>
      </c>
      <c r="G32" s="6">
        <v>45227</v>
      </c>
      <c r="H32" s="4">
        <v>1</v>
      </c>
      <c r="I32" s="4">
        <v>3</v>
      </c>
      <c r="J32" s="4">
        <v>3</v>
      </c>
      <c r="K32" s="4" t="s">
        <v>30</v>
      </c>
      <c r="L32" s="4">
        <v>573.09</v>
      </c>
      <c r="M32" s="4">
        <v>573.09</v>
      </c>
      <c r="N32" s="4" t="s">
        <v>178</v>
      </c>
      <c r="O32" s="4" t="s">
        <v>32</v>
      </c>
      <c r="P32" s="4" t="s">
        <v>33</v>
      </c>
      <c r="Q32" s="4">
        <v>0</v>
      </c>
      <c r="R32" s="7">
        <v>45224.0000115741</v>
      </c>
      <c r="S32" s="6">
        <v>45230</v>
      </c>
      <c r="T32" s="4" t="s">
        <v>34</v>
      </c>
      <c r="U32" s="4">
        <v>573.09</v>
      </c>
      <c r="V32" s="4">
        <v>0</v>
      </c>
      <c r="W32" s="4">
        <v>0</v>
      </c>
      <c r="X32" s="4" t="s">
        <v>179</v>
      </c>
      <c r="Y32" s="4" t="s">
        <v>36</v>
      </c>
    </row>
    <row r="33" s="4" customFormat="1" spans="1:25">
      <c r="A33" s="4" t="s">
        <v>180</v>
      </c>
      <c r="B33" s="4" t="s">
        <v>26</v>
      </c>
      <c r="C33" s="4" t="s">
        <v>27</v>
      </c>
      <c r="D33" s="4" t="s">
        <v>181</v>
      </c>
      <c r="E33" s="4" t="s">
        <v>182</v>
      </c>
      <c r="F33" s="6">
        <v>45225</v>
      </c>
      <c r="G33" s="6">
        <v>45227</v>
      </c>
      <c r="H33" s="4">
        <v>1</v>
      </c>
      <c r="I33" s="4">
        <v>2</v>
      </c>
      <c r="J33" s="4">
        <v>2</v>
      </c>
      <c r="K33" s="4" t="s">
        <v>30</v>
      </c>
      <c r="L33" s="4">
        <v>30.18</v>
      </c>
      <c r="M33" s="4">
        <v>30.18</v>
      </c>
      <c r="N33" s="4" t="s">
        <v>183</v>
      </c>
      <c r="O33" s="4" t="s">
        <v>32</v>
      </c>
      <c r="P33" s="4" t="s">
        <v>33</v>
      </c>
      <c r="Q33" s="4">
        <v>0</v>
      </c>
      <c r="R33" s="7">
        <v>45224</v>
      </c>
      <c r="S33" s="6">
        <v>45230</v>
      </c>
      <c r="T33" s="4" t="s">
        <v>34</v>
      </c>
      <c r="U33" s="4">
        <v>30.18</v>
      </c>
      <c r="V33" s="4">
        <v>0</v>
      </c>
      <c r="W33" s="4">
        <v>0</v>
      </c>
      <c r="X33" s="4" t="s">
        <v>184</v>
      </c>
      <c r="Y33" s="4" t="s">
        <v>36</v>
      </c>
    </row>
    <row r="34" s="4" customFormat="1" spans="1:25">
      <c r="A34" s="4" t="s">
        <v>185</v>
      </c>
      <c r="B34" s="4" t="s">
        <v>26</v>
      </c>
      <c r="C34" s="4" t="s">
        <v>27</v>
      </c>
      <c r="D34" s="4" t="s">
        <v>186</v>
      </c>
      <c r="E34" s="4" t="s">
        <v>187</v>
      </c>
      <c r="F34" s="6">
        <v>45226</v>
      </c>
      <c r="G34" s="6">
        <v>45227</v>
      </c>
      <c r="H34" s="4">
        <v>1</v>
      </c>
      <c r="I34" s="4">
        <v>1</v>
      </c>
      <c r="J34" s="4">
        <v>1</v>
      </c>
      <c r="K34" s="4" t="s">
        <v>30</v>
      </c>
      <c r="L34" s="4">
        <v>22.37</v>
      </c>
      <c r="M34" s="4">
        <v>22.37</v>
      </c>
      <c r="N34" s="4" t="s">
        <v>188</v>
      </c>
      <c r="O34" s="4" t="s">
        <v>32</v>
      </c>
      <c r="P34" s="4" t="s">
        <v>33</v>
      </c>
      <c r="Q34" s="4">
        <v>0</v>
      </c>
      <c r="R34" s="7">
        <v>45224.0000115741</v>
      </c>
      <c r="S34" s="6">
        <v>45230</v>
      </c>
      <c r="T34" s="4" t="s">
        <v>34</v>
      </c>
      <c r="U34" s="4">
        <v>22.37</v>
      </c>
      <c r="V34" s="4">
        <v>0</v>
      </c>
      <c r="W34" s="4">
        <v>0</v>
      </c>
      <c r="X34" s="4" t="s">
        <v>189</v>
      </c>
      <c r="Y34" s="4" t="s">
        <v>36</v>
      </c>
    </row>
    <row r="35" s="4" customFormat="1" spans="1:25">
      <c r="A35" s="4" t="s">
        <v>190</v>
      </c>
      <c r="B35" s="4" t="s">
        <v>26</v>
      </c>
      <c r="C35" s="4" t="s">
        <v>27</v>
      </c>
      <c r="D35" s="4" t="s">
        <v>191</v>
      </c>
      <c r="E35" s="4" t="s">
        <v>192</v>
      </c>
      <c r="F35" s="6">
        <v>45225</v>
      </c>
      <c r="G35" s="6">
        <v>45227</v>
      </c>
      <c r="H35" s="4">
        <v>1</v>
      </c>
      <c r="I35" s="4">
        <v>2</v>
      </c>
      <c r="J35" s="4">
        <v>2</v>
      </c>
      <c r="K35" s="4" t="s">
        <v>30</v>
      </c>
      <c r="L35" s="4">
        <v>278.03</v>
      </c>
      <c r="M35" s="4">
        <v>278.03</v>
      </c>
      <c r="N35" s="4" t="s">
        <v>193</v>
      </c>
      <c r="O35" s="4" t="s">
        <v>32</v>
      </c>
      <c r="P35" s="4" t="s">
        <v>33</v>
      </c>
      <c r="Q35" s="4">
        <v>0</v>
      </c>
      <c r="R35" s="7">
        <v>45224</v>
      </c>
      <c r="S35" s="6">
        <v>45230</v>
      </c>
      <c r="T35" s="4" t="s">
        <v>34</v>
      </c>
      <c r="U35" s="4">
        <v>278.03</v>
      </c>
      <c r="V35" s="4">
        <v>0</v>
      </c>
      <c r="W35" s="4">
        <v>0</v>
      </c>
      <c r="X35" s="4" t="s">
        <v>194</v>
      </c>
      <c r="Y35" s="4" t="s">
        <v>195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197</v>
      </c>
      <c r="E36" s="4" t="s">
        <v>198</v>
      </c>
      <c r="F36" s="6">
        <v>45226</v>
      </c>
      <c r="G36" s="6">
        <v>45227</v>
      </c>
      <c r="H36" s="4">
        <v>1</v>
      </c>
      <c r="I36" s="4">
        <v>1</v>
      </c>
      <c r="J36" s="4">
        <v>1</v>
      </c>
      <c r="K36" s="4" t="s">
        <v>30</v>
      </c>
      <c r="L36" s="4">
        <v>77.04</v>
      </c>
      <c r="M36" s="4">
        <v>77.04</v>
      </c>
      <c r="N36" s="4" t="s">
        <v>199</v>
      </c>
      <c r="O36" s="4" t="s">
        <v>32</v>
      </c>
      <c r="P36" s="4" t="s">
        <v>33</v>
      </c>
      <c r="Q36" s="4">
        <v>0</v>
      </c>
      <c r="R36" s="7">
        <v>45225</v>
      </c>
      <c r="S36" s="6">
        <v>45230</v>
      </c>
      <c r="T36" s="4" t="s">
        <v>34</v>
      </c>
      <c r="U36" s="4">
        <v>77.04</v>
      </c>
      <c r="V36" s="4">
        <v>0</v>
      </c>
      <c r="W36" s="4">
        <v>0</v>
      </c>
      <c r="X36" s="4" t="s">
        <v>200</v>
      </c>
      <c r="Y36" s="4" t="s">
        <v>36</v>
      </c>
    </row>
    <row r="37" s="4" customFormat="1" spans="1:25">
      <c r="A37" s="4" t="s">
        <v>201</v>
      </c>
      <c r="B37" s="4" t="s">
        <v>26</v>
      </c>
      <c r="C37" s="4" t="s">
        <v>27</v>
      </c>
      <c r="D37" s="4" t="s">
        <v>202</v>
      </c>
      <c r="E37" s="4" t="s">
        <v>203</v>
      </c>
      <c r="F37" s="6">
        <v>45226</v>
      </c>
      <c r="G37" s="6">
        <v>45227</v>
      </c>
      <c r="H37" s="4">
        <v>1</v>
      </c>
      <c r="I37" s="4">
        <v>1</v>
      </c>
      <c r="J37" s="4">
        <v>1</v>
      </c>
      <c r="K37" s="4" t="s">
        <v>30</v>
      </c>
      <c r="L37" s="4">
        <v>60.22</v>
      </c>
      <c r="M37" s="4">
        <v>60.22</v>
      </c>
      <c r="N37" s="4" t="s">
        <v>204</v>
      </c>
      <c r="O37" s="4" t="s">
        <v>32</v>
      </c>
      <c r="P37" s="4" t="s">
        <v>33</v>
      </c>
      <c r="Q37" s="4">
        <v>0</v>
      </c>
      <c r="R37" s="7">
        <v>45225</v>
      </c>
      <c r="S37" s="6">
        <v>45230</v>
      </c>
      <c r="T37" s="4" t="s">
        <v>34</v>
      </c>
      <c r="U37" s="4">
        <v>60.22</v>
      </c>
      <c r="V37" s="4">
        <v>0</v>
      </c>
      <c r="W37" s="4">
        <v>0</v>
      </c>
      <c r="X37" s="4" t="s">
        <v>205</v>
      </c>
      <c r="Y37" s="4" t="s">
        <v>36</v>
      </c>
    </row>
    <row r="38" s="4" customFormat="1" spans="1:25">
      <c r="A38" s="4" t="s">
        <v>206</v>
      </c>
      <c r="B38" s="4" t="s">
        <v>26</v>
      </c>
      <c r="C38" s="4" t="s">
        <v>27</v>
      </c>
      <c r="D38" s="4" t="s">
        <v>207</v>
      </c>
      <c r="E38" s="4" t="s">
        <v>168</v>
      </c>
      <c r="F38" s="6">
        <v>45226</v>
      </c>
      <c r="G38" s="6">
        <v>45227</v>
      </c>
      <c r="H38" s="4">
        <v>1</v>
      </c>
      <c r="I38" s="4">
        <v>1</v>
      </c>
      <c r="J38" s="4">
        <v>1</v>
      </c>
      <c r="K38" s="4" t="s">
        <v>30</v>
      </c>
      <c r="L38" s="4">
        <v>10.25</v>
      </c>
      <c r="M38" s="4">
        <v>10.25</v>
      </c>
      <c r="N38" s="4" t="s">
        <v>208</v>
      </c>
      <c r="O38" s="4" t="s">
        <v>32</v>
      </c>
      <c r="P38" s="4" t="s">
        <v>33</v>
      </c>
      <c r="Q38" s="4">
        <v>0</v>
      </c>
      <c r="R38" s="7">
        <v>45225.0000115741</v>
      </c>
      <c r="S38" s="6">
        <v>45230</v>
      </c>
      <c r="T38" s="4" t="s">
        <v>34</v>
      </c>
      <c r="U38" s="4">
        <v>10.25</v>
      </c>
      <c r="V38" s="4">
        <v>0</v>
      </c>
      <c r="W38" s="4">
        <v>0</v>
      </c>
      <c r="X38" s="4" t="s">
        <v>209</v>
      </c>
      <c r="Y38" s="4" t="s">
        <v>36</v>
      </c>
    </row>
    <row r="39" s="4" customFormat="1" spans="1:25">
      <c r="A39" s="4" t="s">
        <v>210</v>
      </c>
      <c r="B39" s="4" t="s">
        <v>26</v>
      </c>
      <c r="C39" s="4" t="s">
        <v>27</v>
      </c>
      <c r="D39" s="4" t="s">
        <v>211</v>
      </c>
      <c r="E39" s="4" t="s">
        <v>212</v>
      </c>
      <c r="F39" s="6">
        <v>45226</v>
      </c>
      <c r="G39" s="6">
        <v>45227</v>
      </c>
      <c r="H39" s="4">
        <v>1</v>
      </c>
      <c r="I39" s="4">
        <v>1</v>
      </c>
      <c r="J39" s="4">
        <v>1</v>
      </c>
      <c r="K39" s="4" t="s">
        <v>30</v>
      </c>
      <c r="L39" s="4">
        <v>18.56</v>
      </c>
      <c r="M39" s="4">
        <v>18.56</v>
      </c>
      <c r="N39" s="4" t="s">
        <v>213</v>
      </c>
      <c r="O39" s="4" t="s">
        <v>32</v>
      </c>
      <c r="P39" s="4" t="s">
        <v>33</v>
      </c>
      <c r="Q39" s="4">
        <v>0</v>
      </c>
      <c r="R39" s="7">
        <v>45225</v>
      </c>
      <c r="S39" s="6">
        <v>45230</v>
      </c>
      <c r="T39" s="4" t="s">
        <v>34</v>
      </c>
      <c r="U39" s="4">
        <v>18.56</v>
      </c>
      <c r="V39" s="4">
        <v>0</v>
      </c>
      <c r="W39" s="4">
        <v>0</v>
      </c>
      <c r="X39" s="4" t="s">
        <v>214</v>
      </c>
      <c r="Y39" s="4" t="s">
        <v>36</v>
      </c>
    </row>
    <row r="40" s="4" customFormat="1" spans="1:25">
      <c r="A40" s="4" t="s">
        <v>215</v>
      </c>
      <c r="B40" s="4" t="s">
        <v>26</v>
      </c>
      <c r="C40" s="4" t="s">
        <v>27</v>
      </c>
      <c r="D40" s="4" t="s">
        <v>76</v>
      </c>
      <c r="E40" s="4" t="s">
        <v>77</v>
      </c>
      <c r="F40" s="6">
        <v>45225</v>
      </c>
      <c r="G40" s="6">
        <v>45227</v>
      </c>
      <c r="H40" s="4">
        <v>1</v>
      </c>
      <c r="I40" s="4">
        <v>2</v>
      </c>
      <c r="J40" s="4">
        <v>2</v>
      </c>
      <c r="K40" s="4" t="s">
        <v>30</v>
      </c>
      <c r="L40" s="4">
        <v>50.32</v>
      </c>
      <c r="M40" s="4">
        <v>50.32</v>
      </c>
      <c r="N40" s="4" t="s">
        <v>216</v>
      </c>
      <c r="O40" s="4" t="s">
        <v>32</v>
      </c>
      <c r="P40" s="4" t="s">
        <v>33</v>
      </c>
      <c r="Q40" s="4">
        <v>0</v>
      </c>
      <c r="R40" s="7">
        <v>45225</v>
      </c>
      <c r="S40" s="6">
        <v>45230</v>
      </c>
      <c r="T40" s="4" t="s">
        <v>34</v>
      </c>
      <c r="U40" s="4">
        <v>50.32</v>
      </c>
      <c r="V40" s="4">
        <v>0</v>
      </c>
      <c r="W40" s="4">
        <v>0</v>
      </c>
      <c r="X40" s="4" t="s">
        <v>217</v>
      </c>
      <c r="Y40" s="4" t="s">
        <v>218</v>
      </c>
    </row>
    <row r="41" s="4" customFormat="1" spans="1:25">
      <c r="A41" s="4" t="s">
        <v>219</v>
      </c>
      <c r="B41" s="4" t="s">
        <v>26</v>
      </c>
      <c r="C41" s="4" t="s">
        <v>27</v>
      </c>
      <c r="D41" s="4" t="s">
        <v>220</v>
      </c>
      <c r="E41" s="4" t="s">
        <v>221</v>
      </c>
      <c r="F41" s="6">
        <v>45225</v>
      </c>
      <c r="G41" s="6">
        <v>45227</v>
      </c>
      <c r="H41" s="4">
        <v>2</v>
      </c>
      <c r="I41" s="4">
        <v>2</v>
      </c>
      <c r="J41" s="4">
        <v>4</v>
      </c>
      <c r="K41" s="4" t="s">
        <v>30</v>
      </c>
      <c r="L41" s="4">
        <v>80.88</v>
      </c>
      <c r="M41" s="4">
        <v>80.88</v>
      </c>
      <c r="N41" s="4" t="s">
        <v>222</v>
      </c>
      <c r="O41" s="4" t="s">
        <v>32</v>
      </c>
      <c r="P41" s="4" t="s">
        <v>33</v>
      </c>
      <c r="Q41" s="4">
        <v>0</v>
      </c>
      <c r="R41" s="7">
        <v>45225.0000115741</v>
      </c>
      <c r="S41" s="6">
        <v>45230</v>
      </c>
      <c r="T41" s="4" t="s">
        <v>34</v>
      </c>
      <c r="U41" s="4">
        <v>80.88</v>
      </c>
      <c r="V41" s="4">
        <v>0</v>
      </c>
      <c r="W41" s="4">
        <v>0</v>
      </c>
      <c r="X41" s="4" t="s">
        <v>223</v>
      </c>
      <c r="Y41" s="4" t="s">
        <v>36</v>
      </c>
    </row>
    <row r="42" s="4" customFormat="1" spans="1:25">
      <c r="A42" s="4" t="s">
        <v>224</v>
      </c>
      <c r="B42" s="4" t="s">
        <v>26</v>
      </c>
      <c r="C42" s="4" t="s">
        <v>27</v>
      </c>
      <c r="D42" s="4" t="s">
        <v>225</v>
      </c>
      <c r="E42" s="4" t="s">
        <v>226</v>
      </c>
      <c r="F42" s="6">
        <v>45226</v>
      </c>
      <c r="G42" s="6">
        <v>45227</v>
      </c>
      <c r="H42" s="4">
        <v>1</v>
      </c>
      <c r="I42" s="4">
        <v>1</v>
      </c>
      <c r="J42" s="4">
        <v>1</v>
      </c>
      <c r="K42" s="4" t="s">
        <v>30</v>
      </c>
      <c r="L42" s="4">
        <v>42.25</v>
      </c>
      <c r="M42" s="4">
        <v>42.25</v>
      </c>
      <c r="N42" s="4" t="s">
        <v>227</v>
      </c>
      <c r="O42" s="4" t="s">
        <v>32</v>
      </c>
      <c r="P42" s="4" t="s">
        <v>33</v>
      </c>
      <c r="Q42" s="4">
        <v>0</v>
      </c>
      <c r="R42" s="7">
        <v>45225</v>
      </c>
      <c r="S42" s="6">
        <v>45230</v>
      </c>
      <c r="T42" s="4" t="s">
        <v>34</v>
      </c>
      <c r="U42" s="4">
        <v>42.25</v>
      </c>
      <c r="V42" s="4">
        <v>0</v>
      </c>
      <c r="W42" s="4">
        <v>0</v>
      </c>
      <c r="X42" s="4" t="s">
        <v>228</v>
      </c>
      <c r="Y42" s="4" t="s">
        <v>229</v>
      </c>
    </row>
    <row r="43" s="4" customFormat="1" spans="1:25">
      <c r="A43" s="4" t="s">
        <v>230</v>
      </c>
      <c r="B43" s="4" t="s">
        <v>26</v>
      </c>
      <c r="C43" s="4" t="s">
        <v>27</v>
      </c>
      <c r="D43" s="4" t="s">
        <v>157</v>
      </c>
      <c r="E43" s="4" t="s">
        <v>231</v>
      </c>
      <c r="F43" s="6">
        <v>45226</v>
      </c>
      <c r="G43" s="6">
        <v>45227</v>
      </c>
      <c r="H43" s="4">
        <v>3</v>
      </c>
      <c r="I43" s="4">
        <v>1</v>
      </c>
      <c r="J43" s="4">
        <v>3</v>
      </c>
      <c r="K43" s="4" t="s">
        <v>30</v>
      </c>
      <c r="L43" s="4">
        <v>55.77</v>
      </c>
      <c r="M43" s="4">
        <v>55.77</v>
      </c>
      <c r="N43" s="4" t="s">
        <v>232</v>
      </c>
      <c r="O43" s="4" t="s">
        <v>32</v>
      </c>
      <c r="P43" s="4" t="s">
        <v>33</v>
      </c>
      <c r="Q43" s="4">
        <v>0</v>
      </c>
      <c r="R43" s="7">
        <v>45225</v>
      </c>
      <c r="S43" s="6">
        <v>45230</v>
      </c>
      <c r="T43" s="4" t="s">
        <v>34</v>
      </c>
      <c r="U43" s="4">
        <v>55.77</v>
      </c>
      <c r="V43" s="4">
        <v>0</v>
      </c>
      <c r="W43" s="4">
        <v>0</v>
      </c>
      <c r="X43" s="4" t="s">
        <v>233</v>
      </c>
      <c r="Y43" s="4" t="s">
        <v>36</v>
      </c>
    </row>
    <row r="44" s="4" customFormat="1" spans="1:25">
      <c r="A44" s="4" t="s">
        <v>234</v>
      </c>
      <c r="B44" s="4" t="s">
        <v>26</v>
      </c>
      <c r="C44" s="4" t="s">
        <v>27</v>
      </c>
      <c r="D44" s="4" t="s">
        <v>235</v>
      </c>
      <c r="E44" s="4" t="s">
        <v>236</v>
      </c>
      <c r="F44" s="6">
        <v>45226</v>
      </c>
      <c r="G44" s="6">
        <v>45227</v>
      </c>
      <c r="H44" s="4">
        <v>1</v>
      </c>
      <c r="I44" s="4">
        <v>1</v>
      </c>
      <c r="J44" s="4">
        <v>1</v>
      </c>
      <c r="K44" s="4" t="s">
        <v>30</v>
      </c>
      <c r="L44" s="4">
        <v>29.3</v>
      </c>
      <c r="M44" s="4">
        <v>29.3</v>
      </c>
      <c r="N44" s="4" t="s">
        <v>237</v>
      </c>
      <c r="O44" s="4" t="s">
        <v>32</v>
      </c>
      <c r="P44" s="4" t="s">
        <v>33</v>
      </c>
      <c r="Q44" s="4">
        <v>0</v>
      </c>
      <c r="R44" s="7">
        <v>45225</v>
      </c>
      <c r="S44" s="6">
        <v>45230</v>
      </c>
      <c r="T44" s="4" t="s">
        <v>34</v>
      </c>
      <c r="U44" s="4">
        <v>29.3</v>
      </c>
      <c r="V44" s="4">
        <v>0</v>
      </c>
      <c r="W44" s="4">
        <v>0</v>
      </c>
      <c r="X44" s="4" t="s">
        <v>238</v>
      </c>
      <c r="Y44" s="4" t="s">
        <v>239</v>
      </c>
    </row>
    <row r="45" s="4" customFormat="1" spans="1:25">
      <c r="A45" s="4" t="s">
        <v>240</v>
      </c>
      <c r="B45" s="4" t="s">
        <v>26</v>
      </c>
      <c r="C45" s="4" t="s">
        <v>27</v>
      </c>
      <c r="D45" s="4" t="s">
        <v>241</v>
      </c>
      <c r="E45" s="4" t="s">
        <v>242</v>
      </c>
      <c r="F45" s="6">
        <v>45226</v>
      </c>
      <c r="G45" s="6">
        <v>45227</v>
      </c>
      <c r="H45" s="4">
        <v>1</v>
      </c>
      <c r="I45" s="4">
        <v>1</v>
      </c>
      <c r="J45" s="4">
        <v>1</v>
      </c>
      <c r="K45" s="4" t="s">
        <v>30</v>
      </c>
      <c r="L45" s="4">
        <v>23.84</v>
      </c>
      <c r="M45" s="4">
        <v>23.84</v>
      </c>
      <c r="N45" s="4" t="s">
        <v>243</v>
      </c>
      <c r="O45" s="4" t="s">
        <v>32</v>
      </c>
      <c r="P45" s="4" t="s">
        <v>33</v>
      </c>
      <c r="Q45" s="4">
        <v>0</v>
      </c>
      <c r="R45" s="7">
        <v>45225.0000115741</v>
      </c>
      <c r="S45" s="6">
        <v>45230</v>
      </c>
      <c r="T45" s="4" t="s">
        <v>34</v>
      </c>
      <c r="U45" s="4">
        <v>23.84</v>
      </c>
      <c r="V45" s="4">
        <v>0</v>
      </c>
      <c r="W45" s="4">
        <v>0</v>
      </c>
      <c r="X45" s="4" t="s">
        <v>244</v>
      </c>
      <c r="Y45" s="4" t="s">
        <v>245</v>
      </c>
    </row>
    <row r="46" s="4" customFormat="1" spans="1:25">
      <c r="A46" s="4" t="s">
        <v>246</v>
      </c>
      <c r="B46" s="4" t="s">
        <v>26</v>
      </c>
      <c r="C46" s="4" t="s">
        <v>27</v>
      </c>
      <c r="D46" s="4" t="s">
        <v>76</v>
      </c>
      <c r="E46" s="4" t="s">
        <v>247</v>
      </c>
      <c r="F46" s="6">
        <v>45225</v>
      </c>
      <c r="G46" s="6">
        <v>45227</v>
      </c>
      <c r="H46" s="4">
        <v>1</v>
      </c>
      <c r="I46" s="4">
        <v>2</v>
      </c>
      <c r="J46" s="4">
        <v>2</v>
      </c>
      <c r="K46" s="4" t="s">
        <v>30</v>
      </c>
      <c r="L46" s="4">
        <v>54.1</v>
      </c>
      <c r="M46" s="4">
        <v>54.1</v>
      </c>
      <c r="N46" s="4" t="s">
        <v>248</v>
      </c>
      <c r="O46" s="4" t="s">
        <v>32</v>
      </c>
      <c r="P46" s="4" t="s">
        <v>33</v>
      </c>
      <c r="Q46" s="4">
        <v>0</v>
      </c>
      <c r="R46" s="7">
        <v>45225.0000115741</v>
      </c>
      <c r="S46" s="6">
        <v>45230</v>
      </c>
      <c r="T46" s="4" t="s">
        <v>34</v>
      </c>
      <c r="U46" s="4">
        <v>54.1</v>
      </c>
      <c r="V46" s="4">
        <v>0</v>
      </c>
      <c r="W46" s="4">
        <v>0</v>
      </c>
      <c r="X46" s="4" t="s">
        <v>249</v>
      </c>
      <c r="Y46" s="4" t="s">
        <v>250</v>
      </c>
    </row>
    <row r="47" s="4" customFormat="1" spans="1:25">
      <c r="A47" s="4" t="s">
        <v>251</v>
      </c>
      <c r="B47" s="4" t="s">
        <v>26</v>
      </c>
      <c r="C47" s="4" t="s">
        <v>27</v>
      </c>
      <c r="D47" s="4" t="s">
        <v>252</v>
      </c>
      <c r="E47" s="4" t="s">
        <v>253</v>
      </c>
      <c r="F47" s="6">
        <v>45226</v>
      </c>
      <c r="G47" s="6">
        <v>45227</v>
      </c>
      <c r="H47" s="4">
        <v>1</v>
      </c>
      <c r="I47" s="4">
        <v>1</v>
      </c>
      <c r="J47" s="4">
        <v>1</v>
      </c>
      <c r="K47" s="4" t="s">
        <v>30</v>
      </c>
      <c r="L47" s="4">
        <v>24.19</v>
      </c>
      <c r="M47" s="4">
        <v>24.19</v>
      </c>
      <c r="N47" s="4" t="s">
        <v>254</v>
      </c>
      <c r="O47" s="4" t="s">
        <v>32</v>
      </c>
      <c r="P47" s="4" t="s">
        <v>33</v>
      </c>
      <c r="Q47" s="4">
        <v>0</v>
      </c>
      <c r="R47" s="7">
        <v>45225.0000115741</v>
      </c>
      <c r="S47" s="6">
        <v>45230</v>
      </c>
      <c r="T47" s="4" t="s">
        <v>34</v>
      </c>
      <c r="U47" s="4">
        <v>24.19</v>
      </c>
      <c r="V47" s="4">
        <v>0</v>
      </c>
      <c r="W47" s="4">
        <v>0</v>
      </c>
      <c r="X47" s="4" t="s">
        <v>255</v>
      </c>
      <c r="Y47" s="4" t="s">
        <v>256</v>
      </c>
    </row>
    <row r="48" s="4" customFormat="1" spans="1:25">
      <c r="A48" s="4" t="s">
        <v>257</v>
      </c>
      <c r="B48" s="4" t="s">
        <v>26</v>
      </c>
      <c r="C48" s="4" t="s">
        <v>27</v>
      </c>
      <c r="D48" s="4" t="s">
        <v>258</v>
      </c>
      <c r="E48" s="4" t="s">
        <v>168</v>
      </c>
      <c r="F48" s="6">
        <v>45226</v>
      </c>
      <c r="G48" s="6">
        <v>45227</v>
      </c>
      <c r="H48" s="4">
        <v>1</v>
      </c>
      <c r="I48" s="4">
        <v>1</v>
      </c>
      <c r="J48" s="4">
        <v>1</v>
      </c>
      <c r="K48" s="4" t="s">
        <v>30</v>
      </c>
      <c r="L48" s="4">
        <v>13.84</v>
      </c>
      <c r="M48" s="4">
        <v>13.84</v>
      </c>
      <c r="N48" s="4" t="s">
        <v>259</v>
      </c>
      <c r="O48" s="4" t="s">
        <v>32</v>
      </c>
      <c r="P48" s="4" t="s">
        <v>33</v>
      </c>
      <c r="Q48" s="4">
        <v>0</v>
      </c>
      <c r="R48" s="7">
        <v>45225.0000115741</v>
      </c>
      <c r="S48" s="6">
        <v>45230</v>
      </c>
      <c r="T48" s="4" t="s">
        <v>34</v>
      </c>
      <c r="U48" s="4">
        <v>13.84</v>
      </c>
      <c r="V48" s="4">
        <v>0</v>
      </c>
      <c r="W48" s="4">
        <v>0</v>
      </c>
      <c r="X48" s="4" t="s">
        <v>260</v>
      </c>
      <c r="Y48" s="4" t="s">
        <v>36</v>
      </c>
    </row>
    <row r="49" s="4" customFormat="1" spans="1:25">
      <c r="A49" s="4" t="s">
        <v>261</v>
      </c>
      <c r="B49" s="4" t="s">
        <v>26</v>
      </c>
      <c r="C49" s="4" t="s">
        <v>27</v>
      </c>
      <c r="D49" s="4" t="s">
        <v>93</v>
      </c>
      <c r="E49" s="4" t="s">
        <v>262</v>
      </c>
      <c r="F49" s="6">
        <v>45226</v>
      </c>
      <c r="G49" s="6">
        <v>45227</v>
      </c>
      <c r="H49" s="4">
        <v>1</v>
      </c>
      <c r="I49" s="4">
        <v>1</v>
      </c>
      <c r="J49" s="4">
        <v>1</v>
      </c>
      <c r="K49" s="4" t="s">
        <v>30</v>
      </c>
      <c r="L49" s="4">
        <v>42.3</v>
      </c>
      <c r="M49" s="4">
        <v>42.3</v>
      </c>
      <c r="N49" s="4" t="s">
        <v>263</v>
      </c>
      <c r="O49" s="4" t="s">
        <v>32</v>
      </c>
      <c r="P49" s="4" t="s">
        <v>33</v>
      </c>
      <c r="Q49" s="4">
        <v>0</v>
      </c>
      <c r="R49" s="7">
        <v>45225</v>
      </c>
      <c r="S49" s="6">
        <v>45230</v>
      </c>
      <c r="T49" s="4" t="s">
        <v>34</v>
      </c>
      <c r="U49" s="4">
        <v>42.3</v>
      </c>
      <c r="V49" s="4">
        <v>0</v>
      </c>
      <c r="W49" s="4">
        <v>0</v>
      </c>
      <c r="X49" s="4" t="s">
        <v>264</v>
      </c>
      <c r="Y49" s="4" t="s">
        <v>36</v>
      </c>
    </row>
    <row r="50" s="4" customFormat="1" spans="1:25">
      <c r="A50" s="4" t="s">
        <v>265</v>
      </c>
      <c r="B50" s="4" t="s">
        <v>26</v>
      </c>
      <c r="C50" s="4" t="s">
        <v>27</v>
      </c>
      <c r="D50" s="4" t="s">
        <v>266</v>
      </c>
      <c r="E50" s="4" t="s">
        <v>109</v>
      </c>
      <c r="F50" s="6">
        <v>45226</v>
      </c>
      <c r="G50" s="6">
        <v>45227</v>
      </c>
      <c r="H50" s="4">
        <v>1</v>
      </c>
      <c r="I50" s="4">
        <v>1</v>
      </c>
      <c r="J50" s="4">
        <v>1</v>
      </c>
      <c r="K50" s="4" t="s">
        <v>30</v>
      </c>
      <c r="L50" s="4">
        <v>21.39</v>
      </c>
      <c r="M50" s="4">
        <v>21.39</v>
      </c>
      <c r="N50" s="4" t="s">
        <v>267</v>
      </c>
      <c r="O50" s="4" t="s">
        <v>32</v>
      </c>
      <c r="P50" s="4" t="s">
        <v>33</v>
      </c>
      <c r="Q50" s="4">
        <v>0</v>
      </c>
      <c r="R50" s="7">
        <v>45225.0000115741</v>
      </c>
      <c r="S50" s="6">
        <v>45230</v>
      </c>
      <c r="T50" s="4" t="s">
        <v>34</v>
      </c>
      <c r="U50" s="4">
        <v>21.39</v>
      </c>
      <c r="V50" s="4">
        <v>0</v>
      </c>
      <c r="W50" s="4">
        <v>0</v>
      </c>
      <c r="X50" s="4" t="s">
        <v>268</v>
      </c>
      <c r="Y50" s="4" t="s">
        <v>36</v>
      </c>
    </row>
    <row r="51" s="4" customFormat="1" spans="1:25">
      <c r="A51" s="4" t="s">
        <v>269</v>
      </c>
      <c r="B51" s="4" t="s">
        <v>26</v>
      </c>
      <c r="C51" s="4" t="s">
        <v>27</v>
      </c>
      <c r="D51" s="4" t="s">
        <v>270</v>
      </c>
      <c r="E51" s="4" t="s">
        <v>271</v>
      </c>
      <c r="F51" s="6">
        <v>45226</v>
      </c>
      <c r="G51" s="6">
        <v>45227</v>
      </c>
      <c r="H51" s="4">
        <v>1</v>
      </c>
      <c r="I51" s="4">
        <v>1</v>
      </c>
      <c r="J51" s="4">
        <v>1</v>
      </c>
      <c r="K51" s="4" t="s">
        <v>30</v>
      </c>
      <c r="L51" s="4">
        <v>17.04</v>
      </c>
      <c r="M51" s="4">
        <v>17.04</v>
      </c>
      <c r="N51" s="4" t="s">
        <v>272</v>
      </c>
      <c r="O51" s="4" t="s">
        <v>32</v>
      </c>
      <c r="P51" s="4" t="s">
        <v>33</v>
      </c>
      <c r="Q51" s="4">
        <v>0</v>
      </c>
      <c r="R51" s="7">
        <v>45225.0000115741</v>
      </c>
      <c r="S51" s="6">
        <v>45230</v>
      </c>
      <c r="T51" s="4" t="s">
        <v>34</v>
      </c>
      <c r="U51" s="4">
        <v>17.04</v>
      </c>
      <c r="V51" s="4">
        <v>0</v>
      </c>
      <c r="W51" s="4">
        <v>0</v>
      </c>
      <c r="X51" s="4" t="s">
        <v>273</v>
      </c>
      <c r="Y51" s="4" t="s">
        <v>36</v>
      </c>
    </row>
    <row r="52" s="4" customFormat="1" spans="1:25">
      <c r="A52" s="4" t="s">
        <v>274</v>
      </c>
      <c r="B52" s="4" t="s">
        <v>26</v>
      </c>
      <c r="C52" s="4" t="s">
        <v>27</v>
      </c>
      <c r="D52" s="4" t="s">
        <v>275</v>
      </c>
      <c r="E52" s="4" t="s">
        <v>276</v>
      </c>
      <c r="F52" s="6">
        <v>45225</v>
      </c>
      <c r="G52" s="6">
        <v>45227</v>
      </c>
      <c r="H52" s="4">
        <v>1</v>
      </c>
      <c r="I52" s="4">
        <v>2</v>
      </c>
      <c r="J52" s="4">
        <v>2</v>
      </c>
      <c r="K52" s="4" t="s">
        <v>30</v>
      </c>
      <c r="L52" s="4">
        <v>294.24</v>
      </c>
      <c r="M52" s="4">
        <v>294.24</v>
      </c>
      <c r="N52" s="4" t="s">
        <v>277</v>
      </c>
      <c r="O52" s="4" t="s">
        <v>32</v>
      </c>
      <c r="P52" s="4" t="s">
        <v>33</v>
      </c>
      <c r="Q52" s="4">
        <v>0</v>
      </c>
      <c r="R52" s="7">
        <v>45225</v>
      </c>
      <c r="S52" s="6">
        <v>45230</v>
      </c>
      <c r="T52" s="4" t="s">
        <v>34</v>
      </c>
      <c r="U52" s="4">
        <v>294.24</v>
      </c>
      <c r="V52" s="4">
        <v>0</v>
      </c>
      <c r="W52" s="4">
        <v>0</v>
      </c>
      <c r="X52" s="4" t="s">
        <v>278</v>
      </c>
      <c r="Y52" s="4" t="s">
        <v>36</v>
      </c>
    </row>
    <row r="53" s="4" customFormat="1" spans="1:25">
      <c r="A53" s="4" t="s">
        <v>279</v>
      </c>
      <c r="B53" s="4" t="s">
        <v>26</v>
      </c>
      <c r="C53" s="4" t="s">
        <v>27</v>
      </c>
      <c r="D53" s="4" t="s">
        <v>280</v>
      </c>
      <c r="E53" s="4" t="s">
        <v>281</v>
      </c>
      <c r="F53" s="6">
        <v>45226</v>
      </c>
      <c r="G53" s="6">
        <v>45227</v>
      </c>
      <c r="H53" s="4">
        <v>1</v>
      </c>
      <c r="I53" s="4">
        <v>1</v>
      </c>
      <c r="J53" s="4">
        <v>1</v>
      </c>
      <c r="K53" s="4" t="s">
        <v>30</v>
      </c>
      <c r="L53" s="4">
        <v>8.45</v>
      </c>
      <c r="M53" s="4">
        <v>8.45</v>
      </c>
      <c r="N53" s="4" t="s">
        <v>282</v>
      </c>
      <c r="O53" s="4" t="s">
        <v>32</v>
      </c>
      <c r="P53" s="4" t="s">
        <v>33</v>
      </c>
      <c r="Q53" s="4">
        <v>0</v>
      </c>
      <c r="R53" s="7">
        <v>45225.0000115741</v>
      </c>
      <c r="S53" s="6">
        <v>45230</v>
      </c>
      <c r="T53" s="4" t="s">
        <v>34</v>
      </c>
      <c r="U53" s="4">
        <v>8.45</v>
      </c>
      <c r="V53" s="4">
        <v>0</v>
      </c>
      <c r="W53" s="4">
        <v>0</v>
      </c>
      <c r="X53" s="4" t="s">
        <v>283</v>
      </c>
      <c r="Y53" s="4" t="s">
        <v>284</v>
      </c>
    </row>
    <row r="54" s="4" customFormat="1" spans="1:25">
      <c r="A54" s="4" t="s">
        <v>285</v>
      </c>
      <c r="B54" s="4" t="s">
        <v>26</v>
      </c>
      <c r="C54" s="4" t="s">
        <v>27</v>
      </c>
      <c r="D54" s="4" t="s">
        <v>286</v>
      </c>
      <c r="E54" s="4" t="s">
        <v>287</v>
      </c>
      <c r="F54" s="6">
        <v>45226</v>
      </c>
      <c r="G54" s="6">
        <v>45227</v>
      </c>
      <c r="H54" s="4">
        <v>1</v>
      </c>
      <c r="I54" s="4">
        <v>1</v>
      </c>
      <c r="J54" s="4">
        <v>1</v>
      </c>
      <c r="K54" s="4" t="s">
        <v>30</v>
      </c>
      <c r="L54" s="4">
        <v>61.02</v>
      </c>
      <c r="M54" s="4">
        <v>61.02</v>
      </c>
      <c r="N54" s="4" t="s">
        <v>288</v>
      </c>
      <c r="O54" s="4" t="s">
        <v>32</v>
      </c>
      <c r="P54" s="4" t="s">
        <v>33</v>
      </c>
      <c r="Q54" s="4">
        <v>0</v>
      </c>
      <c r="R54" s="7">
        <v>45225.0000115741</v>
      </c>
      <c r="S54" s="6">
        <v>45230</v>
      </c>
      <c r="T54" s="4" t="s">
        <v>34</v>
      </c>
      <c r="U54" s="4">
        <v>61.02</v>
      </c>
      <c r="V54" s="4">
        <v>0</v>
      </c>
      <c r="W54" s="4">
        <v>0</v>
      </c>
      <c r="X54" s="4" t="s">
        <v>289</v>
      </c>
      <c r="Y54" s="4" t="s">
        <v>36</v>
      </c>
    </row>
    <row r="55" s="4" customFormat="1" spans="1:25">
      <c r="A55" s="4" t="s">
        <v>290</v>
      </c>
      <c r="B55" s="4" t="s">
        <v>26</v>
      </c>
      <c r="C55" s="4" t="s">
        <v>27</v>
      </c>
      <c r="D55" s="4" t="s">
        <v>291</v>
      </c>
      <c r="E55" s="4" t="s">
        <v>292</v>
      </c>
      <c r="F55" s="6">
        <v>45225</v>
      </c>
      <c r="G55" s="6">
        <v>45227</v>
      </c>
      <c r="H55" s="4">
        <v>1</v>
      </c>
      <c r="I55" s="4">
        <v>2</v>
      </c>
      <c r="J55" s="4">
        <v>2</v>
      </c>
      <c r="K55" s="4" t="s">
        <v>30</v>
      </c>
      <c r="L55" s="4">
        <v>57.28</v>
      </c>
      <c r="M55" s="4">
        <v>57.28</v>
      </c>
      <c r="N55" s="4" t="s">
        <v>293</v>
      </c>
      <c r="O55" s="4" t="s">
        <v>32</v>
      </c>
      <c r="P55" s="4" t="s">
        <v>33</v>
      </c>
      <c r="Q55" s="4">
        <v>0</v>
      </c>
      <c r="R55" s="7">
        <v>45225</v>
      </c>
      <c r="S55" s="6">
        <v>45230</v>
      </c>
      <c r="T55" s="4" t="s">
        <v>34</v>
      </c>
      <c r="U55" s="4">
        <v>57.28</v>
      </c>
      <c r="V55" s="4">
        <v>0</v>
      </c>
      <c r="W55" s="4">
        <v>0</v>
      </c>
      <c r="X55" s="4" t="s">
        <v>294</v>
      </c>
      <c r="Y55" s="4" t="s">
        <v>36</v>
      </c>
    </row>
    <row r="56" s="4" customFormat="1" spans="1:25">
      <c r="A56" s="4" t="s">
        <v>295</v>
      </c>
      <c r="B56" s="4" t="s">
        <v>26</v>
      </c>
      <c r="C56" s="4" t="s">
        <v>27</v>
      </c>
      <c r="D56" s="4" t="s">
        <v>296</v>
      </c>
      <c r="E56" s="4" t="s">
        <v>297</v>
      </c>
      <c r="F56" s="6">
        <v>45225</v>
      </c>
      <c r="G56" s="6">
        <v>45227</v>
      </c>
      <c r="H56" s="4">
        <v>1</v>
      </c>
      <c r="I56" s="4">
        <v>2</v>
      </c>
      <c r="J56" s="4">
        <v>2</v>
      </c>
      <c r="K56" s="4" t="s">
        <v>30</v>
      </c>
      <c r="L56" s="4">
        <v>109.54</v>
      </c>
      <c r="M56" s="4">
        <v>109.54</v>
      </c>
      <c r="N56" s="4" t="s">
        <v>298</v>
      </c>
      <c r="O56" s="4" t="s">
        <v>32</v>
      </c>
      <c r="P56" s="4" t="s">
        <v>33</v>
      </c>
      <c r="Q56" s="4">
        <v>0</v>
      </c>
      <c r="R56" s="7">
        <v>45225</v>
      </c>
      <c r="S56" s="6">
        <v>45230</v>
      </c>
      <c r="T56" s="4" t="s">
        <v>34</v>
      </c>
      <c r="U56" s="4">
        <v>109.54</v>
      </c>
      <c r="V56" s="4">
        <v>0</v>
      </c>
      <c r="W56" s="4">
        <v>0</v>
      </c>
      <c r="X56" s="4" t="s">
        <v>299</v>
      </c>
      <c r="Y56" s="4" t="s">
        <v>36</v>
      </c>
    </row>
    <row r="57" s="4" customFormat="1" spans="1:25">
      <c r="A57" s="4" t="s">
        <v>300</v>
      </c>
      <c r="B57" s="4" t="s">
        <v>26</v>
      </c>
      <c r="C57" s="4" t="s">
        <v>27</v>
      </c>
      <c r="D57" s="4" t="s">
        <v>301</v>
      </c>
      <c r="E57" s="4" t="s">
        <v>302</v>
      </c>
      <c r="F57" s="6">
        <v>45226</v>
      </c>
      <c r="G57" s="6">
        <v>45227</v>
      </c>
      <c r="H57" s="4">
        <v>1</v>
      </c>
      <c r="I57" s="4">
        <v>1</v>
      </c>
      <c r="J57" s="4">
        <v>1</v>
      </c>
      <c r="K57" s="4" t="s">
        <v>30</v>
      </c>
      <c r="L57" s="4">
        <v>17.72</v>
      </c>
      <c r="M57" s="4">
        <v>17.72</v>
      </c>
      <c r="N57" s="4" t="s">
        <v>303</v>
      </c>
      <c r="O57" s="4" t="s">
        <v>32</v>
      </c>
      <c r="P57" s="4" t="s">
        <v>33</v>
      </c>
      <c r="Q57" s="4">
        <v>0</v>
      </c>
      <c r="R57" s="7">
        <v>45225.0000115741</v>
      </c>
      <c r="S57" s="6">
        <v>45230</v>
      </c>
      <c r="T57" s="4" t="s">
        <v>34</v>
      </c>
      <c r="U57" s="4">
        <v>17.72</v>
      </c>
      <c r="V57" s="4">
        <v>0</v>
      </c>
      <c r="W57" s="4">
        <v>0</v>
      </c>
      <c r="X57" s="4" t="s">
        <v>304</v>
      </c>
      <c r="Y57" s="4" t="s">
        <v>36</v>
      </c>
    </row>
    <row r="58" s="4" customFormat="1" spans="1:25">
      <c r="A58" s="4" t="s">
        <v>305</v>
      </c>
      <c r="B58" s="4" t="s">
        <v>26</v>
      </c>
      <c r="C58" s="4" t="s">
        <v>27</v>
      </c>
      <c r="D58" s="4" t="s">
        <v>306</v>
      </c>
      <c r="E58" s="4" t="s">
        <v>307</v>
      </c>
      <c r="F58" s="6">
        <v>45226</v>
      </c>
      <c r="G58" s="6">
        <v>45227</v>
      </c>
      <c r="H58" s="4">
        <v>1</v>
      </c>
      <c r="I58" s="4">
        <v>1</v>
      </c>
      <c r="J58" s="4">
        <v>1</v>
      </c>
      <c r="K58" s="4" t="s">
        <v>30</v>
      </c>
      <c r="L58" s="4">
        <v>131.45</v>
      </c>
      <c r="M58" s="4">
        <v>131.45</v>
      </c>
      <c r="N58" s="4" t="s">
        <v>308</v>
      </c>
      <c r="O58" s="4" t="s">
        <v>32</v>
      </c>
      <c r="P58" s="4" t="s">
        <v>33</v>
      </c>
      <c r="Q58" s="4">
        <v>0</v>
      </c>
      <c r="R58" s="7">
        <v>45225.0000115741</v>
      </c>
      <c r="S58" s="6">
        <v>45230</v>
      </c>
      <c r="T58" s="4" t="s">
        <v>34</v>
      </c>
      <c r="U58" s="4">
        <v>131.45</v>
      </c>
      <c r="V58" s="4">
        <v>0</v>
      </c>
      <c r="W58" s="4">
        <v>0</v>
      </c>
      <c r="X58" s="4" t="s">
        <v>309</v>
      </c>
      <c r="Y58" s="4" t="s">
        <v>36</v>
      </c>
    </row>
    <row r="59" s="4" customFormat="1" spans="1:25">
      <c r="A59" s="4" t="s">
        <v>310</v>
      </c>
      <c r="B59" s="4" t="s">
        <v>26</v>
      </c>
      <c r="C59" s="4" t="s">
        <v>27</v>
      </c>
      <c r="D59" s="4" t="s">
        <v>311</v>
      </c>
      <c r="E59" s="4" t="s">
        <v>312</v>
      </c>
      <c r="F59" s="6">
        <v>45226</v>
      </c>
      <c r="G59" s="6">
        <v>45227</v>
      </c>
      <c r="H59" s="4">
        <v>2</v>
      </c>
      <c r="I59" s="4">
        <v>1</v>
      </c>
      <c r="J59" s="4">
        <v>2</v>
      </c>
      <c r="K59" s="4" t="s">
        <v>30</v>
      </c>
      <c r="L59" s="4">
        <v>105.24</v>
      </c>
      <c r="M59" s="4">
        <v>105.24</v>
      </c>
      <c r="N59" s="4" t="s">
        <v>313</v>
      </c>
      <c r="O59" s="4" t="s">
        <v>32</v>
      </c>
      <c r="P59" s="4" t="s">
        <v>33</v>
      </c>
      <c r="Q59" s="4">
        <v>0</v>
      </c>
      <c r="R59" s="7">
        <v>45225</v>
      </c>
      <c r="S59" s="6">
        <v>45230</v>
      </c>
      <c r="T59" s="4" t="s">
        <v>34</v>
      </c>
      <c r="U59" s="4">
        <v>105.24</v>
      </c>
      <c r="V59" s="4">
        <v>0</v>
      </c>
      <c r="W59" s="4">
        <v>0</v>
      </c>
      <c r="X59" s="4" t="s">
        <v>36</v>
      </c>
      <c r="Y59" s="4" t="s">
        <v>36</v>
      </c>
    </row>
    <row r="60" s="4" customFormat="1" spans="1:25">
      <c r="A60" s="4" t="s">
        <v>314</v>
      </c>
      <c r="B60" s="4" t="s">
        <v>26</v>
      </c>
      <c r="C60" s="4" t="s">
        <v>27</v>
      </c>
      <c r="D60" s="4" t="s">
        <v>286</v>
      </c>
      <c r="E60" s="4" t="s">
        <v>287</v>
      </c>
      <c r="F60" s="6">
        <v>45226</v>
      </c>
      <c r="G60" s="6">
        <v>45227</v>
      </c>
      <c r="H60" s="4">
        <v>1</v>
      </c>
      <c r="I60" s="4">
        <v>1</v>
      </c>
      <c r="J60" s="4">
        <v>1</v>
      </c>
      <c r="K60" s="4" t="s">
        <v>30</v>
      </c>
      <c r="L60" s="4">
        <v>61.02</v>
      </c>
      <c r="M60" s="4">
        <v>61.02</v>
      </c>
      <c r="N60" s="4" t="s">
        <v>315</v>
      </c>
      <c r="O60" s="4" t="s">
        <v>32</v>
      </c>
      <c r="P60" s="4" t="s">
        <v>33</v>
      </c>
      <c r="Q60" s="4">
        <v>0</v>
      </c>
      <c r="R60" s="7">
        <v>45225.0000115741</v>
      </c>
      <c r="S60" s="6">
        <v>45230</v>
      </c>
      <c r="T60" s="4" t="s">
        <v>34</v>
      </c>
      <c r="U60" s="4">
        <v>61.02</v>
      </c>
      <c r="V60" s="4">
        <v>0</v>
      </c>
      <c r="W60" s="4">
        <v>0</v>
      </c>
      <c r="X60" s="4" t="s">
        <v>36</v>
      </c>
      <c r="Y60" s="4" t="s">
        <v>36</v>
      </c>
    </row>
    <row r="61" s="4" customFormat="1" spans="1:25">
      <c r="A61" s="4" t="s">
        <v>316</v>
      </c>
      <c r="B61" s="4" t="s">
        <v>26</v>
      </c>
      <c r="C61" s="4" t="s">
        <v>27</v>
      </c>
      <c r="D61" s="4" t="s">
        <v>317</v>
      </c>
      <c r="E61" s="4" t="s">
        <v>318</v>
      </c>
      <c r="F61" s="6">
        <v>45226</v>
      </c>
      <c r="G61" s="6">
        <v>45227</v>
      </c>
      <c r="H61" s="4">
        <v>2</v>
      </c>
      <c r="I61" s="4">
        <v>1</v>
      </c>
      <c r="J61" s="4">
        <v>2</v>
      </c>
      <c r="K61" s="4" t="s">
        <v>30</v>
      </c>
      <c r="L61" s="4">
        <v>53.08</v>
      </c>
      <c r="M61" s="4">
        <v>53.08</v>
      </c>
      <c r="N61" s="4" t="s">
        <v>319</v>
      </c>
      <c r="O61" s="4" t="s">
        <v>32</v>
      </c>
      <c r="P61" s="4" t="s">
        <v>33</v>
      </c>
      <c r="Q61" s="4">
        <v>0</v>
      </c>
      <c r="R61" s="7">
        <v>45225</v>
      </c>
      <c r="S61" s="6">
        <v>45230</v>
      </c>
      <c r="T61" s="4" t="s">
        <v>34</v>
      </c>
      <c r="U61" s="4">
        <v>53.08</v>
      </c>
      <c r="V61" s="4">
        <v>0</v>
      </c>
      <c r="W61" s="4">
        <v>0</v>
      </c>
      <c r="X61" s="4" t="s">
        <v>320</v>
      </c>
      <c r="Y61" s="4" t="s">
        <v>36</v>
      </c>
    </row>
    <row r="62" s="4" customFormat="1" spans="1:25">
      <c r="A62" s="4" t="s">
        <v>321</v>
      </c>
      <c r="B62" s="4" t="s">
        <v>26</v>
      </c>
      <c r="C62" s="4" t="s">
        <v>27</v>
      </c>
      <c r="D62" s="4" t="s">
        <v>322</v>
      </c>
      <c r="E62" s="4" t="s">
        <v>323</v>
      </c>
      <c r="F62" s="6">
        <v>45226</v>
      </c>
      <c r="G62" s="6">
        <v>45227</v>
      </c>
      <c r="H62" s="4">
        <v>1</v>
      </c>
      <c r="I62" s="4">
        <v>1</v>
      </c>
      <c r="J62" s="4">
        <v>1</v>
      </c>
      <c r="K62" s="4" t="s">
        <v>30</v>
      </c>
      <c r="L62" s="4">
        <v>57.62</v>
      </c>
      <c r="M62" s="4">
        <v>57.62</v>
      </c>
      <c r="N62" s="4" t="s">
        <v>324</v>
      </c>
      <c r="O62" s="4" t="s">
        <v>32</v>
      </c>
      <c r="P62" s="4" t="s">
        <v>33</v>
      </c>
      <c r="Q62" s="4">
        <v>0</v>
      </c>
      <c r="R62" s="7">
        <v>45225.0000115741</v>
      </c>
      <c r="S62" s="6">
        <v>45230</v>
      </c>
      <c r="T62" s="4" t="s">
        <v>34</v>
      </c>
      <c r="U62" s="4">
        <v>57.62</v>
      </c>
      <c r="V62" s="4">
        <v>0</v>
      </c>
      <c r="W62" s="4">
        <v>0</v>
      </c>
      <c r="X62" s="4" t="s">
        <v>325</v>
      </c>
      <c r="Y62" s="4" t="s">
        <v>36</v>
      </c>
    </row>
    <row r="63" s="4" customFormat="1" spans="1:25">
      <c r="A63" s="4" t="s">
        <v>326</v>
      </c>
      <c r="B63" s="4" t="s">
        <v>26</v>
      </c>
      <c r="C63" s="4" t="s">
        <v>27</v>
      </c>
      <c r="D63" s="4" t="s">
        <v>327</v>
      </c>
      <c r="E63" s="4" t="s">
        <v>328</v>
      </c>
      <c r="F63" s="6">
        <v>45226</v>
      </c>
      <c r="G63" s="6">
        <v>45227</v>
      </c>
      <c r="H63" s="4">
        <v>1</v>
      </c>
      <c r="I63" s="4">
        <v>1</v>
      </c>
      <c r="J63" s="4">
        <v>1</v>
      </c>
      <c r="K63" s="4" t="s">
        <v>30</v>
      </c>
      <c r="L63" s="4">
        <v>49.9</v>
      </c>
      <c r="M63" s="4">
        <v>49.9</v>
      </c>
      <c r="N63" s="4" t="s">
        <v>329</v>
      </c>
      <c r="O63" s="4" t="s">
        <v>32</v>
      </c>
      <c r="P63" s="4" t="s">
        <v>33</v>
      </c>
      <c r="Q63" s="4">
        <v>0</v>
      </c>
      <c r="R63" s="7">
        <v>45225.0000115741</v>
      </c>
      <c r="S63" s="6">
        <v>45230</v>
      </c>
      <c r="T63" s="4" t="s">
        <v>34</v>
      </c>
      <c r="U63" s="4">
        <v>49.9</v>
      </c>
      <c r="V63" s="4">
        <v>0</v>
      </c>
      <c r="W63" s="4">
        <v>0</v>
      </c>
      <c r="X63" s="4" t="s">
        <v>330</v>
      </c>
      <c r="Y63" s="4" t="s">
        <v>36</v>
      </c>
    </row>
    <row r="64" s="4" customFormat="1" spans="1:25">
      <c r="A64" s="4" t="s">
        <v>331</v>
      </c>
      <c r="B64" s="4" t="s">
        <v>26</v>
      </c>
      <c r="C64" s="4" t="s">
        <v>27</v>
      </c>
      <c r="D64" s="4" t="s">
        <v>70</v>
      </c>
      <c r="E64" s="4" t="s">
        <v>332</v>
      </c>
      <c r="F64" s="6">
        <v>45226</v>
      </c>
      <c r="G64" s="6">
        <v>45227</v>
      </c>
      <c r="H64" s="4">
        <v>1</v>
      </c>
      <c r="I64" s="4">
        <v>1</v>
      </c>
      <c r="J64" s="4">
        <v>1</v>
      </c>
      <c r="K64" s="4" t="s">
        <v>30</v>
      </c>
      <c r="L64" s="4">
        <v>36.34</v>
      </c>
      <c r="M64" s="4">
        <v>36.34</v>
      </c>
      <c r="N64" s="4" t="s">
        <v>333</v>
      </c>
      <c r="O64" s="4" t="s">
        <v>32</v>
      </c>
      <c r="P64" s="4" t="s">
        <v>33</v>
      </c>
      <c r="Q64" s="4">
        <v>0</v>
      </c>
      <c r="R64" s="7">
        <v>45225.0000115741</v>
      </c>
      <c r="S64" s="6">
        <v>45230</v>
      </c>
      <c r="T64" s="4" t="s">
        <v>34</v>
      </c>
      <c r="U64" s="4">
        <v>36.34</v>
      </c>
      <c r="V64" s="4">
        <v>0</v>
      </c>
      <c r="W64" s="4">
        <v>0</v>
      </c>
      <c r="X64" s="4" t="s">
        <v>334</v>
      </c>
      <c r="Y64" s="4" t="s">
        <v>335</v>
      </c>
    </row>
    <row r="65" s="4" customFormat="1" spans="1:25">
      <c r="A65" s="4" t="s">
        <v>336</v>
      </c>
      <c r="B65" s="4" t="s">
        <v>26</v>
      </c>
      <c r="C65" s="4" t="s">
        <v>27</v>
      </c>
      <c r="D65" s="4" t="s">
        <v>337</v>
      </c>
      <c r="E65" s="4" t="s">
        <v>338</v>
      </c>
      <c r="F65" s="6">
        <v>45225</v>
      </c>
      <c r="G65" s="6">
        <v>45227</v>
      </c>
      <c r="H65" s="4">
        <v>1</v>
      </c>
      <c r="I65" s="4">
        <v>2</v>
      </c>
      <c r="J65" s="4">
        <v>2</v>
      </c>
      <c r="K65" s="4" t="s">
        <v>30</v>
      </c>
      <c r="L65" s="4">
        <v>103.01</v>
      </c>
      <c r="M65" s="4">
        <v>103.01</v>
      </c>
      <c r="N65" s="4" t="s">
        <v>339</v>
      </c>
      <c r="O65" s="4" t="s">
        <v>32</v>
      </c>
      <c r="P65" s="4" t="s">
        <v>33</v>
      </c>
      <c r="Q65" s="4">
        <v>0</v>
      </c>
      <c r="R65" s="7">
        <v>45225</v>
      </c>
      <c r="S65" s="6">
        <v>45230</v>
      </c>
      <c r="T65" s="4" t="s">
        <v>34</v>
      </c>
      <c r="U65" s="4">
        <v>103.01</v>
      </c>
      <c r="V65" s="4">
        <v>0</v>
      </c>
      <c r="W65" s="4">
        <v>0</v>
      </c>
      <c r="X65" s="4" t="s">
        <v>340</v>
      </c>
      <c r="Y65" s="4" t="s">
        <v>36</v>
      </c>
    </row>
    <row r="66" s="4" customFormat="1" spans="1:25">
      <c r="A66" s="4" t="s">
        <v>341</v>
      </c>
      <c r="B66" s="4" t="s">
        <v>26</v>
      </c>
      <c r="C66" s="4" t="s">
        <v>27</v>
      </c>
      <c r="D66" s="4" t="s">
        <v>342</v>
      </c>
      <c r="E66" s="4" t="s">
        <v>343</v>
      </c>
      <c r="F66" s="6">
        <v>45226</v>
      </c>
      <c r="G66" s="6">
        <v>45227</v>
      </c>
      <c r="H66" s="4">
        <v>1</v>
      </c>
      <c r="I66" s="4">
        <v>1</v>
      </c>
      <c r="J66" s="4">
        <v>1</v>
      </c>
      <c r="K66" s="4" t="s">
        <v>30</v>
      </c>
      <c r="L66" s="4">
        <v>26.34</v>
      </c>
      <c r="M66" s="4">
        <v>26.34</v>
      </c>
      <c r="N66" s="4" t="s">
        <v>344</v>
      </c>
      <c r="O66" s="4" t="s">
        <v>32</v>
      </c>
      <c r="P66" s="4" t="s">
        <v>33</v>
      </c>
      <c r="Q66" s="4">
        <v>0</v>
      </c>
      <c r="R66" s="7">
        <v>45225.0000115741</v>
      </c>
      <c r="S66" s="6">
        <v>45230</v>
      </c>
      <c r="T66" s="4" t="s">
        <v>34</v>
      </c>
      <c r="U66" s="4">
        <v>26.34</v>
      </c>
      <c r="V66" s="4">
        <v>0</v>
      </c>
      <c r="W66" s="4">
        <v>0</v>
      </c>
      <c r="X66" s="4" t="s">
        <v>345</v>
      </c>
      <c r="Y66" s="4" t="s">
        <v>346</v>
      </c>
    </row>
    <row r="67" s="4" customFormat="1" spans="1:25">
      <c r="A67" s="4" t="s">
        <v>347</v>
      </c>
      <c r="B67" s="4" t="s">
        <v>26</v>
      </c>
      <c r="C67" s="4" t="s">
        <v>27</v>
      </c>
      <c r="D67" s="4" t="s">
        <v>348</v>
      </c>
      <c r="E67" s="4" t="s">
        <v>349</v>
      </c>
      <c r="F67" s="6">
        <v>45226</v>
      </c>
      <c r="G67" s="6">
        <v>45227</v>
      </c>
      <c r="H67" s="4">
        <v>1</v>
      </c>
      <c r="I67" s="4">
        <v>1</v>
      </c>
      <c r="J67" s="4">
        <v>1</v>
      </c>
      <c r="K67" s="4" t="s">
        <v>30</v>
      </c>
      <c r="L67" s="4">
        <v>19.86</v>
      </c>
      <c r="M67" s="4">
        <v>19.86</v>
      </c>
      <c r="N67" s="4" t="s">
        <v>350</v>
      </c>
      <c r="O67" s="4" t="s">
        <v>32</v>
      </c>
      <c r="P67" s="4" t="s">
        <v>33</v>
      </c>
      <c r="Q67" s="4">
        <v>0</v>
      </c>
      <c r="R67" s="7">
        <v>45225</v>
      </c>
      <c r="S67" s="6">
        <v>45230</v>
      </c>
      <c r="T67" s="4" t="s">
        <v>34</v>
      </c>
      <c r="U67" s="4">
        <v>19.86</v>
      </c>
      <c r="V67" s="4">
        <v>0</v>
      </c>
      <c r="W67" s="4">
        <v>0</v>
      </c>
      <c r="X67" s="4" t="s">
        <v>351</v>
      </c>
      <c r="Y67" s="4" t="s">
        <v>352</v>
      </c>
    </row>
    <row r="68" s="4" customFormat="1" spans="1:25">
      <c r="A68" s="4" t="s">
        <v>353</v>
      </c>
      <c r="B68" s="4" t="s">
        <v>26</v>
      </c>
      <c r="C68" s="4" t="s">
        <v>27</v>
      </c>
      <c r="D68" s="4" t="s">
        <v>354</v>
      </c>
      <c r="E68" s="4" t="s">
        <v>355</v>
      </c>
      <c r="F68" s="6">
        <v>45226</v>
      </c>
      <c r="G68" s="6">
        <v>45227</v>
      </c>
      <c r="H68" s="4">
        <v>1</v>
      </c>
      <c r="I68" s="4">
        <v>1</v>
      </c>
      <c r="J68" s="4">
        <v>1</v>
      </c>
      <c r="K68" s="4" t="s">
        <v>30</v>
      </c>
      <c r="L68" s="4">
        <v>133.05</v>
      </c>
      <c r="M68" s="4">
        <v>133.05</v>
      </c>
      <c r="N68" s="4" t="s">
        <v>356</v>
      </c>
      <c r="O68" s="4" t="s">
        <v>32</v>
      </c>
      <c r="P68" s="4" t="s">
        <v>33</v>
      </c>
      <c r="Q68" s="4">
        <v>0</v>
      </c>
      <c r="R68" s="7">
        <v>45225</v>
      </c>
      <c r="S68" s="6">
        <v>45230</v>
      </c>
      <c r="T68" s="4" t="s">
        <v>34</v>
      </c>
      <c r="U68" s="4">
        <v>133.05</v>
      </c>
      <c r="V68" s="4">
        <v>0</v>
      </c>
      <c r="W68" s="4">
        <v>0</v>
      </c>
      <c r="X68" s="4" t="s">
        <v>357</v>
      </c>
      <c r="Y68" s="4" t="s">
        <v>36</v>
      </c>
    </row>
    <row r="69" s="4" customFormat="1" spans="1:29">
      <c r="A69" s="4" t="s">
        <v>358</v>
      </c>
      <c r="B69" s="4" t="s">
        <v>26</v>
      </c>
      <c r="C69" s="4" t="s">
        <v>27</v>
      </c>
      <c r="D69" s="4" t="s">
        <v>359</v>
      </c>
      <c r="E69" s="4" t="s">
        <v>360</v>
      </c>
      <c r="F69" s="6">
        <v>45225</v>
      </c>
      <c r="G69" s="6">
        <v>45227</v>
      </c>
      <c r="H69" s="4">
        <v>3</v>
      </c>
      <c r="I69" s="4">
        <v>2</v>
      </c>
      <c r="J69" s="4">
        <v>6</v>
      </c>
      <c r="K69" s="4" t="s">
        <v>30</v>
      </c>
      <c r="L69" s="4">
        <v>199.74</v>
      </c>
      <c r="M69" s="4">
        <v>199.74</v>
      </c>
      <c r="N69" s="4" t="s">
        <v>361</v>
      </c>
      <c r="O69" s="4" t="s">
        <v>32</v>
      </c>
      <c r="P69" s="4" t="s">
        <v>33</v>
      </c>
      <c r="Q69" s="4">
        <v>0</v>
      </c>
      <c r="R69" s="7">
        <v>45225</v>
      </c>
      <c r="S69" s="6">
        <v>45230</v>
      </c>
      <c r="T69" s="4" t="s">
        <v>34</v>
      </c>
      <c r="U69" s="4">
        <v>199.74</v>
      </c>
      <c r="V69" s="4">
        <v>0</v>
      </c>
      <c r="W69" s="4">
        <v>0</v>
      </c>
      <c r="X69" s="4" t="s">
        <v>362</v>
      </c>
      <c r="Y69" s="4">
        <v>3172452</v>
      </c>
      <c r="Z69" s="4">
        <v>3172455</v>
      </c>
      <c r="AA69" s="4" t="s">
        <v>363</v>
      </c>
      <c r="AB69" s="4">
        <v>111587899</v>
      </c>
      <c r="AC69" s="4" t="s">
        <v>364</v>
      </c>
    </row>
    <row r="70" s="4" customFormat="1" spans="1:25">
      <c r="A70" s="4" t="s">
        <v>365</v>
      </c>
      <c r="B70" s="4" t="s">
        <v>26</v>
      </c>
      <c r="C70" s="4" t="s">
        <v>27</v>
      </c>
      <c r="D70" s="4" t="s">
        <v>181</v>
      </c>
      <c r="E70" s="4" t="s">
        <v>187</v>
      </c>
      <c r="F70" s="6">
        <v>45226</v>
      </c>
      <c r="G70" s="6">
        <v>45227</v>
      </c>
      <c r="H70" s="4">
        <v>1</v>
      </c>
      <c r="I70" s="4">
        <v>1</v>
      </c>
      <c r="J70" s="4">
        <v>1</v>
      </c>
      <c r="K70" s="4" t="s">
        <v>30</v>
      </c>
      <c r="L70" s="4">
        <v>16.74</v>
      </c>
      <c r="M70" s="4">
        <v>16.74</v>
      </c>
      <c r="N70" s="4" t="s">
        <v>366</v>
      </c>
      <c r="O70" s="4" t="s">
        <v>32</v>
      </c>
      <c r="P70" s="4" t="s">
        <v>33</v>
      </c>
      <c r="Q70" s="4">
        <v>0</v>
      </c>
      <c r="R70" s="7">
        <v>45225.0000115741</v>
      </c>
      <c r="S70" s="6">
        <v>45230</v>
      </c>
      <c r="T70" s="4" t="s">
        <v>34</v>
      </c>
      <c r="U70" s="4">
        <v>16.74</v>
      </c>
      <c r="V70" s="4">
        <v>0</v>
      </c>
      <c r="W70" s="4">
        <v>0</v>
      </c>
      <c r="X70" s="4" t="s">
        <v>367</v>
      </c>
      <c r="Y70" s="4" t="s">
        <v>36</v>
      </c>
    </row>
    <row r="71" s="4" customFormat="1" spans="1:25">
      <c r="A71" s="4" t="s">
        <v>368</v>
      </c>
      <c r="B71" s="4" t="s">
        <v>26</v>
      </c>
      <c r="C71" s="4" t="s">
        <v>27</v>
      </c>
      <c r="D71" s="4" t="s">
        <v>369</v>
      </c>
      <c r="E71" s="4" t="s">
        <v>370</v>
      </c>
      <c r="F71" s="6">
        <v>45226</v>
      </c>
      <c r="G71" s="6">
        <v>45227</v>
      </c>
      <c r="H71" s="4">
        <v>1</v>
      </c>
      <c r="I71" s="4">
        <v>1</v>
      </c>
      <c r="J71" s="4">
        <v>1</v>
      </c>
      <c r="K71" s="4" t="s">
        <v>30</v>
      </c>
      <c r="L71" s="4">
        <v>17.69</v>
      </c>
      <c r="M71" s="4">
        <v>17.69</v>
      </c>
      <c r="N71" s="4" t="s">
        <v>371</v>
      </c>
      <c r="O71" s="4" t="s">
        <v>32</v>
      </c>
      <c r="P71" s="4" t="s">
        <v>33</v>
      </c>
      <c r="Q71" s="4">
        <v>0</v>
      </c>
      <c r="R71" s="7">
        <v>45226.0000115741</v>
      </c>
      <c r="S71" s="6">
        <v>45230</v>
      </c>
      <c r="T71" s="4" t="s">
        <v>34</v>
      </c>
      <c r="U71" s="4">
        <v>17.69</v>
      </c>
      <c r="V71" s="4">
        <v>0</v>
      </c>
      <c r="W71" s="4">
        <v>0</v>
      </c>
      <c r="X71" s="4" t="s">
        <v>372</v>
      </c>
      <c r="Y71" s="4" t="s">
        <v>36</v>
      </c>
    </row>
    <row r="72" s="4" customFormat="1" spans="1:25">
      <c r="A72" s="4" t="s">
        <v>373</v>
      </c>
      <c r="B72" s="4" t="s">
        <v>26</v>
      </c>
      <c r="C72" s="4" t="s">
        <v>27</v>
      </c>
      <c r="D72" s="4" t="s">
        <v>374</v>
      </c>
      <c r="E72" s="4" t="s">
        <v>375</v>
      </c>
      <c r="F72" s="6">
        <v>45226</v>
      </c>
      <c r="G72" s="6">
        <v>45227</v>
      </c>
      <c r="H72" s="4">
        <v>1</v>
      </c>
      <c r="I72" s="4">
        <v>1</v>
      </c>
      <c r="J72" s="4">
        <v>1</v>
      </c>
      <c r="K72" s="4" t="s">
        <v>30</v>
      </c>
      <c r="L72" s="4">
        <v>101.48</v>
      </c>
      <c r="M72" s="4">
        <v>101.48</v>
      </c>
      <c r="N72" s="4" t="s">
        <v>376</v>
      </c>
      <c r="O72" s="4" t="s">
        <v>32</v>
      </c>
      <c r="P72" s="4" t="s">
        <v>33</v>
      </c>
      <c r="Q72" s="4">
        <v>0</v>
      </c>
      <c r="R72" s="7">
        <v>45226</v>
      </c>
      <c r="S72" s="6">
        <v>45230</v>
      </c>
      <c r="T72" s="4" t="s">
        <v>34</v>
      </c>
      <c r="U72" s="4">
        <v>101.48</v>
      </c>
      <c r="V72" s="4">
        <v>0</v>
      </c>
      <c r="W72" s="4">
        <v>0</v>
      </c>
      <c r="X72" s="4" t="s">
        <v>377</v>
      </c>
      <c r="Y72" s="4" t="s">
        <v>36</v>
      </c>
    </row>
    <row r="73" s="4" customFormat="1" spans="1:25">
      <c r="A73" s="4" t="s">
        <v>378</v>
      </c>
      <c r="B73" s="4" t="s">
        <v>26</v>
      </c>
      <c r="C73" s="4" t="s">
        <v>27</v>
      </c>
      <c r="D73" s="4" t="s">
        <v>220</v>
      </c>
      <c r="E73" s="4" t="s">
        <v>182</v>
      </c>
      <c r="F73" s="6">
        <v>45226</v>
      </c>
      <c r="G73" s="6">
        <v>45227</v>
      </c>
      <c r="H73" s="4">
        <v>1</v>
      </c>
      <c r="I73" s="4">
        <v>1</v>
      </c>
      <c r="J73" s="4">
        <v>1</v>
      </c>
      <c r="K73" s="4" t="s">
        <v>30</v>
      </c>
      <c r="L73" s="4">
        <v>22.35</v>
      </c>
      <c r="M73" s="4">
        <v>22.35</v>
      </c>
      <c r="N73" s="4" t="s">
        <v>379</v>
      </c>
      <c r="O73" s="4" t="s">
        <v>32</v>
      </c>
      <c r="P73" s="4" t="s">
        <v>33</v>
      </c>
      <c r="Q73" s="4">
        <v>0</v>
      </c>
      <c r="R73" s="7">
        <v>45226.0000115741</v>
      </c>
      <c r="S73" s="6">
        <v>45230</v>
      </c>
      <c r="T73" s="4" t="s">
        <v>34</v>
      </c>
      <c r="U73" s="4">
        <v>22.35</v>
      </c>
      <c r="V73" s="4">
        <v>0</v>
      </c>
      <c r="W73" s="4">
        <v>0</v>
      </c>
      <c r="X73" s="4" t="s">
        <v>380</v>
      </c>
      <c r="Y73" s="4" t="s">
        <v>36</v>
      </c>
    </row>
    <row r="74" s="4" customFormat="1" spans="1:25">
      <c r="A74" s="4" t="s">
        <v>381</v>
      </c>
      <c r="B74" s="4" t="s">
        <v>26</v>
      </c>
      <c r="C74" s="4" t="s">
        <v>27</v>
      </c>
      <c r="D74" s="4" t="s">
        <v>382</v>
      </c>
      <c r="E74" s="4" t="s">
        <v>383</v>
      </c>
      <c r="F74" s="6">
        <v>45226</v>
      </c>
      <c r="G74" s="6">
        <v>45227</v>
      </c>
      <c r="H74" s="4">
        <v>1</v>
      </c>
      <c r="I74" s="4">
        <v>1</v>
      </c>
      <c r="J74" s="4">
        <v>1</v>
      </c>
      <c r="K74" s="4" t="s">
        <v>30</v>
      </c>
      <c r="L74" s="4">
        <v>34.32</v>
      </c>
      <c r="M74" s="4">
        <v>34.32</v>
      </c>
      <c r="N74" s="4" t="s">
        <v>384</v>
      </c>
      <c r="O74" s="4" t="s">
        <v>32</v>
      </c>
      <c r="P74" s="4" t="s">
        <v>33</v>
      </c>
      <c r="Q74" s="4">
        <v>0</v>
      </c>
      <c r="R74" s="7">
        <v>45226.0000115741</v>
      </c>
      <c r="S74" s="6">
        <v>45230</v>
      </c>
      <c r="T74" s="4" t="s">
        <v>34</v>
      </c>
      <c r="U74" s="4">
        <v>34.32</v>
      </c>
      <c r="V74" s="4">
        <v>0</v>
      </c>
      <c r="W74" s="4">
        <v>0</v>
      </c>
      <c r="X74" s="4" t="s">
        <v>385</v>
      </c>
      <c r="Y74" s="4" t="s">
        <v>36</v>
      </c>
    </row>
    <row r="75" s="4" customFormat="1" spans="1:25">
      <c r="A75" s="4" t="s">
        <v>386</v>
      </c>
      <c r="B75" s="4" t="s">
        <v>26</v>
      </c>
      <c r="C75" s="4" t="s">
        <v>27</v>
      </c>
      <c r="D75" s="4" t="s">
        <v>387</v>
      </c>
      <c r="E75" s="4" t="s">
        <v>388</v>
      </c>
      <c r="F75" s="6">
        <v>45226</v>
      </c>
      <c r="G75" s="6">
        <v>45227</v>
      </c>
      <c r="H75" s="4">
        <v>1</v>
      </c>
      <c r="I75" s="4">
        <v>1</v>
      </c>
      <c r="J75" s="4">
        <v>1</v>
      </c>
      <c r="K75" s="4" t="s">
        <v>30</v>
      </c>
      <c r="L75" s="4">
        <v>70.73</v>
      </c>
      <c r="M75" s="4">
        <v>70.73</v>
      </c>
      <c r="N75" s="4" t="s">
        <v>389</v>
      </c>
      <c r="O75" s="4" t="s">
        <v>32</v>
      </c>
      <c r="P75" s="4" t="s">
        <v>33</v>
      </c>
      <c r="Q75" s="4">
        <v>0</v>
      </c>
      <c r="R75" s="7">
        <v>45226</v>
      </c>
      <c r="S75" s="6">
        <v>45230</v>
      </c>
      <c r="T75" s="4" t="s">
        <v>34</v>
      </c>
      <c r="U75" s="4">
        <v>70.73</v>
      </c>
      <c r="V75" s="4">
        <v>0</v>
      </c>
      <c r="W75" s="4">
        <v>0</v>
      </c>
      <c r="X75" s="4" t="s">
        <v>390</v>
      </c>
      <c r="Y75" s="4" t="s">
        <v>391</v>
      </c>
    </row>
    <row r="76" s="4" customFormat="1" spans="1:25">
      <c r="A76" s="4" t="s">
        <v>392</v>
      </c>
      <c r="B76" s="4" t="s">
        <v>26</v>
      </c>
      <c r="C76" s="4" t="s">
        <v>27</v>
      </c>
      <c r="D76" s="4" t="s">
        <v>393</v>
      </c>
      <c r="E76" s="4" t="s">
        <v>394</v>
      </c>
      <c r="F76" s="6">
        <v>45226</v>
      </c>
      <c r="G76" s="6">
        <v>45227</v>
      </c>
      <c r="H76" s="4">
        <v>1</v>
      </c>
      <c r="I76" s="4">
        <v>1</v>
      </c>
      <c r="J76" s="4">
        <v>1</v>
      </c>
      <c r="K76" s="4" t="s">
        <v>30</v>
      </c>
      <c r="L76" s="4">
        <v>51.62</v>
      </c>
      <c r="M76" s="4">
        <v>51.62</v>
      </c>
      <c r="N76" s="4" t="s">
        <v>395</v>
      </c>
      <c r="O76" s="4" t="s">
        <v>32</v>
      </c>
      <c r="P76" s="4" t="s">
        <v>33</v>
      </c>
      <c r="Q76" s="4">
        <v>0</v>
      </c>
      <c r="R76" s="7">
        <v>45226</v>
      </c>
      <c r="S76" s="6">
        <v>45230</v>
      </c>
      <c r="T76" s="4" t="s">
        <v>34</v>
      </c>
      <c r="U76" s="4">
        <v>51.62</v>
      </c>
      <c r="V76" s="4">
        <v>0</v>
      </c>
      <c r="W76" s="4">
        <v>0</v>
      </c>
      <c r="X76" s="4" t="s">
        <v>396</v>
      </c>
      <c r="Y76" s="4" t="s">
        <v>397</v>
      </c>
    </row>
    <row r="77" s="4" customFormat="1" spans="1:25">
      <c r="A77" s="4" t="s">
        <v>398</v>
      </c>
      <c r="B77" s="4" t="s">
        <v>26</v>
      </c>
      <c r="C77" s="4" t="s">
        <v>27</v>
      </c>
      <c r="D77" s="4" t="s">
        <v>70</v>
      </c>
      <c r="E77" s="4" t="s">
        <v>71</v>
      </c>
      <c r="F77" s="6">
        <v>45226</v>
      </c>
      <c r="G77" s="6">
        <v>45227</v>
      </c>
      <c r="H77" s="4">
        <v>1</v>
      </c>
      <c r="I77" s="4">
        <v>1</v>
      </c>
      <c r="J77" s="4">
        <v>1</v>
      </c>
      <c r="K77" s="4" t="s">
        <v>30</v>
      </c>
      <c r="L77" s="4">
        <v>36.21</v>
      </c>
      <c r="M77" s="4">
        <v>36.21</v>
      </c>
      <c r="N77" s="4" t="s">
        <v>399</v>
      </c>
      <c r="O77" s="4" t="s">
        <v>32</v>
      </c>
      <c r="P77" s="4" t="s">
        <v>33</v>
      </c>
      <c r="Q77" s="4">
        <v>0</v>
      </c>
      <c r="R77" s="7">
        <v>45226.0000115741</v>
      </c>
      <c r="S77" s="6">
        <v>45230</v>
      </c>
      <c r="T77" s="4" t="s">
        <v>34</v>
      </c>
      <c r="U77" s="4">
        <v>36.21</v>
      </c>
      <c r="V77" s="4">
        <v>0</v>
      </c>
      <c r="W77" s="4">
        <v>0</v>
      </c>
      <c r="X77" s="4" t="s">
        <v>400</v>
      </c>
      <c r="Y77" s="4" t="s">
        <v>401</v>
      </c>
    </row>
    <row r="78" s="4" customFormat="1" spans="1:25">
      <c r="A78" s="4" t="s">
        <v>402</v>
      </c>
      <c r="B78" s="4" t="s">
        <v>26</v>
      </c>
      <c r="C78" s="4" t="s">
        <v>27</v>
      </c>
      <c r="D78" s="4" t="s">
        <v>403</v>
      </c>
      <c r="E78" s="4" t="s">
        <v>404</v>
      </c>
      <c r="F78" s="6">
        <v>45226</v>
      </c>
      <c r="G78" s="6">
        <v>45227</v>
      </c>
      <c r="H78" s="4">
        <v>1</v>
      </c>
      <c r="I78" s="4">
        <v>1</v>
      </c>
      <c r="J78" s="4">
        <v>1</v>
      </c>
      <c r="K78" s="4" t="s">
        <v>30</v>
      </c>
      <c r="L78" s="4">
        <v>12.28</v>
      </c>
      <c r="M78" s="4">
        <v>12.28</v>
      </c>
      <c r="N78" s="4" t="s">
        <v>405</v>
      </c>
      <c r="O78" s="4" t="s">
        <v>32</v>
      </c>
      <c r="P78" s="4" t="s">
        <v>33</v>
      </c>
      <c r="Q78" s="4">
        <v>0</v>
      </c>
      <c r="R78" s="7">
        <v>45226.0000115741</v>
      </c>
      <c r="S78" s="6">
        <v>45230</v>
      </c>
      <c r="T78" s="4" t="s">
        <v>34</v>
      </c>
      <c r="U78" s="4">
        <v>12.28</v>
      </c>
      <c r="V78" s="4">
        <v>0</v>
      </c>
      <c r="W78" s="4">
        <v>0</v>
      </c>
      <c r="X78" s="4" t="s">
        <v>406</v>
      </c>
      <c r="Y78" s="4" t="s">
        <v>36</v>
      </c>
    </row>
    <row r="79" s="4" customFormat="1" spans="1:25">
      <c r="A79" s="4" t="s">
        <v>407</v>
      </c>
      <c r="B79" s="4" t="s">
        <v>26</v>
      </c>
      <c r="C79" s="4" t="s">
        <v>27</v>
      </c>
      <c r="D79" s="4" t="s">
        <v>408</v>
      </c>
      <c r="E79" s="4" t="s">
        <v>409</v>
      </c>
      <c r="F79" s="6">
        <v>45226</v>
      </c>
      <c r="G79" s="6">
        <v>45227</v>
      </c>
      <c r="H79" s="4">
        <v>1</v>
      </c>
      <c r="I79" s="4">
        <v>1</v>
      </c>
      <c r="J79" s="4">
        <v>1</v>
      </c>
      <c r="K79" s="4" t="s">
        <v>30</v>
      </c>
      <c r="L79" s="4">
        <v>16.49</v>
      </c>
      <c r="M79" s="4">
        <v>16.49</v>
      </c>
      <c r="N79" s="4" t="s">
        <v>410</v>
      </c>
      <c r="O79" s="4" t="s">
        <v>32</v>
      </c>
      <c r="P79" s="4" t="s">
        <v>33</v>
      </c>
      <c r="Q79" s="4">
        <v>0</v>
      </c>
      <c r="R79" s="7">
        <v>45226</v>
      </c>
      <c r="S79" s="6">
        <v>45230</v>
      </c>
      <c r="T79" s="4" t="s">
        <v>34</v>
      </c>
      <c r="U79" s="4">
        <v>16.49</v>
      </c>
      <c r="V79" s="4">
        <v>0</v>
      </c>
      <c r="W79" s="4">
        <v>0</v>
      </c>
      <c r="X79" s="4" t="s">
        <v>411</v>
      </c>
      <c r="Y79" s="4" t="s">
        <v>36</v>
      </c>
    </row>
    <row r="80" s="4" customFormat="1" spans="1:25">
      <c r="A80" s="4" t="s">
        <v>412</v>
      </c>
      <c r="B80" s="4" t="s">
        <v>26</v>
      </c>
      <c r="C80" s="4" t="s">
        <v>27</v>
      </c>
      <c r="D80" s="4" t="s">
        <v>413</v>
      </c>
      <c r="E80" s="4" t="s">
        <v>414</v>
      </c>
      <c r="F80" s="6">
        <v>45226</v>
      </c>
      <c r="G80" s="6">
        <v>45227</v>
      </c>
      <c r="H80" s="4">
        <v>1</v>
      </c>
      <c r="I80" s="4">
        <v>1</v>
      </c>
      <c r="J80" s="4">
        <v>1</v>
      </c>
      <c r="K80" s="4" t="s">
        <v>30</v>
      </c>
      <c r="L80" s="4">
        <v>17.3</v>
      </c>
      <c r="M80" s="4">
        <v>17.3</v>
      </c>
      <c r="N80" s="4" t="s">
        <v>415</v>
      </c>
      <c r="O80" s="4" t="s">
        <v>32</v>
      </c>
      <c r="P80" s="4" t="s">
        <v>33</v>
      </c>
      <c r="Q80" s="4">
        <v>0</v>
      </c>
      <c r="R80" s="7">
        <v>45226.0000115741</v>
      </c>
      <c r="S80" s="6">
        <v>45230</v>
      </c>
      <c r="T80" s="4" t="s">
        <v>34</v>
      </c>
      <c r="U80" s="4">
        <v>17.3</v>
      </c>
      <c r="V80" s="4">
        <v>0</v>
      </c>
      <c r="W80" s="4">
        <v>0</v>
      </c>
      <c r="X80" s="4" t="s">
        <v>416</v>
      </c>
      <c r="Y80" s="4" t="s">
        <v>36</v>
      </c>
    </row>
    <row r="81" s="4" customFormat="1" spans="1:25">
      <c r="A81" s="4" t="s">
        <v>417</v>
      </c>
      <c r="B81" s="4" t="s">
        <v>26</v>
      </c>
      <c r="C81" s="4" t="s">
        <v>27</v>
      </c>
      <c r="D81" s="4" t="s">
        <v>418</v>
      </c>
      <c r="E81" s="4" t="s">
        <v>236</v>
      </c>
      <c r="F81" s="6">
        <v>45226</v>
      </c>
      <c r="G81" s="6">
        <v>45227</v>
      </c>
      <c r="H81" s="4">
        <v>1</v>
      </c>
      <c r="I81" s="4">
        <v>1</v>
      </c>
      <c r="J81" s="4">
        <v>1</v>
      </c>
      <c r="K81" s="4" t="s">
        <v>30</v>
      </c>
      <c r="L81" s="4">
        <v>34.72</v>
      </c>
      <c r="M81" s="4">
        <v>34.72</v>
      </c>
      <c r="N81" s="4" t="s">
        <v>419</v>
      </c>
      <c r="O81" s="4" t="s">
        <v>32</v>
      </c>
      <c r="P81" s="4" t="s">
        <v>33</v>
      </c>
      <c r="Q81" s="4">
        <v>0</v>
      </c>
      <c r="R81" s="7">
        <v>45226</v>
      </c>
      <c r="S81" s="6">
        <v>45230</v>
      </c>
      <c r="T81" s="4" t="s">
        <v>34</v>
      </c>
      <c r="U81" s="4">
        <v>34.72</v>
      </c>
      <c r="V81" s="4">
        <v>0</v>
      </c>
      <c r="W81" s="4">
        <v>0</v>
      </c>
      <c r="X81" s="4" t="s">
        <v>420</v>
      </c>
      <c r="Y81" s="4" t="s">
        <v>36</v>
      </c>
    </row>
    <row r="82" s="4" customFormat="1" spans="1:25">
      <c r="A82" s="4" t="s">
        <v>421</v>
      </c>
      <c r="B82" s="4" t="s">
        <v>26</v>
      </c>
      <c r="C82" s="4" t="s">
        <v>27</v>
      </c>
      <c r="D82" s="4" t="s">
        <v>422</v>
      </c>
      <c r="E82" s="4" t="s">
        <v>423</v>
      </c>
      <c r="F82" s="6">
        <v>45226</v>
      </c>
      <c r="G82" s="6">
        <v>45227</v>
      </c>
      <c r="H82" s="4">
        <v>1</v>
      </c>
      <c r="I82" s="4">
        <v>1</v>
      </c>
      <c r="J82" s="4">
        <v>1</v>
      </c>
      <c r="K82" s="4" t="s">
        <v>30</v>
      </c>
      <c r="L82" s="4">
        <v>44.2</v>
      </c>
      <c r="M82" s="4">
        <v>44.2</v>
      </c>
      <c r="N82" s="4" t="s">
        <v>424</v>
      </c>
      <c r="O82" s="4" t="s">
        <v>32</v>
      </c>
      <c r="P82" s="4" t="s">
        <v>33</v>
      </c>
      <c r="Q82" s="4">
        <v>0</v>
      </c>
      <c r="R82" s="7">
        <v>45226.0000115741</v>
      </c>
      <c r="S82" s="6">
        <v>45230</v>
      </c>
      <c r="T82" s="4" t="s">
        <v>34</v>
      </c>
      <c r="U82" s="4">
        <v>44.2</v>
      </c>
      <c r="V82" s="4">
        <v>0</v>
      </c>
      <c r="W82" s="4">
        <v>0</v>
      </c>
      <c r="X82" s="4" t="s">
        <v>425</v>
      </c>
      <c r="Y82" s="4" t="s">
        <v>36</v>
      </c>
    </row>
    <row r="83" s="4" customFormat="1" spans="1:25">
      <c r="A83" s="4" t="s">
        <v>426</v>
      </c>
      <c r="B83" s="4" t="s">
        <v>26</v>
      </c>
      <c r="C83" s="4" t="s">
        <v>27</v>
      </c>
      <c r="D83" s="4" t="s">
        <v>427</v>
      </c>
      <c r="E83" s="4" t="s">
        <v>428</v>
      </c>
      <c r="F83" s="6">
        <v>45226</v>
      </c>
      <c r="G83" s="6">
        <v>45227</v>
      </c>
      <c r="H83" s="4">
        <v>1</v>
      </c>
      <c r="I83" s="4">
        <v>1</v>
      </c>
      <c r="J83" s="4">
        <v>1</v>
      </c>
      <c r="K83" s="4" t="s">
        <v>30</v>
      </c>
      <c r="L83" s="4">
        <v>91.92</v>
      </c>
      <c r="M83" s="4">
        <v>91.92</v>
      </c>
      <c r="N83" s="4" t="s">
        <v>429</v>
      </c>
      <c r="O83" s="4" t="s">
        <v>32</v>
      </c>
      <c r="P83" s="4" t="s">
        <v>33</v>
      </c>
      <c r="Q83" s="4">
        <v>0</v>
      </c>
      <c r="R83" s="7">
        <v>45226</v>
      </c>
      <c r="S83" s="6">
        <v>45230</v>
      </c>
      <c r="T83" s="4" t="s">
        <v>34</v>
      </c>
      <c r="U83" s="4">
        <v>91.92</v>
      </c>
      <c r="V83" s="4">
        <v>0</v>
      </c>
      <c r="W83" s="4">
        <v>0</v>
      </c>
      <c r="X83" s="4" t="s">
        <v>430</v>
      </c>
      <c r="Y83" s="4" t="s">
        <v>431</v>
      </c>
    </row>
    <row r="84" s="4" customFormat="1" spans="1:25">
      <c r="A84" s="4" t="s">
        <v>432</v>
      </c>
      <c r="B84" s="4" t="s">
        <v>26</v>
      </c>
      <c r="C84" s="4" t="s">
        <v>27</v>
      </c>
      <c r="D84" s="4" t="s">
        <v>433</v>
      </c>
      <c r="E84" s="4" t="s">
        <v>434</v>
      </c>
      <c r="F84" s="6">
        <v>45226</v>
      </c>
      <c r="G84" s="6">
        <v>45227</v>
      </c>
      <c r="H84" s="4">
        <v>1</v>
      </c>
      <c r="I84" s="4">
        <v>1</v>
      </c>
      <c r="J84" s="4">
        <v>1</v>
      </c>
      <c r="K84" s="4" t="s">
        <v>30</v>
      </c>
      <c r="L84" s="4">
        <v>20.37</v>
      </c>
      <c r="M84" s="4">
        <v>20.37</v>
      </c>
      <c r="N84" s="4" t="s">
        <v>435</v>
      </c>
      <c r="O84" s="4" t="s">
        <v>32</v>
      </c>
      <c r="P84" s="4" t="s">
        <v>33</v>
      </c>
      <c r="Q84" s="4">
        <v>0</v>
      </c>
      <c r="R84" s="7">
        <v>45226</v>
      </c>
      <c r="S84" s="6">
        <v>45230</v>
      </c>
      <c r="T84" s="4" t="s">
        <v>34</v>
      </c>
      <c r="U84" s="4">
        <v>20.37</v>
      </c>
      <c r="V84" s="4">
        <v>0</v>
      </c>
      <c r="W84" s="4">
        <v>0</v>
      </c>
      <c r="X84" s="4" t="s">
        <v>436</v>
      </c>
      <c r="Y84" s="4" t="s">
        <v>437</v>
      </c>
    </row>
    <row r="85" s="4" customFormat="1" spans="1:25">
      <c r="A85" s="4" t="s">
        <v>438</v>
      </c>
      <c r="B85" s="4" t="s">
        <v>26</v>
      </c>
      <c r="C85" s="4" t="s">
        <v>27</v>
      </c>
      <c r="D85" s="4" t="s">
        <v>439</v>
      </c>
      <c r="E85" s="4" t="s">
        <v>440</v>
      </c>
      <c r="F85" s="6">
        <v>45226</v>
      </c>
      <c r="G85" s="6">
        <v>45227</v>
      </c>
      <c r="H85" s="4">
        <v>1</v>
      </c>
      <c r="I85" s="4">
        <v>1</v>
      </c>
      <c r="J85" s="4">
        <v>1</v>
      </c>
      <c r="K85" s="4" t="s">
        <v>30</v>
      </c>
      <c r="L85" s="4">
        <v>69.67</v>
      </c>
      <c r="M85" s="4">
        <v>69.67</v>
      </c>
      <c r="N85" s="4" t="s">
        <v>441</v>
      </c>
      <c r="O85" s="4" t="s">
        <v>32</v>
      </c>
      <c r="P85" s="4" t="s">
        <v>33</v>
      </c>
      <c r="Q85" s="4">
        <v>0</v>
      </c>
      <c r="R85" s="7">
        <v>45226.0000115741</v>
      </c>
      <c r="S85" s="6">
        <v>45230</v>
      </c>
      <c r="T85" s="4" t="s">
        <v>34</v>
      </c>
      <c r="U85" s="4">
        <v>69.67</v>
      </c>
      <c r="V85" s="4">
        <v>0</v>
      </c>
      <c r="W85" s="4">
        <v>0</v>
      </c>
      <c r="X85" s="4" t="s">
        <v>442</v>
      </c>
      <c r="Y85" s="4" t="s">
        <v>443</v>
      </c>
    </row>
    <row r="86" s="4" customFormat="1" spans="1:25">
      <c r="A86" s="4" t="s">
        <v>444</v>
      </c>
      <c r="B86" s="4" t="s">
        <v>26</v>
      </c>
      <c r="C86" s="4" t="s">
        <v>27</v>
      </c>
      <c r="D86" s="4" t="s">
        <v>445</v>
      </c>
      <c r="E86" s="4" t="s">
        <v>446</v>
      </c>
      <c r="F86" s="6">
        <v>45226</v>
      </c>
      <c r="G86" s="6">
        <v>45227</v>
      </c>
      <c r="H86" s="4">
        <v>1</v>
      </c>
      <c r="I86" s="4">
        <v>1</v>
      </c>
      <c r="J86" s="4">
        <v>1</v>
      </c>
      <c r="K86" s="4" t="s">
        <v>30</v>
      </c>
      <c r="L86" s="4">
        <v>78.8</v>
      </c>
      <c r="M86" s="4">
        <v>78.8</v>
      </c>
      <c r="N86" s="4" t="s">
        <v>447</v>
      </c>
      <c r="O86" s="4" t="s">
        <v>32</v>
      </c>
      <c r="P86" s="4" t="s">
        <v>33</v>
      </c>
      <c r="Q86" s="4">
        <v>0</v>
      </c>
      <c r="R86" s="7">
        <v>45226</v>
      </c>
      <c r="S86" s="6">
        <v>45230</v>
      </c>
      <c r="T86" s="4" t="s">
        <v>34</v>
      </c>
      <c r="U86" s="4">
        <v>78.8</v>
      </c>
      <c r="V86" s="4">
        <v>0</v>
      </c>
      <c r="W86" s="4">
        <v>0</v>
      </c>
      <c r="X86" s="4" t="s">
        <v>448</v>
      </c>
      <c r="Y86" s="4" t="s">
        <v>36</v>
      </c>
    </row>
    <row r="87" s="4" customFormat="1" spans="1:25">
      <c r="A87" s="4" t="s">
        <v>449</v>
      </c>
      <c r="B87" s="4" t="s">
        <v>26</v>
      </c>
      <c r="C87" s="4" t="s">
        <v>27</v>
      </c>
      <c r="D87" s="4" t="s">
        <v>450</v>
      </c>
      <c r="E87" s="4" t="s">
        <v>451</v>
      </c>
      <c r="F87" s="6">
        <v>45226</v>
      </c>
      <c r="G87" s="6">
        <v>45227</v>
      </c>
      <c r="H87" s="4">
        <v>1</v>
      </c>
      <c r="I87" s="4">
        <v>1</v>
      </c>
      <c r="J87" s="4">
        <v>1</v>
      </c>
      <c r="K87" s="4" t="s">
        <v>30</v>
      </c>
      <c r="L87" s="4">
        <v>50.63</v>
      </c>
      <c r="M87" s="4">
        <v>50.63</v>
      </c>
      <c r="N87" s="4" t="s">
        <v>452</v>
      </c>
      <c r="O87" s="4" t="s">
        <v>32</v>
      </c>
      <c r="P87" s="4" t="s">
        <v>33</v>
      </c>
      <c r="Q87" s="4">
        <v>0</v>
      </c>
      <c r="R87" s="7">
        <v>45226</v>
      </c>
      <c r="S87" s="6">
        <v>45230</v>
      </c>
      <c r="T87" s="4" t="s">
        <v>34</v>
      </c>
      <c r="U87" s="4">
        <v>50.63</v>
      </c>
      <c r="V87" s="4">
        <v>0</v>
      </c>
      <c r="W87" s="4">
        <v>0</v>
      </c>
      <c r="X87" s="4" t="s">
        <v>453</v>
      </c>
      <c r="Y87" s="4" t="s">
        <v>36</v>
      </c>
    </row>
    <row r="88" s="4" customFormat="1" spans="1:25">
      <c r="A88" s="4" t="s">
        <v>454</v>
      </c>
      <c r="B88" s="4" t="s">
        <v>26</v>
      </c>
      <c r="C88" s="4" t="s">
        <v>27</v>
      </c>
      <c r="D88" s="4" t="s">
        <v>455</v>
      </c>
      <c r="E88" s="4" t="s">
        <v>456</v>
      </c>
      <c r="F88" s="6">
        <v>45226</v>
      </c>
      <c r="G88" s="6">
        <v>45227</v>
      </c>
      <c r="H88" s="4">
        <v>1</v>
      </c>
      <c r="I88" s="4">
        <v>1</v>
      </c>
      <c r="J88" s="4">
        <v>1</v>
      </c>
      <c r="K88" s="4" t="s">
        <v>30</v>
      </c>
      <c r="L88" s="4">
        <v>36.54</v>
      </c>
      <c r="M88" s="4">
        <v>36.54</v>
      </c>
      <c r="N88" s="4" t="s">
        <v>457</v>
      </c>
      <c r="O88" s="4" t="s">
        <v>32</v>
      </c>
      <c r="P88" s="4" t="s">
        <v>33</v>
      </c>
      <c r="Q88" s="4">
        <v>0</v>
      </c>
      <c r="R88" s="7">
        <v>45226.0000115741</v>
      </c>
      <c r="S88" s="6">
        <v>45230</v>
      </c>
      <c r="T88" s="4" t="s">
        <v>34</v>
      </c>
      <c r="U88" s="4">
        <v>36.54</v>
      </c>
      <c r="V88" s="4">
        <v>0</v>
      </c>
      <c r="W88" s="4">
        <v>0</v>
      </c>
      <c r="X88" s="4" t="s">
        <v>458</v>
      </c>
      <c r="Y88" s="4" t="s">
        <v>36</v>
      </c>
    </row>
    <row r="89" s="4" customFormat="1" spans="1:25">
      <c r="A89" s="4" t="s">
        <v>459</v>
      </c>
      <c r="B89" s="4" t="s">
        <v>26</v>
      </c>
      <c r="C89" s="4" t="s">
        <v>27</v>
      </c>
      <c r="D89" s="4" t="s">
        <v>460</v>
      </c>
      <c r="E89" s="4" t="s">
        <v>187</v>
      </c>
      <c r="F89" s="6">
        <v>45226</v>
      </c>
      <c r="G89" s="6">
        <v>45227</v>
      </c>
      <c r="H89" s="4">
        <v>1</v>
      </c>
      <c r="I89" s="4">
        <v>1</v>
      </c>
      <c r="J89" s="4">
        <v>1</v>
      </c>
      <c r="K89" s="4" t="s">
        <v>30</v>
      </c>
      <c r="L89" s="4">
        <v>32.54</v>
      </c>
      <c r="M89" s="4">
        <v>32.54</v>
      </c>
      <c r="N89" s="4" t="s">
        <v>461</v>
      </c>
      <c r="O89" s="4" t="s">
        <v>32</v>
      </c>
      <c r="P89" s="4" t="s">
        <v>33</v>
      </c>
      <c r="Q89" s="4">
        <v>0</v>
      </c>
      <c r="R89" s="7">
        <v>45226.0000115741</v>
      </c>
      <c r="S89" s="6">
        <v>45230</v>
      </c>
      <c r="T89" s="4" t="s">
        <v>34</v>
      </c>
      <c r="U89" s="4">
        <v>32.54</v>
      </c>
      <c r="V89" s="4">
        <v>0</v>
      </c>
      <c r="W89" s="4">
        <v>0</v>
      </c>
      <c r="X89" s="4" t="s">
        <v>462</v>
      </c>
      <c r="Y89" s="4" t="s">
        <v>36</v>
      </c>
    </row>
    <row r="90" s="4" customFormat="1" spans="1:25">
      <c r="A90" s="4" t="s">
        <v>463</v>
      </c>
      <c r="B90" s="4" t="s">
        <v>26</v>
      </c>
      <c r="C90" s="4" t="s">
        <v>27</v>
      </c>
      <c r="D90" s="4" t="s">
        <v>464</v>
      </c>
      <c r="E90" s="4" t="s">
        <v>370</v>
      </c>
      <c r="F90" s="6">
        <v>45226</v>
      </c>
      <c r="G90" s="6">
        <v>45227</v>
      </c>
      <c r="H90" s="4">
        <v>1</v>
      </c>
      <c r="I90" s="4">
        <v>1</v>
      </c>
      <c r="J90" s="4">
        <v>1</v>
      </c>
      <c r="K90" s="4" t="s">
        <v>30</v>
      </c>
      <c r="L90" s="4">
        <v>16.73</v>
      </c>
      <c r="M90" s="4">
        <v>16.73</v>
      </c>
      <c r="N90" s="4" t="s">
        <v>465</v>
      </c>
      <c r="O90" s="4" t="s">
        <v>32</v>
      </c>
      <c r="P90" s="4" t="s">
        <v>33</v>
      </c>
      <c r="Q90" s="4">
        <v>0</v>
      </c>
      <c r="R90" s="7">
        <v>45226</v>
      </c>
      <c r="S90" s="6">
        <v>45230</v>
      </c>
      <c r="T90" s="4" t="s">
        <v>34</v>
      </c>
      <c r="U90" s="4">
        <v>16.73</v>
      </c>
      <c r="V90" s="4">
        <v>0</v>
      </c>
      <c r="W90" s="4">
        <v>0</v>
      </c>
      <c r="X90" s="4" t="s">
        <v>466</v>
      </c>
      <c r="Y90" s="4" t="s">
        <v>467</v>
      </c>
    </row>
    <row r="91" s="4" customFormat="1" spans="1:25">
      <c r="A91" s="4" t="s">
        <v>468</v>
      </c>
      <c r="B91" s="4" t="s">
        <v>26</v>
      </c>
      <c r="C91" s="4" t="s">
        <v>27</v>
      </c>
      <c r="D91" s="4" t="s">
        <v>469</v>
      </c>
      <c r="E91" s="4" t="s">
        <v>470</v>
      </c>
      <c r="F91" s="6">
        <v>45226</v>
      </c>
      <c r="G91" s="6">
        <v>45227</v>
      </c>
      <c r="H91" s="4">
        <v>1</v>
      </c>
      <c r="I91" s="4">
        <v>1</v>
      </c>
      <c r="J91" s="4">
        <v>1</v>
      </c>
      <c r="K91" s="4" t="s">
        <v>30</v>
      </c>
      <c r="L91" s="4">
        <v>21.55</v>
      </c>
      <c r="M91" s="4">
        <v>21.55</v>
      </c>
      <c r="N91" s="4" t="s">
        <v>471</v>
      </c>
      <c r="O91" s="4" t="s">
        <v>32</v>
      </c>
      <c r="P91" s="4" t="s">
        <v>33</v>
      </c>
      <c r="Q91" s="4">
        <v>0</v>
      </c>
      <c r="R91" s="7">
        <v>45226</v>
      </c>
      <c r="S91" s="6">
        <v>45230</v>
      </c>
      <c r="T91" s="4" t="s">
        <v>34</v>
      </c>
      <c r="U91" s="4">
        <v>21.55</v>
      </c>
      <c r="V91" s="4">
        <v>0</v>
      </c>
      <c r="W91" s="4">
        <v>0</v>
      </c>
      <c r="X91" s="4" t="s">
        <v>472</v>
      </c>
      <c r="Y91" s="4" t="s">
        <v>36</v>
      </c>
    </row>
    <row r="92" s="4" customFormat="1" spans="1:25">
      <c r="A92" s="4" t="s">
        <v>473</v>
      </c>
      <c r="B92" s="4" t="s">
        <v>26</v>
      </c>
      <c r="C92" s="4" t="s">
        <v>27</v>
      </c>
      <c r="D92" s="4" t="s">
        <v>474</v>
      </c>
      <c r="E92" s="4" t="s">
        <v>475</v>
      </c>
      <c r="F92" s="6">
        <v>45226</v>
      </c>
      <c r="G92" s="6">
        <v>45227</v>
      </c>
      <c r="H92" s="4">
        <v>1</v>
      </c>
      <c r="I92" s="4">
        <v>1</v>
      </c>
      <c r="J92" s="4">
        <v>1</v>
      </c>
      <c r="K92" s="4" t="s">
        <v>30</v>
      </c>
      <c r="L92" s="4">
        <v>75.32</v>
      </c>
      <c r="M92" s="4">
        <v>75.32</v>
      </c>
      <c r="N92" s="4" t="s">
        <v>476</v>
      </c>
      <c r="O92" s="4" t="s">
        <v>32</v>
      </c>
      <c r="P92" s="4" t="s">
        <v>33</v>
      </c>
      <c r="Q92" s="4">
        <v>0</v>
      </c>
      <c r="R92" s="7">
        <v>45226.0000115741</v>
      </c>
      <c r="S92" s="6">
        <v>45230</v>
      </c>
      <c r="T92" s="4" t="s">
        <v>34</v>
      </c>
      <c r="U92" s="4">
        <v>75.32</v>
      </c>
      <c r="V92" s="4">
        <v>0</v>
      </c>
      <c r="W92" s="4">
        <v>0</v>
      </c>
      <c r="X92" s="4" t="s">
        <v>477</v>
      </c>
      <c r="Y92" s="4" t="s">
        <v>36</v>
      </c>
    </row>
    <row r="93" s="4" customFormat="1" spans="1:25">
      <c r="A93" s="4" t="s">
        <v>478</v>
      </c>
      <c r="B93" s="4" t="s">
        <v>26</v>
      </c>
      <c r="C93" s="4" t="s">
        <v>27</v>
      </c>
      <c r="D93" s="4" t="s">
        <v>479</v>
      </c>
      <c r="E93" s="4" t="s">
        <v>480</v>
      </c>
      <c r="F93" s="6">
        <v>45226</v>
      </c>
      <c r="G93" s="6">
        <v>45227</v>
      </c>
      <c r="H93" s="4">
        <v>1</v>
      </c>
      <c r="I93" s="4">
        <v>1</v>
      </c>
      <c r="J93" s="4">
        <v>1</v>
      </c>
      <c r="K93" s="4" t="s">
        <v>30</v>
      </c>
      <c r="L93" s="4">
        <v>137.3</v>
      </c>
      <c r="M93" s="4">
        <v>137.3</v>
      </c>
      <c r="N93" s="4" t="s">
        <v>481</v>
      </c>
      <c r="O93" s="4" t="s">
        <v>32</v>
      </c>
      <c r="P93" s="4" t="s">
        <v>33</v>
      </c>
      <c r="Q93" s="4">
        <v>0</v>
      </c>
      <c r="R93" s="7">
        <v>45226</v>
      </c>
      <c r="S93" s="6">
        <v>45230</v>
      </c>
      <c r="T93" s="4" t="s">
        <v>34</v>
      </c>
      <c r="U93" s="4">
        <v>137.3</v>
      </c>
      <c r="V93" s="4">
        <v>0</v>
      </c>
      <c r="W93" s="4">
        <v>0</v>
      </c>
      <c r="X93" s="4" t="s">
        <v>482</v>
      </c>
      <c r="Y93" s="4" t="s">
        <v>36</v>
      </c>
    </row>
    <row r="94" s="4" customFormat="1" spans="1:25">
      <c r="A94" s="4" t="s">
        <v>483</v>
      </c>
      <c r="B94" s="4" t="s">
        <v>26</v>
      </c>
      <c r="C94" s="4" t="s">
        <v>27</v>
      </c>
      <c r="D94" s="4" t="s">
        <v>484</v>
      </c>
      <c r="E94" s="4" t="s">
        <v>485</v>
      </c>
      <c r="F94" s="6">
        <v>45226</v>
      </c>
      <c r="G94" s="6">
        <v>45227</v>
      </c>
      <c r="H94" s="4">
        <v>1</v>
      </c>
      <c r="I94" s="4">
        <v>1</v>
      </c>
      <c r="J94" s="4">
        <v>1</v>
      </c>
      <c r="K94" s="4" t="s">
        <v>30</v>
      </c>
      <c r="L94" s="4">
        <v>51.97</v>
      </c>
      <c r="M94" s="4">
        <v>51.97</v>
      </c>
      <c r="N94" s="4" t="s">
        <v>486</v>
      </c>
      <c r="O94" s="4" t="s">
        <v>32</v>
      </c>
      <c r="P94" s="4" t="s">
        <v>33</v>
      </c>
      <c r="Q94" s="4">
        <v>0</v>
      </c>
      <c r="R94" s="7">
        <v>45226</v>
      </c>
      <c r="S94" s="6">
        <v>45230</v>
      </c>
      <c r="T94" s="4" t="s">
        <v>34</v>
      </c>
      <c r="U94" s="4">
        <v>51.97</v>
      </c>
      <c r="V94" s="4">
        <v>0</v>
      </c>
      <c r="W94" s="4">
        <v>0</v>
      </c>
      <c r="X94" s="4" t="s">
        <v>487</v>
      </c>
      <c r="Y94" s="4" t="s">
        <v>36</v>
      </c>
    </row>
    <row r="95" s="4" customFormat="1" spans="1:25">
      <c r="A95" s="4" t="s">
        <v>488</v>
      </c>
      <c r="B95" s="4" t="s">
        <v>26</v>
      </c>
      <c r="C95" s="4" t="s">
        <v>27</v>
      </c>
      <c r="D95" s="4" t="s">
        <v>489</v>
      </c>
      <c r="E95" s="4" t="s">
        <v>490</v>
      </c>
      <c r="F95" s="6">
        <v>45226</v>
      </c>
      <c r="G95" s="6">
        <v>45227</v>
      </c>
      <c r="H95" s="4">
        <v>1</v>
      </c>
      <c r="I95" s="4">
        <v>1</v>
      </c>
      <c r="J95" s="4">
        <v>1</v>
      </c>
      <c r="K95" s="4" t="s">
        <v>30</v>
      </c>
      <c r="L95" s="4">
        <v>24.84</v>
      </c>
      <c r="M95" s="4">
        <v>24.84</v>
      </c>
      <c r="N95" s="4" t="s">
        <v>491</v>
      </c>
      <c r="O95" s="4" t="s">
        <v>32</v>
      </c>
      <c r="P95" s="4" t="s">
        <v>33</v>
      </c>
      <c r="Q95" s="4">
        <v>0</v>
      </c>
      <c r="R95" s="7">
        <v>45226.0000115741</v>
      </c>
      <c r="S95" s="6">
        <v>45230</v>
      </c>
      <c r="T95" s="4" t="s">
        <v>34</v>
      </c>
      <c r="U95" s="4">
        <v>24.84</v>
      </c>
      <c r="V95" s="4">
        <v>0</v>
      </c>
      <c r="W95" s="4">
        <v>0</v>
      </c>
      <c r="X95" s="4" t="s">
        <v>492</v>
      </c>
      <c r="Y95" s="4" t="s">
        <v>36</v>
      </c>
    </row>
    <row r="96" s="4" customFormat="1" spans="1:25">
      <c r="A96" s="4" t="s">
        <v>493</v>
      </c>
      <c r="B96" s="4" t="s">
        <v>26</v>
      </c>
      <c r="C96" s="4" t="s">
        <v>27</v>
      </c>
      <c r="D96" s="4" t="s">
        <v>172</v>
      </c>
      <c r="E96" s="4" t="s">
        <v>168</v>
      </c>
      <c r="F96" s="6">
        <v>45226</v>
      </c>
      <c r="G96" s="6">
        <v>45227</v>
      </c>
      <c r="H96" s="4">
        <v>1</v>
      </c>
      <c r="I96" s="4">
        <v>1</v>
      </c>
      <c r="J96" s="4">
        <v>1</v>
      </c>
      <c r="K96" s="4" t="s">
        <v>30</v>
      </c>
      <c r="L96" s="4">
        <v>35.87</v>
      </c>
      <c r="M96" s="4">
        <v>35.87</v>
      </c>
      <c r="N96" s="4" t="s">
        <v>494</v>
      </c>
      <c r="O96" s="4" t="s">
        <v>32</v>
      </c>
      <c r="P96" s="4" t="s">
        <v>33</v>
      </c>
      <c r="Q96" s="4">
        <v>0</v>
      </c>
      <c r="R96" s="7">
        <v>45226</v>
      </c>
      <c r="S96" s="6">
        <v>45230</v>
      </c>
      <c r="T96" s="4" t="s">
        <v>34</v>
      </c>
      <c r="U96" s="4">
        <v>35.87</v>
      </c>
      <c r="V96" s="4">
        <v>0</v>
      </c>
      <c r="W96" s="4">
        <v>0</v>
      </c>
      <c r="X96" s="4" t="s">
        <v>495</v>
      </c>
      <c r="Y96" s="4" t="s">
        <v>36</v>
      </c>
    </row>
    <row r="97" s="4" customFormat="1" spans="1:25">
      <c r="A97" s="4" t="s">
        <v>496</v>
      </c>
      <c r="B97" s="4" t="s">
        <v>26</v>
      </c>
      <c r="C97" s="4" t="s">
        <v>27</v>
      </c>
      <c r="D97" s="4" t="s">
        <v>497</v>
      </c>
      <c r="E97" s="4" t="s">
        <v>332</v>
      </c>
      <c r="F97" s="6">
        <v>45226</v>
      </c>
      <c r="G97" s="6">
        <v>45227</v>
      </c>
      <c r="H97" s="4">
        <v>1</v>
      </c>
      <c r="I97" s="4">
        <v>1</v>
      </c>
      <c r="J97" s="4">
        <v>1</v>
      </c>
      <c r="K97" s="4" t="s">
        <v>30</v>
      </c>
      <c r="L97" s="4">
        <v>34.08</v>
      </c>
      <c r="M97" s="4">
        <v>34.08</v>
      </c>
      <c r="N97" s="4" t="s">
        <v>498</v>
      </c>
      <c r="O97" s="4" t="s">
        <v>32</v>
      </c>
      <c r="P97" s="4" t="s">
        <v>33</v>
      </c>
      <c r="Q97" s="4">
        <v>0</v>
      </c>
      <c r="R97" s="7">
        <v>45226.0000115741</v>
      </c>
      <c r="S97" s="6">
        <v>45230</v>
      </c>
      <c r="T97" s="4" t="s">
        <v>34</v>
      </c>
      <c r="U97" s="4">
        <v>34.08</v>
      </c>
      <c r="V97" s="4">
        <v>0</v>
      </c>
      <c r="W97" s="4">
        <v>0</v>
      </c>
      <c r="X97" s="4" t="s">
        <v>36</v>
      </c>
      <c r="Y97" s="4" t="s">
        <v>36</v>
      </c>
    </row>
    <row r="98" s="4" customFormat="1" spans="1:25">
      <c r="A98" s="4" t="s">
        <v>499</v>
      </c>
      <c r="B98" s="4" t="s">
        <v>26</v>
      </c>
      <c r="C98" s="4" t="s">
        <v>27</v>
      </c>
      <c r="D98" s="4" t="s">
        <v>500</v>
      </c>
      <c r="E98" s="4" t="s">
        <v>501</v>
      </c>
      <c r="F98" s="6">
        <v>45226</v>
      </c>
      <c r="G98" s="6">
        <v>45227</v>
      </c>
      <c r="H98" s="4">
        <v>1</v>
      </c>
      <c r="I98" s="4">
        <v>1</v>
      </c>
      <c r="J98" s="4">
        <v>1</v>
      </c>
      <c r="K98" s="4" t="s">
        <v>30</v>
      </c>
      <c r="L98" s="4">
        <v>31.74</v>
      </c>
      <c r="M98" s="4">
        <v>31.74</v>
      </c>
      <c r="N98" s="4" t="s">
        <v>502</v>
      </c>
      <c r="O98" s="4" t="s">
        <v>32</v>
      </c>
      <c r="P98" s="4" t="s">
        <v>33</v>
      </c>
      <c r="Q98" s="4">
        <v>0</v>
      </c>
      <c r="R98" s="7">
        <v>45226</v>
      </c>
      <c r="S98" s="6">
        <v>45230</v>
      </c>
      <c r="T98" s="4" t="s">
        <v>34</v>
      </c>
      <c r="U98" s="4">
        <v>31.74</v>
      </c>
      <c r="V98" s="4">
        <v>0</v>
      </c>
      <c r="W98" s="4">
        <v>0</v>
      </c>
      <c r="X98" s="4" t="s">
        <v>503</v>
      </c>
      <c r="Y98" s="4" t="s">
        <v>36</v>
      </c>
    </row>
    <row r="99" s="4" customFormat="1" spans="1:25">
      <c r="A99" s="4" t="s">
        <v>504</v>
      </c>
      <c r="B99" s="4" t="s">
        <v>26</v>
      </c>
      <c r="C99" s="4" t="s">
        <v>27</v>
      </c>
      <c r="D99" s="4" t="s">
        <v>505</v>
      </c>
      <c r="E99" s="4" t="s">
        <v>506</v>
      </c>
      <c r="F99" s="6">
        <v>45226</v>
      </c>
      <c r="G99" s="6">
        <v>45227</v>
      </c>
      <c r="H99" s="4">
        <v>1</v>
      </c>
      <c r="I99" s="4">
        <v>1</v>
      </c>
      <c r="J99" s="4">
        <v>1</v>
      </c>
      <c r="K99" s="4" t="s">
        <v>30</v>
      </c>
      <c r="L99" s="4">
        <v>252.67</v>
      </c>
      <c r="M99" s="4">
        <v>252.67</v>
      </c>
      <c r="N99" s="4" t="s">
        <v>507</v>
      </c>
      <c r="O99" s="4" t="s">
        <v>32</v>
      </c>
      <c r="P99" s="4" t="s">
        <v>33</v>
      </c>
      <c r="Q99" s="4">
        <v>0</v>
      </c>
      <c r="R99" s="7">
        <v>45226.0000115741</v>
      </c>
      <c r="S99" s="6">
        <v>45230</v>
      </c>
      <c r="T99" s="4" t="s">
        <v>34</v>
      </c>
      <c r="U99" s="4">
        <v>252.67</v>
      </c>
      <c r="V99" s="4">
        <v>0</v>
      </c>
      <c r="W99" s="4">
        <v>0</v>
      </c>
      <c r="X99" s="4" t="s">
        <v>508</v>
      </c>
      <c r="Y99" s="4" t="s">
        <v>509</v>
      </c>
    </row>
    <row r="100" s="4" customFormat="1" spans="1:25">
      <c r="A100" s="4" t="s">
        <v>510</v>
      </c>
      <c r="B100" s="4" t="s">
        <v>26</v>
      </c>
      <c r="C100" s="4" t="s">
        <v>27</v>
      </c>
      <c r="D100" s="4" t="s">
        <v>511</v>
      </c>
      <c r="E100" s="4" t="s">
        <v>512</v>
      </c>
      <c r="F100" s="6">
        <v>45226</v>
      </c>
      <c r="G100" s="6">
        <v>45227</v>
      </c>
      <c r="H100" s="4">
        <v>1</v>
      </c>
      <c r="I100" s="4">
        <v>1</v>
      </c>
      <c r="J100" s="4">
        <v>1</v>
      </c>
      <c r="K100" s="4" t="s">
        <v>30</v>
      </c>
      <c r="L100" s="4">
        <v>27.21</v>
      </c>
      <c r="M100" s="4">
        <v>27.21</v>
      </c>
      <c r="N100" s="4" t="s">
        <v>513</v>
      </c>
      <c r="O100" s="4" t="s">
        <v>32</v>
      </c>
      <c r="P100" s="4" t="s">
        <v>33</v>
      </c>
      <c r="Q100" s="4">
        <v>0</v>
      </c>
      <c r="R100" s="7">
        <v>45226</v>
      </c>
      <c r="S100" s="6">
        <v>45230</v>
      </c>
      <c r="T100" s="4" t="s">
        <v>34</v>
      </c>
      <c r="U100" s="4">
        <v>27.21</v>
      </c>
      <c r="V100" s="4">
        <v>0</v>
      </c>
      <c r="W100" s="4">
        <v>0</v>
      </c>
      <c r="X100" s="4" t="s">
        <v>514</v>
      </c>
      <c r="Y100" s="4" t="s">
        <v>36</v>
      </c>
    </row>
    <row r="101" s="4" customFormat="1" spans="1:25">
      <c r="A101" s="4" t="s">
        <v>515</v>
      </c>
      <c r="B101" s="4" t="s">
        <v>26</v>
      </c>
      <c r="C101" s="4" t="s">
        <v>27</v>
      </c>
      <c r="D101" s="4" t="s">
        <v>516</v>
      </c>
      <c r="E101" s="4" t="s">
        <v>517</v>
      </c>
      <c r="F101" s="6">
        <v>45226</v>
      </c>
      <c r="G101" s="6">
        <v>45227</v>
      </c>
      <c r="H101" s="4">
        <v>1</v>
      </c>
      <c r="I101" s="4">
        <v>1</v>
      </c>
      <c r="J101" s="4">
        <v>1</v>
      </c>
      <c r="K101" s="4" t="s">
        <v>30</v>
      </c>
      <c r="L101" s="4">
        <v>22.91</v>
      </c>
      <c r="M101" s="4">
        <v>22.91</v>
      </c>
      <c r="N101" s="4" t="s">
        <v>518</v>
      </c>
      <c r="O101" s="4" t="s">
        <v>32</v>
      </c>
      <c r="P101" s="4" t="s">
        <v>33</v>
      </c>
      <c r="Q101" s="4">
        <v>0</v>
      </c>
      <c r="R101" s="7">
        <v>45226</v>
      </c>
      <c r="S101" s="6">
        <v>45230</v>
      </c>
      <c r="T101" s="4" t="s">
        <v>34</v>
      </c>
      <c r="U101" s="4">
        <v>22.91</v>
      </c>
      <c r="V101" s="4">
        <v>0</v>
      </c>
      <c r="W101" s="4">
        <v>0</v>
      </c>
      <c r="X101" s="4" t="s">
        <v>519</v>
      </c>
      <c r="Y101" s="4" t="s">
        <v>36</v>
      </c>
    </row>
    <row r="102" s="4" customFormat="1" spans="1:25">
      <c r="A102" s="4" t="s">
        <v>520</v>
      </c>
      <c r="B102" s="4" t="s">
        <v>26</v>
      </c>
      <c r="C102" s="4" t="s">
        <v>27</v>
      </c>
      <c r="D102" s="4" t="s">
        <v>521</v>
      </c>
      <c r="E102" s="4" t="s">
        <v>522</v>
      </c>
      <c r="F102" s="6">
        <v>45226</v>
      </c>
      <c r="G102" s="6">
        <v>45227</v>
      </c>
      <c r="H102" s="4">
        <v>1</v>
      </c>
      <c r="I102" s="4">
        <v>1</v>
      </c>
      <c r="J102" s="4">
        <v>1</v>
      </c>
      <c r="K102" s="4" t="s">
        <v>30</v>
      </c>
      <c r="L102" s="4">
        <v>20.94</v>
      </c>
      <c r="M102" s="4">
        <v>20.94</v>
      </c>
      <c r="N102" s="4" t="s">
        <v>523</v>
      </c>
      <c r="O102" s="4" t="s">
        <v>32</v>
      </c>
      <c r="P102" s="4" t="s">
        <v>33</v>
      </c>
      <c r="Q102" s="4">
        <v>0</v>
      </c>
      <c r="R102" s="7">
        <v>45226.0000115741</v>
      </c>
      <c r="S102" s="6">
        <v>45230</v>
      </c>
      <c r="T102" s="4" t="s">
        <v>34</v>
      </c>
      <c r="U102" s="4">
        <v>20.94</v>
      </c>
      <c r="V102" s="4">
        <v>0</v>
      </c>
      <c r="W102" s="4">
        <v>0</v>
      </c>
      <c r="X102" s="4" t="s">
        <v>524</v>
      </c>
      <c r="Y102" s="4" t="s">
        <v>36</v>
      </c>
    </row>
    <row r="103" s="4" customFormat="1" spans="1:25">
      <c r="A103" s="4" t="s">
        <v>525</v>
      </c>
      <c r="B103" s="4" t="s">
        <v>26</v>
      </c>
      <c r="C103" s="4" t="s">
        <v>27</v>
      </c>
      <c r="D103" s="4" t="s">
        <v>526</v>
      </c>
      <c r="E103" s="4" t="s">
        <v>168</v>
      </c>
      <c r="F103" s="6">
        <v>45226</v>
      </c>
      <c r="G103" s="6">
        <v>45227</v>
      </c>
      <c r="H103" s="4">
        <v>1</v>
      </c>
      <c r="I103" s="4">
        <v>1</v>
      </c>
      <c r="J103" s="4">
        <v>1</v>
      </c>
      <c r="K103" s="4" t="s">
        <v>30</v>
      </c>
      <c r="L103" s="4">
        <v>192.82</v>
      </c>
      <c r="M103" s="4">
        <v>192.82</v>
      </c>
      <c r="N103" s="4" t="s">
        <v>527</v>
      </c>
      <c r="O103" s="4" t="s">
        <v>32</v>
      </c>
      <c r="P103" s="4" t="s">
        <v>33</v>
      </c>
      <c r="Q103" s="4">
        <v>0</v>
      </c>
      <c r="R103" s="7">
        <v>45226</v>
      </c>
      <c r="S103" s="6">
        <v>45230</v>
      </c>
      <c r="T103" s="4" t="s">
        <v>34</v>
      </c>
      <c r="U103" s="4">
        <v>192.82</v>
      </c>
      <c r="V103" s="4">
        <v>0</v>
      </c>
      <c r="W103" s="4">
        <v>0</v>
      </c>
      <c r="X103" s="4" t="s">
        <v>528</v>
      </c>
      <c r="Y103" s="4" t="s">
        <v>529</v>
      </c>
    </row>
    <row r="104" s="4" customFormat="1" spans="1:25">
      <c r="A104" s="4" t="s">
        <v>530</v>
      </c>
      <c r="B104" s="4" t="s">
        <v>26</v>
      </c>
      <c r="C104" s="4" t="s">
        <v>27</v>
      </c>
      <c r="D104" s="4" t="s">
        <v>82</v>
      </c>
      <c r="E104" s="4" t="s">
        <v>83</v>
      </c>
      <c r="F104" s="6">
        <v>45226</v>
      </c>
      <c r="G104" s="6">
        <v>45227</v>
      </c>
      <c r="H104" s="4">
        <v>1</v>
      </c>
      <c r="I104" s="4">
        <v>1</v>
      </c>
      <c r="J104" s="4">
        <v>1</v>
      </c>
      <c r="K104" s="4" t="s">
        <v>30</v>
      </c>
      <c r="L104" s="4">
        <v>73.38</v>
      </c>
      <c r="M104" s="4">
        <v>73.38</v>
      </c>
      <c r="N104" s="4" t="s">
        <v>531</v>
      </c>
      <c r="O104" s="4" t="s">
        <v>32</v>
      </c>
      <c r="P104" s="4" t="s">
        <v>33</v>
      </c>
      <c r="Q104" s="4">
        <v>0</v>
      </c>
      <c r="R104" s="7">
        <v>45226.0000115741</v>
      </c>
      <c r="S104" s="6">
        <v>45230</v>
      </c>
      <c r="T104" s="4" t="s">
        <v>34</v>
      </c>
      <c r="U104" s="4">
        <v>73.38</v>
      </c>
      <c r="V104" s="4">
        <v>0</v>
      </c>
      <c r="W104" s="4">
        <v>0</v>
      </c>
      <c r="X104" s="4" t="s">
        <v>532</v>
      </c>
      <c r="Y104" s="4" t="s">
        <v>36</v>
      </c>
    </row>
    <row r="105" s="4" customFormat="1" spans="1:25">
      <c r="A105" s="4" t="s">
        <v>533</v>
      </c>
      <c r="B105" s="4" t="s">
        <v>26</v>
      </c>
      <c r="C105" s="4" t="s">
        <v>27</v>
      </c>
      <c r="D105" s="4" t="s">
        <v>534</v>
      </c>
      <c r="E105" s="4" t="s">
        <v>535</v>
      </c>
      <c r="F105" s="6">
        <v>45226</v>
      </c>
      <c r="G105" s="6">
        <v>45227</v>
      </c>
      <c r="H105" s="4">
        <v>2</v>
      </c>
      <c r="I105" s="4">
        <v>1</v>
      </c>
      <c r="J105" s="4">
        <v>2</v>
      </c>
      <c r="K105" s="4" t="s">
        <v>30</v>
      </c>
      <c r="L105" s="4">
        <v>41.68</v>
      </c>
      <c r="M105" s="4">
        <v>41.68</v>
      </c>
      <c r="N105" s="4" t="s">
        <v>536</v>
      </c>
      <c r="O105" s="4" t="s">
        <v>32</v>
      </c>
      <c r="P105" s="4" t="s">
        <v>33</v>
      </c>
      <c r="Q105" s="4">
        <v>0</v>
      </c>
      <c r="R105" s="7">
        <v>45226</v>
      </c>
      <c r="S105" s="6">
        <v>45230</v>
      </c>
      <c r="T105" s="4" t="s">
        <v>34</v>
      </c>
      <c r="U105" s="4">
        <v>41.68</v>
      </c>
      <c r="V105" s="4">
        <v>0</v>
      </c>
      <c r="W105" s="4">
        <v>0</v>
      </c>
      <c r="X105" s="4" t="s">
        <v>537</v>
      </c>
      <c r="Y105" s="4" t="s">
        <v>36</v>
      </c>
    </row>
    <row r="106" s="4" customFormat="1" spans="1:25">
      <c r="A106" s="4" t="s">
        <v>538</v>
      </c>
      <c r="B106" s="4" t="s">
        <v>26</v>
      </c>
      <c r="C106" s="4" t="s">
        <v>27</v>
      </c>
      <c r="D106" s="4" t="s">
        <v>539</v>
      </c>
      <c r="E106" s="4" t="s">
        <v>168</v>
      </c>
      <c r="F106" s="6">
        <v>45226</v>
      </c>
      <c r="G106" s="6">
        <v>45227</v>
      </c>
      <c r="H106" s="4">
        <v>1</v>
      </c>
      <c r="I106" s="4">
        <v>1</v>
      </c>
      <c r="J106" s="4">
        <v>1</v>
      </c>
      <c r="K106" s="4" t="s">
        <v>30</v>
      </c>
      <c r="L106" s="4">
        <v>86.69</v>
      </c>
      <c r="M106" s="4">
        <v>86.69</v>
      </c>
      <c r="N106" s="4" t="s">
        <v>540</v>
      </c>
      <c r="O106" s="4" t="s">
        <v>32</v>
      </c>
      <c r="P106" s="4" t="s">
        <v>33</v>
      </c>
      <c r="Q106" s="4">
        <v>0</v>
      </c>
      <c r="R106" s="7">
        <v>45226.0000115741</v>
      </c>
      <c r="S106" s="6">
        <v>45230</v>
      </c>
      <c r="T106" s="4" t="s">
        <v>34</v>
      </c>
      <c r="U106" s="4">
        <v>86.69</v>
      </c>
      <c r="V106" s="4">
        <v>0</v>
      </c>
      <c r="W106" s="4">
        <v>0</v>
      </c>
      <c r="X106" s="4" t="s">
        <v>541</v>
      </c>
      <c r="Y106" s="4" t="s">
        <v>542</v>
      </c>
    </row>
    <row r="107" s="4" customFormat="1" spans="1:25">
      <c r="A107" s="4" t="s">
        <v>543</v>
      </c>
      <c r="B107" s="4" t="s">
        <v>26</v>
      </c>
      <c r="C107" s="4" t="s">
        <v>27</v>
      </c>
      <c r="D107" s="4" t="s">
        <v>544</v>
      </c>
      <c r="E107" s="4" t="s">
        <v>168</v>
      </c>
      <c r="F107" s="6">
        <v>45226</v>
      </c>
      <c r="G107" s="6">
        <v>45227</v>
      </c>
      <c r="H107" s="4">
        <v>2</v>
      </c>
      <c r="I107" s="4">
        <v>1</v>
      </c>
      <c r="J107" s="4">
        <v>2</v>
      </c>
      <c r="K107" s="4" t="s">
        <v>30</v>
      </c>
      <c r="L107" s="4">
        <v>28.76</v>
      </c>
      <c r="M107" s="4">
        <v>28.76</v>
      </c>
      <c r="N107" s="4" t="s">
        <v>545</v>
      </c>
      <c r="O107" s="4" t="s">
        <v>32</v>
      </c>
      <c r="P107" s="4" t="s">
        <v>33</v>
      </c>
      <c r="Q107" s="4">
        <v>0</v>
      </c>
      <c r="R107" s="7">
        <v>45226.0000115741</v>
      </c>
      <c r="S107" s="6">
        <v>45230</v>
      </c>
      <c r="T107" s="4" t="s">
        <v>34</v>
      </c>
      <c r="U107" s="4">
        <v>28.76</v>
      </c>
      <c r="V107" s="4">
        <v>0</v>
      </c>
      <c r="W107" s="4">
        <v>0</v>
      </c>
      <c r="X107" s="4" t="s">
        <v>546</v>
      </c>
      <c r="Y107" s="4" t="s">
        <v>36</v>
      </c>
    </row>
    <row r="108" s="4" customFormat="1" spans="1:25">
      <c r="A108" s="4" t="s">
        <v>547</v>
      </c>
      <c r="B108" s="4" t="s">
        <v>26</v>
      </c>
      <c r="C108" s="4" t="s">
        <v>27</v>
      </c>
      <c r="D108" s="4" t="s">
        <v>220</v>
      </c>
      <c r="E108" s="4" t="s">
        <v>182</v>
      </c>
      <c r="F108" s="6">
        <v>45226</v>
      </c>
      <c r="G108" s="6">
        <v>45227</v>
      </c>
      <c r="H108" s="4">
        <v>1</v>
      </c>
      <c r="I108" s="4">
        <v>1</v>
      </c>
      <c r="J108" s="4">
        <v>1</v>
      </c>
      <c r="K108" s="4" t="s">
        <v>30</v>
      </c>
      <c r="L108" s="4">
        <v>22.27</v>
      </c>
      <c r="M108" s="4">
        <v>22.27</v>
      </c>
      <c r="N108" s="4" t="s">
        <v>548</v>
      </c>
      <c r="O108" s="4" t="s">
        <v>32</v>
      </c>
      <c r="P108" s="4" t="s">
        <v>33</v>
      </c>
      <c r="Q108" s="4">
        <v>0</v>
      </c>
      <c r="R108" s="7">
        <v>45226.0000115741</v>
      </c>
      <c r="S108" s="6">
        <v>45230</v>
      </c>
      <c r="T108" s="4" t="s">
        <v>34</v>
      </c>
      <c r="U108" s="4">
        <v>22.27</v>
      </c>
      <c r="V108" s="4">
        <v>0</v>
      </c>
      <c r="W108" s="4">
        <v>0</v>
      </c>
      <c r="X108" s="4" t="s">
        <v>36</v>
      </c>
      <c r="Y108" s="4" t="s">
        <v>36</v>
      </c>
    </row>
    <row r="109" s="4" customFormat="1" spans="1:25">
      <c r="A109" s="4" t="s">
        <v>549</v>
      </c>
      <c r="B109" s="4" t="s">
        <v>26</v>
      </c>
      <c r="C109" s="4" t="s">
        <v>27</v>
      </c>
      <c r="D109" s="4" t="s">
        <v>550</v>
      </c>
      <c r="E109" s="4" t="s">
        <v>551</v>
      </c>
      <c r="F109" s="6">
        <v>45226</v>
      </c>
      <c r="G109" s="6">
        <v>45227</v>
      </c>
      <c r="H109" s="4">
        <v>1</v>
      </c>
      <c r="I109" s="4">
        <v>1</v>
      </c>
      <c r="J109" s="4">
        <v>1</v>
      </c>
      <c r="K109" s="4" t="s">
        <v>30</v>
      </c>
      <c r="L109" s="4">
        <v>35.35</v>
      </c>
      <c r="M109" s="4">
        <v>35.35</v>
      </c>
      <c r="N109" s="4" t="s">
        <v>552</v>
      </c>
      <c r="O109" s="4" t="s">
        <v>32</v>
      </c>
      <c r="P109" s="4" t="s">
        <v>33</v>
      </c>
      <c r="Q109" s="4">
        <v>0</v>
      </c>
      <c r="R109" s="7">
        <v>45226</v>
      </c>
      <c r="S109" s="6">
        <v>45230</v>
      </c>
      <c r="T109" s="4" t="s">
        <v>34</v>
      </c>
      <c r="U109" s="4">
        <v>35.35</v>
      </c>
      <c r="V109" s="4">
        <v>0</v>
      </c>
      <c r="W109" s="4">
        <v>0</v>
      </c>
      <c r="X109" s="4" t="s">
        <v>553</v>
      </c>
      <c r="Y109" s="4" t="s">
        <v>36</v>
      </c>
    </row>
    <row r="110" s="4" customFormat="1" spans="1:25">
      <c r="A110" s="4" t="s">
        <v>554</v>
      </c>
      <c r="B110" s="4" t="s">
        <v>26</v>
      </c>
      <c r="C110" s="4" t="s">
        <v>27</v>
      </c>
      <c r="D110" s="4" t="s">
        <v>555</v>
      </c>
      <c r="E110" s="4" t="s">
        <v>297</v>
      </c>
      <c r="F110" s="6">
        <v>45226</v>
      </c>
      <c r="G110" s="6">
        <v>45227</v>
      </c>
      <c r="H110" s="4">
        <v>3</v>
      </c>
      <c r="I110" s="4">
        <v>1</v>
      </c>
      <c r="J110" s="4">
        <v>3</v>
      </c>
      <c r="K110" s="4" t="s">
        <v>30</v>
      </c>
      <c r="L110" s="4">
        <v>306.78</v>
      </c>
      <c r="M110" s="4">
        <v>306.78</v>
      </c>
      <c r="N110" s="4" t="s">
        <v>556</v>
      </c>
      <c r="O110" s="4" t="s">
        <v>32</v>
      </c>
      <c r="P110" s="4" t="s">
        <v>33</v>
      </c>
      <c r="Q110" s="4">
        <v>0</v>
      </c>
      <c r="R110" s="7">
        <v>45226.0000115741</v>
      </c>
      <c r="S110" s="6">
        <v>45230</v>
      </c>
      <c r="T110" s="4" t="s">
        <v>34</v>
      </c>
      <c r="U110" s="4">
        <v>306.78</v>
      </c>
      <c r="V110" s="4">
        <v>0</v>
      </c>
      <c r="W110" s="4">
        <v>0</v>
      </c>
      <c r="X110" s="4" t="s">
        <v>557</v>
      </c>
      <c r="Y110" s="4" t="s">
        <v>36</v>
      </c>
    </row>
    <row r="111" s="4" customFormat="1" spans="1:25">
      <c r="A111" s="4" t="s">
        <v>558</v>
      </c>
      <c r="B111" s="4" t="s">
        <v>26</v>
      </c>
      <c r="C111" s="4" t="s">
        <v>27</v>
      </c>
      <c r="D111" s="4" t="s">
        <v>559</v>
      </c>
      <c r="E111" s="4" t="s">
        <v>560</v>
      </c>
      <c r="F111" s="6">
        <v>45226</v>
      </c>
      <c r="G111" s="6">
        <v>45227</v>
      </c>
      <c r="H111" s="4">
        <v>1</v>
      </c>
      <c r="I111" s="4">
        <v>1</v>
      </c>
      <c r="J111" s="4">
        <v>1</v>
      </c>
      <c r="K111" s="4" t="s">
        <v>30</v>
      </c>
      <c r="L111" s="4">
        <v>35.34</v>
      </c>
      <c r="M111" s="4">
        <v>35.34</v>
      </c>
      <c r="N111" s="4" t="s">
        <v>561</v>
      </c>
      <c r="O111" s="4" t="s">
        <v>32</v>
      </c>
      <c r="P111" s="4" t="s">
        <v>33</v>
      </c>
      <c r="Q111" s="4">
        <v>0</v>
      </c>
      <c r="R111" s="7">
        <v>45226</v>
      </c>
      <c r="S111" s="6">
        <v>45230</v>
      </c>
      <c r="T111" s="4" t="s">
        <v>34</v>
      </c>
      <c r="U111" s="4">
        <v>35.34</v>
      </c>
      <c r="V111" s="4">
        <v>0</v>
      </c>
      <c r="W111" s="4">
        <v>0</v>
      </c>
      <c r="X111" s="4" t="s">
        <v>562</v>
      </c>
      <c r="Y111" s="4" t="s">
        <v>36</v>
      </c>
    </row>
    <row r="112" s="4" customFormat="1" spans="1:25">
      <c r="A112" s="4" t="s">
        <v>563</v>
      </c>
      <c r="B112" s="4" t="s">
        <v>26</v>
      </c>
      <c r="C112" s="4" t="s">
        <v>27</v>
      </c>
      <c r="D112" s="4" t="s">
        <v>439</v>
      </c>
      <c r="E112" s="4" t="s">
        <v>470</v>
      </c>
      <c r="F112" s="6">
        <v>45226</v>
      </c>
      <c r="G112" s="6">
        <v>45227</v>
      </c>
      <c r="H112" s="4">
        <v>1</v>
      </c>
      <c r="I112" s="4">
        <v>1</v>
      </c>
      <c r="J112" s="4">
        <v>1</v>
      </c>
      <c r="K112" s="4" t="s">
        <v>30</v>
      </c>
      <c r="L112" s="4">
        <v>78.98</v>
      </c>
      <c r="M112" s="4">
        <v>78.98</v>
      </c>
      <c r="N112" s="4" t="s">
        <v>564</v>
      </c>
      <c r="O112" s="4" t="s">
        <v>32</v>
      </c>
      <c r="P112" s="4" t="s">
        <v>33</v>
      </c>
      <c r="Q112" s="4">
        <v>0</v>
      </c>
      <c r="R112" s="7">
        <v>45226.0000115741</v>
      </c>
      <c r="S112" s="6">
        <v>45230</v>
      </c>
      <c r="T112" s="4" t="s">
        <v>34</v>
      </c>
      <c r="U112" s="4">
        <v>78.98</v>
      </c>
      <c r="V112" s="4">
        <v>0</v>
      </c>
      <c r="W112" s="4">
        <v>0</v>
      </c>
      <c r="X112" s="4" t="s">
        <v>36</v>
      </c>
      <c r="Y112" s="4" t="s">
        <v>36</v>
      </c>
    </row>
    <row r="113" s="4" customFormat="1" spans="1:25">
      <c r="A113" s="4" t="s">
        <v>565</v>
      </c>
      <c r="B113" s="4" t="s">
        <v>26</v>
      </c>
      <c r="C113" s="4" t="s">
        <v>27</v>
      </c>
      <c r="D113" s="4" t="s">
        <v>566</v>
      </c>
      <c r="E113" s="4" t="s">
        <v>253</v>
      </c>
      <c r="F113" s="6">
        <v>45226</v>
      </c>
      <c r="G113" s="6">
        <v>45227</v>
      </c>
      <c r="H113" s="4">
        <v>1</v>
      </c>
      <c r="I113" s="4">
        <v>1</v>
      </c>
      <c r="J113" s="4">
        <v>1</v>
      </c>
      <c r="K113" s="4" t="s">
        <v>30</v>
      </c>
      <c r="L113" s="4">
        <v>17.25</v>
      </c>
      <c r="M113" s="4">
        <v>17.25</v>
      </c>
      <c r="N113" s="4" t="s">
        <v>567</v>
      </c>
      <c r="O113" s="4" t="s">
        <v>32</v>
      </c>
      <c r="P113" s="4" t="s">
        <v>33</v>
      </c>
      <c r="Q113" s="4">
        <v>0</v>
      </c>
      <c r="R113" s="7">
        <v>45226</v>
      </c>
      <c r="S113" s="6">
        <v>45230</v>
      </c>
      <c r="T113" s="4" t="s">
        <v>34</v>
      </c>
      <c r="U113" s="4">
        <v>17.25</v>
      </c>
      <c r="V113" s="4">
        <v>0</v>
      </c>
      <c r="W113" s="4">
        <v>0</v>
      </c>
      <c r="X113" s="4" t="s">
        <v>568</v>
      </c>
      <c r="Y113" s="4" t="s">
        <v>36</v>
      </c>
    </row>
    <row r="114" s="4" customFormat="1" spans="1:25">
      <c r="A114" s="4" t="s">
        <v>569</v>
      </c>
      <c r="B114" s="4" t="s">
        <v>26</v>
      </c>
      <c r="C114" s="4" t="s">
        <v>27</v>
      </c>
      <c r="D114" s="4" t="s">
        <v>570</v>
      </c>
      <c r="E114" s="4" t="s">
        <v>470</v>
      </c>
      <c r="F114" s="6">
        <v>45226</v>
      </c>
      <c r="G114" s="6">
        <v>45227</v>
      </c>
      <c r="H114" s="4">
        <v>1</v>
      </c>
      <c r="I114" s="4">
        <v>1</v>
      </c>
      <c r="J114" s="4">
        <v>1</v>
      </c>
      <c r="K114" s="4" t="s">
        <v>30</v>
      </c>
      <c r="L114" s="4">
        <v>39.07</v>
      </c>
      <c r="M114" s="4">
        <v>39.07</v>
      </c>
      <c r="N114" s="4" t="s">
        <v>571</v>
      </c>
      <c r="O114" s="4" t="s">
        <v>32</v>
      </c>
      <c r="P114" s="4" t="s">
        <v>33</v>
      </c>
      <c r="Q114" s="4">
        <v>0</v>
      </c>
      <c r="R114" s="7">
        <v>45226.0000115741</v>
      </c>
      <c r="S114" s="6">
        <v>45230</v>
      </c>
      <c r="T114" s="4" t="s">
        <v>34</v>
      </c>
      <c r="U114" s="4">
        <v>39.07</v>
      </c>
      <c r="V114" s="4">
        <v>0</v>
      </c>
      <c r="W114" s="4">
        <v>0</v>
      </c>
      <c r="X114" s="4" t="s">
        <v>36</v>
      </c>
      <c r="Y114" s="4" t="s">
        <v>572</v>
      </c>
    </row>
    <row r="115" s="4" customFormat="1" spans="1:25">
      <c r="A115" s="4" t="s">
        <v>573</v>
      </c>
      <c r="B115" s="4" t="s">
        <v>26</v>
      </c>
      <c r="C115" s="4" t="s">
        <v>27</v>
      </c>
      <c r="D115" s="4" t="s">
        <v>574</v>
      </c>
      <c r="E115" s="4" t="s">
        <v>575</v>
      </c>
      <c r="F115" s="6">
        <v>45226</v>
      </c>
      <c r="G115" s="6">
        <v>45227</v>
      </c>
      <c r="H115" s="4">
        <v>1</v>
      </c>
      <c r="I115" s="4">
        <v>1</v>
      </c>
      <c r="J115" s="4">
        <v>1</v>
      </c>
      <c r="K115" s="4" t="s">
        <v>30</v>
      </c>
      <c r="L115" s="4">
        <v>98.2</v>
      </c>
      <c r="M115" s="4">
        <v>98.2</v>
      </c>
      <c r="N115" s="4" t="s">
        <v>576</v>
      </c>
      <c r="O115" s="4" t="s">
        <v>32</v>
      </c>
      <c r="P115" s="4" t="s">
        <v>33</v>
      </c>
      <c r="Q115" s="4">
        <v>0</v>
      </c>
      <c r="R115" s="7">
        <v>45226.0000115741</v>
      </c>
      <c r="S115" s="6">
        <v>45230</v>
      </c>
      <c r="T115" s="4" t="s">
        <v>34</v>
      </c>
      <c r="U115" s="4">
        <v>98.2</v>
      </c>
      <c r="V115" s="4">
        <v>0</v>
      </c>
      <c r="W115" s="4">
        <v>0</v>
      </c>
      <c r="X115" s="4" t="s">
        <v>577</v>
      </c>
      <c r="Y115" s="4" t="s">
        <v>578</v>
      </c>
    </row>
    <row r="116" s="4" customFormat="1" spans="1:25">
      <c r="A116" s="4" t="s">
        <v>579</v>
      </c>
      <c r="B116" s="4" t="s">
        <v>26</v>
      </c>
      <c r="C116" s="4" t="s">
        <v>27</v>
      </c>
      <c r="D116" s="4" t="s">
        <v>580</v>
      </c>
      <c r="E116" s="4" t="s">
        <v>581</v>
      </c>
      <c r="F116" s="6">
        <v>45226</v>
      </c>
      <c r="G116" s="6">
        <v>45227</v>
      </c>
      <c r="H116" s="4">
        <v>1</v>
      </c>
      <c r="I116" s="4">
        <v>1</v>
      </c>
      <c r="J116" s="4">
        <v>1</v>
      </c>
      <c r="K116" s="4" t="s">
        <v>30</v>
      </c>
      <c r="L116" s="4">
        <v>46.15</v>
      </c>
      <c r="M116" s="4">
        <v>46.15</v>
      </c>
      <c r="N116" s="4" t="s">
        <v>582</v>
      </c>
      <c r="O116" s="4" t="s">
        <v>32</v>
      </c>
      <c r="P116" s="4" t="s">
        <v>33</v>
      </c>
      <c r="Q116" s="4">
        <v>0</v>
      </c>
      <c r="R116" s="7">
        <v>45226.0000115741</v>
      </c>
      <c r="S116" s="6">
        <v>45230</v>
      </c>
      <c r="T116" s="4" t="s">
        <v>34</v>
      </c>
      <c r="U116" s="4">
        <v>46.15</v>
      </c>
      <c r="V116" s="4">
        <v>0</v>
      </c>
      <c r="W116" s="4">
        <v>0</v>
      </c>
      <c r="X116" s="4" t="s">
        <v>583</v>
      </c>
      <c r="Y116" s="4" t="s">
        <v>36</v>
      </c>
    </row>
    <row r="117" s="4" customFormat="1" spans="1:25">
      <c r="A117" s="4" t="s">
        <v>584</v>
      </c>
      <c r="B117" s="4" t="s">
        <v>26</v>
      </c>
      <c r="C117" s="4" t="s">
        <v>27</v>
      </c>
      <c r="D117" s="4" t="s">
        <v>585</v>
      </c>
      <c r="E117" s="4" t="s">
        <v>586</v>
      </c>
      <c r="F117" s="6">
        <v>45226</v>
      </c>
      <c r="G117" s="6">
        <v>45227</v>
      </c>
      <c r="H117" s="4">
        <v>1</v>
      </c>
      <c r="I117" s="4">
        <v>1</v>
      </c>
      <c r="J117" s="4">
        <v>1</v>
      </c>
      <c r="K117" s="4" t="s">
        <v>30</v>
      </c>
      <c r="L117" s="4">
        <v>19.89</v>
      </c>
      <c r="M117" s="4">
        <v>19.89</v>
      </c>
      <c r="N117" s="4" t="s">
        <v>587</v>
      </c>
      <c r="O117" s="4" t="s">
        <v>32</v>
      </c>
      <c r="P117" s="4" t="s">
        <v>33</v>
      </c>
      <c r="Q117" s="4">
        <v>0</v>
      </c>
      <c r="R117" s="7">
        <v>45226.0000115741</v>
      </c>
      <c r="S117" s="6">
        <v>45230</v>
      </c>
      <c r="T117" s="4" t="s">
        <v>34</v>
      </c>
      <c r="U117" s="4">
        <v>19.89</v>
      </c>
      <c r="V117" s="4">
        <v>0</v>
      </c>
      <c r="W117" s="4">
        <v>0</v>
      </c>
      <c r="X117" s="4" t="s">
        <v>588</v>
      </c>
      <c r="Y117" s="4" t="s">
        <v>36</v>
      </c>
    </row>
    <row r="118" s="4" customFormat="1" spans="1:25">
      <c r="A118" s="4" t="s">
        <v>589</v>
      </c>
      <c r="B118" s="4" t="s">
        <v>26</v>
      </c>
      <c r="C118" s="4" t="s">
        <v>27</v>
      </c>
      <c r="D118" s="4" t="s">
        <v>590</v>
      </c>
      <c r="E118" s="4" t="s">
        <v>591</v>
      </c>
      <c r="F118" s="6">
        <v>45226</v>
      </c>
      <c r="G118" s="6">
        <v>45227</v>
      </c>
      <c r="H118" s="4">
        <v>1</v>
      </c>
      <c r="I118" s="4">
        <v>1</v>
      </c>
      <c r="J118" s="4">
        <v>1</v>
      </c>
      <c r="K118" s="4" t="s">
        <v>30</v>
      </c>
      <c r="L118" s="4">
        <v>110.21</v>
      </c>
      <c r="M118" s="4">
        <v>110.21</v>
      </c>
      <c r="N118" s="4" t="s">
        <v>592</v>
      </c>
      <c r="O118" s="4" t="s">
        <v>32</v>
      </c>
      <c r="P118" s="4" t="s">
        <v>33</v>
      </c>
      <c r="Q118" s="4">
        <v>0</v>
      </c>
      <c r="R118" s="7">
        <v>45226</v>
      </c>
      <c r="S118" s="6">
        <v>45230</v>
      </c>
      <c r="T118" s="4" t="s">
        <v>34</v>
      </c>
      <c r="U118" s="4">
        <v>110.21</v>
      </c>
      <c r="V118" s="4">
        <v>0</v>
      </c>
      <c r="W118" s="4">
        <v>0</v>
      </c>
      <c r="X118" s="4" t="s">
        <v>36</v>
      </c>
      <c r="Y118" s="4" t="s">
        <v>593</v>
      </c>
    </row>
    <row r="119" s="4" customFormat="1" spans="1:25">
      <c r="A119" s="4" t="s">
        <v>594</v>
      </c>
      <c r="B119" s="4" t="s">
        <v>26</v>
      </c>
      <c r="C119" s="4" t="s">
        <v>27</v>
      </c>
      <c r="D119" s="4" t="s">
        <v>595</v>
      </c>
      <c r="E119" s="4" t="s">
        <v>596</v>
      </c>
      <c r="F119" s="6">
        <v>45226</v>
      </c>
      <c r="G119" s="6">
        <v>45227</v>
      </c>
      <c r="H119" s="4">
        <v>1</v>
      </c>
      <c r="I119" s="4">
        <v>1</v>
      </c>
      <c r="J119" s="4">
        <v>1</v>
      </c>
      <c r="K119" s="4" t="s">
        <v>30</v>
      </c>
      <c r="L119" s="4">
        <v>23.94</v>
      </c>
      <c r="M119" s="4">
        <v>23.94</v>
      </c>
      <c r="N119" s="4" t="s">
        <v>597</v>
      </c>
      <c r="O119" s="4" t="s">
        <v>32</v>
      </c>
      <c r="P119" s="4" t="s">
        <v>33</v>
      </c>
      <c r="Q119" s="4">
        <v>0</v>
      </c>
      <c r="R119" s="7">
        <v>45226</v>
      </c>
      <c r="S119" s="6">
        <v>45230</v>
      </c>
      <c r="T119" s="4" t="s">
        <v>34</v>
      </c>
      <c r="U119" s="4">
        <v>23.94</v>
      </c>
      <c r="V119" s="4">
        <v>0</v>
      </c>
      <c r="W119" s="4">
        <v>0</v>
      </c>
      <c r="X119" s="4" t="s">
        <v>598</v>
      </c>
      <c r="Y119" s="4" t="s">
        <v>36</v>
      </c>
    </row>
    <row r="120" s="4" customFormat="1" spans="1:25">
      <c r="A120" s="4" t="s">
        <v>599</v>
      </c>
      <c r="B120" s="4" t="s">
        <v>26</v>
      </c>
      <c r="C120" s="4" t="s">
        <v>27</v>
      </c>
      <c r="D120" s="4" t="s">
        <v>600</v>
      </c>
      <c r="E120" s="4" t="s">
        <v>601</v>
      </c>
      <c r="F120" s="6">
        <v>45226</v>
      </c>
      <c r="G120" s="6">
        <v>45227</v>
      </c>
      <c r="H120" s="4">
        <v>1</v>
      </c>
      <c r="I120" s="4">
        <v>1</v>
      </c>
      <c r="J120" s="4">
        <v>1</v>
      </c>
      <c r="K120" s="4" t="s">
        <v>30</v>
      </c>
      <c r="L120" s="4">
        <v>65.36</v>
      </c>
      <c r="M120" s="4">
        <v>65.36</v>
      </c>
      <c r="N120" s="4" t="s">
        <v>602</v>
      </c>
      <c r="O120" s="4" t="s">
        <v>32</v>
      </c>
      <c r="P120" s="4" t="s">
        <v>33</v>
      </c>
      <c r="Q120" s="4">
        <v>0</v>
      </c>
      <c r="R120" s="7">
        <v>45226</v>
      </c>
      <c r="S120" s="6">
        <v>45230</v>
      </c>
      <c r="T120" s="4" t="s">
        <v>34</v>
      </c>
      <c r="U120" s="4">
        <v>65.36</v>
      </c>
      <c r="V120" s="4">
        <v>0</v>
      </c>
      <c r="W120" s="4">
        <v>0</v>
      </c>
      <c r="X120" s="4" t="s">
        <v>603</v>
      </c>
      <c r="Y120" s="4" t="s">
        <v>36</v>
      </c>
    </row>
    <row r="121" s="4" customFormat="1" spans="1:25">
      <c r="A121" s="4" t="s">
        <v>604</v>
      </c>
      <c r="B121" s="4" t="s">
        <v>26</v>
      </c>
      <c r="C121" s="4" t="s">
        <v>27</v>
      </c>
      <c r="D121" s="4" t="s">
        <v>403</v>
      </c>
      <c r="E121" s="4" t="s">
        <v>404</v>
      </c>
      <c r="F121" s="6">
        <v>45226</v>
      </c>
      <c r="G121" s="6">
        <v>45227</v>
      </c>
      <c r="H121" s="4">
        <v>1</v>
      </c>
      <c r="I121" s="4">
        <v>1</v>
      </c>
      <c r="J121" s="4">
        <v>1</v>
      </c>
      <c r="K121" s="4" t="s">
        <v>30</v>
      </c>
      <c r="L121" s="4">
        <v>11.68</v>
      </c>
      <c r="M121" s="4">
        <v>11.68</v>
      </c>
      <c r="N121" s="4" t="s">
        <v>605</v>
      </c>
      <c r="O121" s="4" t="s">
        <v>32</v>
      </c>
      <c r="P121" s="4" t="s">
        <v>33</v>
      </c>
      <c r="Q121" s="4">
        <v>0</v>
      </c>
      <c r="R121" s="7">
        <v>45226.0000115741</v>
      </c>
      <c r="S121" s="6">
        <v>45230</v>
      </c>
      <c r="T121" s="4" t="s">
        <v>34</v>
      </c>
      <c r="U121" s="4">
        <v>11.68</v>
      </c>
      <c r="V121" s="4">
        <v>0</v>
      </c>
      <c r="W121" s="4">
        <v>0</v>
      </c>
      <c r="X121" s="4" t="s">
        <v>606</v>
      </c>
      <c r="Y121" s="4" t="s">
        <v>36</v>
      </c>
    </row>
    <row r="122" s="4" customFormat="1" spans="1:25">
      <c r="A122" s="4" t="s">
        <v>607</v>
      </c>
      <c r="B122" s="4" t="s">
        <v>26</v>
      </c>
      <c r="C122" s="4" t="s">
        <v>27</v>
      </c>
      <c r="D122" s="4" t="s">
        <v>608</v>
      </c>
      <c r="E122" s="4" t="s">
        <v>609</v>
      </c>
      <c r="F122" s="6">
        <v>45226</v>
      </c>
      <c r="G122" s="6">
        <v>45227</v>
      </c>
      <c r="H122" s="4">
        <v>1</v>
      </c>
      <c r="I122" s="4">
        <v>1</v>
      </c>
      <c r="J122" s="4">
        <v>1</v>
      </c>
      <c r="K122" s="4" t="s">
        <v>30</v>
      </c>
      <c r="L122" s="4">
        <v>30.28</v>
      </c>
      <c r="M122" s="4">
        <v>30.28</v>
      </c>
      <c r="N122" s="4" t="s">
        <v>610</v>
      </c>
      <c r="O122" s="4" t="s">
        <v>32</v>
      </c>
      <c r="P122" s="4" t="s">
        <v>33</v>
      </c>
      <c r="Q122" s="4">
        <v>0</v>
      </c>
      <c r="R122" s="7">
        <v>45226</v>
      </c>
      <c r="S122" s="6">
        <v>45230</v>
      </c>
      <c r="T122" s="4" t="s">
        <v>34</v>
      </c>
      <c r="U122" s="4">
        <v>30.28</v>
      </c>
      <c r="V122" s="4">
        <v>0</v>
      </c>
      <c r="W122" s="4">
        <v>0</v>
      </c>
      <c r="X122" s="4" t="s">
        <v>611</v>
      </c>
      <c r="Y12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2"/>
  <sheetViews>
    <sheetView tabSelected="1" topLeftCell="A113" workbookViewId="0">
      <selection activeCell="A129" sqref="A129:D132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612</v>
      </c>
    </row>
    <row r="2" s="4" customFormat="1" spans="1:9">
      <c r="A2" s="5">
        <v>999226853317554</v>
      </c>
      <c r="B2" s="6">
        <v>45226</v>
      </c>
      <c r="C2" s="6">
        <v>45227</v>
      </c>
      <c r="D2" s="4">
        <v>216.6</v>
      </c>
      <c r="E2" s="4" t="str">
        <f>VLOOKUP(A2,HOP!A:L,12,0)</f>
        <v>216.60</v>
      </c>
      <c r="F2" s="4" t="str">
        <f>VLOOKUP(A2,HOP!A:C,3,0)</f>
        <v>3961365</v>
      </c>
      <c r="G2" s="4">
        <f>D2-E2</f>
        <v>0</v>
      </c>
      <c r="H2" s="4" t="str">
        <f>$H$1&amp;F2</f>
        <v>，3961365</v>
      </c>
      <c r="I2" s="4" t="str">
        <f>VLOOKUP(A2,HOP!A:U,21,0)</f>
        <v>直连</v>
      </c>
    </row>
    <row r="3" s="4" customFormat="1" spans="1:9">
      <c r="A3" s="5">
        <v>999227040695609</v>
      </c>
      <c r="B3" s="6">
        <v>45225</v>
      </c>
      <c r="C3" s="6">
        <v>45227</v>
      </c>
      <c r="D3" s="4">
        <v>79.94</v>
      </c>
      <c r="E3" s="4" t="str">
        <f>VLOOKUP(A3,HOP!A:L,12,0)</f>
        <v>79.94</v>
      </c>
      <c r="F3" s="4" t="str">
        <f>VLOOKUP(A3,HOP!A:C,3,0)</f>
        <v>3987103</v>
      </c>
      <c r="G3" s="4">
        <f t="shared" ref="G3:G34" si="0">D3-E3</f>
        <v>0</v>
      </c>
      <c r="H3" s="4" t="str">
        <f t="shared" ref="H3:H34" si="1">$H$1&amp;F3</f>
        <v>，3987103</v>
      </c>
      <c r="I3" s="4" t="str">
        <f>VLOOKUP(A3,HOP!A:U,21,0)</f>
        <v>直采</v>
      </c>
    </row>
    <row r="4" s="4" customFormat="1" spans="1:9">
      <c r="A4" s="5">
        <v>999227259553900</v>
      </c>
      <c r="B4" s="6">
        <v>45223</v>
      </c>
      <c r="C4" s="6">
        <v>45227</v>
      </c>
      <c r="D4" s="4">
        <v>162.88</v>
      </c>
      <c r="E4" s="4" t="str">
        <f>VLOOKUP(A4,HOP!A:L,12,0)</f>
        <v>162.88</v>
      </c>
      <c r="F4" s="4" t="str">
        <f>VLOOKUP(A4,HOP!A:C,3,0)</f>
        <v>4029669</v>
      </c>
      <c r="G4" s="4">
        <f t="shared" si="0"/>
        <v>0</v>
      </c>
      <c r="H4" s="4" t="str">
        <f t="shared" si="1"/>
        <v>，4029669</v>
      </c>
      <c r="I4" s="4" t="str">
        <f>VLOOKUP(A4,HOP!A:U,21,0)</f>
        <v>直连</v>
      </c>
    </row>
    <row r="5" s="4" customFormat="1" hidden="1" spans="1:9">
      <c r="A5" s="5">
        <v>999227261018823</v>
      </c>
      <c r="B5" s="6">
        <v>45226</v>
      </c>
      <c r="C5" s="6">
        <v>45227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999227290628837</v>
      </c>
      <c r="B6" s="6">
        <v>45226</v>
      </c>
      <c r="C6" s="6">
        <v>45227</v>
      </c>
      <c r="D6" s="4">
        <v>36.13</v>
      </c>
      <c r="E6" s="4" t="str">
        <f>VLOOKUP(A6,HOP!A:L,12,0)</f>
        <v>36.13</v>
      </c>
      <c r="F6" s="4" t="str">
        <f>VLOOKUP(A6,HOP!A:C,3,0)</f>
        <v>4036467</v>
      </c>
      <c r="G6" s="4">
        <f t="shared" si="0"/>
        <v>0</v>
      </c>
      <c r="H6" s="4" t="str">
        <f t="shared" si="1"/>
        <v>，4036467</v>
      </c>
      <c r="I6" s="4" t="str">
        <f>VLOOKUP(A6,HOP!A:U,21,0)</f>
        <v>直连</v>
      </c>
    </row>
    <row r="7" s="4" customFormat="1" spans="1:9">
      <c r="A7" s="5">
        <v>999227326535282</v>
      </c>
      <c r="B7" s="6">
        <v>45225</v>
      </c>
      <c r="C7" s="6">
        <v>45227</v>
      </c>
      <c r="D7" s="4">
        <v>140.66</v>
      </c>
      <c r="E7" s="4" t="str">
        <f>VLOOKUP(A7,HOP!A:L,12,0)</f>
        <v>140.66</v>
      </c>
      <c r="F7" s="4" t="str">
        <f>VLOOKUP(A7,HOP!A:C,3,0)</f>
        <v>4049022</v>
      </c>
      <c r="G7" s="4">
        <f t="shared" si="0"/>
        <v>0</v>
      </c>
      <c r="H7" s="4" t="str">
        <f t="shared" si="1"/>
        <v>，4049022</v>
      </c>
      <c r="I7" s="4" t="str">
        <f>VLOOKUP(A7,HOP!A:U,21,0)</f>
        <v>直连</v>
      </c>
    </row>
    <row r="8" s="4" customFormat="1" spans="1:9">
      <c r="A8" s="5">
        <v>999227349706415</v>
      </c>
      <c r="B8" s="6">
        <v>45226</v>
      </c>
      <c r="C8" s="6">
        <v>45227</v>
      </c>
      <c r="D8" s="4">
        <v>56.54</v>
      </c>
      <c r="E8" s="4" t="str">
        <f>VLOOKUP(A8,HOP!A:L,12,0)</f>
        <v>56.54</v>
      </c>
      <c r="F8" s="4" t="str">
        <f>VLOOKUP(A8,HOP!A:C,3,0)</f>
        <v>4059254</v>
      </c>
      <c r="G8" s="4">
        <f t="shared" si="0"/>
        <v>0</v>
      </c>
      <c r="H8" s="4" t="str">
        <f t="shared" si="1"/>
        <v>，4059254</v>
      </c>
      <c r="I8" s="4" t="str">
        <f>VLOOKUP(A8,HOP!A:U,21,0)</f>
        <v>直连</v>
      </c>
    </row>
    <row r="9" s="4" customFormat="1" spans="1:9">
      <c r="A9" s="5">
        <v>999227385458294</v>
      </c>
      <c r="B9" s="6">
        <v>45226</v>
      </c>
      <c r="C9" s="6">
        <v>45227</v>
      </c>
      <c r="D9" s="4">
        <v>34.71</v>
      </c>
      <c r="E9" s="4" t="str">
        <f>VLOOKUP(A9,HOP!A:L,12,0)</f>
        <v>34.71</v>
      </c>
      <c r="F9" s="4" t="str">
        <f>VLOOKUP(A9,HOP!A:C,3,0)</f>
        <v>4067505</v>
      </c>
      <c r="G9" s="4">
        <f t="shared" si="0"/>
        <v>0</v>
      </c>
      <c r="H9" s="4" t="str">
        <f t="shared" si="1"/>
        <v>，4067505</v>
      </c>
      <c r="I9" s="4" t="str">
        <f>VLOOKUP(A9,HOP!A:U,21,0)</f>
        <v>直连</v>
      </c>
    </row>
    <row r="10" s="4" customFormat="1" spans="1:9">
      <c r="A10" s="5">
        <v>999227988814061</v>
      </c>
      <c r="B10" s="6">
        <v>45226</v>
      </c>
      <c r="C10" s="6">
        <v>45227</v>
      </c>
      <c r="D10" s="4">
        <v>18.93</v>
      </c>
      <c r="E10" s="4" t="str">
        <f>VLOOKUP(A10,HOP!A:L,12,0)</f>
        <v>18.93</v>
      </c>
      <c r="F10" s="4" t="str">
        <f>VLOOKUP(A10,HOP!A:C,3,0)</f>
        <v>4096848</v>
      </c>
      <c r="G10" s="4">
        <f t="shared" si="0"/>
        <v>0</v>
      </c>
      <c r="H10" s="4" t="str">
        <f t="shared" si="1"/>
        <v>，4096848</v>
      </c>
      <c r="I10" s="4" t="str">
        <f>VLOOKUP(A10,HOP!A:U,21,0)</f>
        <v>直连</v>
      </c>
    </row>
    <row r="11" s="4" customFormat="1" spans="1:9">
      <c r="A11" s="5">
        <v>999227992414684</v>
      </c>
      <c r="B11" s="6">
        <v>45225</v>
      </c>
      <c r="C11" s="6">
        <v>45227</v>
      </c>
      <c r="D11" s="4">
        <v>116.2</v>
      </c>
      <c r="E11" s="4" t="str">
        <f>VLOOKUP(A11,HOP!A:L,12,0)</f>
        <v>116.20</v>
      </c>
      <c r="F11" s="4" t="str">
        <f>VLOOKUP(A11,HOP!A:C,3,0)</f>
        <v>4098244</v>
      </c>
      <c r="G11" s="4">
        <f t="shared" si="0"/>
        <v>0</v>
      </c>
      <c r="H11" s="4" t="str">
        <f t="shared" si="1"/>
        <v>，4098244</v>
      </c>
      <c r="I11" s="4" t="str">
        <f>VLOOKUP(A11,HOP!A:U,21,0)</f>
        <v>直采</v>
      </c>
    </row>
    <row r="12" s="4" customFormat="1" spans="1:9">
      <c r="A12" s="5">
        <v>999227993998607</v>
      </c>
      <c r="B12" s="6">
        <v>45225</v>
      </c>
      <c r="C12" s="6">
        <v>45227</v>
      </c>
      <c r="D12" s="4">
        <v>116.2</v>
      </c>
      <c r="E12" s="4" t="str">
        <f>VLOOKUP(A12,HOP!A:L,12,0)</f>
        <v>116.20</v>
      </c>
      <c r="F12" s="4" t="str">
        <f>VLOOKUP(A12,HOP!A:C,3,0)</f>
        <v>4098730</v>
      </c>
      <c r="G12" s="4">
        <f t="shared" si="0"/>
        <v>0</v>
      </c>
      <c r="H12" s="4" t="str">
        <f t="shared" si="1"/>
        <v>，4098730</v>
      </c>
      <c r="I12" s="4" t="str">
        <f>VLOOKUP(A12,HOP!A:U,21,0)</f>
        <v>直采</v>
      </c>
    </row>
    <row r="13" s="4" customFormat="1" spans="1:9">
      <c r="A13" s="5">
        <v>999228028838357</v>
      </c>
      <c r="B13" s="6">
        <v>45225</v>
      </c>
      <c r="C13" s="6">
        <v>45227</v>
      </c>
      <c r="D13" s="4">
        <v>98.65</v>
      </c>
      <c r="E13" s="4" t="str">
        <f>VLOOKUP(A13,HOP!A:L,12,0)</f>
        <v>98.65</v>
      </c>
      <c r="F13" s="4" t="str">
        <f>VLOOKUP(A13,HOP!A:C,3,0)</f>
        <v>4106746</v>
      </c>
      <c r="G13" s="4">
        <f t="shared" si="0"/>
        <v>0</v>
      </c>
      <c r="H13" s="4" t="str">
        <f t="shared" si="1"/>
        <v>，4106746</v>
      </c>
      <c r="I13" s="4" t="str">
        <f>VLOOKUP(A13,HOP!A:U,21,0)</f>
        <v>直连</v>
      </c>
    </row>
    <row r="14" s="4" customFormat="1" spans="1:9">
      <c r="A14" s="5">
        <v>999228061895483</v>
      </c>
      <c r="B14" s="6">
        <v>45224</v>
      </c>
      <c r="C14" s="6">
        <v>45227</v>
      </c>
      <c r="D14" s="4">
        <v>88.38</v>
      </c>
      <c r="E14" s="4" t="str">
        <f>VLOOKUP(A14,HOP!A:L,12,0)</f>
        <v>88.38</v>
      </c>
      <c r="F14" s="4" t="str">
        <f>VLOOKUP(A14,HOP!A:C,3,0)</f>
        <v>4113952</v>
      </c>
      <c r="G14" s="4">
        <f t="shared" si="0"/>
        <v>0</v>
      </c>
      <c r="H14" s="4" t="str">
        <f t="shared" si="1"/>
        <v>，4113952</v>
      </c>
      <c r="I14" s="4" t="str">
        <f>VLOOKUP(A14,HOP!A:U,21,0)</f>
        <v>直连</v>
      </c>
    </row>
    <row r="15" s="4" customFormat="1" spans="1:9">
      <c r="A15" s="5">
        <v>999228062720003</v>
      </c>
      <c r="B15" s="6">
        <v>45224</v>
      </c>
      <c r="C15" s="6">
        <v>45227</v>
      </c>
      <c r="D15" s="4">
        <v>351.69</v>
      </c>
      <c r="E15" s="4" t="str">
        <f>VLOOKUP(A15,HOP!A:L,12,0)</f>
        <v>351.69</v>
      </c>
      <c r="F15" s="4" t="str">
        <f>VLOOKUP(A15,HOP!A:C,3,0)</f>
        <v>4114137</v>
      </c>
      <c r="G15" s="4">
        <f t="shared" si="0"/>
        <v>0</v>
      </c>
      <c r="H15" s="4" t="str">
        <f t="shared" si="1"/>
        <v>，4114137</v>
      </c>
      <c r="I15" s="4" t="str">
        <f>VLOOKUP(A15,HOP!A:U,21,0)</f>
        <v>直连</v>
      </c>
    </row>
    <row r="16" s="4" customFormat="1" spans="1:9">
      <c r="A16" s="5">
        <v>999228064471811</v>
      </c>
      <c r="B16" s="6">
        <v>45226</v>
      </c>
      <c r="C16" s="6">
        <v>45227</v>
      </c>
      <c r="D16" s="4">
        <v>33.06</v>
      </c>
      <c r="E16" s="4" t="str">
        <f>VLOOKUP(A16,HOP!A:L,12,0)</f>
        <v>33.06</v>
      </c>
      <c r="F16" s="4" t="str">
        <f>VLOOKUP(A16,HOP!A:C,3,0)</f>
        <v>4114974</v>
      </c>
      <c r="G16" s="4">
        <f t="shared" si="0"/>
        <v>0</v>
      </c>
      <c r="H16" s="4" t="str">
        <f t="shared" si="1"/>
        <v>，4114974</v>
      </c>
      <c r="I16" s="4" t="str">
        <f>VLOOKUP(A16,HOP!A:U,21,0)</f>
        <v>直连</v>
      </c>
    </row>
    <row r="17" s="4" customFormat="1" spans="1:9">
      <c r="A17" s="5">
        <v>999228065455838</v>
      </c>
      <c r="B17" s="6">
        <v>45223</v>
      </c>
      <c r="C17" s="6">
        <v>45227</v>
      </c>
      <c r="D17" s="4">
        <v>345.76</v>
      </c>
      <c r="E17" s="4" t="str">
        <f>VLOOKUP(A17,HOP!A:L,12,0)</f>
        <v>345.76</v>
      </c>
      <c r="F17" s="4" t="str">
        <f>VLOOKUP(A17,HOP!A:C,3,0)</f>
        <v>4115686</v>
      </c>
      <c r="G17" s="4">
        <f t="shared" si="0"/>
        <v>0</v>
      </c>
      <c r="H17" s="4" t="str">
        <f t="shared" si="1"/>
        <v>，4115686</v>
      </c>
      <c r="I17" s="4" t="str">
        <f>VLOOKUP(A17,HOP!A:U,21,0)</f>
        <v>直连</v>
      </c>
    </row>
    <row r="18" s="4" customFormat="1" spans="1:9">
      <c r="A18" s="5">
        <v>999228069011233</v>
      </c>
      <c r="B18" s="6">
        <v>45225</v>
      </c>
      <c r="C18" s="6">
        <v>45227</v>
      </c>
      <c r="D18" s="4">
        <v>465.88</v>
      </c>
      <c r="E18" s="4" t="str">
        <f>VLOOKUP(A18,HOP!A:L,12,0)</f>
        <v>465.88</v>
      </c>
      <c r="F18" s="4" t="str">
        <f>VLOOKUP(A18,HOP!A:C,3,0)</f>
        <v>4117459</v>
      </c>
      <c r="G18" s="4">
        <f t="shared" si="0"/>
        <v>0</v>
      </c>
      <c r="H18" s="4" t="str">
        <f t="shared" si="1"/>
        <v>，4117459</v>
      </c>
      <c r="I18" s="4" t="str">
        <f>VLOOKUP(A18,HOP!A:U,21,0)</f>
        <v>直连</v>
      </c>
    </row>
    <row r="19" s="4" customFormat="1" spans="1:9">
      <c r="A19" s="5">
        <v>999228077167329</v>
      </c>
      <c r="B19" s="6">
        <v>45225</v>
      </c>
      <c r="C19" s="6">
        <v>45227</v>
      </c>
      <c r="D19" s="4">
        <v>47.34</v>
      </c>
      <c r="E19" s="4" t="str">
        <f>VLOOKUP(A19,HOP!A:L,12,0)</f>
        <v>47.34</v>
      </c>
      <c r="F19" s="4" t="str">
        <f>VLOOKUP(A19,HOP!A:C,3,0)</f>
        <v>4121675</v>
      </c>
      <c r="G19" s="4">
        <f t="shared" si="0"/>
        <v>0</v>
      </c>
      <c r="H19" s="4" t="str">
        <f t="shared" si="1"/>
        <v>，4121675</v>
      </c>
      <c r="I19" s="4" t="str">
        <f>VLOOKUP(A19,HOP!A:U,21,0)</f>
        <v>直连</v>
      </c>
    </row>
    <row r="20" s="4" customFormat="1" spans="1:9">
      <c r="A20" s="5">
        <v>999228090150429</v>
      </c>
      <c r="B20" s="6">
        <v>45224</v>
      </c>
      <c r="C20" s="6">
        <v>45227</v>
      </c>
      <c r="D20" s="4">
        <v>84.8</v>
      </c>
      <c r="E20" s="4" t="str">
        <f>VLOOKUP(A20,HOP!A:L,12,0)</f>
        <v>84.80</v>
      </c>
      <c r="F20" s="4" t="str">
        <f>VLOOKUP(A20,HOP!A:C,3,0)</f>
        <v>4122783</v>
      </c>
      <c r="G20" s="4">
        <f t="shared" si="0"/>
        <v>0</v>
      </c>
      <c r="H20" s="4" t="str">
        <f t="shared" si="1"/>
        <v>，4122783</v>
      </c>
      <c r="I20" s="4" t="str">
        <f>VLOOKUP(A20,HOP!A:U,21,0)</f>
        <v>直连</v>
      </c>
    </row>
    <row r="21" s="4" customFormat="1" spans="1:9">
      <c r="A21" s="5">
        <v>999228091335813</v>
      </c>
      <c r="B21" s="6">
        <v>45226</v>
      </c>
      <c r="C21" s="6">
        <v>45227</v>
      </c>
      <c r="D21" s="4">
        <v>90.86</v>
      </c>
      <c r="E21" s="4" t="str">
        <f>VLOOKUP(A21,HOP!A:L,12,0)</f>
        <v>90.86</v>
      </c>
      <c r="F21" s="4" t="str">
        <f>VLOOKUP(A21,HOP!A:C,3,0)</f>
        <v>4123298</v>
      </c>
      <c r="G21" s="4">
        <f t="shared" si="0"/>
        <v>0</v>
      </c>
      <c r="H21" s="4" t="str">
        <f t="shared" si="1"/>
        <v>，4123298</v>
      </c>
      <c r="I21" s="4" t="str">
        <f>VLOOKUP(A21,HOP!A:U,21,0)</f>
        <v>直连</v>
      </c>
    </row>
    <row r="22" s="4" customFormat="1" spans="1:9">
      <c r="A22" s="5">
        <v>999228097435049</v>
      </c>
      <c r="B22" s="6">
        <v>45226</v>
      </c>
      <c r="C22" s="6">
        <v>45227</v>
      </c>
      <c r="D22" s="4">
        <v>52.8</v>
      </c>
      <c r="E22" s="4" t="str">
        <f>VLOOKUP(A22,HOP!A:L,12,0)</f>
        <v>52.80</v>
      </c>
      <c r="F22" s="4" t="str">
        <f>VLOOKUP(A22,HOP!A:C,3,0)</f>
        <v>4125667</v>
      </c>
      <c r="G22" s="4">
        <f t="shared" si="0"/>
        <v>0</v>
      </c>
      <c r="H22" s="4" t="str">
        <f t="shared" si="1"/>
        <v>，4125667</v>
      </c>
      <c r="I22" s="4" t="str">
        <f>VLOOKUP(A22,HOP!A:U,21,0)</f>
        <v>直连</v>
      </c>
    </row>
    <row r="23" s="4" customFormat="1" spans="1:9">
      <c r="A23" s="5">
        <v>999228097615530</v>
      </c>
      <c r="B23" s="6">
        <v>45224</v>
      </c>
      <c r="C23" s="6">
        <v>45227</v>
      </c>
      <c r="D23" s="4">
        <v>620.81</v>
      </c>
      <c r="E23" s="4" t="str">
        <f>VLOOKUP(A23,HOP!A:L,12,0)</f>
        <v>620.81</v>
      </c>
      <c r="F23" s="4" t="str">
        <f>VLOOKUP(A23,HOP!A:C,3,0)</f>
        <v>4125721</v>
      </c>
      <c r="G23" s="4">
        <f t="shared" si="0"/>
        <v>0</v>
      </c>
      <c r="H23" s="4" t="str">
        <f t="shared" si="1"/>
        <v>，4125721</v>
      </c>
      <c r="I23" s="4" t="str">
        <f>VLOOKUP(A23,HOP!A:U,21,0)</f>
        <v>直连</v>
      </c>
    </row>
    <row r="24" s="4" customFormat="1" spans="1:9">
      <c r="A24" s="5">
        <v>999228099784540</v>
      </c>
      <c r="B24" s="6">
        <v>45226</v>
      </c>
      <c r="C24" s="6">
        <v>45227</v>
      </c>
      <c r="D24" s="4">
        <v>63.01</v>
      </c>
      <c r="E24" s="4" t="str">
        <f>VLOOKUP(A24,HOP!A:L,12,0)</f>
        <v>63.01</v>
      </c>
      <c r="F24" s="4" t="str">
        <f>VLOOKUP(A24,HOP!A:C,3,0)</f>
        <v>4126504</v>
      </c>
      <c r="G24" s="4">
        <f t="shared" si="0"/>
        <v>0</v>
      </c>
      <c r="H24" s="4" t="str">
        <f t="shared" si="1"/>
        <v>，4126504</v>
      </c>
      <c r="I24" s="4" t="str">
        <f>VLOOKUP(A24,HOP!A:U,21,0)</f>
        <v>直连</v>
      </c>
    </row>
    <row r="25" s="4" customFormat="1" spans="1:9">
      <c r="A25" s="5">
        <v>999228102120817</v>
      </c>
      <c r="B25" s="6">
        <v>45224</v>
      </c>
      <c r="C25" s="6">
        <v>45227</v>
      </c>
      <c r="D25" s="4">
        <v>98.55</v>
      </c>
      <c r="E25" s="4" t="str">
        <f>VLOOKUP(A25,HOP!A:L,12,0)</f>
        <v>98.55</v>
      </c>
      <c r="F25" s="4" t="str">
        <f>VLOOKUP(A25,HOP!A:C,3,0)</f>
        <v>4127508</v>
      </c>
      <c r="G25" s="4">
        <f t="shared" si="0"/>
        <v>0</v>
      </c>
      <c r="H25" s="4" t="str">
        <f t="shared" si="1"/>
        <v>，4127508</v>
      </c>
      <c r="I25" s="4" t="str">
        <f>VLOOKUP(A25,HOP!A:U,21,0)</f>
        <v>直连</v>
      </c>
    </row>
    <row r="26" s="4" customFormat="1" spans="1:9">
      <c r="A26" s="5">
        <v>999228102794557</v>
      </c>
      <c r="B26" s="6">
        <v>45224</v>
      </c>
      <c r="C26" s="6">
        <v>45227</v>
      </c>
      <c r="D26" s="4">
        <v>330.01</v>
      </c>
      <c r="E26" s="4" t="str">
        <f>VLOOKUP(A26,HOP!A:L,12,0)</f>
        <v>330.01</v>
      </c>
      <c r="F26" s="4" t="str">
        <f>VLOOKUP(A26,HOP!A:C,3,0)</f>
        <v>4127782</v>
      </c>
      <c r="G26" s="4">
        <f t="shared" si="0"/>
        <v>0</v>
      </c>
      <c r="H26" s="4" t="str">
        <f t="shared" si="1"/>
        <v>，4127782</v>
      </c>
      <c r="I26" s="4" t="str">
        <f>VLOOKUP(A26,HOP!A:U,21,0)</f>
        <v>直连</v>
      </c>
    </row>
    <row r="27" s="4" customFormat="1" spans="1:9">
      <c r="A27" s="5">
        <v>999228110190579</v>
      </c>
      <c r="B27" s="6">
        <v>45226</v>
      </c>
      <c r="C27" s="6">
        <v>45227</v>
      </c>
      <c r="D27" s="4">
        <v>18.59</v>
      </c>
      <c r="E27" s="4" t="str">
        <f>VLOOKUP(A27,HOP!A:L,12,0)</f>
        <v>18.59</v>
      </c>
      <c r="F27" s="4" t="str">
        <f>VLOOKUP(A27,HOP!A:C,3,0)</f>
        <v>4127903</v>
      </c>
      <c r="G27" s="4">
        <f t="shared" si="0"/>
        <v>0</v>
      </c>
      <c r="H27" s="4" t="str">
        <f t="shared" si="1"/>
        <v>，4127903</v>
      </c>
      <c r="I27" s="4" t="str">
        <f>VLOOKUP(A27,HOP!A:U,21,0)</f>
        <v>直连</v>
      </c>
    </row>
    <row r="28" s="4" customFormat="1" spans="1:9">
      <c r="A28" s="5">
        <v>999228115175045</v>
      </c>
      <c r="B28" s="6">
        <v>45226</v>
      </c>
      <c r="C28" s="6">
        <v>45227</v>
      </c>
      <c r="D28" s="4">
        <v>93.63</v>
      </c>
      <c r="E28" s="4" t="str">
        <f>VLOOKUP(A28,HOP!A:L,12,0)</f>
        <v>93.63</v>
      </c>
      <c r="F28" s="4" t="str">
        <f>VLOOKUP(A28,HOP!A:C,3,0)</f>
        <v>4129620</v>
      </c>
      <c r="G28" s="4">
        <f t="shared" si="0"/>
        <v>0</v>
      </c>
      <c r="H28" s="4" t="str">
        <f t="shared" si="1"/>
        <v>，4129620</v>
      </c>
      <c r="I28" s="4" t="str">
        <f>VLOOKUP(A28,HOP!A:U,21,0)</f>
        <v>直连</v>
      </c>
    </row>
    <row r="29" s="4" customFormat="1" spans="1:9">
      <c r="A29" s="5">
        <v>999228115283892</v>
      </c>
      <c r="B29" s="6">
        <v>45224</v>
      </c>
      <c r="C29" s="6">
        <v>45227</v>
      </c>
      <c r="D29" s="4">
        <v>559.14</v>
      </c>
      <c r="E29" s="4" t="str">
        <f>VLOOKUP(A29,HOP!A:L,12,0)</f>
        <v>559.14</v>
      </c>
      <c r="F29" s="4" t="str">
        <f>VLOOKUP(A29,HOP!A:C,3,0)</f>
        <v>4129789</v>
      </c>
      <c r="G29" s="4">
        <f t="shared" si="0"/>
        <v>0</v>
      </c>
      <c r="H29" s="4" t="str">
        <f t="shared" si="1"/>
        <v>，4129789</v>
      </c>
      <c r="I29" s="4" t="str">
        <f>VLOOKUP(A29,HOP!A:U,21,0)</f>
        <v>直连</v>
      </c>
    </row>
    <row r="30" s="4" customFormat="1" spans="1:9">
      <c r="A30" s="5">
        <v>999228115607639</v>
      </c>
      <c r="B30" s="6">
        <v>45226</v>
      </c>
      <c r="C30" s="6">
        <v>45227</v>
      </c>
      <c r="D30" s="4">
        <v>36.01</v>
      </c>
      <c r="E30" s="4" t="str">
        <f>VLOOKUP(A30,HOP!A:L,12,0)</f>
        <v>36.01</v>
      </c>
      <c r="F30" s="4" t="str">
        <f>VLOOKUP(A30,HOP!A:C,3,0)</f>
        <v>4129843</v>
      </c>
      <c r="G30" s="4">
        <f t="shared" si="0"/>
        <v>0</v>
      </c>
      <c r="H30" s="4" t="str">
        <f t="shared" si="1"/>
        <v>，4129843</v>
      </c>
      <c r="I30" s="4" t="str">
        <f>VLOOKUP(A30,HOP!A:U,21,0)</f>
        <v>直连</v>
      </c>
    </row>
    <row r="31" s="4" customFormat="1" spans="1:9">
      <c r="A31" s="5">
        <v>999228115964650</v>
      </c>
      <c r="B31" s="6">
        <v>45224</v>
      </c>
      <c r="C31" s="6">
        <v>45227</v>
      </c>
      <c r="D31" s="4">
        <v>573.09</v>
      </c>
      <c r="E31" s="4" t="str">
        <f>VLOOKUP(A31,HOP!A:L,12,0)</f>
        <v>573.09</v>
      </c>
      <c r="F31" s="4" t="str">
        <f>VLOOKUP(A31,HOP!A:C,3,0)</f>
        <v>4129910</v>
      </c>
      <c r="G31" s="4">
        <f t="shared" si="0"/>
        <v>0</v>
      </c>
      <c r="H31" s="4" t="str">
        <f t="shared" si="1"/>
        <v>，4129910</v>
      </c>
      <c r="I31" s="4" t="str">
        <f>VLOOKUP(A31,HOP!A:U,21,0)</f>
        <v>直连</v>
      </c>
    </row>
    <row r="32" s="4" customFormat="1" spans="1:9">
      <c r="A32" s="5">
        <v>999228117489699</v>
      </c>
      <c r="B32" s="6">
        <v>45225</v>
      </c>
      <c r="C32" s="6">
        <v>45227</v>
      </c>
      <c r="D32" s="4">
        <v>30.18</v>
      </c>
      <c r="E32" s="4" t="str">
        <f>VLOOKUP(A32,HOP!A:L,12,0)</f>
        <v>30.18</v>
      </c>
      <c r="F32" s="4" t="str">
        <f>VLOOKUP(A32,HOP!A:C,3,0)</f>
        <v>4130459</v>
      </c>
      <c r="G32" s="4">
        <f t="shared" si="0"/>
        <v>0</v>
      </c>
      <c r="H32" s="4" t="str">
        <f t="shared" si="1"/>
        <v>，4130459</v>
      </c>
      <c r="I32" s="4" t="str">
        <f>VLOOKUP(A32,HOP!A:U,21,0)</f>
        <v>直连</v>
      </c>
    </row>
    <row r="33" s="4" customFormat="1" spans="1:9">
      <c r="A33" s="5">
        <v>999228117993861</v>
      </c>
      <c r="B33" s="6">
        <v>45226</v>
      </c>
      <c r="C33" s="6">
        <v>45227</v>
      </c>
      <c r="D33" s="4">
        <v>22.37</v>
      </c>
      <c r="E33" s="4" t="str">
        <f>VLOOKUP(A33,HOP!A:L,12,0)</f>
        <v>22.37</v>
      </c>
      <c r="F33" s="4" t="str">
        <f>VLOOKUP(A33,HOP!A:C,3,0)</f>
        <v>4130562</v>
      </c>
      <c r="G33" s="4">
        <f t="shared" si="0"/>
        <v>0</v>
      </c>
      <c r="H33" s="4" t="str">
        <f t="shared" si="1"/>
        <v>，4130562</v>
      </c>
      <c r="I33" s="4" t="str">
        <f>VLOOKUP(A33,HOP!A:U,21,0)</f>
        <v>直连</v>
      </c>
    </row>
    <row r="34" s="4" customFormat="1" spans="1:9">
      <c r="A34" s="5">
        <v>999228121206006</v>
      </c>
      <c r="B34" s="6">
        <v>45225</v>
      </c>
      <c r="C34" s="6">
        <v>45227</v>
      </c>
      <c r="D34" s="4">
        <v>278.03</v>
      </c>
      <c r="E34" s="4" t="str">
        <f>VLOOKUP(A34,HOP!A:L,12,0)</f>
        <v>278.03</v>
      </c>
      <c r="F34" s="4" t="str">
        <f>VLOOKUP(A34,HOP!A:C,3,0)</f>
        <v>4132003</v>
      </c>
      <c r="G34" s="4">
        <f t="shared" si="0"/>
        <v>0</v>
      </c>
      <c r="H34" s="4" t="str">
        <f t="shared" si="1"/>
        <v>，4132003</v>
      </c>
      <c r="I34" s="4" t="str">
        <f>VLOOKUP(A34,HOP!A:U,21,0)</f>
        <v>直连</v>
      </c>
    </row>
    <row r="35" s="4" customFormat="1" spans="1:9">
      <c r="A35" s="5">
        <v>999228122359050</v>
      </c>
      <c r="B35" s="6">
        <v>45226</v>
      </c>
      <c r="C35" s="6">
        <v>45227</v>
      </c>
      <c r="D35" s="4">
        <v>77.04</v>
      </c>
      <c r="E35" s="4" t="str">
        <f>VLOOKUP(A35,HOP!A:L,12,0)</f>
        <v>77.04</v>
      </c>
      <c r="F35" s="4" t="str">
        <f>VLOOKUP(A35,HOP!A:C,3,0)</f>
        <v>4132557</v>
      </c>
      <c r="G35" s="4">
        <f t="shared" ref="G35:G66" si="2">D35-E35</f>
        <v>0</v>
      </c>
      <c r="H35" s="4" t="str">
        <f t="shared" ref="H35:H66" si="3">$H$1&amp;F35</f>
        <v>，4132557</v>
      </c>
      <c r="I35" s="4" t="str">
        <f>VLOOKUP(A35,HOP!A:U,21,0)</f>
        <v>直连</v>
      </c>
    </row>
    <row r="36" s="4" customFormat="1" spans="1:9">
      <c r="A36" s="5">
        <v>999228122878772</v>
      </c>
      <c r="B36" s="6">
        <v>45226</v>
      </c>
      <c r="C36" s="6">
        <v>45227</v>
      </c>
      <c r="D36" s="4">
        <v>60.22</v>
      </c>
      <c r="E36" s="4" t="str">
        <f>VLOOKUP(A36,HOP!A:L,12,0)</f>
        <v>60.22</v>
      </c>
      <c r="F36" s="4" t="str">
        <f>VLOOKUP(A36,HOP!A:C,3,0)</f>
        <v>4132847</v>
      </c>
      <c r="G36" s="4">
        <f t="shared" si="2"/>
        <v>0</v>
      </c>
      <c r="H36" s="4" t="str">
        <f t="shared" si="3"/>
        <v>，4132847</v>
      </c>
      <c r="I36" s="4" t="str">
        <f>VLOOKUP(A36,HOP!A:U,21,0)</f>
        <v>直连</v>
      </c>
    </row>
    <row r="37" s="4" customFormat="1" spans="1:9">
      <c r="A37" s="5">
        <v>999228123367871</v>
      </c>
      <c r="B37" s="6">
        <v>45226</v>
      </c>
      <c r="C37" s="6">
        <v>45227</v>
      </c>
      <c r="D37" s="4">
        <v>10.25</v>
      </c>
      <c r="E37" s="4" t="str">
        <f>VLOOKUP(A37,HOP!A:L,12,0)</f>
        <v>10.25</v>
      </c>
      <c r="F37" s="4" t="str">
        <f>VLOOKUP(A37,HOP!A:C,3,0)</f>
        <v>4133024</v>
      </c>
      <c r="G37" s="4">
        <f t="shared" si="2"/>
        <v>0</v>
      </c>
      <c r="H37" s="4" t="str">
        <f t="shared" si="3"/>
        <v>，4133024</v>
      </c>
      <c r="I37" s="4" t="str">
        <f>VLOOKUP(A37,HOP!A:U,21,0)</f>
        <v>直连</v>
      </c>
    </row>
    <row r="38" s="4" customFormat="1" spans="1:9">
      <c r="A38" s="5">
        <v>999228123763259</v>
      </c>
      <c r="B38" s="6">
        <v>45226</v>
      </c>
      <c r="C38" s="6">
        <v>45227</v>
      </c>
      <c r="D38" s="4">
        <v>18.56</v>
      </c>
      <c r="E38" s="4" t="str">
        <f>VLOOKUP(A38,HOP!A:L,12,0)</f>
        <v>18.56</v>
      </c>
      <c r="F38" s="4" t="str">
        <f>VLOOKUP(A38,HOP!A:C,3,0)</f>
        <v>4133180</v>
      </c>
      <c r="G38" s="4">
        <f t="shared" si="2"/>
        <v>0</v>
      </c>
      <c r="H38" s="4" t="str">
        <f t="shared" si="3"/>
        <v>，4133180</v>
      </c>
      <c r="I38" s="4" t="str">
        <f>VLOOKUP(A38,HOP!A:U,21,0)</f>
        <v>直连</v>
      </c>
    </row>
    <row r="39" s="4" customFormat="1" spans="1:9">
      <c r="A39" s="5">
        <v>999228124220773</v>
      </c>
      <c r="B39" s="6">
        <v>45225</v>
      </c>
      <c r="C39" s="6">
        <v>45227</v>
      </c>
      <c r="D39" s="4">
        <v>50.32</v>
      </c>
      <c r="E39" s="4" t="str">
        <f>VLOOKUP(A39,HOP!A:L,12,0)</f>
        <v>50.32</v>
      </c>
      <c r="F39" s="4" t="str">
        <f>VLOOKUP(A39,HOP!A:C,3,0)</f>
        <v>4133363</v>
      </c>
      <c r="G39" s="4">
        <f t="shared" si="2"/>
        <v>0</v>
      </c>
      <c r="H39" s="4" t="str">
        <f t="shared" si="3"/>
        <v>，4133363</v>
      </c>
      <c r="I39" s="4" t="str">
        <f>VLOOKUP(A39,HOP!A:U,21,0)</f>
        <v>直连</v>
      </c>
    </row>
    <row r="40" s="4" customFormat="1" spans="1:9">
      <c r="A40" s="5">
        <v>999228124506967</v>
      </c>
      <c r="B40" s="6">
        <v>45225</v>
      </c>
      <c r="C40" s="6">
        <v>45227</v>
      </c>
      <c r="D40" s="4">
        <v>80.88</v>
      </c>
      <c r="E40" s="4" t="str">
        <f>VLOOKUP(A40,HOP!A:L,12,0)</f>
        <v>80.88</v>
      </c>
      <c r="F40" s="4" t="str">
        <f>VLOOKUP(A40,HOP!A:C,3,0)</f>
        <v>4133434</v>
      </c>
      <c r="G40" s="4">
        <f t="shared" si="2"/>
        <v>0</v>
      </c>
      <c r="H40" s="4" t="str">
        <f t="shared" si="3"/>
        <v>，4133434</v>
      </c>
      <c r="I40" s="4" t="str">
        <f>VLOOKUP(A40,HOP!A:U,21,0)</f>
        <v>直连</v>
      </c>
    </row>
    <row r="41" s="4" customFormat="1" spans="1:9">
      <c r="A41" s="5">
        <v>999228124740454</v>
      </c>
      <c r="B41" s="6">
        <v>45226</v>
      </c>
      <c r="C41" s="6">
        <v>45227</v>
      </c>
      <c r="D41" s="4">
        <v>42.25</v>
      </c>
      <c r="E41" s="4" t="str">
        <f>VLOOKUP(A41,HOP!A:L,12,0)</f>
        <v>42.25</v>
      </c>
      <c r="F41" s="4" t="str">
        <f>VLOOKUP(A41,HOP!A:C,3,0)</f>
        <v>4133502</v>
      </c>
      <c r="G41" s="4">
        <f t="shared" si="2"/>
        <v>0</v>
      </c>
      <c r="H41" s="4" t="str">
        <f t="shared" si="3"/>
        <v>，4133502</v>
      </c>
      <c r="I41" s="4" t="str">
        <f>VLOOKUP(A41,HOP!A:U,21,0)</f>
        <v>直连</v>
      </c>
    </row>
    <row r="42" s="4" customFormat="1" spans="1:9">
      <c r="A42" s="5">
        <v>999228125475912</v>
      </c>
      <c r="B42" s="6">
        <v>45226</v>
      </c>
      <c r="C42" s="6">
        <v>45227</v>
      </c>
      <c r="D42" s="4">
        <v>55.77</v>
      </c>
      <c r="E42" s="4" t="str">
        <f>VLOOKUP(A42,HOP!A:L,12,0)</f>
        <v>55.77</v>
      </c>
      <c r="F42" s="4" t="str">
        <f>VLOOKUP(A42,HOP!A:C,3,0)</f>
        <v>4133764</v>
      </c>
      <c r="G42" s="4">
        <f t="shared" si="2"/>
        <v>0</v>
      </c>
      <c r="H42" s="4" t="str">
        <f t="shared" si="3"/>
        <v>，4133764</v>
      </c>
      <c r="I42" s="4" t="str">
        <f>VLOOKUP(A42,HOP!A:U,21,0)</f>
        <v>直连</v>
      </c>
    </row>
    <row r="43" s="4" customFormat="1" spans="1:9">
      <c r="A43" s="5">
        <v>999228125615514</v>
      </c>
      <c r="B43" s="6">
        <v>45226</v>
      </c>
      <c r="C43" s="6">
        <v>45227</v>
      </c>
      <c r="D43" s="4">
        <v>29.3</v>
      </c>
      <c r="E43" s="4" t="str">
        <f>VLOOKUP(A43,HOP!A:L,12,0)</f>
        <v>29.30</v>
      </c>
      <c r="F43" s="4" t="str">
        <f>VLOOKUP(A43,HOP!A:C,3,0)</f>
        <v>4133795</v>
      </c>
      <c r="G43" s="4">
        <f t="shared" si="2"/>
        <v>0</v>
      </c>
      <c r="H43" s="4" t="str">
        <f t="shared" si="3"/>
        <v>，4133795</v>
      </c>
      <c r="I43" s="4" t="str">
        <f>VLOOKUP(A43,HOP!A:U,21,0)</f>
        <v>直连</v>
      </c>
    </row>
    <row r="44" s="4" customFormat="1" spans="1:9">
      <c r="A44" s="5">
        <v>999228131257111</v>
      </c>
      <c r="B44" s="6">
        <v>45226</v>
      </c>
      <c r="C44" s="6">
        <v>45227</v>
      </c>
      <c r="D44" s="4">
        <v>23.84</v>
      </c>
      <c r="E44" s="4" t="str">
        <f>VLOOKUP(A44,HOP!A:L,12,0)</f>
        <v>23.84</v>
      </c>
      <c r="F44" s="4" t="str">
        <f>VLOOKUP(A44,HOP!A:C,3,0)</f>
        <v>4134205</v>
      </c>
      <c r="G44" s="4">
        <f t="shared" si="2"/>
        <v>0</v>
      </c>
      <c r="H44" s="4" t="str">
        <f t="shared" si="3"/>
        <v>，4134205</v>
      </c>
      <c r="I44" s="4" t="str">
        <f>VLOOKUP(A44,HOP!A:U,21,0)</f>
        <v>直连</v>
      </c>
    </row>
    <row r="45" s="4" customFormat="1" spans="1:9">
      <c r="A45" s="5">
        <v>999228131366709</v>
      </c>
      <c r="B45" s="6">
        <v>45225</v>
      </c>
      <c r="C45" s="6">
        <v>45227</v>
      </c>
      <c r="D45" s="4">
        <v>54.1</v>
      </c>
      <c r="E45" s="4" t="str">
        <f>VLOOKUP(A45,HOP!A:L,12,0)</f>
        <v>54.10</v>
      </c>
      <c r="F45" s="4" t="str">
        <f>VLOOKUP(A45,HOP!A:C,3,0)</f>
        <v>4134328</v>
      </c>
      <c r="G45" s="4">
        <f t="shared" si="2"/>
        <v>0</v>
      </c>
      <c r="H45" s="4" t="str">
        <f t="shared" si="3"/>
        <v>，4134328</v>
      </c>
      <c r="I45" s="4" t="str">
        <f>VLOOKUP(A45,HOP!A:U,21,0)</f>
        <v>直连</v>
      </c>
    </row>
    <row r="46" s="4" customFormat="1" spans="1:9">
      <c r="A46" s="5">
        <v>999228131388374</v>
      </c>
      <c r="B46" s="6">
        <v>45226</v>
      </c>
      <c r="C46" s="6">
        <v>45227</v>
      </c>
      <c r="D46" s="4">
        <v>24.19</v>
      </c>
      <c r="E46" s="4" t="str">
        <f>VLOOKUP(A46,HOP!A:L,12,0)</f>
        <v>24.19</v>
      </c>
      <c r="F46" s="4" t="str">
        <f>VLOOKUP(A46,HOP!A:C,3,0)</f>
        <v>4134332</v>
      </c>
      <c r="G46" s="4">
        <f t="shared" si="2"/>
        <v>0</v>
      </c>
      <c r="H46" s="4" t="str">
        <f t="shared" si="3"/>
        <v>，4134332</v>
      </c>
      <c r="I46" s="4" t="str">
        <f>VLOOKUP(A46,HOP!A:U,21,0)</f>
        <v>直连</v>
      </c>
    </row>
    <row r="47" s="4" customFormat="1" spans="1:9">
      <c r="A47" s="5">
        <v>999228133182417</v>
      </c>
      <c r="B47" s="6">
        <v>45226</v>
      </c>
      <c r="C47" s="6">
        <v>45227</v>
      </c>
      <c r="D47" s="4">
        <v>13.84</v>
      </c>
      <c r="E47" s="4" t="str">
        <f>VLOOKUP(A47,HOP!A:L,12,0)</f>
        <v>13.84</v>
      </c>
      <c r="F47" s="4" t="str">
        <f>VLOOKUP(A47,HOP!A:C,3,0)</f>
        <v>4134582</v>
      </c>
      <c r="G47" s="4">
        <f t="shared" si="2"/>
        <v>0</v>
      </c>
      <c r="H47" s="4" t="str">
        <f t="shared" si="3"/>
        <v>，4134582</v>
      </c>
      <c r="I47" s="4" t="str">
        <f>VLOOKUP(A47,HOP!A:U,21,0)</f>
        <v>直连</v>
      </c>
    </row>
    <row r="48" s="4" customFormat="1" spans="1:9">
      <c r="A48" s="5">
        <v>999228133362369</v>
      </c>
      <c r="B48" s="6">
        <v>45226</v>
      </c>
      <c r="C48" s="6">
        <v>45227</v>
      </c>
      <c r="D48" s="4">
        <v>42.3</v>
      </c>
      <c r="E48" s="4" t="str">
        <f>VLOOKUP(A48,HOP!A:L,12,0)</f>
        <v>42.30</v>
      </c>
      <c r="F48" s="4" t="str">
        <f>VLOOKUP(A48,HOP!A:C,3,0)</f>
        <v>4134618</v>
      </c>
      <c r="G48" s="4">
        <f t="shared" si="2"/>
        <v>0</v>
      </c>
      <c r="H48" s="4" t="str">
        <f t="shared" si="3"/>
        <v>，4134618</v>
      </c>
      <c r="I48" s="4" t="str">
        <f>VLOOKUP(A48,HOP!A:U,21,0)</f>
        <v>直连</v>
      </c>
    </row>
    <row r="49" s="4" customFormat="1" spans="1:9">
      <c r="A49" s="5">
        <v>999228134282243</v>
      </c>
      <c r="B49" s="6">
        <v>45226</v>
      </c>
      <c r="C49" s="6">
        <v>45227</v>
      </c>
      <c r="D49" s="4">
        <v>21.39</v>
      </c>
      <c r="E49" s="4" t="str">
        <f>VLOOKUP(A49,HOP!A:L,12,0)</f>
        <v>21.39</v>
      </c>
      <c r="F49" s="4" t="str">
        <f>VLOOKUP(A49,HOP!A:C,3,0)</f>
        <v>4134954</v>
      </c>
      <c r="G49" s="4">
        <f t="shared" si="2"/>
        <v>0</v>
      </c>
      <c r="H49" s="4" t="str">
        <f t="shared" si="3"/>
        <v>，4134954</v>
      </c>
      <c r="I49" s="4" t="str">
        <f>VLOOKUP(A49,HOP!A:U,21,0)</f>
        <v>直连</v>
      </c>
    </row>
    <row r="50" s="4" customFormat="1" spans="1:9">
      <c r="A50" s="5">
        <v>999228134489558</v>
      </c>
      <c r="B50" s="6">
        <v>45226</v>
      </c>
      <c r="C50" s="6">
        <v>45227</v>
      </c>
      <c r="D50" s="4">
        <v>17.04</v>
      </c>
      <c r="E50" s="4" t="str">
        <f>VLOOKUP(A50,HOP!A:L,12,0)</f>
        <v>17.04</v>
      </c>
      <c r="F50" s="4" t="str">
        <f>VLOOKUP(A50,HOP!A:C,3,0)</f>
        <v>4135014</v>
      </c>
      <c r="G50" s="4">
        <f t="shared" si="2"/>
        <v>0</v>
      </c>
      <c r="H50" s="4" t="str">
        <f t="shared" si="3"/>
        <v>，4135014</v>
      </c>
      <c r="I50" s="4" t="str">
        <f>VLOOKUP(A50,HOP!A:U,21,0)</f>
        <v>直连</v>
      </c>
    </row>
    <row r="51" s="4" customFormat="1" spans="1:9">
      <c r="A51" s="5">
        <v>999228134591877</v>
      </c>
      <c r="B51" s="6">
        <v>45225</v>
      </c>
      <c r="C51" s="6">
        <v>45227</v>
      </c>
      <c r="D51" s="4">
        <v>294.24</v>
      </c>
      <c r="E51" s="4" t="str">
        <f>VLOOKUP(A51,HOP!A:L,12,0)</f>
        <v>294.24</v>
      </c>
      <c r="F51" s="4" t="str">
        <f>VLOOKUP(A51,HOP!A:C,3,0)</f>
        <v>4135044</v>
      </c>
      <c r="G51" s="4">
        <f t="shared" si="2"/>
        <v>0</v>
      </c>
      <c r="H51" s="4" t="str">
        <f t="shared" si="3"/>
        <v>，4135044</v>
      </c>
      <c r="I51" s="4" t="str">
        <f>VLOOKUP(A51,HOP!A:U,21,0)</f>
        <v>直连</v>
      </c>
    </row>
    <row r="52" s="4" customFormat="1" spans="1:9">
      <c r="A52" s="5">
        <v>999228134651591</v>
      </c>
      <c r="B52" s="6">
        <v>45226</v>
      </c>
      <c r="C52" s="6">
        <v>45227</v>
      </c>
      <c r="D52" s="4">
        <v>8.45</v>
      </c>
      <c r="E52" s="4" t="str">
        <f>VLOOKUP(A52,HOP!A:L,12,0)</f>
        <v>8.45</v>
      </c>
      <c r="F52" s="4" t="str">
        <f>VLOOKUP(A52,HOP!A:C,3,0)</f>
        <v>4135058</v>
      </c>
      <c r="G52" s="4">
        <f t="shared" si="2"/>
        <v>0</v>
      </c>
      <c r="H52" s="4" t="str">
        <f t="shared" si="3"/>
        <v>，4135058</v>
      </c>
      <c r="I52" s="4" t="str">
        <f>VLOOKUP(A52,HOP!A:U,21,0)</f>
        <v>直连</v>
      </c>
    </row>
    <row r="53" s="4" customFormat="1" spans="1:9">
      <c r="A53" s="5">
        <v>999228134776104</v>
      </c>
      <c r="B53" s="6">
        <v>45226</v>
      </c>
      <c r="C53" s="6">
        <v>45227</v>
      </c>
      <c r="D53" s="4">
        <v>61.02</v>
      </c>
      <c r="E53" s="4" t="str">
        <f>VLOOKUP(A53,HOP!A:L,12,0)</f>
        <v>61.02</v>
      </c>
      <c r="F53" s="4" t="str">
        <f>VLOOKUP(A53,HOP!A:C,3,0)</f>
        <v>4135222</v>
      </c>
      <c r="G53" s="4">
        <f t="shared" si="2"/>
        <v>0</v>
      </c>
      <c r="H53" s="4" t="str">
        <f t="shared" si="3"/>
        <v>，4135222</v>
      </c>
      <c r="I53" s="4" t="str">
        <f>VLOOKUP(A53,HOP!A:U,21,0)</f>
        <v>直连</v>
      </c>
    </row>
    <row r="54" s="4" customFormat="1" spans="1:9">
      <c r="A54" s="5">
        <v>999228134779203</v>
      </c>
      <c r="B54" s="6">
        <v>45225</v>
      </c>
      <c r="C54" s="6">
        <v>45227</v>
      </c>
      <c r="D54" s="4">
        <v>57.28</v>
      </c>
      <c r="E54" s="4" t="str">
        <f>VLOOKUP(A54,HOP!A:L,12,0)</f>
        <v>57.28</v>
      </c>
      <c r="F54" s="4" t="str">
        <f>VLOOKUP(A54,HOP!A:C,3,0)</f>
        <v>4135221</v>
      </c>
      <c r="G54" s="4">
        <f t="shared" si="2"/>
        <v>0</v>
      </c>
      <c r="H54" s="4" t="str">
        <f t="shared" si="3"/>
        <v>，4135221</v>
      </c>
      <c r="I54" s="4" t="str">
        <f>VLOOKUP(A54,HOP!A:U,21,0)</f>
        <v>直连</v>
      </c>
    </row>
    <row r="55" s="4" customFormat="1" spans="1:9">
      <c r="A55" s="5">
        <v>999228134967374</v>
      </c>
      <c r="B55" s="6">
        <v>45225</v>
      </c>
      <c r="C55" s="6">
        <v>45227</v>
      </c>
      <c r="D55" s="4">
        <v>109.54</v>
      </c>
      <c r="E55" s="4" t="str">
        <f>VLOOKUP(A55,HOP!A:L,12,0)</f>
        <v>109.54</v>
      </c>
      <c r="F55" s="4" t="str">
        <f>VLOOKUP(A55,HOP!A:C,3,0)</f>
        <v>4135267</v>
      </c>
      <c r="G55" s="4">
        <f t="shared" si="2"/>
        <v>0</v>
      </c>
      <c r="H55" s="4" t="str">
        <f t="shared" si="3"/>
        <v>，4135267</v>
      </c>
      <c r="I55" s="4" t="str">
        <f>VLOOKUP(A55,HOP!A:U,21,0)</f>
        <v>直连</v>
      </c>
    </row>
    <row r="56" s="4" customFormat="1" spans="1:9">
      <c r="A56" s="5">
        <v>999228136117956</v>
      </c>
      <c r="B56" s="6">
        <v>45226</v>
      </c>
      <c r="C56" s="6">
        <v>45227</v>
      </c>
      <c r="D56" s="4">
        <v>17.72</v>
      </c>
      <c r="E56" s="4" t="str">
        <f>VLOOKUP(A56,HOP!A:L,12,0)</f>
        <v>17.72</v>
      </c>
      <c r="F56" s="4" t="str">
        <f>VLOOKUP(A56,HOP!A:C,3,0)</f>
        <v>4135720</v>
      </c>
      <c r="G56" s="4">
        <f t="shared" si="2"/>
        <v>0</v>
      </c>
      <c r="H56" s="4" t="str">
        <f t="shared" si="3"/>
        <v>，4135720</v>
      </c>
      <c r="I56" s="4" t="str">
        <f>VLOOKUP(A56,HOP!A:U,21,0)</f>
        <v>直连</v>
      </c>
    </row>
    <row r="57" s="4" customFormat="1" spans="1:9">
      <c r="A57" s="5">
        <v>999228136578579</v>
      </c>
      <c r="B57" s="6">
        <v>45226</v>
      </c>
      <c r="C57" s="6">
        <v>45227</v>
      </c>
      <c r="D57" s="4">
        <v>131.45</v>
      </c>
      <c r="E57" s="4" t="str">
        <f>VLOOKUP(A57,HOP!A:L,12,0)</f>
        <v>131.45</v>
      </c>
      <c r="F57" s="4" t="str">
        <f>VLOOKUP(A57,HOP!A:C,3,0)</f>
        <v>4135814</v>
      </c>
      <c r="G57" s="4">
        <f t="shared" si="2"/>
        <v>0</v>
      </c>
      <c r="H57" s="4" t="str">
        <f t="shared" si="3"/>
        <v>，4135814</v>
      </c>
      <c r="I57" s="4" t="str">
        <f>VLOOKUP(A57,HOP!A:U,21,0)</f>
        <v>直连</v>
      </c>
    </row>
    <row r="58" s="4" customFormat="1" spans="1:9">
      <c r="A58" s="5">
        <v>999228136714446</v>
      </c>
      <c r="B58" s="6">
        <v>45226</v>
      </c>
      <c r="C58" s="6">
        <v>45227</v>
      </c>
      <c r="D58" s="4">
        <v>105.24</v>
      </c>
      <c r="E58" s="4" t="str">
        <f>VLOOKUP(A58,HOP!A:L,12,0)</f>
        <v>105.24</v>
      </c>
      <c r="F58" s="4" t="str">
        <f>VLOOKUP(A58,HOP!A:C,3,0)</f>
        <v>4135836</v>
      </c>
      <c r="G58" s="4">
        <f t="shared" si="2"/>
        <v>0</v>
      </c>
      <c r="H58" s="4" t="str">
        <f t="shared" si="3"/>
        <v>，4135836</v>
      </c>
      <c r="I58" s="4" t="str">
        <f>VLOOKUP(A58,HOP!A:U,21,0)</f>
        <v>直连</v>
      </c>
    </row>
    <row r="59" s="4" customFormat="1" spans="1:9">
      <c r="A59" s="5">
        <v>999228137395180</v>
      </c>
      <c r="B59" s="6">
        <v>45226</v>
      </c>
      <c r="C59" s="6">
        <v>45227</v>
      </c>
      <c r="D59" s="4">
        <v>61.02</v>
      </c>
      <c r="E59" s="4" t="str">
        <f>VLOOKUP(A59,HOP!A:L,12,0)</f>
        <v>61.02</v>
      </c>
      <c r="F59" s="4" t="str">
        <f>VLOOKUP(A59,HOP!A:C,3,0)</f>
        <v>4136169</v>
      </c>
      <c r="G59" s="4">
        <f t="shared" si="2"/>
        <v>0</v>
      </c>
      <c r="H59" s="4" t="str">
        <f t="shared" si="3"/>
        <v>，4136169</v>
      </c>
      <c r="I59" s="4" t="str">
        <f>VLOOKUP(A59,HOP!A:U,21,0)</f>
        <v>直连</v>
      </c>
    </row>
    <row r="60" s="4" customFormat="1" spans="1:9">
      <c r="A60" s="5">
        <v>999228137461539</v>
      </c>
      <c r="B60" s="6">
        <v>45226</v>
      </c>
      <c r="C60" s="6">
        <v>45227</v>
      </c>
      <c r="D60" s="4">
        <v>53.08</v>
      </c>
      <c r="E60" s="4" t="str">
        <f>VLOOKUP(A60,HOP!A:L,12,0)</f>
        <v>53.08</v>
      </c>
      <c r="F60" s="4" t="str">
        <f>VLOOKUP(A60,HOP!A:C,3,0)</f>
        <v>4136189</v>
      </c>
      <c r="G60" s="4">
        <f t="shared" si="2"/>
        <v>0</v>
      </c>
      <c r="H60" s="4" t="str">
        <f t="shared" si="3"/>
        <v>，4136189</v>
      </c>
      <c r="I60" s="4" t="str">
        <f>VLOOKUP(A60,HOP!A:U,21,0)</f>
        <v>直连</v>
      </c>
    </row>
    <row r="61" s="4" customFormat="1" spans="1:9">
      <c r="A61" s="5">
        <v>999228137650920</v>
      </c>
      <c r="B61" s="6">
        <v>45226</v>
      </c>
      <c r="C61" s="6">
        <v>45227</v>
      </c>
      <c r="D61" s="4">
        <v>57.62</v>
      </c>
      <c r="E61" s="4" t="str">
        <f>VLOOKUP(A61,HOP!A:L,12,0)</f>
        <v>57.62</v>
      </c>
      <c r="F61" s="4" t="str">
        <f>VLOOKUP(A61,HOP!A:C,3,0)</f>
        <v>4136220</v>
      </c>
      <c r="G61" s="4">
        <f t="shared" si="2"/>
        <v>0</v>
      </c>
      <c r="H61" s="4" t="str">
        <f t="shared" si="3"/>
        <v>，4136220</v>
      </c>
      <c r="I61" s="4" t="str">
        <f>VLOOKUP(A61,HOP!A:U,21,0)</f>
        <v>直连</v>
      </c>
    </row>
    <row r="62" s="4" customFormat="1" spans="1:9">
      <c r="A62" s="5">
        <v>999228138737465</v>
      </c>
      <c r="B62" s="6">
        <v>45226</v>
      </c>
      <c r="C62" s="6">
        <v>45227</v>
      </c>
      <c r="D62" s="4">
        <v>49.9</v>
      </c>
      <c r="E62" s="4" t="str">
        <f>VLOOKUP(A62,HOP!A:L,12,0)</f>
        <v>49.90</v>
      </c>
      <c r="F62" s="4" t="str">
        <f>VLOOKUP(A62,HOP!A:C,3,0)</f>
        <v>4136712</v>
      </c>
      <c r="G62" s="4">
        <f t="shared" si="2"/>
        <v>0</v>
      </c>
      <c r="H62" s="4" t="str">
        <f t="shared" si="3"/>
        <v>，4136712</v>
      </c>
      <c r="I62" s="4" t="str">
        <f>VLOOKUP(A62,HOP!A:U,21,0)</f>
        <v>直连</v>
      </c>
    </row>
    <row r="63" s="4" customFormat="1" spans="1:9">
      <c r="A63" s="5">
        <v>999228139088648</v>
      </c>
      <c r="B63" s="6">
        <v>45226</v>
      </c>
      <c r="C63" s="6">
        <v>45227</v>
      </c>
      <c r="D63" s="4">
        <v>36.34</v>
      </c>
      <c r="E63" s="4" t="str">
        <f>VLOOKUP(A63,HOP!A:L,12,0)</f>
        <v>36.34</v>
      </c>
      <c r="F63" s="4" t="str">
        <f>VLOOKUP(A63,HOP!A:C,3,0)</f>
        <v>4137007</v>
      </c>
      <c r="G63" s="4">
        <f t="shared" si="2"/>
        <v>0</v>
      </c>
      <c r="H63" s="4" t="str">
        <f t="shared" si="3"/>
        <v>，4137007</v>
      </c>
      <c r="I63" s="4" t="str">
        <f>VLOOKUP(A63,HOP!A:U,21,0)</f>
        <v>直连</v>
      </c>
    </row>
    <row r="64" s="4" customFormat="1" spans="1:9">
      <c r="A64" s="5">
        <v>999228139531602</v>
      </c>
      <c r="B64" s="6">
        <v>45225</v>
      </c>
      <c r="C64" s="6">
        <v>45227</v>
      </c>
      <c r="D64" s="4">
        <v>103.01</v>
      </c>
      <c r="E64" s="4" t="str">
        <f>VLOOKUP(A64,HOP!A:L,12,0)</f>
        <v>103.01</v>
      </c>
      <c r="F64" s="4" t="str">
        <f>VLOOKUP(A64,HOP!A:C,3,0)</f>
        <v>4137095</v>
      </c>
      <c r="G64" s="4">
        <f t="shared" si="2"/>
        <v>0</v>
      </c>
      <c r="H64" s="4" t="str">
        <f t="shared" si="3"/>
        <v>，4137095</v>
      </c>
      <c r="I64" s="4" t="str">
        <f>VLOOKUP(A64,HOP!A:U,21,0)</f>
        <v>直连</v>
      </c>
    </row>
    <row r="65" s="4" customFormat="1" spans="1:9">
      <c r="A65" s="5">
        <v>999228139828935</v>
      </c>
      <c r="B65" s="6">
        <v>45226</v>
      </c>
      <c r="C65" s="6">
        <v>45227</v>
      </c>
      <c r="D65" s="4">
        <v>26.34</v>
      </c>
      <c r="E65" s="4" t="str">
        <f>VLOOKUP(A65,HOP!A:L,12,0)</f>
        <v>26.34</v>
      </c>
      <c r="F65" s="4" t="str">
        <f>VLOOKUP(A65,HOP!A:C,3,0)</f>
        <v>4137372</v>
      </c>
      <c r="G65" s="4">
        <f t="shared" si="2"/>
        <v>0</v>
      </c>
      <c r="H65" s="4" t="str">
        <f t="shared" si="3"/>
        <v>，4137372</v>
      </c>
      <c r="I65" s="4" t="str">
        <f>VLOOKUP(A65,HOP!A:U,21,0)</f>
        <v>直连</v>
      </c>
    </row>
    <row r="66" s="4" customFormat="1" spans="1:9">
      <c r="A66" s="5">
        <v>999228139914107</v>
      </c>
      <c r="B66" s="6">
        <v>45226</v>
      </c>
      <c r="C66" s="6">
        <v>45227</v>
      </c>
      <c r="D66" s="4">
        <v>19.86</v>
      </c>
      <c r="E66" s="4" t="str">
        <f>VLOOKUP(A66,HOP!A:L,12,0)</f>
        <v>19.86</v>
      </c>
      <c r="F66" s="4" t="str">
        <f>VLOOKUP(A66,HOP!A:C,3,0)</f>
        <v>4137391</v>
      </c>
      <c r="G66" s="4">
        <f t="shared" si="2"/>
        <v>0</v>
      </c>
      <c r="H66" s="4" t="str">
        <f t="shared" si="3"/>
        <v>，4137391</v>
      </c>
      <c r="I66" s="4" t="str">
        <f>VLOOKUP(A66,HOP!A:U,21,0)</f>
        <v>直连</v>
      </c>
    </row>
    <row r="67" s="4" customFormat="1" spans="1:9">
      <c r="A67" s="5">
        <v>999228140331472</v>
      </c>
      <c r="B67" s="6">
        <v>45226</v>
      </c>
      <c r="C67" s="6">
        <v>45227</v>
      </c>
      <c r="D67" s="4">
        <v>133.05</v>
      </c>
      <c r="E67" s="4" t="str">
        <f>VLOOKUP(A67,HOP!A:L,12,0)</f>
        <v>133.05</v>
      </c>
      <c r="F67" s="4" t="str">
        <f>VLOOKUP(A67,HOP!A:C,3,0)</f>
        <v>4137488</v>
      </c>
      <c r="G67" s="4">
        <f t="shared" ref="G67:G98" si="4">D67-E67</f>
        <v>0</v>
      </c>
      <c r="H67" s="4" t="str">
        <f t="shared" ref="H67:H98" si="5">$H$1&amp;F67</f>
        <v>，4137488</v>
      </c>
      <c r="I67" s="4" t="str">
        <f>VLOOKUP(A67,HOP!A:U,21,0)</f>
        <v>直连</v>
      </c>
    </row>
    <row r="68" s="4" customFormat="1" spans="1:9">
      <c r="A68" s="5">
        <v>999228140679005</v>
      </c>
      <c r="B68" s="6">
        <v>45225</v>
      </c>
      <c r="C68" s="6">
        <v>45227</v>
      </c>
      <c r="D68" s="4">
        <v>199.74</v>
      </c>
      <c r="E68" s="4" t="str">
        <f>VLOOKUP(A68,HOP!A:L,12,0)</f>
        <v>199.74</v>
      </c>
      <c r="F68" s="4" t="str">
        <f>VLOOKUP(A68,HOP!A:C,3,0)</f>
        <v>4137636</v>
      </c>
      <c r="G68" s="4">
        <f t="shared" si="4"/>
        <v>0</v>
      </c>
      <c r="H68" s="4" t="str">
        <f t="shared" si="5"/>
        <v>，4137636</v>
      </c>
      <c r="I68" s="4" t="str">
        <f>VLOOKUP(A68,HOP!A:U,21,0)</f>
        <v>直连</v>
      </c>
    </row>
    <row r="69" s="4" customFormat="1" spans="1:9">
      <c r="A69" s="5">
        <v>999228141565738</v>
      </c>
      <c r="B69" s="6">
        <v>45226</v>
      </c>
      <c r="C69" s="6">
        <v>45227</v>
      </c>
      <c r="D69" s="4">
        <v>16.74</v>
      </c>
      <c r="E69" s="4" t="str">
        <f>VLOOKUP(A69,HOP!A:L,12,0)</f>
        <v>16.74</v>
      </c>
      <c r="F69" s="4" t="str">
        <f>VLOOKUP(A69,HOP!A:C,3,0)</f>
        <v>4137874</v>
      </c>
      <c r="G69" s="4">
        <f t="shared" si="4"/>
        <v>0</v>
      </c>
      <c r="H69" s="4" t="str">
        <f t="shared" si="5"/>
        <v>，4137874</v>
      </c>
      <c r="I69" s="4" t="str">
        <f>VLOOKUP(A69,HOP!A:U,21,0)</f>
        <v>直连</v>
      </c>
    </row>
    <row r="70" s="4" customFormat="1" spans="1:9">
      <c r="A70" s="5">
        <v>999228142392738</v>
      </c>
      <c r="B70" s="6">
        <v>45226</v>
      </c>
      <c r="C70" s="6">
        <v>45227</v>
      </c>
      <c r="D70" s="4">
        <v>17.69</v>
      </c>
      <c r="E70" s="4" t="str">
        <f>VLOOKUP(A70,HOP!A:L,12,0)</f>
        <v>17.69</v>
      </c>
      <c r="F70" s="4" t="str">
        <f>VLOOKUP(A70,HOP!A:C,3,0)</f>
        <v>4138075</v>
      </c>
      <c r="G70" s="4">
        <f t="shared" si="4"/>
        <v>0</v>
      </c>
      <c r="H70" s="4" t="str">
        <f t="shared" si="5"/>
        <v>，4138075</v>
      </c>
      <c r="I70" s="4" t="str">
        <f>VLOOKUP(A70,HOP!A:U,21,0)</f>
        <v>直连</v>
      </c>
    </row>
    <row r="71" s="4" customFormat="1" spans="1:9">
      <c r="A71" s="5">
        <v>999228142545434</v>
      </c>
      <c r="B71" s="6">
        <v>45226</v>
      </c>
      <c r="C71" s="6">
        <v>45227</v>
      </c>
      <c r="D71" s="4">
        <v>101.48</v>
      </c>
      <c r="E71" s="4" t="str">
        <f>VLOOKUP(A71,HOP!A:L,12,0)</f>
        <v>101.48</v>
      </c>
      <c r="F71" s="4" t="str">
        <f>VLOOKUP(A71,HOP!A:C,3,0)</f>
        <v>4138346</v>
      </c>
      <c r="G71" s="4">
        <f t="shared" si="4"/>
        <v>0</v>
      </c>
      <c r="H71" s="4" t="str">
        <f t="shared" si="5"/>
        <v>，4138346</v>
      </c>
      <c r="I71" s="4" t="str">
        <f>VLOOKUP(A71,HOP!A:U,21,0)</f>
        <v>直连</v>
      </c>
    </row>
    <row r="72" s="4" customFormat="1" spans="1:9">
      <c r="A72" s="5">
        <v>999228142605442</v>
      </c>
      <c r="B72" s="6">
        <v>45226</v>
      </c>
      <c r="C72" s="6">
        <v>45227</v>
      </c>
      <c r="D72" s="4">
        <v>22.35</v>
      </c>
      <c r="E72" s="4" t="str">
        <f>VLOOKUP(A72,HOP!A:L,12,0)</f>
        <v>22.35</v>
      </c>
      <c r="F72" s="4" t="str">
        <f>VLOOKUP(A72,HOP!A:C,3,0)</f>
        <v>4138369</v>
      </c>
      <c r="G72" s="4">
        <f t="shared" si="4"/>
        <v>0</v>
      </c>
      <c r="H72" s="4" t="str">
        <f t="shared" si="5"/>
        <v>，4138369</v>
      </c>
      <c r="I72" s="4" t="str">
        <f>VLOOKUP(A72,HOP!A:U,21,0)</f>
        <v>直连</v>
      </c>
    </row>
    <row r="73" s="4" customFormat="1" spans="1:9">
      <c r="A73" s="5">
        <v>999228142703197</v>
      </c>
      <c r="B73" s="6">
        <v>45226</v>
      </c>
      <c r="C73" s="6">
        <v>45227</v>
      </c>
      <c r="D73" s="4">
        <v>34.32</v>
      </c>
      <c r="E73" s="4" t="str">
        <f>VLOOKUP(A73,HOP!A:L,12,0)</f>
        <v>34.32</v>
      </c>
      <c r="F73" s="4" t="str">
        <f>VLOOKUP(A73,HOP!A:C,3,0)</f>
        <v>4138398</v>
      </c>
      <c r="G73" s="4">
        <f t="shared" si="4"/>
        <v>0</v>
      </c>
      <c r="H73" s="4" t="str">
        <f t="shared" si="5"/>
        <v>，4138398</v>
      </c>
      <c r="I73" s="4" t="str">
        <f>VLOOKUP(A73,HOP!A:U,21,0)</f>
        <v>直连</v>
      </c>
    </row>
    <row r="74" s="4" customFormat="1" spans="1:9">
      <c r="A74" s="5">
        <v>999228143462795</v>
      </c>
      <c r="B74" s="6">
        <v>45226</v>
      </c>
      <c r="C74" s="6">
        <v>45227</v>
      </c>
      <c r="D74" s="4">
        <v>70.73</v>
      </c>
      <c r="E74" s="4" t="str">
        <f>VLOOKUP(A74,HOP!A:L,12,0)</f>
        <v>70.73</v>
      </c>
      <c r="F74" s="4" t="str">
        <f>VLOOKUP(A74,HOP!A:C,3,0)</f>
        <v>4138697</v>
      </c>
      <c r="G74" s="4">
        <f t="shared" si="4"/>
        <v>0</v>
      </c>
      <c r="H74" s="4" t="str">
        <f t="shared" si="5"/>
        <v>，4138697</v>
      </c>
      <c r="I74" s="4" t="str">
        <f>VLOOKUP(A74,HOP!A:U,21,0)</f>
        <v>直连</v>
      </c>
    </row>
    <row r="75" s="4" customFormat="1" spans="1:9">
      <c r="A75" s="5">
        <v>999228143536533</v>
      </c>
      <c r="B75" s="6">
        <v>45226</v>
      </c>
      <c r="C75" s="6">
        <v>45227</v>
      </c>
      <c r="D75" s="4">
        <v>51.62</v>
      </c>
      <c r="E75" s="4" t="str">
        <f>VLOOKUP(A75,HOP!A:L,12,0)</f>
        <v>51.62</v>
      </c>
      <c r="F75" s="4" t="str">
        <f>VLOOKUP(A75,HOP!A:C,3,0)</f>
        <v>4138751</v>
      </c>
      <c r="G75" s="4">
        <f t="shared" si="4"/>
        <v>0</v>
      </c>
      <c r="H75" s="4" t="str">
        <f t="shared" si="5"/>
        <v>，4138751</v>
      </c>
      <c r="I75" s="4" t="str">
        <f>VLOOKUP(A75,HOP!A:U,21,0)</f>
        <v>直连</v>
      </c>
    </row>
    <row r="76" s="4" customFormat="1" spans="1:9">
      <c r="A76" s="5">
        <v>999228143900079</v>
      </c>
      <c r="B76" s="6">
        <v>45226</v>
      </c>
      <c r="C76" s="6">
        <v>45227</v>
      </c>
      <c r="D76" s="4">
        <v>36.21</v>
      </c>
      <c r="E76" s="4" t="str">
        <f>VLOOKUP(A76,HOP!A:L,12,0)</f>
        <v>36.21</v>
      </c>
      <c r="F76" s="4" t="str">
        <f>VLOOKUP(A76,HOP!A:C,3,0)</f>
        <v>4138933</v>
      </c>
      <c r="G76" s="4">
        <f t="shared" si="4"/>
        <v>0</v>
      </c>
      <c r="H76" s="4" t="str">
        <f t="shared" si="5"/>
        <v>，4138933</v>
      </c>
      <c r="I76" s="4" t="str">
        <f>VLOOKUP(A76,HOP!A:U,21,0)</f>
        <v>直连</v>
      </c>
    </row>
    <row r="77" s="4" customFormat="1" spans="1:9">
      <c r="A77" s="5">
        <v>999228144221765</v>
      </c>
      <c r="B77" s="6">
        <v>45226</v>
      </c>
      <c r="C77" s="6">
        <v>45227</v>
      </c>
      <c r="D77" s="4">
        <v>12.28</v>
      </c>
      <c r="E77" s="4" t="str">
        <f>VLOOKUP(A77,HOP!A:L,12,0)</f>
        <v>12.28</v>
      </c>
      <c r="F77" s="4" t="str">
        <f>VLOOKUP(A77,HOP!A:C,3,0)</f>
        <v>4139028</v>
      </c>
      <c r="G77" s="4">
        <f t="shared" si="4"/>
        <v>0</v>
      </c>
      <c r="H77" s="4" t="str">
        <f t="shared" si="5"/>
        <v>，4139028</v>
      </c>
      <c r="I77" s="4" t="str">
        <f>VLOOKUP(A77,HOP!A:U,21,0)</f>
        <v>直连</v>
      </c>
    </row>
    <row r="78" s="4" customFormat="1" spans="1:9">
      <c r="A78" s="5">
        <v>999228144411751</v>
      </c>
      <c r="B78" s="6">
        <v>45226</v>
      </c>
      <c r="C78" s="6">
        <v>45227</v>
      </c>
      <c r="D78" s="4">
        <v>16.49</v>
      </c>
      <c r="E78" s="4" t="str">
        <f>VLOOKUP(A78,HOP!A:L,12,0)</f>
        <v>16.49</v>
      </c>
      <c r="F78" s="4" t="str">
        <f>VLOOKUP(A78,HOP!A:C,3,0)</f>
        <v>4139135</v>
      </c>
      <c r="G78" s="4">
        <f t="shared" si="4"/>
        <v>0</v>
      </c>
      <c r="H78" s="4" t="str">
        <f t="shared" si="5"/>
        <v>，4139135</v>
      </c>
      <c r="I78" s="4" t="str">
        <f>VLOOKUP(A78,HOP!A:U,21,0)</f>
        <v>直连</v>
      </c>
    </row>
    <row r="79" s="4" customFormat="1" spans="1:9">
      <c r="A79" s="5">
        <v>999228145147984</v>
      </c>
      <c r="B79" s="6">
        <v>45226</v>
      </c>
      <c r="C79" s="6">
        <v>45227</v>
      </c>
      <c r="D79" s="4">
        <v>17.3</v>
      </c>
      <c r="E79" s="4" t="str">
        <f>VLOOKUP(A79,HOP!A:L,12,0)</f>
        <v>17.30</v>
      </c>
      <c r="F79" s="4" t="str">
        <f>VLOOKUP(A79,HOP!A:C,3,0)</f>
        <v>4139387</v>
      </c>
      <c r="G79" s="4">
        <f t="shared" si="4"/>
        <v>0</v>
      </c>
      <c r="H79" s="4" t="str">
        <f t="shared" si="5"/>
        <v>，4139387</v>
      </c>
      <c r="I79" s="4" t="str">
        <f>VLOOKUP(A79,HOP!A:U,21,0)</f>
        <v>直连</v>
      </c>
    </row>
    <row r="80" s="4" customFormat="1" spans="1:9">
      <c r="A80" s="5">
        <v>999228145315496</v>
      </c>
      <c r="B80" s="6">
        <v>45226</v>
      </c>
      <c r="C80" s="6">
        <v>45227</v>
      </c>
      <c r="D80" s="4">
        <v>34.72</v>
      </c>
      <c r="E80" s="4" t="str">
        <f>VLOOKUP(A80,HOP!A:L,12,0)</f>
        <v>34.72</v>
      </c>
      <c r="F80" s="4" t="str">
        <f>VLOOKUP(A80,HOP!A:C,3,0)</f>
        <v>4139429</v>
      </c>
      <c r="G80" s="4">
        <f t="shared" si="4"/>
        <v>0</v>
      </c>
      <c r="H80" s="4" t="str">
        <f t="shared" si="5"/>
        <v>，4139429</v>
      </c>
      <c r="I80" s="4" t="str">
        <f>VLOOKUP(A80,HOP!A:U,21,0)</f>
        <v>直连</v>
      </c>
    </row>
    <row r="81" s="4" customFormat="1" spans="1:9">
      <c r="A81" s="5">
        <v>999228145566937</v>
      </c>
      <c r="B81" s="6">
        <v>45226</v>
      </c>
      <c r="C81" s="6">
        <v>45227</v>
      </c>
      <c r="D81" s="4">
        <v>44.2</v>
      </c>
      <c r="E81" s="4" t="str">
        <f>VLOOKUP(A81,HOP!A:L,12,0)</f>
        <v>44.20</v>
      </c>
      <c r="F81" s="4" t="str">
        <f>VLOOKUP(A81,HOP!A:C,3,0)</f>
        <v>4139617</v>
      </c>
      <c r="G81" s="4">
        <f t="shared" si="4"/>
        <v>0</v>
      </c>
      <c r="H81" s="4" t="str">
        <f t="shared" si="5"/>
        <v>，4139617</v>
      </c>
      <c r="I81" s="4" t="str">
        <f>VLOOKUP(A81,HOP!A:U,21,0)</f>
        <v>直连</v>
      </c>
    </row>
    <row r="82" s="4" customFormat="1" spans="1:9">
      <c r="A82" s="5">
        <v>999228145561679</v>
      </c>
      <c r="B82" s="6">
        <v>45226</v>
      </c>
      <c r="C82" s="6">
        <v>45227</v>
      </c>
      <c r="D82" s="4">
        <v>91.92</v>
      </c>
      <c r="E82" s="4" t="str">
        <f>VLOOKUP(A82,HOP!A:L,12,0)</f>
        <v>91.92</v>
      </c>
      <c r="F82" s="4" t="str">
        <f>VLOOKUP(A82,HOP!A:C,3,0)</f>
        <v>4139615</v>
      </c>
      <c r="G82" s="4">
        <f t="shared" si="4"/>
        <v>0</v>
      </c>
      <c r="H82" s="4" t="str">
        <f t="shared" si="5"/>
        <v>，4139615</v>
      </c>
      <c r="I82" s="4" t="str">
        <f>VLOOKUP(A82,HOP!A:U,21,0)</f>
        <v>直连</v>
      </c>
    </row>
    <row r="83" s="4" customFormat="1" spans="1:9">
      <c r="A83" s="5">
        <v>999228145753476</v>
      </c>
      <c r="B83" s="6">
        <v>45226</v>
      </c>
      <c r="C83" s="6">
        <v>45227</v>
      </c>
      <c r="D83" s="4">
        <v>20.37</v>
      </c>
      <c r="E83" s="4" t="str">
        <f>VLOOKUP(A83,HOP!A:L,12,0)</f>
        <v>20.37</v>
      </c>
      <c r="F83" s="4" t="str">
        <f>VLOOKUP(A83,HOP!A:C,3,0)</f>
        <v>4139662</v>
      </c>
      <c r="G83" s="4">
        <f t="shared" si="4"/>
        <v>0</v>
      </c>
      <c r="H83" s="4" t="str">
        <f t="shared" si="5"/>
        <v>，4139662</v>
      </c>
      <c r="I83" s="4" t="str">
        <f>VLOOKUP(A83,HOP!A:U,21,0)</f>
        <v>直连</v>
      </c>
    </row>
    <row r="84" s="4" customFormat="1" spans="1:9">
      <c r="A84" s="5">
        <v>999228145966260</v>
      </c>
      <c r="B84" s="6">
        <v>45226</v>
      </c>
      <c r="C84" s="6">
        <v>45227</v>
      </c>
      <c r="D84" s="4">
        <v>69.67</v>
      </c>
      <c r="E84" s="4" t="str">
        <f>VLOOKUP(A84,HOP!A:L,12,0)</f>
        <v>69.67</v>
      </c>
      <c r="F84" s="4" t="str">
        <f>VLOOKUP(A84,HOP!A:C,3,0)</f>
        <v>4139708</v>
      </c>
      <c r="G84" s="4">
        <f t="shared" si="4"/>
        <v>0</v>
      </c>
      <c r="H84" s="4" t="str">
        <f t="shared" si="5"/>
        <v>，4139708</v>
      </c>
      <c r="I84" s="4" t="str">
        <f>VLOOKUP(A84,HOP!A:U,21,0)</f>
        <v>直连</v>
      </c>
    </row>
    <row r="85" s="4" customFormat="1" spans="1:9">
      <c r="A85" s="5">
        <v>999228146333792</v>
      </c>
      <c r="B85" s="6">
        <v>45226</v>
      </c>
      <c r="C85" s="6">
        <v>45227</v>
      </c>
      <c r="D85" s="4">
        <v>78.8</v>
      </c>
      <c r="E85" s="4" t="str">
        <f>VLOOKUP(A85,HOP!A:L,12,0)</f>
        <v>78.80</v>
      </c>
      <c r="F85" s="4" t="str">
        <f>VLOOKUP(A85,HOP!A:C,3,0)</f>
        <v>4139783</v>
      </c>
      <c r="G85" s="4">
        <f t="shared" si="4"/>
        <v>0</v>
      </c>
      <c r="H85" s="4" t="str">
        <f t="shared" si="5"/>
        <v>，4139783</v>
      </c>
      <c r="I85" s="4" t="str">
        <f>VLOOKUP(A85,HOP!A:U,21,0)</f>
        <v>直连</v>
      </c>
    </row>
    <row r="86" s="4" customFormat="1" spans="1:9">
      <c r="A86" s="5">
        <v>999228147013419</v>
      </c>
      <c r="B86" s="6">
        <v>45226</v>
      </c>
      <c r="C86" s="6">
        <v>45227</v>
      </c>
      <c r="D86" s="4">
        <v>50.63</v>
      </c>
      <c r="E86" s="4" t="str">
        <f>VLOOKUP(A86,HOP!A:L,12,0)</f>
        <v>50.63</v>
      </c>
      <c r="F86" s="4" t="str">
        <f>VLOOKUP(A86,HOP!A:C,3,0)</f>
        <v>4140093</v>
      </c>
      <c r="G86" s="4">
        <f t="shared" si="4"/>
        <v>0</v>
      </c>
      <c r="H86" s="4" t="str">
        <f t="shared" si="5"/>
        <v>，4140093</v>
      </c>
      <c r="I86" s="4" t="str">
        <f>VLOOKUP(A86,HOP!A:U,21,0)</f>
        <v>直连</v>
      </c>
    </row>
    <row r="87" s="4" customFormat="1" spans="1:9">
      <c r="A87" s="5">
        <v>999228147188646</v>
      </c>
      <c r="B87" s="6">
        <v>45226</v>
      </c>
      <c r="C87" s="6">
        <v>45227</v>
      </c>
      <c r="D87" s="4">
        <v>36.54</v>
      </c>
      <c r="E87" s="4" t="str">
        <f>VLOOKUP(A87,HOP!A:L,12,0)</f>
        <v>36.54</v>
      </c>
      <c r="F87" s="4" t="str">
        <f>VLOOKUP(A87,HOP!A:C,3,0)</f>
        <v>4140131</v>
      </c>
      <c r="G87" s="4">
        <f t="shared" si="4"/>
        <v>0</v>
      </c>
      <c r="H87" s="4" t="str">
        <f t="shared" si="5"/>
        <v>，4140131</v>
      </c>
      <c r="I87" s="4" t="str">
        <f>VLOOKUP(A87,HOP!A:U,21,0)</f>
        <v>直连</v>
      </c>
    </row>
    <row r="88" s="4" customFormat="1" spans="1:9">
      <c r="A88" s="5">
        <v>999228147261489</v>
      </c>
      <c r="B88" s="6">
        <v>45226</v>
      </c>
      <c r="C88" s="6">
        <v>45227</v>
      </c>
      <c r="D88" s="4">
        <v>32.54</v>
      </c>
      <c r="E88" s="4" t="str">
        <f>VLOOKUP(A88,HOP!A:L,12,0)</f>
        <v>32.54</v>
      </c>
      <c r="F88" s="4" t="str">
        <f>VLOOKUP(A88,HOP!A:C,3,0)</f>
        <v>4140142</v>
      </c>
      <c r="G88" s="4">
        <f t="shared" si="4"/>
        <v>0</v>
      </c>
      <c r="H88" s="4" t="str">
        <f t="shared" si="5"/>
        <v>，4140142</v>
      </c>
      <c r="I88" s="4" t="str">
        <f>VLOOKUP(A88,HOP!A:U,21,0)</f>
        <v>直连</v>
      </c>
    </row>
    <row r="89" s="4" customFormat="1" spans="1:9">
      <c r="A89" s="5">
        <v>999228147307580</v>
      </c>
      <c r="B89" s="6">
        <v>45226</v>
      </c>
      <c r="C89" s="6">
        <v>45227</v>
      </c>
      <c r="D89" s="4">
        <v>16.73</v>
      </c>
      <c r="E89" s="4" t="str">
        <f>VLOOKUP(A89,HOP!A:L,12,0)</f>
        <v>16.73</v>
      </c>
      <c r="F89" s="4" t="str">
        <f>VLOOKUP(A89,HOP!A:C,3,0)</f>
        <v>4140342</v>
      </c>
      <c r="G89" s="4">
        <f t="shared" si="4"/>
        <v>0</v>
      </c>
      <c r="H89" s="4" t="str">
        <f t="shared" si="5"/>
        <v>，4140342</v>
      </c>
      <c r="I89" s="4" t="str">
        <f>VLOOKUP(A89,HOP!A:U,21,0)</f>
        <v>直连</v>
      </c>
    </row>
    <row r="90" s="4" customFormat="1" spans="1:9">
      <c r="A90" s="5">
        <v>999228147313927</v>
      </c>
      <c r="B90" s="6">
        <v>45226</v>
      </c>
      <c r="C90" s="6">
        <v>45227</v>
      </c>
      <c r="D90" s="4">
        <v>21.55</v>
      </c>
      <c r="E90" s="4" t="str">
        <f>VLOOKUP(A90,HOP!A:L,12,0)</f>
        <v>21.55</v>
      </c>
      <c r="F90" s="4" t="str">
        <f>VLOOKUP(A90,HOP!A:C,3,0)</f>
        <v>4140343</v>
      </c>
      <c r="G90" s="4">
        <f t="shared" si="4"/>
        <v>0</v>
      </c>
      <c r="H90" s="4" t="str">
        <f t="shared" si="5"/>
        <v>，4140343</v>
      </c>
      <c r="I90" s="4" t="str">
        <f>VLOOKUP(A90,HOP!A:U,21,0)</f>
        <v>直连</v>
      </c>
    </row>
    <row r="91" s="4" customFormat="1" spans="1:9">
      <c r="A91" s="5">
        <v>999228147507054</v>
      </c>
      <c r="B91" s="6">
        <v>45226</v>
      </c>
      <c r="C91" s="6">
        <v>45227</v>
      </c>
      <c r="D91" s="4">
        <v>75.32</v>
      </c>
      <c r="E91" s="4" t="str">
        <f>VLOOKUP(A91,HOP!A:L,12,0)</f>
        <v>75.32</v>
      </c>
      <c r="F91" s="4" t="str">
        <f>VLOOKUP(A91,HOP!A:C,3,0)</f>
        <v>4140394</v>
      </c>
      <c r="G91" s="4">
        <f t="shared" si="4"/>
        <v>0</v>
      </c>
      <c r="H91" s="4" t="str">
        <f t="shared" si="5"/>
        <v>，4140394</v>
      </c>
      <c r="I91" s="4" t="str">
        <f>VLOOKUP(A91,HOP!A:U,21,0)</f>
        <v>直连</v>
      </c>
    </row>
    <row r="92" s="4" customFormat="1" spans="1:9">
      <c r="A92" s="5">
        <v>999228147571403</v>
      </c>
      <c r="B92" s="6">
        <v>45226</v>
      </c>
      <c r="C92" s="6">
        <v>45227</v>
      </c>
      <c r="D92" s="4">
        <v>137.3</v>
      </c>
      <c r="E92" s="4" t="str">
        <f>VLOOKUP(A92,HOP!A:L,12,0)</f>
        <v>137.30</v>
      </c>
      <c r="F92" s="4" t="str">
        <f>VLOOKUP(A92,HOP!A:C,3,0)</f>
        <v>4140406</v>
      </c>
      <c r="G92" s="4">
        <f t="shared" si="4"/>
        <v>0</v>
      </c>
      <c r="H92" s="4" t="str">
        <f t="shared" si="5"/>
        <v>，4140406</v>
      </c>
      <c r="I92" s="4" t="str">
        <f>VLOOKUP(A92,HOP!A:U,21,0)</f>
        <v>直连</v>
      </c>
    </row>
    <row r="93" s="4" customFormat="1" spans="1:9">
      <c r="A93" s="5">
        <v>999228147732945</v>
      </c>
      <c r="B93" s="6">
        <v>45226</v>
      </c>
      <c r="C93" s="6">
        <v>45227</v>
      </c>
      <c r="D93" s="4">
        <v>51.97</v>
      </c>
      <c r="E93" s="4" t="str">
        <f>VLOOKUP(A93,HOP!A:L,12,0)</f>
        <v>51.97</v>
      </c>
      <c r="F93" s="4" t="str">
        <f>VLOOKUP(A93,HOP!A:C,3,0)</f>
        <v>4140434</v>
      </c>
      <c r="G93" s="4">
        <f t="shared" si="4"/>
        <v>0</v>
      </c>
      <c r="H93" s="4" t="str">
        <f t="shared" si="5"/>
        <v>，4140434</v>
      </c>
      <c r="I93" s="4" t="str">
        <f>VLOOKUP(A93,HOP!A:U,21,0)</f>
        <v>直连</v>
      </c>
    </row>
    <row r="94" s="4" customFormat="1" spans="1:9">
      <c r="A94" s="5">
        <v>999228147991826</v>
      </c>
      <c r="B94" s="6">
        <v>45226</v>
      </c>
      <c r="C94" s="6">
        <v>45227</v>
      </c>
      <c r="D94" s="4">
        <v>24.84</v>
      </c>
      <c r="E94" s="4" t="str">
        <f>VLOOKUP(A94,HOP!A:L,12,0)</f>
        <v>24.84</v>
      </c>
      <c r="F94" s="4" t="str">
        <f>VLOOKUP(A94,HOP!A:C,3,0)</f>
        <v>4140494</v>
      </c>
      <c r="G94" s="4">
        <f t="shared" si="4"/>
        <v>0</v>
      </c>
      <c r="H94" s="4" t="str">
        <f t="shared" si="5"/>
        <v>，4140494</v>
      </c>
      <c r="I94" s="4" t="str">
        <f>VLOOKUP(A94,HOP!A:U,21,0)</f>
        <v>直连</v>
      </c>
    </row>
    <row r="95" s="4" customFormat="1" spans="1:9">
      <c r="A95" s="5">
        <v>999228148212945</v>
      </c>
      <c r="B95" s="6">
        <v>45226</v>
      </c>
      <c r="C95" s="6">
        <v>45227</v>
      </c>
      <c r="D95" s="4">
        <v>35.87</v>
      </c>
      <c r="E95" s="4" t="str">
        <f>VLOOKUP(A95,HOP!A:L,12,0)</f>
        <v>35.87</v>
      </c>
      <c r="F95" s="4" t="str">
        <f>VLOOKUP(A95,HOP!A:C,3,0)</f>
        <v>4140731</v>
      </c>
      <c r="G95" s="4">
        <f t="shared" si="4"/>
        <v>0</v>
      </c>
      <c r="H95" s="4" t="str">
        <f t="shared" si="5"/>
        <v>，4140731</v>
      </c>
      <c r="I95" s="4" t="str">
        <f>VLOOKUP(A95,HOP!A:U,21,0)</f>
        <v>直连</v>
      </c>
    </row>
    <row r="96" s="4" customFormat="1" spans="1:9">
      <c r="A96" s="5">
        <v>999228148340911</v>
      </c>
      <c r="B96" s="6">
        <v>45226</v>
      </c>
      <c r="C96" s="6">
        <v>45227</v>
      </c>
      <c r="D96" s="4">
        <v>34.08</v>
      </c>
      <c r="E96" s="4" t="str">
        <f>VLOOKUP(A96,HOP!A:L,12,0)</f>
        <v>34.08</v>
      </c>
      <c r="F96" s="4" t="str">
        <f>VLOOKUP(A96,HOP!A:C,3,0)</f>
        <v>4140756</v>
      </c>
      <c r="G96" s="4">
        <f t="shared" si="4"/>
        <v>0</v>
      </c>
      <c r="H96" s="4" t="str">
        <f t="shared" si="5"/>
        <v>，4140756</v>
      </c>
      <c r="I96" s="4" t="str">
        <f>VLOOKUP(A96,HOP!A:U,21,0)</f>
        <v>直连</v>
      </c>
    </row>
    <row r="97" s="4" customFormat="1" spans="1:9">
      <c r="A97" s="5">
        <v>999228148433450</v>
      </c>
      <c r="B97" s="6">
        <v>45226</v>
      </c>
      <c r="C97" s="6">
        <v>45227</v>
      </c>
      <c r="D97" s="4">
        <v>31.74</v>
      </c>
      <c r="E97" s="4" t="str">
        <f>VLOOKUP(A97,HOP!A:L,12,0)</f>
        <v>31.74</v>
      </c>
      <c r="F97" s="4" t="str">
        <f>VLOOKUP(A97,HOP!A:C,3,0)</f>
        <v>4140774</v>
      </c>
      <c r="G97" s="4">
        <f t="shared" si="4"/>
        <v>0</v>
      </c>
      <c r="H97" s="4" t="str">
        <f t="shared" si="5"/>
        <v>，4140774</v>
      </c>
      <c r="I97" s="4" t="str">
        <f>VLOOKUP(A97,HOP!A:U,21,0)</f>
        <v>直连</v>
      </c>
    </row>
    <row r="98" s="4" customFormat="1" spans="1:9">
      <c r="A98" s="5">
        <v>999228148474375</v>
      </c>
      <c r="B98" s="6">
        <v>45226</v>
      </c>
      <c r="C98" s="6">
        <v>45227</v>
      </c>
      <c r="D98" s="4">
        <v>252.67</v>
      </c>
      <c r="E98" s="4" t="str">
        <f>VLOOKUP(A98,HOP!A:L,12,0)</f>
        <v>252.67</v>
      </c>
      <c r="F98" s="4" t="str">
        <f>VLOOKUP(A98,HOP!A:C,3,0)</f>
        <v>4140781</v>
      </c>
      <c r="G98" s="4">
        <f t="shared" si="4"/>
        <v>0</v>
      </c>
      <c r="H98" s="4" t="str">
        <f t="shared" si="5"/>
        <v>，4140781</v>
      </c>
      <c r="I98" s="4" t="str">
        <f>VLOOKUP(A98,HOP!A:U,21,0)</f>
        <v>直连</v>
      </c>
    </row>
    <row r="99" s="4" customFormat="1" spans="1:9">
      <c r="A99" s="5">
        <v>999228148585630</v>
      </c>
      <c r="B99" s="6">
        <v>45226</v>
      </c>
      <c r="C99" s="6">
        <v>45227</v>
      </c>
      <c r="D99" s="4">
        <v>27.21</v>
      </c>
      <c r="E99" s="4" t="str">
        <f>VLOOKUP(A99,HOP!A:L,12,0)</f>
        <v>27.21</v>
      </c>
      <c r="F99" s="4" t="str">
        <f>VLOOKUP(A99,HOP!A:C,3,0)</f>
        <v>4140805</v>
      </c>
      <c r="G99" s="4">
        <f t="shared" ref="G99:G121" si="6">D99-E99</f>
        <v>0</v>
      </c>
      <c r="H99" s="4" t="str">
        <f t="shared" ref="H99:H121" si="7">$H$1&amp;F99</f>
        <v>，4140805</v>
      </c>
      <c r="I99" s="4" t="str">
        <f>VLOOKUP(A99,HOP!A:U,21,0)</f>
        <v>直连</v>
      </c>
    </row>
    <row r="100" s="4" customFormat="1" spans="1:9">
      <c r="A100" s="5">
        <v>999228156109145</v>
      </c>
      <c r="B100" s="6">
        <v>45226</v>
      </c>
      <c r="C100" s="6">
        <v>45227</v>
      </c>
      <c r="D100" s="4">
        <v>22.91</v>
      </c>
      <c r="E100" s="4" t="str">
        <f>VLOOKUP(A100,HOP!A:L,12,0)</f>
        <v>22.91</v>
      </c>
      <c r="F100" s="4" t="str">
        <f>VLOOKUP(A100,HOP!A:C,3,0)</f>
        <v>4141149</v>
      </c>
      <c r="G100" s="4">
        <f t="shared" si="6"/>
        <v>0</v>
      </c>
      <c r="H100" s="4" t="str">
        <f t="shared" si="7"/>
        <v>，4141149</v>
      </c>
      <c r="I100" s="4" t="str">
        <f>VLOOKUP(A100,HOP!A:U,21,0)</f>
        <v>直连</v>
      </c>
    </row>
    <row r="101" s="4" customFormat="1" spans="1:9">
      <c r="A101" s="5">
        <v>999228156807343</v>
      </c>
      <c r="B101" s="6">
        <v>45226</v>
      </c>
      <c r="C101" s="6">
        <v>45227</v>
      </c>
      <c r="D101" s="4">
        <v>20.94</v>
      </c>
      <c r="E101" s="4" t="str">
        <f>VLOOKUP(A101,HOP!A:L,12,0)</f>
        <v>20.94</v>
      </c>
      <c r="F101" s="4" t="str">
        <f>VLOOKUP(A101,HOP!A:C,3,0)</f>
        <v>4141230</v>
      </c>
      <c r="G101" s="4">
        <f t="shared" si="6"/>
        <v>0</v>
      </c>
      <c r="H101" s="4" t="str">
        <f t="shared" si="7"/>
        <v>，4141230</v>
      </c>
      <c r="I101" s="4" t="str">
        <f>VLOOKUP(A101,HOP!A:U,21,0)</f>
        <v>直连</v>
      </c>
    </row>
    <row r="102" s="4" customFormat="1" spans="1:9">
      <c r="A102" s="5">
        <v>999228157060587</v>
      </c>
      <c r="B102" s="6">
        <v>45226</v>
      </c>
      <c r="C102" s="6">
        <v>45227</v>
      </c>
      <c r="D102" s="4">
        <v>192.82</v>
      </c>
      <c r="E102" s="4" t="str">
        <f>VLOOKUP(A102,HOP!A:L,12,0)</f>
        <v>192.82</v>
      </c>
      <c r="F102" s="4" t="str">
        <f>VLOOKUP(A102,HOP!A:C,3,0)</f>
        <v>4141261</v>
      </c>
      <c r="G102" s="4">
        <f t="shared" si="6"/>
        <v>0</v>
      </c>
      <c r="H102" s="4" t="str">
        <f t="shared" si="7"/>
        <v>，4141261</v>
      </c>
      <c r="I102" s="4" t="str">
        <f>VLOOKUP(A102,HOP!A:U,21,0)</f>
        <v>直连</v>
      </c>
    </row>
    <row r="103" s="4" customFormat="1" spans="1:9">
      <c r="A103" s="5">
        <v>999228157332687</v>
      </c>
      <c r="B103" s="6">
        <v>45226</v>
      </c>
      <c r="C103" s="6">
        <v>45227</v>
      </c>
      <c r="D103" s="4">
        <v>73.38</v>
      </c>
      <c r="E103" s="4" t="str">
        <f>VLOOKUP(A103,HOP!A:L,12,0)</f>
        <v>73.38</v>
      </c>
      <c r="F103" s="4" t="str">
        <f>VLOOKUP(A103,HOP!A:C,3,0)</f>
        <v>4141447</v>
      </c>
      <c r="G103" s="4">
        <f t="shared" si="6"/>
        <v>0</v>
      </c>
      <c r="H103" s="4" t="str">
        <f t="shared" si="7"/>
        <v>，4141447</v>
      </c>
      <c r="I103" s="4" t="str">
        <f>VLOOKUP(A103,HOP!A:U,21,0)</f>
        <v>直连</v>
      </c>
    </row>
    <row r="104" s="4" customFormat="1" spans="1:9">
      <c r="A104" s="5">
        <v>999228157393602</v>
      </c>
      <c r="B104" s="6">
        <v>45226</v>
      </c>
      <c r="C104" s="6">
        <v>45227</v>
      </c>
      <c r="D104" s="4">
        <v>41.68</v>
      </c>
      <c r="E104" s="4" t="str">
        <f>VLOOKUP(A104,HOP!A:L,12,0)</f>
        <v>41.68</v>
      </c>
      <c r="F104" s="4" t="str">
        <f>VLOOKUP(A104,HOP!A:C,3,0)</f>
        <v>4141474</v>
      </c>
      <c r="G104" s="4">
        <f t="shared" si="6"/>
        <v>0</v>
      </c>
      <c r="H104" s="4" t="str">
        <f t="shared" si="7"/>
        <v>，4141474</v>
      </c>
      <c r="I104" s="4" t="str">
        <f>VLOOKUP(A104,HOP!A:U,21,0)</f>
        <v>直连</v>
      </c>
    </row>
    <row r="105" s="4" customFormat="1" spans="1:9">
      <c r="A105" s="5">
        <v>999228158174805</v>
      </c>
      <c r="B105" s="6">
        <v>45226</v>
      </c>
      <c r="C105" s="6">
        <v>45227</v>
      </c>
      <c r="D105" s="4">
        <v>86.69</v>
      </c>
      <c r="E105" s="4" t="str">
        <f>VLOOKUP(A105,HOP!A:L,12,0)</f>
        <v>86.69</v>
      </c>
      <c r="F105" s="4" t="str">
        <f>VLOOKUP(A105,HOP!A:C,3,0)</f>
        <v>4141615</v>
      </c>
      <c r="G105" s="4">
        <f t="shared" si="6"/>
        <v>0</v>
      </c>
      <c r="H105" s="4" t="str">
        <f t="shared" si="7"/>
        <v>，4141615</v>
      </c>
      <c r="I105" s="4" t="str">
        <f>VLOOKUP(A105,HOP!A:U,21,0)</f>
        <v>直连</v>
      </c>
    </row>
    <row r="106" s="4" customFormat="1" spans="1:9">
      <c r="A106" s="5">
        <v>999228158374667</v>
      </c>
      <c r="B106" s="6">
        <v>45226</v>
      </c>
      <c r="C106" s="6">
        <v>45227</v>
      </c>
      <c r="D106" s="4">
        <v>28.76</v>
      </c>
      <c r="E106" s="4" t="str">
        <f>VLOOKUP(A106,HOP!A:L,12,0)</f>
        <v>28.76</v>
      </c>
      <c r="F106" s="4" t="str">
        <f>VLOOKUP(A106,HOP!A:C,3,0)</f>
        <v>4141657</v>
      </c>
      <c r="G106" s="4">
        <f t="shared" si="6"/>
        <v>0</v>
      </c>
      <c r="H106" s="4" t="str">
        <f t="shared" si="7"/>
        <v>，4141657</v>
      </c>
      <c r="I106" s="4" t="str">
        <f>VLOOKUP(A106,HOP!A:U,21,0)</f>
        <v>直连</v>
      </c>
    </row>
    <row r="107" s="4" customFormat="1" spans="1:9">
      <c r="A107" s="5">
        <v>999228158511368</v>
      </c>
      <c r="B107" s="6">
        <v>45226</v>
      </c>
      <c r="C107" s="6">
        <v>45227</v>
      </c>
      <c r="D107" s="4">
        <v>22.27</v>
      </c>
      <c r="E107" s="4" t="str">
        <f>VLOOKUP(A107,HOP!A:L,12,0)</f>
        <v>22.27</v>
      </c>
      <c r="F107" s="4" t="str">
        <f>VLOOKUP(A107,HOP!A:C,3,0)</f>
        <v>4141677</v>
      </c>
      <c r="G107" s="4">
        <f t="shared" si="6"/>
        <v>0</v>
      </c>
      <c r="H107" s="4" t="str">
        <f t="shared" si="7"/>
        <v>，4141677</v>
      </c>
      <c r="I107" s="4" t="str">
        <f>VLOOKUP(A107,HOP!A:U,21,0)</f>
        <v>直连</v>
      </c>
    </row>
    <row r="108" s="4" customFormat="1" spans="1:9">
      <c r="A108" s="5">
        <v>999228158975724</v>
      </c>
      <c r="B108" s="6">
        <v>45226</v>
      </c>
      <c r="C108" s="6">
        <v>45227</v>
      </c>
      <c r="D108" s="4">
        <v>35.35</v>
      </c>
      <c r="E108" s="4" t="str">
        <f>VLOOKUP(A108,HOP!A:L,12,0)</f>
        <v>35.35</v>
      </c>
      <c r="F108" s="4" t="str">
        <f>VLOOKUP(A108,HOP!A:C,3,0)</f>
        <v>4141953</v>
      </c>
      <c r="G108" s="4">
        <f t="shared" si="6"/>
        <v>0</v>
      </c>
      <c r="H108" s="4" t="str">
        <f t="shared" si="7"/>
        <v>，4141953</v>
      </c>
      <c r="I108" s="4" t="str">
        <f>VLOOKUP(A108,HOP!A:U,21,0)</f>
        <v>直连</v>
      </c>
    </row>
    <row r="109" s="4" customFormat="1" spans="1:9">
      <c r="A109" s="5">
        <v>999228159647464</v>
      </c>
      <c r="B109" s="6">
        <v>45226</v>
      </c>
      <c r="C109" s="6">
        <v>45227</v>
      </c>
      <c r="D109" s="4">
        <v>306.78</v>
      </c>
      <c r="E109" s="4" t="str">
        <f>VLOOKUP(A109,HOP!A:L,12,0)</f>
        <v>306.78</v>
      </c>
      <c r="F109" s="4" t="str">
        <f>VLOOKUP(A109,HOP!A:C,3,0)</f>
        <v>4142080</v>
      </c>
      <c r="G109" s="4">
        <f t="shared" si="6"/>
        <v>0</v>
      </c>
      <c r="H109" s="4" t="str">
        <f t="shared" si="7"/>
        <v>，4142080</v>
      </c>
      <c r="I109" s="4" t="str">
        <f>VLOOKUP(A109,HOP!A:U,21,0)</f>
        <v>直连</v>
      </c>
    </row>
    <row r="110" s="4" customFormat="1" spans="1:9">
      <c r="A110" s="5">
        <v>999228159843250</v>
      </c>
      <c r="B110" s="6">
        <v>45226</v>
      </c>
      <c r="C110" s="6">
        <v>45227</v>
      </c>
      <c r="D110" s="4">
        <v>35.34</v>
      </c>
      <c r="E110" s="4" t="str">
        <f>VLOOKUP(A110,HOP!A:L,12,0)</f>
        <v>35.34</v>
      </c>
      <c r="F110" s="4" t="str">
        <f>VLOOKUP(A110,HOP!A:C,3,0)</f>
        <v>4142360</v>
      </c>
      <c r="G110" s="4">
        <f t="shared" si="6"/>
        <v>0</v>
      </c>
      <c r="H110" s="4" t="str">
        <f t="shared" si="7"/>
        <v>，4142360</v>
      </c>
      <c r="I110" s="4" t="str">
        <f>VLOOKUP(A110,HOP!A:U,21,0)</f>
        <v>直连</v>
      </c>
    </row>
    <row r="111" s="4" customFormat="1" spans="1:9">
      <c r="A111" s="5">
        <v>999228159928491</v>
      </c>
      <c r="B111" s="6">
        <v>45226</v>
      </c>
      <c r="C111" s="6">
        <v>45227</v>
      </c>
      <c r="D111" s="4">
        <v>78.98</v>
      </c>
      <c r="E111" s="4" t="str">
        <f>VLOOKUP(A111,HOP!A:L,12,0)</f>
        <v>78.98</v>
      </c>
      <c r="F111" s="4" t="str">
        <f>VLOOKUP(A111,HOP!A:C,3,0)</f>
        <v>4142383</v>
      </c>
      <c r="G111" s="4">
        <f t="shared" si="6"/>
        <v>0</v>
      </c>
      <c r="H111" s="4" t="str">
        <f t="shared" si="7"/>
        <v>，4142383</v>
      </c>
      <c r="I111" s="4" t="str">
        <f>VLOOKUP(A111,HOP!A:U,21,0)</f>
        <v>直连</v>
      </c>
    </row>
    <row r="112" s="4" customFormat="1" spans="1:9">
      <c r="A112" s="5">
        <v>999228160149571</v>
      </c>
      <c r="B112" s="6">
        <v>45226</v>
      </c>
      <c r="C112" s="6">
        <v>45227</v>
      </c>
      <c r="D112" s="4">
        <v>17.25</v>
      </c>
      <c r="E112" s="4" t="str">
        <f>VLOOKUP(A112,HOP!A:L,12,0)</f>
        <v>17.25</v>
      </c>
      <c r="F112" s="4" t="str">
        <f>VLOOKUP(A112,HOP!A:C,3,0)</f>
        <v>4142416</v>
      </c>
      <c r="G112" s="4">
        <f t="shared" si="6"/>
        <v>0</v>
      </c>
      <c r="H112" s="4" t="str">
        <f t="shared" si="7"/>
        <v>，4142416</v>
      </c>
      <c r="I112" s="4" t="str">
        <f>VLOOKUP(A112,HOP!A:U,21,0)</f>
        <v>直连</v>
      </c>
    </row>
    <row r="113" s="4" customFormat="1" spans="1:9">
      <c r="A113" s="5">
        <v>999228160199867</v>
      </c>
      <c r="B113" s="6">
        <v>45226</v>
      </c>
      <c r="C113" s="6">
        <v>45227</v>
      </c>
      <c r="D113" s="4">
        <v>39.07</v>
      </c>
      <c r="E113" s="4" t="str">
        <f>VLOOKUP(A113,HOP!A:L,12,0)</f>
        <v>39.07</v>
      </c>
      <c r="F113" s="4" t="str">
        <f>VLOOKUP(A113,HOP!A:C,3,0)</f>
        <v>4142426</v>
      </c>
      <c r="G113" s="4">
        <f t="shared" si="6"/>
        <v>0</v>
      </c>
      <c r="H113" s="4" t="str">
        <f t="shared" si="7"/>
        <v>，4142426</v>
      </c>
      <c r="I113" s="4" t="str">
        <f>VLOOKUP(A113,HOP!A:U,21,0)</f>
        <v>直连</v>
      </c>
    </row>
    <row r="114" s="4" customFormat="1" spans="1:9">
      <c r="A114" s="5">
        <v>999228160449544</v>
      </c>
      <c r="B114" s="6">
        <v>45226</v>
      </c>
      <c r="C114" s="6">
        <v>45227</v>
      </c>
      <c r="D114" s="4">
        <v>98.2</v>
      </c>
      <c r="E114" s="4" t="str">
        <f>VLOOKUP(A114,HOP!A:L,12,0)</f>
        <v>98.20</v>
      </c>
      <c r="F114" s="4" t="str">
        <f>VLOOKUP(A114,HOP!A:C,3,0)</f>
        <v>4142475</v>
      </c>
      <c r="G114" s="4">
        <f t="shared" si="6"/>
        <v>0</v>
      </c>
      <c r="H114" s="4" t="str">
        <f t="shared" si="7"/>
        <v>，4142475</v>
      </c>
      <c r="I114" s="4" t="str">
        <f>VLOOKUP(A114,HOP!A:U,21,0)</f>
        <v>直连</v>
      </c>
    </row>
    <row r="115" s="4" customFormat="1" spans="1:9">
      <c r="A115" s="5">
        <v>999228160817482</v>
      </c>
      <c r="B115" s="6">
        <v>45226</v>
      </c>
      <c r="C115" s="6">
        <v>45227</v>
      </c>
      <c r="D115" s="4">
        <v>46.15</v>
      </c>
      <c r="E115" s="4" t="str">
        <f>VLOOKUP(A115,HOP!A:L,12,0)</f>
        <v>46.15</v>
      </c>
      <c r="F115" s="4" t="str">
        <f>VLOOKUP(A115,HOP!A:C,3,0)</f>
        <v>4142801</v>
      </c>
      <c r="G115" s="4">
        <f t="shared" si="6"/>
        <v>0</v>
      </c>
      <c r="H115" s="4" t="str">
        <f t="shared" si="7"/>
        <v>，4142801</v>
      </c>
      <c r="I115" s="4" t="str">
        <f>VLOOKUP(A115,HOP!A:U,21,0)</f>
        <v>直连</v>
      </c>
    </row>
    <row r="116" s="4" customFormat="1" spans="1:9">
      <c r="A116" s="5">
        <v>999228161648697</v>
      </c>
      <c r="B116" s="6">
        <v>45226</v>
      </c>
      <c r="C116" s="6">
        <v>45227</v>
      </c>
      <c r="D116" s="4">
        <v>19.89</v>
      </c>
      <c r="E116" s="4" t="str">
        <f>VLOOKUP(A116,HOP!A:L,12,0)</f>
        <v>19.89</v>
      </c>
      <c r="F116" s="4" t="str">
        <f>VLOOKUP(A116,HOP!A:C,3,0)</f>
        <v>4142937</v>
      </c>
      <c r="G116" s="4">
        <f t="shared" si="6"/>
        <v>0</v>
      </c>
      <c r="H116" s="4" t="str">
        <f t="shared" si="7"/>
        <v>，4142937</v>
      </c>
      <c r="I116" s="4" t="str">
        <f>VLOOKUP(A116,HOP!A:U,21,0)</f>
        <v>直连</v>
      </c>
    </row>
    <row r="117" s="4" customFormat="1" spans="1:9">
      <c r="A117" s="5">
        <v>999228162711315</v>
      </c>
      <c r="B117" s="6">
        <v>45226</v>
      </c>
      <c r="C117" s="6">
        <v>45227</v>
      </c>
      <c r="D117" s="4">
        <v>110.21</v>
      </c>
      <c r="E117" s="4" t="str">
        <f>VLOOKUP(A117,HOP!A:L,12,0)</f>
        <v>110.21</v>
      </c>
      <c r="F117" s="4" t="str">
        <f>VLOOKUP(A117,HOP!A:C,3,0)</f>
        <v>4143335</v>
      </c>
      <c r="G117" s="4">
        <f t="shared" si="6"/>
        <v>0</v>
      </c>
      <c r="H117" s="4" t="str">
        <f t="shared" si="7"/>
        <v>，4143335</v>
      </c>
      <c r="I117" s="4" t="str">
        <f>VLOOKUP(A117,HOP!A:U,21,0)</f>
        <v>直连</v>
      </c>
    </row>
    <row r="118" s="4" customFormat="1" spans="1:9">
      <c r="A118" s="5">
        <v>999228162985438</v>
      </c>
      <c r="B118" s="6">
        <v>45226</v>
      </c>
      <c r="C118" s="6">
        <v>45227</v>
      </c>
      <c r="D118" s="4">
        <v>23.94</v>
      </c>
      <c r="E118" s="4" t="str">
        <f>VLOOKUP(A118,HOP!A:L,12,0)</f>
        <v>23.94</v>
      </c>
      <c r="F118" s="4" t="str">
        <f>VLOOKUP(A118,HOP!A:C,3,0)</f>
        <v>4143468</v>
      </c>
      <c r="G118" s="4">
        <f t="shared" si="6"/>
        <v>0</v>
      </c>
      <c r="H118" s="4" t="str">
        <f t="shared" si="7"/>
        <v>，4143468</v>
      </c>
      <c r="I118" s="4" t="str">
        <f>VLOOKUP(A118,HOP!A:U,21,0)</f>
        <v>直连</v>
      </c>
    </row>
    <row r="119" s="4" customFormat="1" spans="1:9">
      <c r="A119" s="5">
        <v>999228163328230</v>
      </c>
      <c r="B119" s="6">
        <v>45226</v>
      </c>
      <c r="C119" s="6">
        <v>45227</v>
      </c>
      <c r="D119" s="4">
        <v>65.36</v>
      </c>
      <c r="E119" s="4" t="str">
        <f>VLOOKUP(A119,HOP!A:L,12,0)</f>
        <v>65.36</v>
      </c>
      <c r="F119" s="4" t="str">
        <f>VLOOKUP(A119,HOP!A:C,3,0)</f>
        <v>4143488</v>
      </c>
      <c r="G119" s="4">
        <f t="shared" si="6"/>
        <v>0</v>
      </c>
      <c r="H119" s="4" t="str">
        <f t="shared" si="7"/>
        <v>，4143488</v>
      </c>
      <c r="I119" s="4" t="str">
        <f>VLOOKUP(A119,HOP!A:U,21,0)</f>
        <v>直连</v>
      </c>
    </row>
    <row r="120" s="4" customFormat="1" spans="1:9">
      <c r="A120" s="5">
        <v>999228163393746</v>
      </c>
      <c r="B120" s="6">
        <v>45226</v>
      </c>
      <c r="C120" s="6">
        <v>45227</v>
      </c>
      <c r="D120" s="4">
        <v>11.68</v>
      </c>
      <c r="E120" s="4" t="str">
        <f>VLOOKUP(A120,HOP!A:L,12,0)</f>
        <v>11.68</v>
      </c>
      <c r="F120" s="4" t="str">
        <f>VLOOKUP(A120,HOP!A:C,3,0)</f>
        <v>4143495</v>
      </c>
      <c r="G120" s="4">
        <f t="shared" si="6"/>
        <v>0</v>
      </c>
      <c r="H120" s="4" t="str">
        <f t="shared" si="7"/>
        <v>，4143495</v>
      </c>
      <c r="I120" s="4" t="str">
        <f>VLOOKUP(A120,HOP!A:U,21,0)</f>
        <v>直连</v>
      </c>
    </row>
    <row r="121" s="4" customFormat="1" spans="1:9">
      <c r="A121" s="5">
        <v>999228164656044</v>
      </c>
      <c r="B121" s="6">
        <v>45226</v>
      </c>
      <c r="C121" s="6">
        <v>45227</v>
      </c>
      <c r="D121" s="4">
        <v>30.28</v>
      </c>
      <c r="E121" s="4" t="str">
        <f>VLOOKUP(A121,HOP!A:L,12,0)</f>
        <v>30.28</v>
      </c>
      <c r="F121" s="4" t="str">
        <f>VLOOKUP(A121,HOP!A:C,3,0)</f>
        <v>4143745</v>
      </c>
      <c r="G121" s="4">
        <f t="shared" si="6"/>
        <v>0</v>
      </c>
      <c r="H121" s="4" t="str">
        <f t="shared" si="7"/>
        <v>，4143745</v>
      </c>
      <c r="I121" s="4" t="str">
        <f>VLOOKUP(A121,HOP!A:U,21,0)</f>
        <v>直连</v>
      </c>
    </row>
    <row r="123" spans="4:4">
      <c r="D123" s="4">
        <f>SUM(D2:D122)</f>
        <v>10481.43</v>
      </c>
    </row>
    <row r="129" spans="1:4">
      <c r="A129" s="4" t="s">
        <v>613</v>
      </c>
      <c r="C129" s="4">
        <v>312.34</v>
      </c>
      <c r="D129" s="4">
        <v>2444.02</v>
      </c>
    </row>
    <row r="130" spans="1:4">
      <c r="A130" s="4" t="s">
        <v>614</v>
      </c>
      <c r="C130" s="4">
        <v>10169.09</v>
      </c>
      <c r="D130" s="4">
        <v>79571.81</v>
      </c>
    </row>
    <row r="131" spans="1:4">
      <c r="A131" s="4" t="s">
        <v>615</v>
      </c>
      <c r="C131" s="4">
        <f>SUBTOTAL(9,C129:C130)</f>
        <v>10481.43</v>
      </c>
      <c r="D131" s="4">
        <f>SUBTOTAL(9,D129:D130)</f>
        <v>82015.83</v>
      </c>
    </row>
    <row r="132" spans="1:1">
      <c r="A132" s="4" t="s">
        <v>616</v>
      </c>
    </row>
  </sheetData>
  <autoFilter ref="A1:X121">
    <filterColumn colId="3">
      <filters>
        <filter val="54.1"/>
        <filter val="44.2"/>
        <filter val="98.2"/>
        <filter val="116.2"/>
        <filter val="17.3"/>
        <filter val="29.3"/>
        <filter val="42.3"/>
        <filter val="137.3"/>
        <filter val="216.6"/>
        <filter val="52.8"/>
        <filter val="78.8"/>
        <filter val="84.8"/>
        <filter val="49.9"/>
        <filter val="36.01"/>
        <filter val="63.01"/>
        <filter val="103.01"/>
        <filter val="330.01"/>
        <filter val="61.02"/>
        <filter val="278.03"/>
        <filter val="17.04"/>
        <filter val="77.04"/>
        <filter val="133.05"/>
        <filter val="33.06"/>
        <filter val="39.07"/>
        <filter val="34.08"/>
        <filter val="53.08"/>
        <filter val="573.09"/>
        <filter val="36.13"/>
        <filter val="559.14"/>
        <filter val="46.15"/>
        <filter val="30.18"/>
        <filter val="24.19"/>
        <filter val="27.21"/>
        <filter val="36.21"/>
        <filter val="110.21"/>
        <filter val="60.22"/>
        <filter val="105.24"/>
        <filter val="294.24"/>
        <filter val="10.25"/>
        <filter val="17.25"/>
        <filter val="42.25"/>
        <filter val="22.27"/>
        <filter val="12.28"/>
        <filter val="30.28"/>
        <filter val="57.28"/>
        <filter val="34.32"/>
        <filter val="50.32"/>
        <filter val="75.32"/>
        <filter val="26.34"/>
        <filter val="35.34"/>
        <filter val="36.34"/>
        <filter val="47.34"/>
        <filter val="22.35"/>
        <filter val="35.35"/>
        <filter val="65.36"/>
        <filter val="20.37"/>
        <filter val="22.37"/>
        <filter val="73.38"/>
        <filter val="88.38"/>
        <filter val="21.39"/>
        <filter val="8.45"/>
        <filter val="131.45"/>
        <filter val="101.48"/>
        <filter val="16.49"/>
        <filter val="32.54"/>
        <filter val="36.54"/>
        <filter val="56.54"/>
        <filter val="109.54"/>
        <filter val="21.55"/>
        <filter val="98.55"/>
        <filter val="18.56"/>
        <filter val="18.59"/>
        <filter val="51.62"/>
        <filter val="57.62"/>
        <filter val="50.63"/>
        <filter val="93.63"/>
        <filter val="98.65"/>
        <filter val="140.66"/>
        <filter val="69.67"/>
        <filter val="252.67"/>
        <filter val="11.68"/>
        <filter val="41.68"/>
        <filter val="17.69"/>
        <filter val="86.69"/>
        <filter val="351.69"/>
        <filter val="34.71"/>
        <filter val="17.72"/>
        <filter val="34.72"/>
        <filter val="16.73"/>
        <filter val="70.73"/>
        <filter val="16.74"/>
        <filter val="31.74"/>
        <filter val="199.74"/>
        <filter val="28.76"/>
        <filter val="345.76"/>
        <filter val="55.77"/>
        <filter val="306.78"/>
        <filter val="620.81"/>
        <filter val="192.82"/>
        <filter val="13.84"/>
        <filter val="23.84"/>
        <filter val="24.84"/>
        <filter val="19.86"/>
        <filter val="90.86"/>
        <filter val="35.87"/>
        <filter val="80.88"/>
        <filter val="162.88"/>
        <filter val="465.88"/>
        <filter val="19.89"/>
        <filter val="22.91"/>
        <filter val="91.92"/>
        <filter val="18.93"/>
        <filter val="20.94"/>
        <filter val="23.94"/>
        <filter val="79.94"/>
        <filter val="51.97"/>
        <filter val="78.98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617</v>
      </c>
      <c r="B1" s="2" t="s">
        <v>618</v>
      </c>
      <c r="C1" s="2" t="s">
        <v>619</v>
      </c>
      <c r="D1" s="2" t="s">
        <v>620</v>
      </c>
      <c r="E1" s="2" t="s">
        <v>13</v>
      </c>
      <c r="F1" s="2" t="s">
        <v>5</v>
      </c>
      <c r="G1" s="2" t="s">
        <v>6</v>
      </c>
      <c r="H1" s="2" t="s">
        <v>621</v>
      </c>
      <c r="I1" s="2" t="s">
        <v>622</v>
      </c>
      <c r="J1" s="2" t="s">
        <v>623</v>
      </c>
      <c r="K1" s="2" t="s">
        <v>624</v>
      </c>
      <c r="L1" s="2" t="s">
        <v>625</v>
      </c>
      <c r="M1" s="2" t="s">
        <v>626</v>
      </c>
      <c r="N1" s="2" t="s">
        <v>627</v>
      </c>
      <c r="O1" s="2" t="s">
        <v>628</v>
      </c>
      <c r="P1" s="2" t="s">
        <v>629</v>
      </c>
      <c r="Q1" s="2" t="s">
        <v>630</v>
      </c>
      <c r="R1" s="2" t="s">
        <v>631</v>
      </c>
      <c r="S1" s="2" t="s">
        <v>632</v>
      </c>
      <c r="T1" s="2" t="s">
        <v>633</v>
      </c>
      <c r="U1" s="2" t="s">
        <v>634</v>
      </c>
      <c r="V1" s="2" t="s">
        <v>635</v>
      </c>
    </row>
    <row r="2" s="1" customFormat="1" spans="1:22">
      <c r="A2" s="3">
        <v>999228102794557</v>
      </c>
      <c r="B2" s="1" t="s">
        <v>636</v>
      </c>
      <c r="C2" s="1" t="s">
        <v>637</v>
      </c>
      <c r="D2" s="1" t="s">
        <v>638</v>
      </c>
      <c r="E2" s="1" t="s">
        <v>639</v>
      </c>
      <c r="F2" s="1" t="s">
        <v>636</v>
      </c>
      <c r="G2" s="1" t="s">
        <v>640</v>
      </c>
      <c r="H2" s="1" t="s">
        <v>641</v>
      </c>
      <c r="I2" s="1" t="s">
        <v>642</v>
      </c>
      <c r="J2" s="1" t="s">
        <v>30</v>
      </c>
      <c r="K2" s="1" t="s">
        <v>643</v>
      </c>
      <c r="L2" s="1" t="s">
        <v>643</v>
      </c>
      <c r="M2" s="1" t="s">
        <v>644</v>
      </c>
      <c r="N2" s="1" t="s">
        <v>644</v>
      </c>
      <c r="O2" s="1" t="s">
        <v>645</v>
      </c>
      <c r="P2" s="1" t="s">
        <v>646</v>
      </c>
      <c r="Q2" s="1" t="s">
        <v>647</v>
      </c>
      <c r="R2" s="1" t="s">
        <v>648</v>
      </c>
      <c r="S2" s="1" t="s">
        <v>649</v>
      </c>
      <c r="T2" s="1" t="s">
        <v>650</v>
      </c>
      <c r="U2" s="1" t="s">
        <v>651</v>
      </c>
      <c r="V2" s="1" t="s">
        <v>652</v>
      </c>
    </row>
    <row r="3" s="1" customFormat="1" spans="1:22">
      <c r="A3" s="3">
        <v>999228115283892</v>
      </c>
      <c r="B3" s="1" t="s">
        <v>636</v>
      </c>
      <c r="C3" s="1" t="s">
        <v>653</v>
      </c>
      <c r="D3" s="1" t="s">
        <v>654</v>
      </c>
      <c r="E3" s="1" t="s">
        <v>655</v>
      </c>
      <c r="F3" s="1" t="s">
        <v>636</v>
      </c>
      <c r="G3" s="1" t="s">
        <v>640</v>
      </c>
      <c r="H3" s="1" t="s">
        <v>641</v>
      </c>
      <c r="I3" s="1" t="s">
        <v>656</v>
      </c>
      <c r="J3" s="1" t="s">
        <v>30</v>
      </c>
      <c r="K3" s="1" t="s">
        <v>657</v>
      </c>
      <c r="L3" s="1" t="s">
        <v>657</v>
      </c>
      <c r="M3" s="1" t="s">
        <v>644</v>
      </c>
      <c r="N3" s="1" t="s">
        <v>644</v>
      </c>
      <c r="O3" s="1" t="s">
        <v>645</v>
      </c>
      <c r="P3" s="1" t="s">
        <v>646</v>
      </c>
      <c r="Q3" s="1" t="s">
        <v>647</v>
      </c>
      <c r="R3" s="1" t="s">
        <v>658</v>
      </c>
      <c r="S3" s="1" t="s">
        <v>649</v>
      </c>
      <c r="T3" s="1" t="s">
        <v>650</v>
      </c>
      <c r="U3" s="1" t="s">
        <v>651</v>
      </c>
      <c r="V3" s="1" t="s">
        <v>659</v>
      </c>
    </row>
    <row r="4" s="1" customFormat="1" spans="1:22">
      <c r="A4" s="3">
        <v>999228143536533</v>
      </c>
      <c r="B4" s="1" t="s">
        <v>660</v>
      </c>
      <c r="C4" s="1" t="s">
        <v>661</v>
      </c>
      <c r="D4" s="1" t="s">
        <v>662</v>
      </c>
      <c r="E4" s="1" t="s">
        <v>663</v>
      </c>
      <c r="F4" s="1" t="s">
        <v>660</v>
      </c>
      <c r="G4" s="1" t="s">
        <v>640</v>
      </c>
      <c r="H4" s="1" t="s">
        <v>641</v>
      </c>
      <c r="I4" s="1" t="s">
        <v>664</v>
      </c>
      <c r="J4" s="1" t="s">
        <v>30</v>
      </c>
      <c r="K4" s="1" t="s">
        <v>665</v>
      </c>
      <c r="L4" s="1" t="s">
        <v>665</v>
      </c>
      <c r="M4" s="1" t="s">
        <v>644</v>
      </c>
      <c r="N4" s="1" t="s">
        <v>644</v>
      </c>
      <c r="O4" s="1" t="s">
        <v>645</v>
      </c>
      <c r="P4" s="1" t="s">
        <v>646</v>
      </c>
      <c r="Q4" s="1" t="s">
        <v>647</v>
      </c>
      <c r="R4" s="1" t="s">
        <v>666</v>
      </c>
      <c r="S4" s="1" t="s">
        <v>649</v>
      </c>
      <c r="T4" s="1" t="s">
        <v>650</v>
      </c>
      <c r="U4" s="1" t="s">
        <v>651</v>
      </c>
      <c r="V4" s="1" t="s">
        <v>667</v>
      </c>
    </row>
    <row r="5" s="1" customFormat="1" spans="1:22">
      <c r="A5" s="3">
        <v>999228142545434</v>
      </c>
      <c r="B5" s="1" t="s">
        <v>660</v>
      </c>
      <c r="C5" s="1" t="s">
        <v>668</v>
      </c>
      <c r="D5" s="1" t="s">
        <v>669</v>
      </c>
      <c r="E5" s="1" t="s">
        <v>670</v>
      </c>
      <c r="F5" s="1" t="s">
        <v>660</v>
      </c>
      <c r="G5" s="1" t="s">
        <v>640</v>
      </c>
      <c r="H5" s="1" t="s">
        <v>641</v>
      </c>
      <c r="I5" s="1" t="s">
        <v>671</v>
      </c>
      <c r="J5" s="1" t="s">
        <v>30</v>
      </c>
      <c r="K5" s="1" t="s">
        <v>672</v>
      </c>
      <c r="L5" s="1" t="s">
        <v>672</v>
      </c>
      <c r="M5" s="1" t="s">
        <v>644</v>
      </c>
      <c r="N5" s="1" t="s">
        <v>644</v>
      </c>
      <c r="O5" s="1" t="s">
        <v>645</v>
      </c>
      <c r="P5" s="1" t="s">
        <v>646</v>
      </c>
      <c r="Q5" s="1" t="s">
        <v>647</v>
      </c>
      <c r="R5" s="1" t="s">
        <v>673</v>
      </c>
      <c r="S5" s="1" t="s">
        <v>649</v>
      </c>
      <c r="T5" s="1" t="s">
        <v>650</v>
      </c>
      <c r="U5" s="1" t="s">
        <v>651</v>
      </c>
      <c r="V5" s="1" t="s">
        <v>674</v>
      </c>
    </row>
    <row r="6" s="1" customFormat="1" spans="1:22">
      <c r="A6" s="3">
        <v>999228158174805</v>
      </c>
      <c r="B6" s="1" t="s">
        <v>660</v>
      </c>
      <c r="C6" s="1" t="s">
        <v>675</v>
      </c>
      <c r="D6" s="1" t="s">
        <v>676</v>
      </c>
      <c r="E6" s="1" t="s">
        <v>677</v>
      </c>
      <c r="F6" s="1" t="s">
        <v>660</v>
      </c>
      <c r="G6" s="1" t="s">
        <v>640</v>
      </c>
      <c r="H6" s="1" t="s">
        <v>641</v>
      </c>
      <c r="I6" s="1" t="s">
        <v>678</v>
      </c>
      <c r="J6" s="1" t="s">
        <v>30</v>
      </c>
      <c r="K6" s="1" t="s">
        <v>679</v>
      </c>
      <c r="L6" s="1" t="s">
        <v>679</v>
      </c>
      <c r="M6" s="1" t="s">
        <v>644</v>
      </c>
      <c r="N6" s="1" t="s">
        <v>644</v>
      </c>
      <c r="O6" s="1" t="s">
        <v>645</v>
      </c>
      <c r="P6" s="1" t="s">
        <v>646</v>
      </c>
      <c r="Q6" s="1" t="s">
        <v>647</v>
      </c>
      <c r="R6" s="1" t="s">
        <v>680</v>
      </c>
      <c r="S6" s="1" t="s">
        <v>649</v>
      </c>
      <c r="T6" s="1" t="s">
        <v>650</v>
      </c>
      <c r="U6" s="1" t="s">
        <v>651</v>
      </c>
      <c r="V6" s="1" t="s">
        <v>681</v>
      </c>
    </row>
    <row r="7" s="1" customFormat="1" spans="1:22">
      <c r="A7" s="3">
        <v>999228146333792</v>
      </c>
      <c r="B7" s="1" t="s">
        <v>660</v>
      </c>
      <c r="C7" s="1" t="s">
        <v>682</v>
      </c>
      <c r="D7" s="1" t="s">
        <v>683</v>
      </c>
      <c r="E7" s="1" t="s">
        <v>684</v>
      </c>
      <c r="F7" s="1" t="s">
        <v>660</v>
      </c>
      <c r="G7" s="1" t="s">
        <v>640</v>
      </c>
      <c r="H7" s="1" t="s">
        <v>641</v>
      </c>
      <c r="I7" s="1" t="s">
        <v>685</v>
      </c>
      <c r="J7" s="1" t="s">
        <v>30</v>
      </c>
      <c r="K7" s="1" t="s">
        <v>686</v>
      </c>
      <c r="L7" s="1" t="s">
        <v>686</v>
      </c>
      <c r="M7" s="1" t="s">
        <v>644</v>
      </c>
      <c r="N7" s="1" t="s">
        <v>644</v>
      </c>
      <c r="O7" s="1" t="s">
        <v>645</v>
      </c>
      <c r="P7" s="1" t="s">
        <v>646</v>
      </c>
      <c r="Q7" s="1" t="s">
        <v>647</v>
      </c>
      <c r="R7" s="1" t="s">
        <v>687</v>
      </c>
      <c r="S7" s="1" t="s">
        <v>649</v>
      </c>
      <c r="T7" s="1" t="s">
        <v>650</v>
      </c>
      <c r="U7" s="1" t="s">
        <v>651</v>
      </c>
      <c r="V7" s="1" t="s">
        <v>688</v>
      </c>
    </row>
    <row r="8" s="1" customFormat="1" spans="1:22">
      <c r="A8" s="3">
        <v>999228099784540</v>
      </c>
      <c r="B8" s="1" t="s">
        <v>636</v>
      </c>
      <c r="C8" s="1" t="s">
        <v>689</v>
      </c>
      <c r="D8" s="1" t="s">
        <v>690</v>
      </c>
      <c r="E8" s="1" t="s">
        <v>691</v>
      </c>
      <c r="F8" s="1" t="s">
        <v>660</v>
      </c>
      <c r="G8" s="1" t="s">
        <v>640</v>
      </c>
      <c r="H8" s="1" t="s">
        <v>641</v>
      </c>
      <c r="I8" s="1" t="s">
        <v>692</v>
      </c>
      <c r="J8" s="1" t="s">
        <v>30</v>
      </c>
      <c r="K8" s="1" t="s">
        <v>693</v>
      </c>
      <c r="L8" s="1" t="s">
        <v>693</v>
      </c>
      <c r="M8" s="1" t="s">
        <v>644</v>
      </c>
      <c r="N8" s="1" t="s">
        <v>644</v>
      </c>
      <c r="O8" s="1" t="s">
        <v>645</v>
      </c>
      <c r="P8" s="1" t="s">
        <v>646</v>
      </c>
      <c r="Q8" s="1" t="s">
        <v>647</v>
      </c>
      <c r="R8" s="1" t="s">
        <v>694</v>
      </c>
      <c r="S8" s="1" t="s">
        <v>649</v>
      </c>
      <c r="T8" s="1" t="s">
        <v>650</v>
      </c>
      <c r="U8" s="1" t="s">
        <v>651</v>
      </c>
      <c r="V8" s="1" t="s">
        <v>695</v>
      </c>
    </row>
    <row r="9" s="1" customFormat="1" spans="1:22">
      <c r="A9" s="3">
        <v>999228148433450</v>
      </c>
      <c r="B9" s="1" t="s">
        <v>660</v>
      </c>
      <c r="C9" s="1" t="s">
        <v>696</v>
      </c>
      <c r="D9" s="1" t="s">
        <v>697</v>
      </c>
      <c r="E9" s="1" t="s">
        <v>698</v>
      </c>
      <c r="F9" s="1" t="s">
        <v>660</v>
      </c>
      <c r="G9" s="1" t="s">
        <v>640</v>
      </c>
      <c r="H9" s="1" t="s">
        <v>641</v>
      </c>
      <c r="I9" s="1" t="s">
        <v>699</v>
      </c>
      <c r="J9" s="1" t="s">
        <v>30</v>
      </c>
      <c r="K9" s="1" t="s">
        <v>700</v>
      </c>
      <c r="L9" s="1" t="s">
        <v>700</v>
      </c>
      <c r="M9" s="1" t="s">
        <v>644</v>
      </c>
      <c r="N9" s="1" t="s">
        <v>644</v>
      </c>
      <c r="O9" s="1" t="s">
        <v>645</v>
      </c>
      <c r="P9" s="1" t="s">
        <v>646</v>
      </c>
      <c r="Q9" s="1" t="s">
        <v>647</v>
      </c>
      <c r="R9" s="1" t="s">
        <v>701</v>
      </c>
      <c r="S9" s="1" t="s">
        <v>649</v>
      </c>
      <c r="T9" s="1" t="s">
        <v>650</v>
      </c>
      <c r="U9" s="1" t="s">
        <v>651</v>
      </c>
      <c r="V9" s="1" t="s">
        <v>695</v>
      </c>
    </row>
    <row r="10" s="1" customFormat="1" spans="1:22">
      <c r="A10" s="3">
        <v>999228158374667</v>
      </c>
      <c r="B10" s="1" t="s">
        <v>660</v>
      </c>
      <c r="C10" s="1" t="s">
        <v>702</v>
      </c>
      <c r="D10" s="1" t="s">
        <v>703</v>
      </c>
      <c r="E10" s="1" t="s">
        <v>704</v>
      </c>
      <c r="F10" s="1" t="s">
        <v>660</v>
      </c>
      <c r="G10" s="1" t="s">
        <v>640</v>
      </c>
      <c r="H10" s="1" t="s">
        <v>641</v>
      </c>
      <c r="I10" s="1" t="s">
        <v>705</v>
      </c>
      <c r="J10" s="1" t="s">
        <v>30</v>
      </c>
      <c r="K10" s="1" t="s">
        <v>706</v>
      </c>
      <c r="L10" s="1" t="s">
        <v>706</v>
      </c>
      <c r="M10" s="1" t="s">
        <v>644</v>
      </c>
      <c r="N10" s="1" t="s">
        <v>644</v>
      </c>
      <c r="O10" s="1" t="s">
        <v>645</v>
      </c>
      <c r="P10" s="1" t="s">
        <v>646</v>
      </c>
      <c r="Q10" s="1" t="s">
        <v>647</v>
      </c>
      <c r="R10" s="1" t="s">
        <v>707</v>
      </c>
      <c r="S10" s="1" t="s">
        <v>649</v>
      </c>
      <c r="T10" s="1" t="s">
        <v>650</v>
      </c>
      <c r="U10" s="1" t="s">
        <v>651</v>
      </c>
      <c r="V10" s="1" t="s">
        <v>695</v>
      </c>
    </row>
    <row r="11" s="1" customFormat="1" spans="1:22">
      <c r="A11" s="3">
        <v>999228148212945</v>
      </c>
      <c r="B11" s="1" t="s">
        <v>660</v>
      </c>
      <c r="C11" s="1" t="s">
        <v>708</v>
      </c>
      <c r="D11" s="1" t="s">
        <v>709</v>
      </c>
      <c r="E11" s="1" t="s">
        <v>710</v>
      </c>
      <c r="F11" s="1" t="s">
        <v>660</v>
      </c>
      <c r="G11" s="1" t="s">
        <v>640</v>
      </c>
      <c r="H11" s="1" t="s">
        <v>641</v>
      </c>
      <c r="I11" s="1" t="s">
        <v>711</v>
      </c>
      <c r="J11" s="1" t="s">
        <v>30</v>
      </c>
      <c r="K11" s="1" t="s">
        <v>712</v>
      </c>
      <c r="L11" s="1" t="s">
        <v>712</v>
      </c>
      <c r="M11" s="1" t="s">
        <v>644</v>
      </c>
      <c r="N11" s="1" t="s">
        <v>644</v>
      </c>
      <c r="O11" s="1" t="s">
        <v>645</v>
      </c>
      <c r="P11" s="1" t="s">
        <v>646</v>
      </c>
      <c r="Q11" s="1" t="s">
        <v>647</v>
      </c>
      <c r="R11" s="1" t="s">
        <v>713</v>
      </c>
      <c r="S11" s="1" t="s">
        <v>649</v>
      </c>
      <c r="T11" s="1" t="s">
        <v>650</v>
      </c>
      <c r="U11" s="1" t="s">
        <v>651</v>
      </c>
      <c r="V11" s="1" t="s">
        <v>695</v>
      </c>
    </row>
    <row r="12" s="1" customFormat="1" spans="1:22">
      <c r="A12" s="3">
        <v>999228115607639</v>
      </c>
      <c r="B12" s="1" t="s">
        <v>636</v>
      </c>
      <c r="C12" s="1" t="s">
        <v>714</v>
      </c>
      <c r="D12" s="1" t="s">
        <v>709</v>
      </c>
      <c r="E12" s="1" t="s">
        <v>715</v>
      </c>
      <c r="F12" s="1" t="s">
        <v>660</v>
      </c>
      <c r="G12" s="1" t="s">
        <v>640</v>
      </c>
      <c r="H12" s="1" t="s">
        <v>641</v>
      </c>
      <c r="I12" s="1" t="s">
        <v>716</v>
      </c>
      <c r="J12" s="1" t="s">
        <v>30</v>
      </c>
      <c r="K12" s="1" t="s">
        <v>717</v>
      </c>
      <c r="L12" s="1" t="s">
        <v>717</v>
      </c>
      <c r="M12" s="1" t="s">
        <v>644</v>
      </c>
      <c r="N12" s="1" t="s">
        <v>644</v>
      </c>
      <c r="O12" s="1" t="s">
        <v>645</v>
      </c>
      <c r="P12" s="1" t="s">
        <v>646</v>
      </c>
      <c r="Q12" s="1" t="s">
        <v>647</v>
      </c>
      <c r="R12" s="1" t="s">
        <v>718</v>
      </c>
      <c r="S12" s="1" t="s">
        <v>649</v>
      </c>
      <c r="T12" s="1" t="s">
        <v>650</v>
      </c>
      <c r="U12" s="1" t="s">
        <v>651</v>
      </c>
      <c r="V12" s="1" t="s">
        <v>695</v>
      </c>
    </row>
    <row r="13" s="1" customFormat="1" spans="1:22">
      <c r="A13" s="3">
        <v>999228138737465</v>
      </c>
      <c r="B13" s="1" t="s">
        <v>719</v>
      </c>
      <c r="C13" s="1" t="s">
        <v>720</v>
      </c>
      <c r="D13" s="1" t="s">
        <v>721</v>
      </c>
      <c r="E13" s="1" t="s">
        <v>722</v>
      </c>
      <c r="F13" s="1" t="s">
        <v>660</v>
      </c>
      <c r="G13" s="1" t="s">
        <v>640</v>
      </c>
      <c r="H13" s="1" t="s">
        <v>641</v>
      </c>
      <c r="I13" s="1" t="s">
        <v>723</v>
      </c>
      <c r="J13" s="1" t="s">
        <v>30</v>
      </c>
      <c r="K13" s="1" t="s">
        <v>724</v>
      </c>
      <c r="L13" s="1" t="s">
        <v>724</v>
      </c>
      <c r="M13" s="1" t="s">
        <v>644</v>
      </c>
      <c r="N13" s="1" t="s">
        <v>644</v>
      </c>
      <c r="O13" s="1" t="s">
        <v>645</v>
      </c>
      <c r="P13" s="1" t="s">
        <v>646</v>
      </c>
      <c r="Q13" s="1" t="s">
        <v>647</v>
      </c>
      <c r="R13" s="1" t="s">
        <v>725</v>
      </c>
      <c r="S13" s="1" t="s">
        <v>649</v>
      </c>
      <c r="T13" s="1" t="s">
        <v>650</v>
      </c>
      <c r="U13" s="1" t="s">
        <v>651</v>
      </c>
      <c r="V13" s="1" t="s">
        <v>695</v>
      </c>
    </row>
    <row r="14" s="1" customFormat="1" spans="1:22">
      <c r="A14" s="3">
        <v>999228159647464</v>
      </c>
      <c r="B14" s="1" t="s">
        <v>660</v>
      </c>
      <c r="C14" s="1" t="s">
        <v>726</v>
      </c>
      <c r="D14" s="1" t="s">
        <v>727</v>
      </c>
      <c r="E14" s="1" t="s">
        <v>728</v>
      </c>
      <c r="F14" s="1" t="s">
        <v>660</v>
      </c>
      <c r="G14" s="1" t="s">
        <v>640</v>
      </c>
      <c r="H14" s="1" t="s">
        <v>641</v>
      </c>
      <c r="I14" s="1" t="s">
        <v>729</v>
      </c>
      <c r="J14" s="1" t="s">
        <v>30</v>
      </c>
      <c r="K14" s="1" t="s">
        <v>730</v>
      </c>
      <c r="L14" s="1" t="s">
        <v>730</v>
      </c>
      <c r="M14" s="1" t="s">
        <v>644</v>
      </c>
      <c r="N14" s="1" t="s">
        <v>644</v>
      </c>
      <c r="O14" s="1" t="s">
        <v>645</v>
      </c>
      <c r="P14" s="1" t="s">
        <v>646</v>
      </c>
      <c r="Q14" s="1" t="s">
        <v>647</v>
      </c>
      <c r="R14" s="1" t="s">
        <v>731</v>
      </c>
      <c r="S14" s="1" t="s">
        <v>649</v>
      </c>
      <c r="T14" s="1" t="s">
        <v>650</v>
      </c>
      <c r="U14" s="1" t="s">
        <v>651</v>
      </c>
      <c r="V14" s="1" t="s">
        <v>659</v>
      </c>
    </row>
    <row r="15" s="1" customFormat="1" spans="1:22">
      <c r="A15" s="3">
        <v>999228143462795</v>
      </c>
      <c r="B15" s="1" t="s">
        <v>660</v>
      </c>
      <c r="C15" s="1" t="s">
        <v>732</v>
      </c>
      <c r="D15" s="1" t="s">
        <v>733</v>
      </c>
      <c r="E15" s="1" t="s">
        <v>734</v>
      </c>
      <c r="F15" s="1" t="s">
        <v>660</v>
      </c>
      <c r="G15" s="1" t="s">
        <v>640</v>
      </c>
      <c r="H15" s="1" t="s">
        <v>641</v>
      </c>
      <c r="I15" s="1" t="s">
        <v>735</v>
      </c>
      <c r="J15" s="1" t="s">
        <v>30</v>
      </c>
      <c r="K15" s="1" t="s">
        <v>736</v>
      </c>
      <c r="L15" s="1" t="s">
        <v>736</v>
      </c>
      <c r="M15" s="1" t="s">
        <v>644</v>
      </c>
      <c r="N15" s="1" t="s">
        <v>644</v>
      </c>
      <c r="O15" s="1" t="s">
        <v>645</v>
      </c>
      <c r="P15" s="1" t="s">
        <v>646</v>
      </c>
      <c r="Q15" s="1" t="s">
        <v>647</v>
      </c>
      <c r="R15" s="1" t="s">
        <v>737</v>
      </c>
      <c r="S15" s="1" t="s">
        <v>649</v>
      </c>
      <c r="T15" s="1" t="s">
        <v>650</v>
      </c>
      <c r="U15" s="1" t="s">
        <v>651</v>
      </c>
      <c r="V15" s="1" t="s">
        <v>674</v>
      </c>
    </row>
    <row r="16" s="1" customFormat="1" spans="1:22">
      <c r="A16" s="3">
        <v>999228139531602</v>
      </c>
      <c r="B16" s="1" t="s">
        <v>719</v>
      </c>
      <c r="C16" s="1" t="s">
        <v>738</v>
      </c>
      <c r="D16" s="1" t="s">
        <v>739</v>
      </c>
      <c r="E16" s="1" t="s">
        <v>740</v>
      </c>
      <c r="F16" s="1" t="s">
        <v>719</v>
      </c>
      <c r="G16" s="1" t="s">
        <v>640</v>
      </c>
      <c r="H16" s="1" t="s">
        <v>641</v>
      </c>
      <c r="I16" s="1" t="s">
        <v>741</v>
      </c>
      <c r="J16" s="1" t="s">
        <v>30</v>
      </c>
      <c r="K16" s="1" t="s">
        <v>742</v>
      </c>
      <c r="L16" s="1" t="s">
        <v>742</v>
      </c>
      <c r="M16" s="1" t="s">
        <v>644</v>
      </c>
      <c r="N16" s="1" t="s">
        <v>644</v>
      </c>
      <c r="O16" s="1" t="s">
        <v>645</v>
      </c>
      <c r="P16" s="1" t="s">
        <v>646</v>
      </c>
      <c r="Q16" s="1" t="s">
        <v>647</v>
      </c>
      <c r="R16" s="1" t="s">
        <v>743</v>
      </c>
      <c r="S16" s="1" t="s">
        <v>649</v>
      </c>
      <c r="T16" s="1" t="s">
        <v>650</v>
      </c>
      <c r="U16" s="1" t="s">
        <v>651</v>
      </c>
      <c r="V16" s="1" t="s">
        <v>695</v>
      </c>
    </row>
    <row r="17" s="1" customFormat="1" spans="1:22">
      <c r="A17" s="3">
        <v>999228160199867</v>
      </c>
      <c r="B17" s="1" t="s">
        <v>660</v>
      </c>
      <c r="C17" s="1" t="s">
        <v>744</v>
      </c>
      <c r="D17" s="1" t="s">
        <v>745</v>
      </c>
      <c r="E17" s="1" t="s">
        <v>746</v>
      </c>
      <c r="F17" s="1" t="s">
        <v>660</v>
      </c>
      <c r="G17" s="1" t="s">
        <v>640</v>
      </c>
      <c r="H17" s="1" t="s">
        <v>641</v>
      </c>
      <c r="I17" s="1" t="s">
        <v>747</v>
      </c>
      <c r="J17" s="1" t="s">
        <v>30</v>
      </c>
      <c r="K17" s="1" t="s">
        <v>748</v>
      </c>
      <c r="L17" s="1" t="s">
        <v>748</v>
      </c>
      <c r="M17" s="1" t="s">
        <v>644</v>
      </c>
      <c r="N17" s="1" t="s">
        <v>644</v>
      </c>
      <c r="O17" s="1" t="s">
        <v>645</v>
      </c>
      <c r="P17" s="1" t="s">
        <v>646</v>
      </c>
      <c r="Q17" s="1" t="s">
        <v>647</v>
      </c>
      <c r="R17" s="1" t="s">
        <v>749</v>
      </c>
      <c r="S17" s="1" t="s">
        <v>649</v>
      </c>
      <c r="T17" s="1" t="s">
        <v>650</v>
      </c>
      <c r="U17" s="1" t="s">
        <v>651</v>
      </c>
      <c r="V17" s="1" t="s">
        <v>695</v>
      </c>
    </row>
    <row r="18" s="1" customFormat="1" spans="1:22">
      <c r="A18" s="3">
        <v>999227326535282</v>
      </c>
      <c r="B18" s="1" t="s">
        <v>750</v>
      </c>
      <c r="C18" s="1" t="s">
        <v>751</v>
      </c>
      <c r="D18" s="1" t="s">
        <v>752</v>
      </c>
      <c r="E18" s="1" t="s">
        <v>753</v>
      </c>
      <c r="F18" s="1" t="s">
        <v>719</v>
      </c>
      <c r="G18" s="1" t="s">
        <v>640</v>
      </c>
      <c r="H18" s="1" t="s">
        <v>641</v>
      </c>
      <c r="I18" s="1" t="s">
        <v>754</v>
      </c>
      <c r="J18" s="1" t="s">
        <v>30</v>
      </c>
      <c r="K18" s="1" t="s">
        <v>755</v>
      </c>
      <c r="L18" s="1" t="s">
        <v>755</v>
      </c>
      <c r="M18" s="1" t="s">
        <v>644</v>
      </c>
      <c r="N18" s="1" t="s">
        <v>644</v>
      </c>
      <c r="O18" s="1" t="s">
        <v>645</v>
      </c>
      <c r="P18" s="1" t="s">
        <v>646</v>
      </c>
      <c r="Q18" s="1" t="s">
        <v>647</v>
      </c>
      <c r="R18" s="1" t="s">
        <v>756</v>
      </c>
      <c r="S18" s="1" t="s">
        <v>649</v>
      </c>
      <c r="T18" s="1" t="s">
        <v>650</v>
      </c>
      <c r="U18" s="1" t="s">
        <v>651</v>
      </c>
      <c r="V18" s="1" t="s">
        <v>681</v>
      </c>
    </row>
    <row r="19" s="1" customFormat="1" spans="1:22">
      <c r="A19" s="3">
        <v>999228164656044</v>
      </c>
      <c r="B19" s="1" t="s">
        <v>660</v>
      </c>
      <c r="C19" s="1" t="s">
        <v>757</v>
      </c>
      <c r="D19" s="1" t="s">
        <v>758</v>
      </c>
      <c r="E19" s="1" t="s">
        <v>759</v>
      </c>
      <c r="F19" s="1" t="s">
        <v>660</v>
      </c>
      <c r="G19" s="1" t="s">
        <v>640</v>
      </c>
      <c r="H19" s="1" t="s">
        <v>641</v>
      </c>
      <c r="I19" s="1" t="s">
        <v>760</v>
      </c>
      <c r="J19" s="1" t="s">
        <v>30</v>
      </c>
      <c r="K19" s="1" t="s">
        <v>761</v>
      </c>
      <c r="L19" s="1" t="s">
        <v>761</v>
      </c>
      <c r="M19" s="1" t="s">
        <v>644</v>
      </c>
      <c r="N19" s="1" t="s">
        <v>644</v>
      </c>
      <c r="O19" s="1" t="s">
        <v>645</v>
      </c>
      <c r="P19" s="1" t="s">
        <v>646</v>
      </c>
      <c r="Q19" s="1" t="s">
        <v>647</v>
      </c>
      <c r="R19" s="1" t="s">
        <v>762</v>
      </c>
      <c r="S19" s="1" t="s">
        <v>649</v>
      </c>
      <c r="T19" s="1" t="s">
        <v>650</v>
      </c>
      <c r="U19" s="1" t="s">
        <v>651</v>
      </c>
      <c r="V19" s="1" t="s">
        <v>681</v>
      </c>
    </row>
    <row r="20" s="1" customFormat="1" spans="1:22">
      <c r="A20" s="3">
        <v>999228162711315</v>
      </c>
      <c r="B20" s="1" t="s">
        <v>660</v>
      </c>
      <c r="C20" s="1" t="s">
        <v>763</v>
      </c>
      <c r="D20" s="1" t="s">
        <v>764</v>
      </c>
      <c r="E20" s="1" t="s">
        <v>765</v>
      </c>
      <c r="F20" s="1" t="s">
        <v>660</v>
      </c>
      <c r="G20" s="1" t="s">
        <v>640</v>
      </c>
      <c r="H20" s="1" t="s">
        <v>641</v>
      </c>
      <c r="I20" s="1" t="s">
        <v>766</v>
      </c>
      <c r="J20" s="1" t="s">
        <v>30</v>
      </c>
      <c r="K20" s="1" t="s">
        <v>767</v>
      </c>
      <c r="L20" s="1" t="s">
        <v>767</v>
      </c>
      <c r="M20" s="1" t="s">
        <v>644</v>
      </c>
      <c r="N20" s="1" t="s">
        <v>644</v>
      </c>
      <c r="O20" s="1" t="s">
        <v>645</v>
      </c>
      <c r="P20" s="1" t="s">
        <v>646</v>
      </c>
      <c r="Q20" s="1" t="s">
        <v>647</v>
      </c>
      <c r="R20" s="1" t="s">
        <v>768</v>
      </c>
      <c r="S20" s="1" t="s">
        <v>649</v>
      </c>
      <c r="T20" s="1" t="s">
        <v>650</v>
      </c>
      <c r="U20" s="1" t="s">
        <v>651</v>
      </c>
      <c r="V20" s="1" t="s">
        <v>769</v>
      </c>
    </row>
    <row r="21" s="1" customFormat="1" spans="1:22">
      <c r="A21" s="3">
        <v>999228140331472</v>
      </c>
      <c r="B21" s="1" t="s">
        <v>719</v>
      </c>
      <c r="C21" s="1" t="s">
        <v>770</v>
      </c>
      <c r="D21" s="1" t="s">
        <v>771</v>
      </c>
      <c r="E21" s="1" t="s">
        <v>772</v>
      </c>
      <c r="F21" s="1" t="s">
        <v>660</v>
      </c>
      <c r="G21" s="1" t="s">
        <v>640</v>
      </c>
      <c r="H21" s="1" t="s">
        <v>641</v>
      </c>
      <c r="I21" s="1" t="s">
        <v>773</v>
      </c>
      <c r="J21" s="1" t="s">
        <v>30</v>
      </c>
      <c r="K21" s="1" t="s">
        <v>774</v>
      </c>
      <c r="L21" s="1" t="s">
        <v>774</v>
      </c>
      <c r="M21" s="1" t="s">
        <v>644</v>
      </c>
      <c r="N21" s="1" t="s">
        <v>644</v>
      </c>
      <c r="O21" s="1" t="s">
        <v>645</v>
      </c>
      <c r="P21" s="1" t="s">
        <v>646</v>
      </c>
      <c r="Q21" s="1" t="s">
        <v>647</v>
      </c>
      <c r="R21" s="1" t="s">
        <v>775</v>
      </c>
      <c r="S21" s="1" t="s">
        <v>649</v>
      </c>
      <c r="T21" s="1" t="s">
        <v>650</v>
      </c>
      <c r="U21" s="1" t="s">
        <v>651</v>
      </c>
      <c r="V21" s="1" t="s">
        <v>769</v>
      </c>
    </row>
    <row r="22" s="1" customFormat="1" spans="1:22">
      <c r="A22" s="3">
        <v>999228145966260</v>
      </c>
      <c r="B22" s="1" t="s">
        <v>660</v>
      </c>
      <c r="C22" s="1" t="s">
        <v>776</v>
      </c>
      <c r="D22" s="1" t="s">
        <v>777</v>
      </c>
      <c r="E22" s="1" t="s">
        <v>778</v>
      </c>
      <c r="F22" s="1" t="s">
        <v>660</v>
      </c>
      <c r="G22" s="1" t="s">
        <v>640</v>
      </c>
      <c r="H22" s="1" t="s">
        <v>641</v>
      </c>
      <c r="I22" s="1" t="s">
        <v>779</v>
      </c>
      <c r="J22" s="1" t="s">
        <v>30</v>
      </c>
      <c r="K22" s="1" t="s">
        <v>780</v>
      </c>
      <c r="L22" s="1" t="s">
        <v>780</v>
      </c>
      <c r="M22" s="1" t="s">
        <v>644</v>
      </c>
      <c r="N22" s="1" t="s">
        <v>644</v>
      </c>
      <c r="O22" s="1" t="s">
        <v>645</v>
      </c>
      <c r="P22" s="1" t="s">
        <v>646</v>
      </c>
      <c r="Q22" s="1" t="s">
        <v>647</v>
      </c>
      <c r="R22" s="1" t="s">
        <v>781</v>
      </c>
      <c r="S22" s="1" t="s">
        <v>649</v>
      </c>
      <c r="T22" s="1" t="s">
        <v>650</v>
      </c>
      <c r="U22" s="1" t="s">
        <v>651</v>
      </c>
      <c r="V22" s="1" t="s">
        <v>769</v>
      </c>
    </row>
    <row r="23" s="1" customFormat="1" spans="1:22">
      <c r="A23" s="3">
        <v>999228159928491</v>
      </c>
      <c r="B23" s="1" t="s">
        <v>660</v>
      </c>
      <c r="C23" s="1" t="s">
        <v>782</v>
      </c>
      <c r="D23" s="1" t="s">
        <v>777</v>
      </c>
      <c r="E23" s="1" t="s">
        <v>783</v>
      </c>
      <c r="F23" s="1" t="s">
        <v>660</v>
      </c>
      <c r="G23" s="1" t="s">
        <v>640</v>
      </c>
      <c r="H23" s="1" t="s">
        <v>641</v>
      </c>
      <c r="I23" s="1" t="s">
        <v>784</v>
      </c>
      <c r="J23" s="1" t="s">
        <v>30</v>
      </c>
      <c r="K23" s="1" t="s">
        <v>785</v>
      </c>
      <c r="L23" s="1" t="s">
        <v>785</v>
      </c>
      <c r="M23" s="1" t="s">
        <v>644</v>
      </c>
      <c r="N23" s="1" t="s">
        <v>644</v>
      </c>
      <c r="O23" s="1" t="s">
        <v>645</v>
      </c>
      <c r="P23" s="1" t="s">
        <v>646</v>
      </c>
      <c r="Q23" s="1" t="s">
        <v>647</v>
      </c>
      <c r="R23" s="1" t="s">
        <v>786</v>
      </c>
      <c r="S23" s="1" t="s">
        <v>649</v>
      </c>
      <c r="T23" s="1" t="s">
        <v>650</v>
      </c>
      <c r="U23" s="1" t="s">
        <v>651</v>
      </c>
      <c r="V23" s="1" t="s">
        <v>769</v>
      </c>
    </row>
    <row r="24" s="1" customFormat="1" spans="1:22">
      <c r="A24" s="3">
        <v>999228137395180</v>
      </c>
      <c r="B24" s="1" t="s">
        <v>719</v>
      </c>
      <c r="C24" s="1" t="s">
        <v>787</v>
      </c>
      <c r="D24" s="1" t="s">
        <v>788</v>
      </c>
      <c r="E24" s="1" t="s">
        <v>789</v>
      </c>
      <c r="F24" s="1" t="s">
        <v>660</v>
      </c>
      <c r="G24" s="1" t="s">
        <v>640</v>
      </c>
      <c r="H24" s="1" t="s">
        <v>641</v>
      </c>
      <c r="I24" s="1" t="s">
        <v>790</v>
      </c>
      <c r="J24" s="1" t="s">
        <v>30</v>
      </c>
      <c r="K24" s="1" t="s">
        <v>791</v>
      </c>
      <c r="L24" s="1" t="s">
        <v>791</v>
      </c>
      <c r="M24" s="1" t="s">
        <v>644</v>
      </c>
      <c r="N24" s="1" t="s">
        <v>644</v>
      </c>
      <c r="O24" s="1" t="s">
        <v>645</v>
      </c>
      <c r="P24" s="1" t="s">
        <v>646</v>
      </c>
      <c r="Q24" s="1" t="s">
        <v>647</v>
      </c>
      <c r="R24" s="1" t="s">
        <v>792</v>
      </c>
      <c r="S24" s="1" t="s">
        <v>649</v>
      </c>
      <c r="T24" s="1" t="s">
        <v>650</v>
      </c>
      <c r="U24" s="1" t="s">
        <v>651</v>
      </c>
      <c r="V24" s="1" t="s">
        <v>652</v>
      </c>
    </row>
    <row r="25" s="1" customFormat="1" spans="1:22">
      <c r="A25" s="3">
        <v>999228134776104</v>
      </c>
      <c r="B25" s="1" t="s">
        <v>719</v>
      </c>
      <c r="C25" s="1" t="s">
        <v>793</v>
      </c>
      <c r="D25" s="1" t="s">
        <v>788</v>
      </c>
      <c r="E25" s="1" t="s">
        <v>794</v>
      </c>
      <c r="F25" s="1" t="s">
        <v>660</v>
      </c>
      <c r="G25" s="1" t="s">
        <v>640</v>
      </c>
      <c r="H25" s="1" t="s">
        <v>641</v>
      </c>
      <c r="I25" s="1" t="s">
        <v>790</v>
      </c>
      <c r="J25" s="1" t="s">
        <v>30</v>
      </c>
      <c r="K25" s="1" t="s">
        <v>791</v>
      </c>
      <c r="L25" s="1" t="s">
        <v>791</v>
      </c>
      <c r="M25" s="1" t="s">
        <v>644</v>
      </c>
      <c r="N25" s="1" t="s">
        <v>644</v>
      </c>
      <c r="O25" s="1" t="s">
        <v>645</v>
      </c>
      <c r="P25" s="1" t="s">
        <v>646</v>
      </c>
      <c r="Q25" s="1" t="s">
        <v>647</v>
      </c>
      <c r="R25" s="1" t="s">
        <v>795</v>
      </c>
      <c r="S25" s="1" t="s">
        <v>649</v>
      </c>
      <c r="T25" s="1" t="s">
        <v>650</v>
      </c>
      <c r="U25" s="1" t="s">
        <v>651</v>
      </c>
      <c r="V25" s="1" t="s">
        <v>652</v>
      </c>
    </row>
    <row r="26" s="1" customFormat="1" spans="1:22">
      <c r="A26" s="3">
        <v>999228125615514</v>
      </c>
      <c r="B26" s="1" t="s">
        <v>719</v>
      </c>
      <c r="C26" s="1" t="s">
        <v>796</v>
      </c>
      <c r="D26" s="1" t="s">
        <v>797</v>
      </c>
      <c r="E26" s="1" t="s">
        <v>798</v>
      </c>
      <c r="F26" s="1" t="s">
        <v>660</v>
      </c>
      <c r="G26" s="1" t="s">
        <v>640</v>
      </c>
      <c r="H26" s="1" t="s">
        <v>641</v>
      </c>
      <c r="I26" s="1" t="s">
        <v>799</v>
      </c>
      <c r="J26" s="1" t="s">
        <v>30</v>
      </c>
      <c r="K26" s="1" t="s">
        <v>800</v>
      </c>
      <c r="L26" s="1" t="s">
        <v>800</v>
      </c>
      <c r="M26" s="1" t="s">
        <v>644</v>
      </c>
      <c r="N26" s="1" t="s">
        <v>644</v>
      </c>
      <c r="O26" s="1" t="s">
        <v>645</v>
      </c>
      <c r="P26" s="1" t="s">
        <v>646</v>
      </c>
      <c r="Q26" s="1" t="s">
        <v>647</v>
      </c>
      <c r="R26" s="1" t="s">
        <v>801</v>
      </c>
      <c r="S26" s="1" t="s">
        <v>649</v>
      </c>
      <c r="T26" s="1" t="s">
        <v>650</v>
      </c>
      <c r="U26" s="1" t="s">
        <v>651</v>
      </c>
      <c r="V26" s="1" t="s">
        <v>802</v>
      </c>
    </row>
    <row r="27" s="1" customFormat="1" spans="1:22">
      <c r="A27" s="3">
        <v>999228148340911</v>
      </c>
      <c r="B27" s="1" t="s">
        <v>660</v>
      </c>
      <c r="C27" s="1" t="s">
        <v>803</v>
      </c>
      <c r="D27" s="1" t="s">
        <v>804</v>
      </c>
      <c r="E27" s="1" t="s">
        <v>805</v>
      </c>
      <c r="F27" s="1" t="s">
        <v>660</v>
      </c>
      <c r="G27" s="1" t="s">
        <v>640</v>
      </c>
      <c r="H27" s="1" t="s">
        <v>641</v>
      </c>
      <c r="I27" s="1" t="s">
        <v>806</v>
      </c>
      <c r="J27" s="1" t="s">
        <v>30</v>
      </c>
      <c r="K27" s="1" t="s">
        <v>807</v>
      </c>
      <c r="L27" s="1" t="s">
        <v>807</v>
      </c>
      <c r="M27" s="1" t="s">
        <v>644</v>
      </c>
      <c r="N27" s="1" t="s">
        <v>644</v>
      </c>
      <c r="O27" s="1" t="s">
        <v>645</v>
      </c>
      <c r="P27" s="1" t="s">
        <v>646</v>
      </c>
      <c r="Q27" s="1" t="s">
        <v>647</v>
      </c>
      <c r="R27" s="1" t="s">
        <v>808</v>
      </c>
      <c r="S27" s="1" t="s">
        <v>649</v>
      </c>
      <c r="T27" s="1" t="s">
        <v>650</v>
      </c>
      <c r="U27" s="1" t="s">
        <v>651</v>
      </c>
      <c r="V27" s="1" t="s">
        <v>802</v>
      </c>
    </row>
    <row r="28" s="1" customFormat="1" spans="1:22">
      <c r="A28" s="3">
        <v>999228157332687</v>
      </c>
      <c r="B28" s="1" t="s">
        <v>660</v>
      </c>
      <c r="C28" s="1" t="s">
        <v>809</v>
      </c>
      <c r="D28" s="1" t="s">
        <v>810</v>
      </c>
      <c r="E28" s="1" t="s">
        <v>811</v>
      </c>
      <c r="F28" s="1" t="s">
        <v>660</v>
      </c>
      <c r="G28" s="1" t="s">
        <v>640</v>
      </c>
      <c r="H28" s="1" t="s">
        <v>641</v>
      </c>
      <c r="I28" s="1" t="s">
        <v>812</v>
      </c>
      <c r="J28" s="1" t="s">
        <v>30</v>
      </c>
      <c r="K28" s="1" t="s">
        <v>813</v>
      </c>
      <c r="L28" s="1" t="s">
        <v>813</v>
      </c>
      <c r="M28" s="1" t="s">
        <v>644</v>
      </c>
      <c r="N28" s="1" t="s">
        <v>644</v>
      </c>
      <c r="O28" s="1" t="s">
        <v>645</v>
      </c>
      <c r="P28" s="1" t="s">
        <v>646</v>
      </c>
      <c r="Q28" s="1" t="s">
        <v>647</v>
      </c>
      <c r="R28" s="1" t="s">
        <v>814</v>
      </c>
      <c r="S28" s="1" t="s">
        <v>649</v>
      </c>
      <c r="T28" s="1" t="s">
        <v>650</v>
      </c>
      <c r="U28" s="1" t="s">
        <v>651</v>
      </c>
      <c r="V28" s="1" t="s">
        <v>802</v>
      </c>
    </row>
    <row r="29" s="1" customFormat="1" spans="1:22">
      <c r="A29" s="3">
        <v>999227993998607</v>
      </c>
      <c r="B29" s="1" t="s">
        <v>815</v>
      </c>
      <c r="C29" s="1" t="s">
        <v>816</v>
      </c>
      <c r="D29" s="1" t="s">
        <v>810</v>
      </c>
      <c r="E29" s="1" t="s">
        <v>817</v>
      </c>
      <c r="F29" s="1" t="s">
        <v>719</v>
      </c>
      <c r="G29" s="1" t="s">
        <v>640</v>
      </c>
      <c r="H29" s="1" t="s">
        <v>641</v>
      </c>
      <c r="I29" s="1" t="s">
        <v>818</v>
      </c>
      <c r="J29" s="1" t="s">
        <v>30</v>
      </c>
      <c r="K29" s="1" t="s">
        <v>819</v>
      </c>
      <c r="L29" s="1" t="s">
        <v>819</v>
      </c>
      <c r="M29" s="1" t="s">
        <v>644</v>
      </c>
      <c r="N29" s="1" t="s">
        <v>644</v>
      </c>
      <c r="O29" s="1" t="s">
        <v>645</v>
      </c>
      <c r="P29" s="1" t="s">
        <v>646</v>
      </c>
      <c r="Q29" s="1" t="s">
        <v>647</v>
      </c>
      <c r="R29" s="1" t="s">
        <v>820</v>
      </c>
      <c r="S29" s="1" t="s">
        <v>649</v>
      </c>
      <c r="T29" s="1" t="s">
        <v>650</v>
      </c>
      <c r="U29" s="1" t="s">
        <v>821</v>
      </c>
      <c r="V29" s="1" t="s">
        <v>802</v>
      </c>
    </row>
    <row r="30" s="1" customFormat="1" spans="1:22">
      <c r="A30" s="3">
        <v>999227992414684</v>
      </c>
      <c r="B30" s="1" t="s">
        <v>815</v>
      </c>
      <c r="C30" s="1" t="s">
        <v>822</v>
      </c>
      <c r="D30" s="1" t="s">
        <v>810</v>
      </c>
      <c r="E30" s="1" t="s">
        <v>823</v>
      </c>
      <c r="F30" s="1" t="s">
        <v>719</v>
      </c>
      <c r="G30" s="1" t="s">
        <v>640</v>
      </c>
      <c r="H30" s="1" t="s">
        <v>641</v>
      </c>
      <c r="I30" s="1" t="s">
        <v>818</v>
      </c>
      <c r="J30" s="1" t="s">
        <v>30</v>
      </c>
      <c r="K30" s="1" t="s">
        <v>819</v>
      </c>
      <c r="L30" s="1" t="s">
        <v>819</v>
      </c>
      <c r="M30" s="1" t="s">
        <v>644</v>
      </c>
      <c r="N30" s="1" t="s">
        <v>644</v>
      </c>
      <c r="O30" s="1" t="s">
        <v>645</v>
      </c>
      <c r="P30" s="1" t="s">
        <v>646</v>
      </c>
      <c r="Q30" s="1" t="s">
        <v>647</v>
      </c>
      <c r="R30" s="1" t="s">
        <v>824</v>
      </c>
      <c r="S30" s="1" t="s">
        <v>649</v>
      </c>
      <c r="T30" s="1" t="s">
        <v>650</v>
      </c>
      <c r="U30" s="1" t="s">
        <v>821</v>
      </c>
      <c r="V30" s="1" t="s">
        <v>802</v>
      </c>
    </row>
    <row r="31" s="1" customFormat="1" spans="1:22">
      <c r="A31" s="3">
        <v>999228147261489</v>
      </c>
      <c r="B31" s="1" t="s">
        <v>660</v>
      </c>
      <c r="C31" s="1" t="s">
        <v>825</v>
      </c>
      <c r="D31" s="1" t="s">
        <v>826</v>
      </c>
      <c r="E31" s="1" t="s">
        <v>827</v>
      </c>
      <c r="F31" s="1" t="s">
        <v>660</v>
      </c>
      <c r="G31" s="1" t="s">
        <v>640</v>
      </c>
      <c r="H31" s="1" t="s">
        <v>641</v>
      </c>
      <c r="I31" s="1" t="s">
        <v>828</v>
      </c>
      <c r="J31" s="1" t="s">
        <v>30</v>
      </c>
      <c r="K31" s="1" t="s">
        <v>829</v>
      </c>
      <c r="L31" s="1" t="s">
        <v>829</v>
      </c>
      <c r="M31" s="1" t="s">
        <v>644</v>
      </c>
      <c r="N31" s="1" t="s">
        <v>644</v>
      </c>
      <c r="O31" s="1" t="s">
        <v>645</v>
      </c>
      <c r="P31" s="1" t="s">
        <v>646</v>
      </c>
      <c r="Q31" s="1" t="s">
        <v>647</v>
      </c>
      <c r="R31" s="1" t="s">
        <v>830</v>
      </c>
      <c r="S31" s="1" t="s">
        <v>649</v>
      </c>
      <c r="T31" s="1" t="s">
        <v>650</v>
      </c>
      <c r="U31" s="1" t="s">
        <v>651</v>
      </c>
      <c r="V31" s="1" t="s">
        <v>831</v>
      </c>
    </row>
    <row r="32" s="1" customFormat="1" spans="1:22">
      <c r="A32" s="3">
        <v>999228142703197</v>
      </c>
      <c r="B32" s="1" t="s">
        <v>660</v>
      </c>
      <c r="C32" s="1" t="s">
        <v>832</v>
      </c>
      <c r="D32" s="1" t="s">
        <v>833</v>
      </c>
      <c r="E32" s="1" t="s">
        <v>834</v>
      </c>
      <c r="F32" s="1" t="s">
        <v>660</v>
      </c>
      <c r="G32" s="1" t="s">
        <v>640</v>
      </c>
      <c r="H32" s="1" t="s">
        <v>641</v>
      </c>
      <c r="I32" s="1" t="s">
        <v>835</v>
      </c>
      <c r="J32" s="1" t="s">
        <v>30</v>
      </c>
      <c r="K32" s="1" t="s">
        <v>836</v>
      </c>
      <c r="L32" s="1" t="s">
        <v>836</v>
      </c>
      <c r="M32" s="1" t="s">
        <v>644</v>
      </c>
      <c r="N32" s="1" t="s">
        <v>644</v>
      </c>
      <c r="O32" s="1" t="s">
        <v>645</v>
      </c>
      <c r="P32" s="1" t="s">
        <v>646</v>
      </c>
      <c r="Q32" s="1" t="s">
        <v>647</v>
      </c>
      <c r="R32" s="1" t="s">
        <v>837</v>
      </c>
      <c r="S32" s="1" t="s">
        <v>649</v>
      </c>
      <c r="T32" s="1" t="s">
        <v>650</v>
      </c>
      <c r="U32" s="1" t="s">
        <v>651</v>
      </c>
      <c r="V32" s="1" t="s">
        <v>802</v>
      </c>
    </row>
    <row r="33" s="1" customFormat="1" spans="1:22">
      <c r="A33" s="3">
        <v>999228136714446</v>
      </c>
      <c r="B33" s="1" t="s">
        <v>719</v>
      </c>
      <c r="C33" s="1" t="s">
        <v>838</v>
      </c>
      <c r="D33" s="1" t="s">
        <v>839</v>
      </c>
      <c r="E33" s="1" t="s">
        <v>840</v>
      </c>
      <c r="F33" s="1" t="s">
        <v>660</v>
      </c>
      <c r="G33" s="1" t="s">
        <v>640</v>
      </c>
      <c r="H33" s="1" t="s">
        <v>641</v>
      </c>
      <c r="I33" s="1" t="s">
        <v>841</v>
      </c>
      <c r="J33" s="1" t="s">
        <v>30</v>
      </c>
      <c r="K33" s="1" t="s">
        <v>842</v>
      </c>
      <c r="L33" s="1" t="s">
        <v>842</v>
      </c>
      <c r="M33" s="1" t="s">
        <v>644</v>
      </c>
      <c r="N33" s="1" t="s">
        <v>644</v>
      </c>
      <c r="O33" s="1" t="s">
        <v>645</v>
      </c>
      <c r="P33" s="1" t="s">
        <v>646</v>
      </c>
      <c r="Q33" s="1" t="s">
        <v>647</v>
      </c>
      <c r="R33" s="1" t="s">
        <v>843</v>
      </c>
      <c r="S33" s="1" t="s">
        <v>649</v>
      </c>
      <c r="T33" s="1" t="s">
        <v>650</v>
      </c>
      <c r="U33" s="1" t="s">
        <v>651</v>
      </c>
      <c r="V33" s="1" t="s">
        <v>802</v>
      </c>
    </row>
    <row r="34" s="1" customFormat="1" spans="1:22">
      <c r="A34" s="3">
        <v>999228117993861</v>
      </c>
      <c r="B34" s="1" t="s">
        <v>636</v>
      </c>
      <c r="C34" s="1" t="s">
        <v>844</v>
      </c>
      <c r="D34" s="1" t="s">
        <v>845</v>
      </c>
      <c r="E34" s="1" t="s">
        <v>846</v>
      </c>
      <c r="F34" s="1" t="s">
        <v>660</v>
      </c>
      <c r="G34" s="1" t="s">
        <v>640</v>
      </c>
      <c r="H34" s="1" t="s">
        <v>641</v>
      </c>
      <c r="I34" s="1" t="s">
        <v>847</v>
      </c>
      <c r="J34" s="1" t="s">
        <v>30</v>
      </c>
      <c r="K34" s="1" t="s">
        <v>848</v>
      </c>
      <c r="L34" s="1" t="s">
        <v>848</v>
      </c>
      <c r="M34" s="1" t="s">
        <v>644</v>
      </c>
      <c r="N34" s="1" t="s">
        <v>644</v>
      </c>
      <c r="O34" s="1" t="s">
        <v>645</v>
      </c>
      <c r="P34" s="1" t="s">
        <v>646</v>
      </c>
      <c r="Q34" s="1" t="s">
        <v>647</v>
      </c>
      <c r="R34" s="1" t="s">
        <v>849</v>
      </c>
      <c r="S34" s="1" t="s">
        <v>649</v>
      </c>
      <c r="T34" s="1" t="s">
        <v>650</v>
      </c>
      <c r="U34" s="1" t="s">
        <v>651</v>
      </c>
      <c r="V34" s="1" t="s">
        <v>802</v>
      </c>
    </row>
    <row r="35" s="1" customFormat="1" spans="1:22">
      <c r="A35" s="3">
        <v>999228065455838</v>
      </c>
      <c r="B35" s="1" t="s">
        <v>850</v>
      </c>
      <c r="C35" s="1" t="s">
        <v>851</v>
      </c>
      <c r="D35" s="1" t="s">
        <v>852</v>
      </c>
      <c r="E35" s="1" t="s">
        <v>853</v>
      </c>
      <c r="F35" s="1" t="s">
        <v>854</v>
      </c>
      <c r="G35" s="1" t="s">
        <v>640</v>
      </c>
      <c r="H35" s="1" t="s">
        <v>641</v>
      </c>
      <c r="I35" s="1" t="s">
        <v>855</v>
      </c>
      <c r="J35" s="1" t="s">
        <v>30</v>
      </c>
      <c r="K35" s="1" t="s">
        <v>856</v>
      </c>
      <c r="L35" s="1" t="s">
        <v>856</v>
      </c>
      <c r="M35" s="1" t="s">
        <v>644</v>
      </c>
      <c r="N35" s="1" t="s">
        <v>644</v>
      </c>
      <c r="O35" s="1" t="s">
        <v>645</v>
      </c>
      <c r="P35" s="1" t="s">
        <v>646</v>
      </c>
      <c r="Q35" s="1" t="s">
        <v>647</v>
      </c>
      <c r="R35" s="1" t="s">
        <v>857</v>
      </c>
      <c r="S35" s="1" t="s">
        <v>649</v>
      </c>
      <c r="T35" s="1" t="s">
        <v>650</v>
      </c>
      <c r="U35" s="1" t="s">
        <v>651</v>
      </c>
      <c r="V35" s="1" t="s">
        <v>802</v>
      </c>
    </row>
    <row r="36" s="1" customFormat="1" spans="1:22">
      <c r="A36" s="3">
        <v>999228156109145</v>
      </c>
      <c r="B36" s="1" t="s">
        <v>660</v>
      </c>
      <c r="C36" s="1" t="s">
        <v>858</v>
      </c>
      <c r="D36" s="1" t="s">
        <v>859</v>
      </c>
      <c r="E36" s="1" t="s">
        <v>860</v>
      </c>
      <c r="F36" s="1" t="s">
        <v>660</v>
      </c>
      <c r="G36" s="1" t="s">
        <v>640</v>
      </c>
      <c r="H36" s="1" t="s">
        <v>641</v>
      </c>
      <c r="I36" s="1" t="s">
        <v>861</v>
      </c>
      <c r="J36" s="1" t="s">
        <v>30</v>
      </c>
      <c r="K36" s="1" t="s">
        <v>862</v>
      </c>
      <c r="L36" s="1" t="s">
        <v>862</v>
      </c>
      <c r="M36" s="1" t="s">
        <v>644</v>
      </c>
      <c r="N36" s="1" t="s">
        <v>644</v>
      </c>
      <c r="O36" s="1" t="s">
        <v>645</v>
      </c>
      <c r="P36" s="1" t="s">
        <v>646</v>
      </c>
      <c r="Q36" s="1" t="s">
        <v>647</v>
      </c>
      <c r="R36" s="1" t="s">
        <v>863</v>
      </c>
      <c r="S36" s="1" t="s">
        <v>649</v>
      </c>
      <c r="T36" s="1" t="s">
        <v>650</v>
      </c>
      <c r="U36" s="1" t="s">
        <v>651</v>
      </c>
      <c r="V36" s="1" t="s">
        <v>831</v>
      </c>
    </row>
    <row r="37" s="1" customFormat="1" spans="1:22">
      <c r="A37" s="3">
        <v>999228069011233</v>
      </c>
      <c r="B37" s="1" t="s">
        <v>850</v>
      </c>
      <c r="C37" s="1" t="s">
        <v>864</v>
      </c>
      <c r="D37" s="1" t="s">
        <v>865</v>
      </c>
      <c r="E37" s="1" t="s">
        <v>866</v>
      </c>
      <c r="F37" s="1" t="s">
        <v>719</v>
      </c>
      <c r="G37" s="1" t="s">
        <v>640</v>
      </c>
      <c r="H37" s="1" t="s">
        <v>641</v>
      </c>
      <c r="I37" s="1" t="s">
        <v>867</v>
      </c>
      <c r="J37" s="1" t="s">
        <v>30</v>
      </c>
      <c r="K37" s="1" t="s">
        <v>868</v>
      </c>
      <c r="L37" s="1" t="s">
        <v>868</v>
      </c>
      <c r="M37" s="1" t="s">
        <v>644</v>
      </c>
      <c r="N37" s="1" t="s">
        <v>644</v>
      </c>
      <c r="O37" s="1" t="s">
        <v>645</v>
      </c>
      <c r="P37" s="1" t="s">
        <v>646</v>
      </c>
      <c r="Q37" s="1" t="s">
        <v>647</v>
      </c>
      <c r="R37" s="1" t="s">
        <v>869</v>
      </c>
      <c r="S37" s="1" t="s">
        <v>649</v>
      </c>
      <c r="T37" s="1" t="s">
        <v>650</v>
      </c>
      <c r="U37" s="1" t="s">
        <v>651</v>
      </c>
      <c r="V37" s="1" t="s">
        <v>870</v>
      </c>
    </row>
    <row r="38" s="1" customFormat="1" spans="1:22">
      <c r="A38" s="3">
        <v>999228090150429</v>
      </c>
      <c r="B38" s="1" t="s">
        <v>854</v>
      </c>
      <c r="C38" s="1" t="s">
        <v>871</v>
      </c>
      <c r="D38" s="1" t="s">
        <v>872</v>
      </c>
      <c r="E38" s="1" t="s">
        <v>873</v>
      </c>
      <c r="F38" s="1" t="s">
        <v>636</v>
      </c>
      <c r="G38" s="1" t="s">
        <v>640</v>
      </c>
      <c r="H38" s="1" t="s">
        <v>641</v>
      </c>
      <c r="I38" s="1" t="s">
        <v>874</v>
      </c>
      <c r="J38" s="1" t="s">
        <v>30</v>
      </c>
      <c r="K38" s="1" t="s">
        <v>875</v>
      </c>
      <c r="L38" s="1" t="s">
        <v>875</v>
      </c>
      <c r="M38" s="1" t="s">
        <v>644</v>
      </c>
      <c r="N38" s="1" t="s">
        <v>644</v>
      </c>
      <c r="O38" s="1" t="s">
        <v>645</v>
      </c>
      <c r="P38" s="1" t="s">
        <v>646</v>
      </c>
      <c r="Q38" s="1" t="s">
        <v>647</v>
      </c>
      <c r="R38" s="1" t="s">
        <v>876</v>
      </c>
      <c r="S38" s="1" t="s">
        <v>649</v>
      </c>
      <c r="T38" s="1" t="s">
        <v>650</v>
      </c>
      <c r="U38" s="1" t="s">
        <v>651</v>
      </c>
      <c r="V38" s="1" t="s">
        <v>802</v>
      </c>
    </row>
    <row r="39" s="1" customFormat="1" spans="1:22">
      <c r="A39" s="3">
        <v>999228145753476</v>
      </c>
      <c r="B39" s="1" t="s">
        <v>660</v>
      </c>
      <c r="C39" s="1" t="s">
        <v>877</v>
      </c>
      <c r="D39" s="1" t="s">
        <v>878</v>
      </c>
      <c r="E39" s="1" t="s">
        <v>879</v>
      </c>
      <c r="F39" s="1" t="s">
        <v>660</v>
      </c>
      <c r="G39" s="1" t="s">
        <v>640</v>
      </c>
      <c r="H39" s="1" t="s">
        <v>641</v>
      </c>
      <c r="I39" s="1" t="s">
        <v>880</v>
      </c>
      <c r="J39" s="1" t="s">
        <v>30</v>
      </c>
      <c r="K39" s="1" t="s">
        <v>881</v>
      </c>
      <c r="L39" s="1" t="s">
        <v>881</v>
      </c>
      <c r="M39" s="1" t="s">
        <v>644</v>
      </c>
      <c r="N39" s="1" t="s">
        <v>644</v>
      </c>
      <c r="O39" s="1" t="s">
        <v>645</v>
      </c>
      <c r="P39" s="1" t="s">
        <v>646</v>
      </c>
      <c r="Q39" s="1" t="s">
        <v>647</v>
      </c>
      <c r="R39" s="1" t="s">
        <v>882</v>
      </c>
      <c r="S39" s="1" t="s">
        <v>649</v>
      </c>
      <c r="T39" s="1" t="s">
        <v>650</v>
      </c>
      <c r="U39" s="1" t="s">
        <v>651</v>
      </c>
      <c r="V39" s="1" t="s">
        <v>802</v>
      </c>
    </row>
    <row r="40" s="1" customFormat="1" spans="1:22">
      <c r="A40" s="3">
        <v>999228097435049</v>
      </c>
      <c r="B40" s="1" t="s">
        <v>854</v>
      </c>
      <c r="C40" s="1" t="s">
        <v>883</v>
      </c>
      <c r="D40" s="1" t="s">
        <v>884</v>
      </c>
      <c r="E40" s="1" t="s">
        <v>885</v>
      </c>
      <c r="F40" s="1" t="s">
        <v>660</v>
      </c>
      <c r="G40" s="1" t="s">
        <v>640</v>
      </c>
      <c r="H40" s="1" t="s">
        <v>641</v>
      </c>
      <c r="I40" s="1" t="s">
        <v>886</v>
      </c>
      <c r="J40" s="1" t="s">
        <v>30</v>
      </c>
      <c r="K40" s="1" t="s">
        <v>887</v>
      </c>
      <c r="L40" s="1" t="s">
        <v>887</v>
      </c>
      <c r="M40" s="1" t="s">
        <v>644</v>
      </c>
      <c r="N40" s="1" t="s">
        <v>644</v>
      </c>
      <c r="O40" s="1" t="s">
        <v>645</v>
      </c>
      <c r="P40" s="1" t="s">
        <v>646</v>
      </c>
      <c r="Q40" s="1" t="s">
        <v>647</v>
      </c>
      <c r="R40" s="1" t="s">
        <v>888</v>
      </c>
      <c r="S40" s="1" t="s">
        <v>649</v>
      </c>
      <c r="T40" s="1" t="s">
        <v>650</v>
      </c>
      <c r="U40" s="1" t="s">
        <v>651</v>
      </c>
      <c r="V40" s="1" t="s">
        <v>802</v>
      </c>
    </row>
    <row r="41" s="1" customFormat="1" spans="1:22">
      <c r="A41" s="3">
        <v>999228028838357</v>
      </c>
      <c r="B41" s="1" t="s">
        <v>889</v>
      </c>
      <c r="C41" s="1" t="s">
        <v>890</v>
      </c>
      <c r="D41" s="1" t="s">
        <v>884</v>
      </c>
      <c r="E41" s="1" t="s">
        <v>891</v>
      </c>
      <c r="F41" s="1" t="s">
        <v>719</v>
      </c>
      <c r="G41" s="1" t="s">
        <v>640</v>
      </c>
      <c r="H41" s="1" t="s">
        <v>641</v>
      </c>
      <c r="I41" s="1" t="s">
        <v>892</v>
      </c>
      <c r="J41" s="1" t="s">
        <v>30</v>
      </c>
      <c r="K41" s="1" t="s">
        <v>893</v>
      </c>
      <c r="L41" s="1" t="s">
        <v>893</v>
      </c>
      <c r="M41" s="1" t="s">
        <v>644</v>
      </c>
      <c r="N41" s="1" t="s">
        <v>644</v>
      </c>
      <c r="O41" s="1" t="s">
        <v>645</v>
      </c>
      <c r="P41" s="1" t="s">
        <v>646</v>
      </c>
      <c r="Q41" s="1" t="s">
        <v>647</v>
      </c>
      <c r="R41" s="1" t="s">
        <v>894</v>
      </c>
      <c r="S41" s="1" t="s">
        <v>649</v>
      </c>
      <c r="T41" s="1" t="s">
        <v>650</v>
      </c>
      <c r="U41" s="1" t="s">
        <v>651</v>
      </c>
      <c r="V41" s="1" t="s">
        <v>802</v>
      </c>
    </row>
    <row r="42" s="1" customFormat="1" spans="1:22">
      <c r="A42" s="3">
        <v>999226853317554</v>
      </c>
      <c r="B42" s="1" t="s">
        <v>895</v>
      </c>
      <c r="C42" s="1" t="s">
        <v>896</v>
      </c>
      <c r="D42" s="1" t="s">
        <v>884</v>
      </c>
      <c r="E42" s="1" t="s">
        <v>897</v>
      </c>
      <c r="F42" s="1" t="s">
        <v>660</v>
      </c>
      <c r="G42" s="1" t="s">
        <v>640</v>
      </c>
      <c r="H42" s="1" t="s">
        <v>641</v>
      </c>
      <c r="I42" s="1" t="s">
        <v>898</v>
      </c>
      <c r="J42" s="1" t="s">
        <v>30</v>
      </c>
      <c r="K42" s="1" t="s">
        <v>899</v>
      </c>
      <c r="L42" s="1" t="s">
        <v>899</v>
      </c>
      <c r="M42" s="1" t="s">
        <v>644</v>
      </c>
      <c r="N42" s="1" t="s">
        <v>644</v>
      </c>
      <c r="O42" s="1" t="s">
        <v>645</v>
      </c>
      <c r="P42" s="1" t="s">
        <v>646</v>
      </c>
      <c r="Q42" s="1" t="s">
        <v>647</v>
      </c>
      <c r="R42" s="1" t="s">
        <v>900</v>
      </c>
      <c r="S42" s="1" t="s">
        <v>649</v>
      </c>
      <c r="T42" s="1" t="s">
        <v>650</v>
      </c>
      <c r="U42" s="1" t="s">
        <v>651</v>
      </c>
      <c r="V42" s="1" t="s">
        <v>802</v>
      </c>
    </row>
    <row r="43" s="1" customFormat="1" spans="1:22">
      <c r="A43" s="3">
        <v>999228147571403</v>
      </c>
      <c r="B43" s="1" t="s">
        <v>660</v>
      </c>
      <c r="C43" s="1" t="s">
        <v>901</v>
      </c>
      <c r="D43" s="1" t="s">
        <v>902</v>
      </c>
      <c r="E43" s="1" t="s">
        <v>903</v>
      </c>
      <c r="F43" s="1" t="s">
        <v>660</v>
      </c>
      <c r="G43" s="1" t="s">
        <v>640</v>
      </c>
      <c r="H43" s="1" t="s">
        <v>641</v>
      </c>
      <c r="I43" s="1" t="s">
        <v>904</v>
      </c>
      <c r="J43" s="1" t="s">
        <v>30</v>
      </c>
      <c r="K43" s="1" t="s">
        <v>905</v>
      </c>
      <c r="L43" s="1" t="s">
        <v>905</v>
      </c>
      <c r="M43" s="1" t="s">
        <v>644</v>
      </c>
      <c r="N43" s="1" t="s">
        <v>644</v>
      </c>
      <c r="O43" s="1" t="s">
        <v>645</v>
      </c>
      <c r="P43" s="1" t="s">
        <v>646</v>
      </c>
      <c r="Q43" s="1" t="s">
        <v>647</v>
      </c>
      <c r="R43" s="1" t="s">
        <v>906</v>
      </c>
      <c r="S43" s="1" t="s">
        <v>649</v>
      </c>
      <c r="T43" s="1" t="s">
        <v>650</v>
      </c>
      <c r="U43" s="1" t="s">
        <v>651</v>
      </c>
      <c r="V43" s="1" t="s">
        <v>907</v>
      </c>
    </row>
    <row r="44" s="1" customFormat="1" spans="1:22">
      <c r="A44" s="3">
        <v>999228147013419</v>
      </c>
      <c r="B44" s="1" t="s">
        <v>660</v>
      </c>
      <c r="C44" s="1" t="s">
        <v>908</v>
      </c>
      <c r="D44" s="1" t="s">
        <v>909</v>
      </c>
      <c r="E44" s="1" t="s">
        <v>910</v>
      </c>
      <c r="F44" s="1" t="s">
        <v>660</v>
      </c>
      <c r="G44" s="1" t="s">
        <v>640</v>
      </c>
      <c r="H44" s="1" t="s">
        <v>641</v>
      </c>
      <c r="I44" s="1" t="s">
        <v>911</v>
      </c>
      <c r="J44" s="1" t="s">
        <v>30</v>
      </c>
      <c r="K44" s="1" t="s">
        <v>912</v>
      </c>
      <c r="L44" s="1" t="s">
        <v>912</v>
      </c>
      <c r="M44" s="1" t="s">
        <v>644</v>
      </c>
      <c r="N44" s="1" t="s">
        <v>644</v>
      </c>
      <c r="O44" s="1" t="s">
        <v>645</v>
      </c>
      <c r="P44" s="1" t="s">
        <v>646</v>
      </c>
      <c r="Q44" s="1" t="s">
        <v>647</v>
      </c>
      <c r="R44" s="1" t="s">
        <v>913</v>
      </c>
      <c r="S44" s="1" t="s">
        <v>649</v>
      </c>
      <c r="T44" s="1" t="s">
        <v>650</v>
      </c>
      <c r="U44" s="1" t="s">
        <v>651</v>
      </c>
      <c r="V44" s="1" t="s">
        <v>695</v>
      </c>
    </row>
    <row r="45" s="1" customFormat="1" spans="1:22">
      <c r="A45" s="3">
        <v>999228160817482</v>
      </c>
      <c r="B45" s="1" t="s">
        <v>660</v>
      </c>
      <c r="C45" s="1" t="s">
        <v>914</v>
      </c>
      <c r="D45" s="1" t="s">
        <v>915</v>
      </c>
      <c r="E45" s="1" t="s">
        <v>916</v>
      </c>
      <c r="F45" s="1" t="s">
        <v>660</v>
      </c>
      <c r="G45" s="1" t="s">
        <v>640</v>
      </c>
      <c r="H45" s="1" t="s">
        <v>641</v>
      </c>
      <c r="I45" s="1" t="s">
        <v>917</v>
      </c>
      <c r="J45" s="1" t="s">
        <v>30</v>
      </c>
      <c r="K45" s="1" t="s">
        <v>918</v>
      </c>
      <c r="L45" s="1" t="s">
        <v>918</v>
      </c>
      <c r="M45" s="1" t="s">
        <v>644</v>
      </c>
      <c r="N45" s="1" t="s">
        <v>644</v>
      </c>
      <c r="O45" s="1" t="s">
        <v>645</v>
      </c>
      <c r="P45" s="1" t="s">
        <v>646</v>
      </c>
      <c r="Q45" s="1" t="s">
        <v>647</v>
      </c>
      <c r="R45" s="1" t="s">
        <v>919</v>
      </c>
      <c r="S45" s="1" t="s">
        <v>649</v>
      </c>
      <c r="T45" s="1" t="s">
        <v>650</v>
      </c>
      <c r="U45" s="1" t="s">
        <v>651</v>
      </c>
      <c r="V45" s="1" t="s">
        <v>695</v>
      </c>
    </row>
    <row r="46" s="1" customFormat="1" spans="1:22">
      <c r="A46" s="3">
        <v>999228147732945</v>
      </c>
      <c r="B46" s="1" t="s">
        <v>660</v>
      </c>
      <c r="C46" s="1" t="s">
        <v>920</v>
      </c>
      <c r="D46" s="1" t="s">
        <v>921</v>
      </c>
      <c r="E46" s="1" t="s">
        <v>922</v>
      </c>
      <c r="F46" s="1" t="s">
        <v>660</v>
      </c>
      <c r="G46" s="1" t="s">
        <v>640</v>
      </c>
      <c r="H46" s="1" t="s">
        <v>641</v>
      </c>
      <c r="I46" s="1" t="s">
        <v>923</v>
      </c>
      <c r="J46" s="1" t="s">
        <v>30</v>
      </c>
      <c r="K46" s="1" t="s">
        <v>924</v>
      </c>
      <c r="L46" s="1" t="s">
        <v>924</v>
      </c>
      <c r="M46" s="1" t="s">
        <v>644</v>
      </c>
      <c r="N46" s="1" t="s">
        <v>644</v>
      </c>
      <c r="O46" s="1" t="s">
        <v>645</v>
      </c>
      <c r="P46" s="1" t="s">
        <v>646</v>
      </c>
      <c r="Q46" s="1" t="s">
        <v>647</v>
      </c>
      <c r="R46" s="1" t="s">
        <v>925</v>
      </c>
      <c r="S46" s="1" t="s">
        <v>649</v>
      </c>
      <c r="T46" s="1" t="s">
        <v>650</v>
      </c>
      <c r="U46" s="1" t="s">
        <v>651</v>
      </c>
      <c r="V46" s="1" t="s">
        <v>695</v>
      </c>
    </row>
    <row r="47" s="1" customFormat="1" spans="1:22">
      <c r="A47" s="3">
        <v>999228134779203</v>
      </c>
      <c r="B47" s="1" t="s">
        <v>719</v>
      </c>
      <c r="C47" s="1" t="s">
        <v>926</v>
      </c>
      <c r="D47" s="1" t="s">
        <v>927</v>
      </c>
      <c r="E47" s="1" t="s">
        <v>928</v>
      </c>
      <c r="F47" s="1" t="s">
        <v>719</v>
      </c>
      <c r="G47" s="1" t="s">
        <v>640</v>
      </c>
      <c r="H47" s="1" t="s">
        <v>641</v>
      </c>
      <c r="I47" s="1" t="s">
        <v>929</v>
      </c>
      <c r="J47" s="1" t="s">
        <v>30</v>
      </c>
      <c r="K47" s="1" t="s">
        <v>930</v>
      </c>
      <c r="L47" s="1" t="s">
        <v>930</v>
      </c>
      <c r="M47" s="1" t="s">
        <v>644</v>
      </c>
      <c r="N47" s="1" t="s">
        <v>644</v>
      </c>
      <c r="O47" s="1" t="s">
        <v>645</v>
      </c>
      <c r="P47" s="1" t="s">
        <v>646</v>
      </c>
      <c r="Q47" s="1" t="s">
        <v>647</v>
      </c>
      <c r="R47" s="1" t="s">
        <v>931</v>
      </c>
      <c r="S47" s="1" t="s">
        <v>649</v>
      </c>
      <c r="T47" s="1" t="s">
        <v>650</v>
      </c>
      <c r="U47" s="1" t="s">
        <v>651</v>
      </c>
      <c r="V47" s="1" t="s">
        <v>831</v>
      </c>
    </row>
    <row r="48" s="1" customFormat="1" spans="1:22">
      <c r="A48" s="3">
        <v>999227988814061</v>
      </c>
      <c r="B48" s="1" t="s">
        <v>815</v>
      </c>
      <c r="C48" s="1" t="s">
        <v>932</v>
      </c>
      <c r="D48" s="1" t="s">
        <v>933</v>
      </c>
      <c r="E48" s="1" t="s">
        <v>934</v>
      </c>
      <c r="F48" s="1" t="s">
        <v>660</v>
      </c>
      <c r="G48" s="1" t="s">
        <v>640</v>
      </c>
      <c r="H48" s="1" t="s">
        <v>641</v>
      </c>
      <c r="I48" s="1" t="s">
        <v>935</v>
      </c>
      <c r="J48" s="1" t="s">
        <v>30</v>
      </c>
      <c r="K48" s="1" t="s">
        <v>936</v>
      </c>
      <c r="L48" s="1" t="s">
        <v>936</v>
      </c>
      <c r="M48" s="1" t="s">
        <v>644</v>
      </c>
      <c r="N48" s="1" t="s">
        <v>644</v>
      </c>
      <c r="O48" s="1" t="s">
        <v>645</v>
      </c>
      <c r="P48" s="1" t="s">
        <v>646</v>
      </c>
      <c r="Q48" s="1" t="s">
        <v>647</v>
      </c>
      <c r="R48" s="1" t="s">
        <v>937</v>
      </c>
      <c r="S48" s="1" t="s">
        <v>649</v>
      </c>
      <c r="T48" s="1" t="s">
        <v>650</v>
      </c>
      <c r="U48" s="1" t="s">
        <v>651</v>
      </c>
      <c r="V48" s="1" t="s">
        <v>695</v>
      </c>
    </row>
    <row r="49" s="1" customFormat="1" spans="1:22">
      <c r="A49" s="3">
        <v>999228124220773</v>
      </c>
      <c r="B49" s="1" t="s">
        <v>719</v>
      </c>
      <c r="C49" s="1" t="s">
        <v>938</v>
      </c>
      <c r="D49" s="1" t="s">
        <v>933</v>
      </c>
      <c r="E49" s="1" t="s">
        <v>939</v>
      </c>
      <c r="F49" s="1" t="s">
        <v>719</v>
      </c>
      <c r="G49" s="1" t="s">
        <v>640</v>
      </c>
      <c r="H49" s="1" t="s">
        <v>641</v>
      </c>
      <c r="I49" s="1" t="s">
        <v>940</v>
      </c>
      <c r="J49" s="1" t="s">
        <v>30</v>
      </c>
      <c r="K49" s="1" t="s">
        <v>941</v>
      </c>
      <c r="L49" s="1" t="s">
        <v>941</v>
      </c>
      <c r="M49" s="1" t="s">
        <v>644</v>
      </c>
      <c r="N49" s="1" t="s">
        <v>644</v>
      </c>
      <c r="O49" s="1" t="s">
        <v>645</v>
      </c>
      <c r="P49" s="1" t="s">
        <v>646</v>
      </c>
      <c r="Q49" s="1" t="s">
        <v>647</v>
      </c>
      <c r="R49" s="1" t="s">
        <v>942</v>
      </c>
      <c r="S49" s="1" t="s">
        <v>649</v>
      </c>
      <c r="T49" s="1" t="s">
        <v>650</v>
      </c>
      <c r="U49" s="1" t="s">
        <v>651</v>
      </c>
      <c r="V49" s="1" t="s">
        <v>695</v>
      </c>
    </row>
    <row r="50" s="1" customFormat="1" spans="1:22">
      <c r="A50" s="3">
        <v>999228131366709</v>
      </c>
      <c r="B50" s="1" t="s">
        <v>719</v>
      </c>
      <c r="C50" s="1" t="s">
        <v>943</v>
      </c>
      <c r="D50" s="1" t="s">
        <v>933</v>
      </c>
      <c r="E50" s="1" t="s">
        <v>944</v>
      </c>
      <c r="F50" s="1" t="s">
        <v>719</v>
      </c>
      <c r="G50" s="1" t="s">
        <v>640</v>
      </c>
      <c r="H50" s="1" t="s">
        <v>641</v>
      </c>
      <c r="I50" s="1" t="s">
        <v>945</v>
      </c>
      <c r="J50" s="1" t="s">
        <v>30</v>
      </c>
      <c r="K50" s="1" t="s">
        <v>946</v>
      </c>
      <c r="L50" s="1" t="s">
        <v>946</v>
      </c>
      <c r="M50" s="1" t="s">
        <v>644</v>
      </c>
      <c r="N50" s="1" t="s">
        <v>644</v>
      </c>
      <c r="O50" s="1" t="s">
        <v>645</v>
      </c>
      <c r="P50" s="1" t="s">
        <v>646</v>
      </c>
      <c r="Q50" s="1" t="s">
        <v>647</v>
      </c>
      <c r="R50" s="1" t="s">
        <v>947</v>
      </c>
      <c r="S50" s="1" t="s">
        <v>649</v>
      </c>
      <c r="T50" s="1" t="s">
        <v>650</v>
      </c>
      <c r="U50" s="1" t="s">
        <v>651</v>
      </c>
      <c r="V50" s="1" t="s">
        <v>695</v>
      </c>
    </row>
    <row r="51" s="1" customFormat="1" spans="1:22">
      <c r="A51" s="3">
        <v>999228139828935</v>
      </c>
      <c r="B51" s="1" t="s">
        <v>719</v>
      </c>
      <c r="C51" s="1" t="s">
        <v>948</v>
      </c>
      <c r="D51" s="1" t="s">
        <v>949</v>
      </c>
      <c r="E51" s="1" t="s">
        <v>950</v>
      </c>
      <c r="F51" s="1" t="s">
        <v>660</v>
      </c>
      <c r="G51" s="1" t="s">
        <v>640</v>
      </c>
      <c r="H51" s="1" t="s">
        <v>641</v>
      </c>
      <c r="I51" s="1" t="s">
        <v>951</v>
      </c>
      <c r="J51" s="1" t="s">
        <v>30</v>
      </c>
      <c r="K51" s="1" t="s">
        <v>952</v>
      </c>
      <c r="L51" s="1" t="s">
        <v>952</v>
      </c>
      <c r="M51" s="1" t="s">
        <v>644</v>
      </c>
      <c r="N51" s="1" t="s">
        <v>644</v>
      </c>
      <c r="O51" s="1" t="s">
        <v>645</v>
      </c>
      <c r="P51" s="1" t="s">
        <v>646</v>
      </c>
      <c r="Q51" s="1" t="s">
        <v>647</v>
      </c>
      <c r="R51" s="1" t="s">
        <v>953</v>
      </c>
      <c r="S51" s="1" t="s">
        <v>649</v>
      </c>
      <c r="T51" s="1" t="s">
        <v>650</v>
      </c>
      <c r="U51" s="1" t="s">
        <v>651</v>
      </c>
      <c r="V51" s="1" t="s">
        <v>802</v>
      </c>
    </row>
    <row r="52" s="1" customFormat="1" spans="1:22">
      <c r="A52" s="3">
        <v>999228160449544</v>
      </c>
      <c r="B52" s="1" t="s">
        <v>660</v>
      </c>
      <c r="C52" s="1" t="s">
        <v>954</v>
      </c>
      <c r="D52" s="1" t="s">
        <v>955</v>
      </c>
      <c r="E52" s="1" t="s">
        <v>956</v>
      </c>
      <c r="F52" s="1" t="s">
        <v>660</v>
      </c>
      <c r="G52" s="1" t="s">
        <v>640</v>
      </c>
      <c r="H52" s="1" t="s">
        <v>641</v>
      </c>
      <c r="I52" s="1" t="s">
        <v>957</v>
      </c>
      <c r="J52" s="1" t="s">
        <v>30</v>
      </c>
      <c r="K52" s="1" t="s">
        <v>958</v>
      </c>
      <c r="L52" s="1" t="s">
        <v>958</v>
      </c>
      <c r="M52" s="1" t="s">
        <v>644</v>
      </c>
      <c r="N52" s="1" t="s">
        <v>644</v>
      </c>
      <c r="O52" s="1" t="s">
        <v>645</v>
      </c>
      <c r="P52" s="1" t="s">
        <v>646</v>
      </c>
      <c r="Q52" s="1" t="s">
        <v>647</v>
      </c>
      <c r="R52" s="1" t="s">
        <v>959</v>
      </c>
      <c r="S52" s="1" t="s">
        <v>649</v>
      </c>
      <c r="T52" s="1" t="s">
        <v>650</v>
      </c>
      <c r="U52" s="1" t="s">
        <v>651</v>
      </c>
      <c r="V52" s="1" t="s">
        <v>960</v>
      </c>
    </row>
    <row r="53" s="1" customFormat="1" spans="1:22">
      <c r="A53" s="3">
        <v>999227290628837</v>
      </c>
      <c r="B53" s="1" t="s">
        <v>961</v>
      </c>
      <c r="C53" s="1" t="s">
        <v>962</v>
      </c>
      <c r="D53" s="1" t="s">
        <v>963</v>
      </c>
      <c r="E53" s="1" t="s">
        <v>964</v>
      </c>
      <c r="F53" s="1" t="s">
        <v>660</v>
      </c>
      <c r="G53" s="1" t="s">
        <v>640</v>
      </c>
      <c r="H53" s="1" t="s">
        <v>641</v>
      </c>
      <c r="I53" s="1" t="s">
        <v>965</v>
      </c>
      <c r="J53" s="1" t="s">
        <v>30</v>
      </c>
      <c r="K53" s="1" t="s">
        <v>966</v>
      </c>
      <c r="L53" s="1" t="s">
        <v>966</v>
      </c>
      <c r="M53" s="1" t="s">
        <v>644</v>
      </c>
      <c r="N53" s="1" t="s">
        <v>644</v>
      </c>
      <c r="O53" s="1" t="s">
        <v>645</v>
      </c>
      <c r="P53" s="1" t="s">
        <v>646</v>
      </c>
      <c r="Q53" s="1" t="s">
        <v>647</v>
      </c>
      <c r="R53" s="1" t="s">
        <v>967</v>
      </c>
      <c r="S53" s="1" t="s">
        <v>649</v>
      </c>
      <c r="T53" s="1" t="s">
        <v>650</v>
      </c>
      <c r="U53" s="1" t="s">
        <v>651</v>
      </c>
      <c r="V53" s="1" t="s">
        <v>695</v>
      </c>
    </row>
    <row r="54" s="1" customFormat="1" spans="1:22">
      <c r="A54" s="3">
        <v>999228148474375</v>
      </c>
      <c r="B54" s="1" t="s">
        <v>660</v>
      </c>
      <c r="C54" s="1" t="s">
        <v>968</v>
      </c>
      <c r="D54" s="1" t="s">
        <v>969</v>
      </c>
      <c r="E54" s="1" t="s">
        <v>970</v>
      </c>
      <c r="F54" s="1" t="s">
        <v>660</v>
      </c>
      <c r="G54" s="1" t="s">
        <v>640</v>
      </c>
      <c r="H54" s="1" t="s">
        <v>641</v>
      </c>
      <c r="I54" s="1" t="s">
        <v>971</v>
      </c>
      <c r="J54" s="1" t="s">
        <v>30</v>
      </c>
      <c r="K54" s="1" t="s">
        <v>972</v>
      </c>
      <c r="L54" s="1" t="s">
        <v>972</v>
      </c>
      <c r="M54" s="1" t="s">
        <v>644</v>
      </c>
      <c r="N54" s="1" t="s">
        <v>644</v>
      </c>
      <c r="O54" s="1" t="s">
        <v>645</v>
      </c>
      <c r="P54" s="1" t="s">
        <v>646</v>
      </c>
      <c r="Q54" s="1" t="s">
        <v>647</v>
      </c>
      <c r="R54" s="1" t="s">
        <v>973</v>
      </c>
      <c r="S54" s="1" t="s">
        <v>649</v>
      </c>
      <c r="T54" s="1" t="s">
        <v>650</v>
      </c>
      <c r="U54" s="1" t="s">
        <v>651</v>
      </c>
      <c r="V54" s="1" t="s">
        <v>974</v>
      </c>
    </row>
    <row r="55" s="1" customFormat="1" spans="1:22">
      <c r="A55" s="3">
        <v>999228157060587</v>
      </c>
      <c r="B55" s="1" t="s">
        <v>660</v>
      </c>
      <c r="C55" s="1" t="s">
        <v>975</v>
      </c>
      <c r="D55" s="1" t="s">
        <v>976</v>
      </c>
      <c r="E55" s="1" t="s">
        <v>977</v>
      </c>
      <c r="F55" s="1" t="s">
        <v>660</v>
      </c>
      <c r="G55" s="1" t="s">
        <v>640</v>
      </c>
      <c r="H55" s="1" t="s">
        <v>641</v>
      </c>
      <c r="I55" s="1" t="s">
        <v>978</v>
      </c>
      <c r="J55" s="1" t="s">
        <v>30</v>
      </c>
      <c r="K55" s="1" t="s">
        <v>979</v>
      </c>
      <c r="L55" s="1" t="s">
        <v>979</v>
      </c>
      <c r="M55" s="1" t="s">
        <v>644</v>
      </c>
      <c r="N55" s="1" t="s">
        <v>644</v>
      </c>
      <c r="O55" s="1" t="s">
        <v>645</v>
      </c>
      <c r="P55" s="1" t="s">
        <v>646</v>
      </c>
      <c r="Q55" s="1" t="s">
        <v>647</v>
      </c>
      <c r="R55" s="1" t="s">
        <v>980</v>
      </c>
      <c r="S55" s="1" t="s">
        <v>649</v>
      </c>
      <c r="T55" s="1" t="s">
        <v>650</v>
      </c>
      <c r="U55" s="1" t="s">
        <v>651</v>
      </c>
      <c r="V55" s="1" t="s">
        <v>981</v>
      </c>
    </row>
    <row r="56" s="1" customFormat="1" spans="1:22">
      <c r="A56" s="3">
        <v>999228134967374</v>
      </c>
      <c r="B56" s="1" t="s">
        <v>719</v>
      </c>
      <c r="C56" s="1" t="s">
        <v>982</v>
      </c>
      <c r="D56" s="1" t="s">
        <v>983</v>
      </c>
      <c r="E56" s="1" t="s">
        <v>984</v>
      </c>
      <c r="F56" s="1" t="s">
        <v>719</v>
      </c>
      <c r="G56" s="1" t="s">
        <v>640</v>
      </c>
      <c r="H56" s="1" t="s">
        <v>641</v>
      </c>
      <c r="I56" s="1" t="s">
        <v>985</v>
      </c>
      <c r="J56" s="1" t="s">
        <v>30</v>
      </c>
      <c r="K56" s="1" t="s">
        <v>986</v>
      </c>
      <c r="L56" s="1" t="s">
        <v>986</v>
      </c>
      <c r="M56" s="1" t="s">
        <v>644</v>
      </c>
      <c r="N56" s="1" t="s">
        <v>644</v>
      </c>
      <c r="O56" s="1" t="s">
        <v>645</v>
      </c>
      <c r="P56" s="1" t="s">
        <v>646</v>
      </c>
      <c r="Q56" s="1" t="s">
        <v>647</v>
      </c>
      <c r="R56" s="1" t="s">
        <v>987</v>
      </c>
      <c r="S56" s="1" t="s">
        <v>649</v>
      </c>
      <c r="T56" s="1" t="s">
        <v>650</v>
      </c>
      <c r="U56" s="1" t="s">
        <v>651</v>
      </c>
      <c r="V56" s="1" t="s">
        <v>769</v>
      </c>
    </row>
    <row r="57" s="1" customFormat="1" spans="1:22">
      <c r="A57" s="3">
        <v>999228145566937</v>
      </c>
      <c r="B57" s="1" t="s">
        <v>660</v>
      </c>
      <c r="C57" s="1" t="s">
        <v>988</v>
      </c>
      <c r="D57" s="1" t="s">
        <v>989</v>
      </c>
      <c r="E57" s="1" t="s">
        <v>990</v>
      </c>
      <c r="F57" s="1" t="s">
        <v>660</v>
      </c>
      <c r="G57" s="1" t="s">
        <v>640</v>
      </c>
      <c r="H57" s="1" t="s">
        <v>641</v>
      </c>
      <c r="I57" s="1" t="s">
        <v>991</v>
      </c>
      <c r="J57" s="1" t="s">
        <v>30</v>
      </c>
      <c r="K57" s="1" t="s">
        <v>992</v>
      </c>
      <c r="L57" s="1" t="s">
        <v>992</v>
      </c>
      <c r="M57" s="1" t="s">
        <v>644</v>
      </c>
      <c r="N57" s="1" t="s">
        <v>644</v>
      </c>
      <c r="O57" s="1" t="s">
        <v>645</v>
      </c>
      <c r="P57" s="1" t="s">
        <v>646</v>
      </c>
      <c r="Q57" s="1" t="s">
        <v>647</v>
      </c>
      <c r="R57" s="1" t="s">
        <v>993</v>
      </c>
      <c r="S57" s="1" t="s">
        <v>649</v>
      </c>
      <c r="T57" s="1" t="s">
        <v>650</v>
      </c>
      <c r="U57" s="1" t="s">
        <v>651</v>
      </c>
      <c r="V57" s="1" t="s">
        <v>695</v>
      </c>
    </row>
    <row r="58" s="1" customFormat="1" spans="1:22">
      <c r="A58" s="3">
        <v>999228097615530</v>
      </c>
      <c r="B58" s="1" t="s">
        <v>854</v>
      </c>
      <c r="C58" s="1" t="s">
        <v>994</v>
      </c>
      <c r="D58" s="1" t="s">
        <v>995</v>
      </c>
      <c r="E58" s="1" t="s">
        <v>996</v>
      </c>
      <c r="F58" s="1" t="s">
        <v>636</v>
      </c>
      <c r="G58" s="1" t="s">
        <v>640</v>
      </c>
      <c r="H58" s="1" t="s">
        <v>641</v>
      </c>
      <c r="I58" s="1" t="s">
        <v>997</v>
      </c>
      <c r="J58" s="1" t="s">
        <v>30</v>
      </c>
      <c r="K58" s="1" t="s">
        <v>998</v>
      </c>
      <c r="L58" s="1" t="s">
        <v>998</v>
      </c>
      <c r="M58" s="1" t="s">
        <v>644</v>
      </c>
      <c r="N58" s="1" t="s">
        <v>644</v>
      </c>
      <c r="O58" s="1" t="s">
        <v>645</v>
      </c>
      <c r="P58" s="1" t="s">
        <v>646</v>
      </c>
      <c r="Q58" s="1" t="s">
        <v>647</v>
      </c>
      <c r="R58" s="1" t="s">
        <v>999</v>
      </c>
      <c r="S58" s="1" t="s">
        <v>649</v>
      </c>
      <c r="T58" s="1" t="s">
        <v>650</v>
      </c>
      <c r="U58" s="1" t="s">
        <v>651</v>
      </c>
      <c r="V58" s="1" t="s">
        <v>1000</v>
      </c>
    </row>
    <row r="59" s="1" customFormat="1" spans="1:22">
      <c r="A59" s="3">
        <v>999228122878772</v>
      </c>
      <c r="B59" s="1" t="s">
        <v>719</v>
      </c>
      <c r="C59" s="1" t="s">
        <v>1001</v>
      </c>
      <c r="D59" s="1" t="s">
        <v>1002</v>
      </c>
      <c r="E59" s="1" t="s">
        <v>1003</v>
      </c>
      <c r="F59" s="1" t="s">
        <v>660</v>
      </c>
      <c r="G59" s="1" t="s">
        <v>640</v>
      </c>
      <c r="H59" s="1" t="s">
        <v>641</v>
      </c>
      <c r="I59" s="1" t="s">
        <v>1004</v>
      </c>
      <c r="J59" s="1" t="s">
        <v>30</v>
      </c>
      <c r="K59" s="1" t="s">
        <v>1005</v>
      </c>
      <c r="L59" s="1" t="s">
        <v>1005</v>
      </c>
      <c r="M59" s="1" t="s">
        <v>644</v>
      </c>
      <c r="N59" s="1" t="s">
        <v>644</v>
      </c>
      <c r="O59" s="1" t="s">
        <v>645</v>
      </c>
      <c r="P59" s="1" t="s">
        <v>646</v>
      </c>
      <c r="Q59" s="1" t="s">
        <v>647</v>
      </c>
      <c r="R59" s="1" t="s">
        <v>1006</v>
      </c>
      <c r="S59" s="1" t="s">
        <v>649</v>
      </c>
      <c r="T59" s="1" t="s">
        <v>650</v>
      </c>
      <c r="U59" s="1" t="s">
        <v>651</v>
      </c>
      <c r="V59" s="1" t="s">
        <v>659</v>
      </c>
    </row>
    <row r="60" s="1" customFormat="1" spans="1:22">
      <c r="A60" s="3">
        <v>999228121206006</v>
      </c>
      <c r="B60" s="1" t="s">
        <v>636</v>
      </c>
      <c r="C60" s="1" t="s">
        <v>1007</v>
      </c>
      <c r="D60" s="1" t="s">
        <v>1008</v>
      </c>
      <c r="E60" s="1" t="s">
        <v>1009</v>
      </c>
      <c r="F60" s="1" t="s">
        <v>719</v>
      </c>
      <c r="G60" s="1" t="s">
        <v>640</v>
      </c>
      <c r="H60" s="1" t="s">
        <v>641</v>
      </c>
      <c r="I60" s="1" t="s">
        <v>1010</v>
      </c>
      <c r="J60" s="1" t="s">
        <v>30</v>
      </c>
      <c r="K60" s="1" t="s">
        <v>1011</v>
      </c>
      <c r="L60" s="1" t="s">
        <v>1011</v>
      </c>
      <c r="M60" s="1" t="s">
        <v>644</v>
      </c>
      <c r="N60" s="1" t="s">
        <v>644</v>
      </c>
      <c r="O60" s="1" t="s">
        <v>645</v>
      </c>
      <c r="P60" s="1" t="s">
        <v>646</v>
      </c>
      <c r="Q60" s="1" t="s">
        <v>647</v>
      </c>
      <c r="R60" s="1" t="s">
        <v>1012</v>
      </c>
      <c r="S60" s="1" t="s">
        <v>649</v>
      </c>
      <c r="T60" s="1" t="s">
        <v>650</v>
      </c>
      <c r="U60" s="1" t="s">
        <v>651</v>
      </c>
      <c r="V60" s="1" t="s">
        <v>769</v>
      </c>
    </row>
    <row r="61" s="1" customFormat="1" spans="1:22">
      <c r="A61" s="3">
        <v>999228117489699</v>
      </c>
      <c r="B61" s="1" t="s">
        <v>636</v>
      </c>
      <c r="C61" s="1" t="s">
        <v>1013</v>
      </c>
      <c r="D61" s="1" t="s">
        <v>1014</v>
      </c>
      <c r="E61" s="1" t="s">
        <v>1015</v>
      </c>
      <c r="F61" s="1" t="s">
        <v>719</v>
      </c>
      <c r="G61" s="1" t="s">
        <v>640</v>
      </c>
      <c r="H61" s="1" t="s">
        <v>641</v>
      </c>
      <c r="I61" s="1" t="s">
        <v>1016</v>
      </c>
      <c r="J61" s="1" t="s">
        <v>30</v>
      </c>
      <c r="K61" s="1" t="s">
        <v>1017</v>
      </c>
      <c r="L61" s="1" t="s">
        <v>1017</v>
      </c>
      <c r="M61" s="1" t="s">
        <v>644</v>
      </c>
      <c r="N61" s="1" t="s">
        <v>644</v>
      </c>
      <c r="O61" s="1" t="s">
        <v>645</v>
      </c>
      <c r="P61" s="1" t="s">
        <v>646</v>
      </c>
      <c r="Q61" s="1" t="s">
        <v>647</v>
      </c>
      <c r="R61" s="1" t="s">
        <v>1018</v>
      </c>
      <c r="S61" s="1" t="s">
        <v>649</v>
      </c>
      <c r="T61" s="1" t="s">
        <v>650</v>
      </c>
      <c r="U61" s="1" t="s">
        <v>651</v>
      </c>
      <c r="V61" s="1" t="s">
        <v>695</v>
      </c>
    </row>
    <row r="62" s="1" customFormat="1" spans="1:22">
      <c r="A62" s="3">
        <v>999228141565738</v>
      </c>
      <c r="B62" s="1" t="s">
        <v>719</v>
      </c>
      <c r="C62" s="1" t="s">
        <v>1019</v>
      </c>
      <c r="D62" s="1" t="s">
        <v>1014</v>
      </c>
      <c r="E62" s="1" t="s">
        <v>1020</v>
      </c>
      <c r="F62" s="1" t="s">
        <v>660</v>
      </c>
      <c r="G62" s="1" t="s">
        <v>640</v>
      </c>
      <c r="H62" s="1" t="s">
        <v>641</v>
      </c>
      <c r="I62" s="1" t="s">
        <v>1021</v>
      </c>
      <c r="J62" s="1" t="s">
        <v>30</v>
      </c>
      <c r="K62" s="1" t="s">
        <v>1022</v>
      </c>
      <c r="L62" s="1" t="s">
        <v>1022</v>
      </c>
      <c r="M62" s="1" t="s">
        <v>644</v>
      </c>
      <c r="N62" s="1" t="s">
        <v>644</v>
      </c>
      <c r="O62" s="1" t="s">
        <v>645</v>
      </c>
      <c r="P62" s="1" t="s">
        <v>646</v>
      </c>
      <c r="Q62" s="1" t="s">
        <v>647</v>
      </c>
      <c r="R62" s="1" t="s">
        <v>1023</v>
      </c>
      <c r="S62" s="1" t="s">
        <v>649</v>
      </c>
      <c r="T62" s="1" t="s">
        <v>650</v>
      </c>
      <c r="U62" s="1" t="s">
        <v>651</v>
      </c>
      <c r="V62" s="1" t="s">
        <v>695</v>
      </c>
    </row>
    <row r="63" s="1" customFormat="1" spans="1:22">
      <c r="A63" s="3">
        <v>999228137461539</v>
      </c>
      <c r="B63" s="1" t="s">
        <v>719</v>
      </c>
      <c r="C63" s="1" t="s">
        <v>1024</v>
      </c>
      <c r="D63" s="1" t="s">
        <v>1025</v>
      </c>
      <c r="E63" s="1" t="s">
        <v>1026</v>
      </c>
      <c r="F63" s="1" t="s">
        <v>660</v>
      </c>
      <c r="G63" s="1" t="s">
        <v>640</v>
      </c>
      <c r="H63" s="1" t="s">
        <v>641</v>
      </c>
      <c r="I63" s="1" t="s">
        <v>1027</v>
      </c>
      <c r="J63" s="1" t="s">
        <v>30</v>
      </c>
      <c r="K63" s="1" t="s">
        <v>1028</v>
      </c>
      <c r="L63" s="1" t="s">
        <v>1028</v>
      </c>
      <c r="M63" s="1" t="s">
        <v>644</v>
      </c>
      <c r="N63" s="1" t="s">
        <v>644</v>
      </c>
      <c r="O63" s="1" t="s">
        <v>645</v>
      </c>
      <c r="P63" s="1" t="s">
        <v>646</v>
      </c>
      <c r="Q63" s="1" t="s">
        <v>647</v>
      </c>
      <c r="R63" s="1" t="s">
        <v>1029</v>
      </c>
      <c r="S63" s="1" t="s">
        <v>649</v>
      </c>
      <c r="T63" s="1" t="s">
        <v>650</v>
      </c>
      <c r="U63" s="1" t="s">
        <v>651</v>
      </c>
      <c r="V63" s="1" t="s">
        <v>695</v>
      </c>
    </row>
    <row r="64" s="1" customFormat="1" spans="1:22">
      <c r="A64" s="3">
        <v>999227259553900</v>
      </c>
      <c r="B64" s="1" t="s">
        <v>1030</v>
      </c>
      <c r="C64" s="1" t="s">
        <v>1031</v>
      </c>
      <c r="D64" s="1" t="s">
        <v>1032</v>
      </c>
      <c r="E64" s="1" t="s">
        <v>1033</v>
      </c>
      <c r="F64" s="1" t="s">
        <v>854</v>
      </c>
      <c r="G64" s="1" t="s">
        <v>640</v>
      </c>
      <c r="H64" s="1" t="s">
        <v>641</v>
      </c>
      <c r="I64" s="1" t="s">
        <v>1034</v>
      </c>
      <c r="J64" s="1" t="s">
        <v>30</v>
      </c>
      <c r="K64" s="1" t="s">
        <v>1035</v>
      </c>
      <c r="L64" s="1" t="s">
        <v>1035</v>
      </c>
      <c r="M64" s="1" t="s">
        <v>644</v>
      </c>
      <c r="N64" s="1" t="s">
        <v>644</v>
      </c>
      <c r="O64" s="1" t="s">
        <v>645</v>
      </c>
      <c r="P64" s="1" t="s">
        <v>646</v>
      </c>
      <c r="Q64" s="1" t="s">
        <v>647</v>
      </c>
      <c r="R64" s="1" t="s">
        <v>1036</v>
      </c>
      <c r="S64" s="1" t="s">
        <v>649</v>
      </c>
      <c r="T64" s="1" t="s">
        <v>650</v>
      </c>
      <c r="U64" s="1" t="s">
        <v>651</v>
      </c>
      <c r="V64" s="1" t="s">
        <v>695</v>
      </c>
    </row>
    <row r="65" s="1" customFormat="1" spans="1:22">
      <c r="A65" s="3">
        <v>999228136578579</v>
      </c>
      <c r="B65" s="1" t="s">
        <v>719</v>
      </c>
      <c r="C65" s="1" t="s">
        <v>1037</v>
      </c>
      <c r="D65" s="1" t="s">
        <v>1038</v>
      </c>
      <c r="E65" s="1" t="s">
        <v>1039</v>
      </c>
      <c r="F65" s="1" t="s">
        <v>660</v>
      </c>
      <c r="G65" s="1" t="s">
        <v>640</v>
      </c>
      <c r="H65" s="1" t="s">
        <v>641</v>
      </c>
      <c r="I65" s="1" t="s">
        <v>1040</v>
      </c>
      <c r="J65" s="1" t="s">
        <v>30</v>
      </c>
      <c r="K65" s="1" t="s">
        <v>1041</v>
      </c>
      <c r="L65" s="1" t="s">
        <v>1041</v>
      </c>
      <c r="M65" s="1" t="s">
        <v>644</v>
      </c>
      <c r="N65" s="1" t="s">
        <v>644</v>
      </c>
      <c r="O65" s="1" t="s">
        <v>645</v>
      </c>
      <c r="P65" s="1" t="s">
        <v>646</v>
      </c>
      <c r="Q65" s="1" t="s">
        <v>647</v>
      </c>
      <c r="R65" s="1" t="s">
        <v>1042</v>
      </c>
      <c r="S65" s="1" t="s">
        <v>649</v>
      </c>
      <c r="T65" s="1" t="s">
        <v>650</v>
      </c>
      <c r="U65" s="1" t="s">
        <v>651</v>
      </c>
      <c r="V65" s="1" t="s">
        <v>1043</v>
      </c>
    </row>
    <row r="66" s="1" customFormat="1" spans="1:22">
      <c r="A66" s="3">
        <v>999228139088648</v>
      </c>
      <c r="B66" s="1" t="s">
        <v>719</v>
      </c>
      <c r="C66" s="1" t="s">
        <v>1044</v>
      </c>
      <c r="D66" s="1" t="s">
        <v>1045</v>
      </c>
      <c r="E66" s="1" t="s">
        <v>1046</v>
      </c>
      <c r="F66" s="1" t="s">
        <v>660</v>
      </c>
      <c r="G66" s="1" t="s">
        <v>640</v>
      </c>
      <c r="H66" s="1" t="s">
        <v>641</v>
      </c>
      <c r="I66" s="1" t="s">
        <v>1047</v>
      </c>
      <c r="J66" s="1" t="s">
        <v>30</v>
      </c>
      <c r="K66" s="1" t="s">
        <v>1048</v>
      </c>
      <c r="L66" s="1" t="s">
        <v>1048</v>
      </c>
      <c r="M66" s="1" t="s">
        <v>644</v>
      </c>
      <c r="N66" s="1" t="s">
        <v>644</v>
      </c>
      <c r="O66" s="1" t="s">
        <v>645</v>
      </c>
      <c r="P66" s="1" t="s">
        <v>646</v>
      </c>
      <c r="Q66" s="1" t="s">
        <v>647</v>
      </c>
      <c r="R66" s="1" t="s">
        <v>1049</v>
      </c>
      <c r="S66" s="1" t="s">
        <v>649</v>
      </c>
      <c r="T66" s="1" t="s">
        <v>650</v>
      </c>
      <c r="U66" s="1" t="s">
        <v>651</v>
      </c>
      <c r="V66" s="1" t="s">
        <v>695</v>
      </c>
    </row>
    <row r="67" s="1" customFormat="1" spans="1:22">
      <c r="A67" s="3">
        <v>999228143900079</v>
      </c>
      <c r="B67" s="1" t="s">
        <v>660</v>
      </c>
      <c r="C67" s="1" t="s">
        <v>1050</v>
      </c>
      <c r="D67" s="1" t="s">
        <v>1045</v>
      </c>
      <c r="E67" s="1" t="s">
        <v>1051</v>
      </c>
      <c r="F67" s="1" t="s">
        <v>660</v>
      </c>
      <c r="G67" s="1" t="s">
        <v>640</v>
      </c>
      <c r="H67" s="1" t="s">
        <v>641</v>
      </c>
      <c r="I67" s="1" t="s">
        <v>1052</v>
      </c>
      <c r="J67" s="1" t="s">
        <v>30</v>
      </c>
      <c r="K67" s="1" t="s">
        <v>1053</v>
      </c>
      <c r="L67" s="1" t="s">
        <v>1053</v>
      </c>
      <c r="M67" s="1" t="s">
        <v>644</v>
      </c>
      <c r="N67" s="1" t="s">
        <v>644</v>
      </c>
      <c r="O67" s="1" t="s">
        <v>645</v>
      </c>
      <c r="P67" s="1" t="s">
        <v>646</v>
      </c>
      <c r="Q67" s="1" t="s">
        <v>647</v>
      </c>
      <c r="R67" s="1" t="s">
        <v>1054</v>
      </c>
      <c r="S67" s="1" t="s">
        <v>649</v>
      </c>
      <c r="T67" s="1" t="s">
        <v>650</v>
      </c>
      <c r="U67" s="1" t="s">
        <v>651</v>
      </c>
      <c r="V67" s="1" t="s">
        <v>695</v>
      </c>
    </row>
    <row r="68" s="1" customFormat="1" spans="1:22">
      <c r="A68" s="3">
        <v>999227385458294</v>
      </c>
      <c r="B68" s="1" t="s">
        <v>1055</v>
      </c>
      <c r="C68" s="1" t="s">
        <v>1056</v>
      </c>
      <c r="D68" s="1" t="s">
        <v>1045</v>
      </c>
      <c r="E68" s="1" t="s">
        <v>1057</v>
      </c>
      <c r="F68" s="1" t="s">
        <v>660</v>
      </c>
      <c r="G68" s="1" t="s">
        <v>640</v>
      </c>
      <c r="H68" s="1" t="s">
        <v>641</v>
      </c>
      <c r="I68" s="1" t="s">
        <v>1058</v>
      </c>
      <c r="J68" s="1" t="s">
        <v>30</v>
      </c>
      <c r="K68" s="1" t="s">
        <v>1059</v>
      </c>
      <c r="L68" s="1" t="s">
        <v>1059</v>
      </c>
      <c r="M68" s="1" t="s">
        <v>644</v>
      </c>
      <c r="N68" s="1" t="s">
        <v>644</v>
      </c>
      <c r="O68" s="1" t="s">
        <v>645</v>
      </c>
      <c r="P68" s="1" t="s">
        <v>646</v>
      </c>
      <c r="Q68" s="1" t="s">
        <v>647</v>
      </c>
      <c r="R68" s="1" t="s">
        <v>1060</v>
      </c>
      <c r="S68" s="1" t="s">
        <v>649</v>
      </c>
      <c r="T68" s="1" t="s">
        <v>650</v>
      </c>
      <c r="U68" s="1" t="s">
        <v>651</v>
      </c>
      <c r="V68" s="1" t="s">
        <v>695</v>
      </c>
    </row>
    <row r="69" s="1" customFormat="1" spans="1:22">
      <c r="A69" s="3">
        <v>999228147507054</v>
      </c>
      <c r="B69" s="1" t="s">
        <v>660</v>
      </c>
      <c r="C69" s="1" t="s">
        <v>1061</v>
      </c>
      <c r="D69" s="1" t="s">
        <v>1062</v>
      </c>
      <c r="E69" s="1" t="s">
        <v>1063</v>
      </c>
      <c r="F69" s="1" t="s">
        <v>660</v>
      </c>
      <c r="G69" s="1" t="s">
        <v>640</v>
      </c>
      <c r="H69" s="1" t="s">
        <v>641</v>
      </c>
      <c r="I69" s="1" t="s">
        <v>1064</v>
      </c>
      <c r="J69" s="1" t="s">
        <v>30</v>
      </c>
      <c r="K69" s="1" t="s">
        <v>1065</v>
      </c>
      <c r="L69" s="1" t="s">
        <v>1065</v>
      </c>
      <c r="M69" s="1" t="s">
        <v>644</v>
      </c>
      <c r="N69" s="1" t="s">
        <v>644</v>
      </c>
      <c r="O69" s="1" t="s">
        <v>645</v>
      </c>
      <c r="P69" s="1" t="s">
        <v>646</v>
      </c>
      <c r="Q69" s="1" t="s">
        <v>647</v>
      </c>
      <c r="R69" s="1" t="s">
        <v>1066</v>
      </c>
      <c r="S69" s="1" t="s">
        <v>649</v>
      </c>
      <c r="T69" s="1" t="s">
        <v>650</v>
      </c>
      <c r="U69" s="1" t="s">
        <v>651</v>
      </c>
      <c r="V69" s="1" t="s">
        <v>802</v>
      </c>
    </row>
    <row r="70" s="1" customFormat="1" spans="1:22">
      <c r="A70" s="3">
        <v>999228163328230</v>
      </c>
      <c r="B70" s="1" t="s">
        <v>660</v>
      </c>
      <c r="C70" s="1" t="s">
        <v>1067</v>
      </c>
      <c r="D70" s="1" t="s">
        <v>1068</v>
      </c>
      <c r="E70" s="1" t="s">
        <v>1069</v>
      </c>
      <c r="F70" s="1" t="s">
        <v>660</v>
      </c>
      <c r="G70" s="1" t="s">
        <v>640</v>
      </c>
      <c r="H70" s="1" t="s">
        <v>641</v>
      </c>
      <c r="I70" s="1" t="s">
        <v>1070</v>
      </c>
      <c r="J70" s="1" t="s">
        <v>30</v>
      </c>
      <c r="K70" s="1" t="s">
        <v>1071</v>
      </c>
      <c r="L70" s="1" t="s">
        <v>1071</v>
      </c>
      <c r="M70" s="1" t="s">
        <v>644</v>
      </c>
      <c r="N70" s="1" t="s">
        <v>644</v>
      </c>
      <c r="O70" s="1" t="s">
        <v>645</v>
      </c>
      <c r="P70" s="1" t="s">
        <v>646</v>
      </c>
      <c r="Q70" s="1" t="s">
        <v>647</v>
      </c>
      <c r="R70" s="1" t="s">
        <v>1072</v>
      </c>
      <c r="S70" s="1" t="s">
        <v>649</v>
      </c>
      <c r="T70" s="1" t="s">
        <v>650</v>
      </c>
      <c r="U70" s="1" t="s">
        <v>651</v>
      </c>
      <c r="V70" s="1" t="s">
        <v>1073</v>
      </c>
    </row>
    <row r="71" s="1" customFormat="1" spans="1:22">
      <c r="A71" s="3">
        <v>999228144411751</v>
      </c>
      <c r="B71" s="1" t="s">
        <v>660</v>
      </c>
      <c r="C71" s="1" t="s">
        <v>1074</v>
      </c>
      <c r="D71" s="1" t="s">
        <v>1075</v>
      </c>
      <c r="E71" s="1" t="s">
        <v>1076</v>
      </c>
      <c r="F71" s="1" t="s">
        <v>660</v>
      </c>
      <c r="G71" s="1" t="s">
        <v>640</v>
      </c>
      <c r="H71" s="1" t="s">
        <v>641</v>
      </c>
      <c r="I71" s="1" t="s">
        <v>1077</v>
      </c>
      <c r="J71" s="1" t="s">
        <v>30</v>
      </c>
      <c r="K71" s="1" t="s">
        <v>1078</v>
      </c>
      <c r="L71" s="1" t="s">
        <v>1078</v>
      </c>
      <c r="M71" s="1" t="s">
        <v>644</v>
      </c>
      <c r="N71" s="1" t="s">
        <v>644</v>
      </c>
      <c r="O71" s="1" t="s">
        <v>645</v>
      </c>
      <c r="P71" s="1" t="s">
        <v>646</v>
      </c>
      <c r="Q71" s="1" t="s">
        <v>647</v>
      </c>
      <c r="R71" s="1" t="s">
        <v>1079</v>
      </c>
      <c r="S71" s="1" t="s">
        <v>649</v>
      </c>
      <c r="T71" s="1" t="s">
        <v>650</v>
      </c>
      <c r="U71" s="1" t="s">
        <v>651</v>
      </c>
      <c r="V71" s="1" t="s">
        <v>695</v>
      </c>
    </row>
    <row r="72" s="1" customFormat="1" spans="1:22">
      <c r="A72" s="3">
        <v>999228115964650</v>
      </c>
      <c r="B72" s="1" t="s">
        <v>636</v>
      </c>
      <c r="C72" s="1" t="s">
        <v>1080</v>
      </c>
      <c r="D72" s="1" t="s">
        <v>1081</v>
      </c>
      <c r="E72" s="1" t="s">
        <v>1082</v>
      </c>
      <c r="F72" s="1" t="s">
        <v>636</v>
      </c>
      <c r="G72" s="1" t="s">
        <v>640</v>
      </c>
      <c r="H72" s="1" t="s">
        <v>641</v>
      </c>
      <c r="I72" s="1" t="s">
        <v>1083</v>
      </c>
      <c r="J72" s="1" t="s">
        <v>30</v>
      </c>
      <c r="K72" s="1" t="s">
        <v>1084</v>
      </c>
      <c r="L72" s="1" t="s">
        <v>1084</v>
      </c>
      <c r="M72" s="1" t="s">
        <v>644</v>
      </c>
      <c r="N72" s="1" t="s">
        <v>644</v>
      </c>
      <c r="O72" s="1" t="s">
        <v>645</v>
      </c>
      <c r="P72" s="1" t="s">
        <v>646</v>
      </c>
      <c r="Q72" s="1" t="s">
        <v>647</v>
      </c>
      <c r="R72" s="1" t="s">
        <v>1085</v>
      </c>
      <c r="S72" s="1" t="s">
        <v>649</v>
      </c>
      <c r="T72" s="1" t="s">
        <v>650</v>
      </c>
      <c r="U72" s="1" t="s">
        <v>651</v>
      </c>
      <c r="V72" s="1" t="s">
        <v>1086</v>
      </c>
    </row>
    <row r="73" s="1" customFormat="1" spans="1:22">
      <c r="A73" s="3">
        <v>999228134591877</v>
      </c>
      <c r="B73" s="1" t="s">
        <v>719</v>
      </c>
      <c r="C73" s="1" t="s">
        <v>1087</v>
      </c>
      <c r="D73" s="1" t="s">
        <v>1088</v>
      </c>
      <c r="E73" s="1" t="s">
        <v>1089</v>
      </c>
      <c r="F73" s="1" t="s">
        <v>719</v>
      </c>
      <c r="G73" s="1" t="s">
        <v>640</v>
      </c>
      <c r="H73" s="1" t="s">
        <v>641</v>
      </c>
      <c r="I73" s="1" t="s">
        <v>1090</v>
      </c>
      <c r="J73" s="1" t="s">
        <v>30</v>
      </c>
      <c r="K73" s="1" t="s">
        <v>1091</v>
      </c>
      <c r="L73" s="1" t="s">
        <v>1091</v>
      </c>
      <c r="M73" s="1" t="s">
        <v>644</v>
      </c>
      <c r="N73" s="1" t="s">
        <v>644</v>
      </c>
      <c r="O73" s="1" t="s">
        <v>645</v>
      </c>
      <c r="P73" s="1" t="s">
        <v>646</v>
      </c>
      <c r="Q73" s="1" t="s">
        <v>647</v>
      </c>
      <c r="R73" s="1" t="s">
        <v>1092</v>
      </c>
      <c r="S73" s="1" t="s">
        <v>649</v>
      </c>
      <c r="T73" s="1" t="s">
        <v>650</v>
      </c>
      <c r="U73" s="1" t="s">
        <v>651</v>
      </c>
      <c r="V73" s="1" t="s">
        <v>1086</v>
      </c>
    </row>
    <row r="74" s="1" customFormat="1" spans="1:22">
      <c r="A74" s="3">
        <v>999228160149571</v>
      </c>
      <c r="B74" s="1" t="s">
        <v>660</v>
      </c>
      <c r="C74" s="1" t="s">
        <v>1093</v>
      </c>
      <c r="D74" s="1" t="s">
        <v>1094</v>
      </c>
      <c r="E74" s="1" t="s">
        <v>1095</v>
      </c>
      <c r="F74" s="1" t="s">
        <v>660</v>
      </c>
      <c r="G74" s="1" t="s">
        <v>640</v>
      </c>
      <c r="H74" s="1" t="s">
        <v>641</v>
      </c>
      <c r="I74" s="1" t="s">
        <v>1096</v>
      </c>
      <c r="J74" s="1" t="s">
        <v>30</v>
      </c>
      <c r="K74" s="1" t="s">
        <v>1097</v>
      </c>
      <c r="L74" s="1" t="s">
        <v>1097</v>
      </c>
      <c r="M74" s="1" t="s">
        <v>644</v>
      </c>
      <c r="N74" s="1" t="s">
        <v>644</v>
      </c>
      <c r="O74" s="1" t="s">
        <v>645</v>
      </c>
      <c r="P74" s="1" t="s">
        <v>646</v>
      </c>
      <c r="Q74" s="1" t="s">
        <v>647</v>
      </c>
      <c r="R74" s="1" t="s">
        <v>1098</v>
      </c>
      <c r="S74" s="1" t="s">
        <v>649</v>
      </c>
      <c r="T74" s="1" t="s">
        <v>650</v>
      </c>
      <c r="U74" s="1" t="s">
        <v>651</v>
      </c>
      <c r="V74" s="1" t="s">
        <v>652</v>
      </c>
    </row>
    <row r="75" s="1" customFormat="1" spans="1:22">
      <c r="A75" s="3">
        <v>999228162985438</v>
      </c>
      <c r="B75" s="1" t="s">
        <v>660</v>
      </c>
      <c r="C75" s="1" t="s">
        <v>1099</v>
      </c>
      <c r="D75" s="1" t="s">
        <v>1100</v>
      </c>
      <c r="E75" s="1" t="s">
        <v>1101</v>
      </c>
      <c r="F75" s="1" t="s">
        <v>660</v>
      </c>
      <c r="G75" s="1" t="s">
        <v>640</v>
      </c>
      <c r="H75" s="1" t="s">
        <v>641</v>
      </c>
      <c r="I75" s="1" t="s">
        <v>1102</v>
      </c>
      <c r="J75" s="1" t="s">
        <v>30</v>
      </c>
      <c r="K75" s="1" t="s">
        <v>1103</v>
      </c>
      <c r="L75" s="1" t="s">
        <v>1103</v>
      </c>
      <c r="M75" s="1" t="s">
        <v>644</v>
      </c>
      <c r="N75" s="1" t="s">
        <v>644</v>
      </c>
      <c r="O75" s="1" t="s">
        <v>645</v>
      </c>
      <c r="P75" s="1" t="s">
        <v>646</v>
      </c>
      <c r="Q75" s="1" t="s">
        <v>647</v>
      </c>
      <c r="R75" s="1" t="s">
        <v>1104</v>
      </c>
      <c r="S75" s="1" t="s">
        <v>649</v>
      </c>
      <c r="T75" s="1" t="s">
        <v>650</v>
      </c>
      <c r="U75" s="1" t="s">
        <v>651</v>
      </c>
      <c r="V75" s="1" t="s">
        <v>695</v>
      </c>
    </row>
    <row r="76" s="1" customFormat="1" spans="1:22">
      <c r="A76" s="3">
        <v>999228102120817</v>
      </c>
      <c r="B76" s="1" t="s">
        <v>636</v>
      </c>
      <c r="C76" s="1" t="s">
        <v>1105</v>
      </c>
      <c r="D76" s="1" t="s">
        <v>1106</v>
      </c>
      <c r="E76" s="1" t="s">
        <v>1107</v>
      </c>
      <c r="F76" s="1" t="s">
        <v>636</v>
      </c>
      <c r="G76" s="1" t="s">
        <v>640</v>
      </c>
      <c r="H76" s="1" t="s">
        <v>641</v>
      </c>
      <c r="I76" s="1" t="s">
        <v>1108</v>
      </c>
      <c r="J76" s="1" t="s">
        <v>30</v>
      </c>
      <c r="K76" s="1" t="s">
        <v>1109</v>
      </c>
      <c r="L76" s="1" t="s">
        <v>1109</v>
      </c>
      <c r="M76" s="1" t="s">
        <v>644</v>
      </c>
      <c r="N76" s="1" t="s">
        <v>644</v>
      </c>
      <c r="O76" s="1" t="s">
        <v>645</v>
      </c>
      <c r="P76" s="1" t="s">
        <v>646</v>
      </c>
      <c r="Q76" s="1" t="s">
        <v>647</v>
      </c>
      <c r="R76" s="1" t="s">
        <v>1110</v>
      </c>
      <c r="S76" s="1" t="s">
        <v>649</v>
      </c>
      <c r="T76" s="1" t="s">
        <v>650</v>
      </c>
      <c r="U76" s="1" t="s">
        <v>651</v>
      </c>
      <c r="V76" s="1" t="s">
        <v>695</v>
      </c>
    </row>
    <row r="77" s="1" customFormat="1" spans="1:22">
      <c r="A77" s="3">
        <v>999228139914107</v>
      </c>
      <c r="B77" s="1" t="s">
        <v>719</v>
      </c>
      <c r="C77" s="1" t="s">
        <v>1111</v>
      </c>
      <c r="D77" s="1" t="s">
        <v>1112</v>
      </c>
      <c r="E77" s="1" t="s">
        <v>1113</v>
      </c>
      <c r="F77" s="1" t="s">
        <v>660</v>
      </c>
      <c r="G77" s="1" t="s">
        <v>640</v>
      </c>
      <c r="H77" s="1" t="s">
        <v>641</v>
      </c>
      <c r="I77" s="1" t="s">
        <v>1114</v>
      </c>
      <c r="J77" s="1" t="s">
        <v>30</v>
      </c>
      <c r="K77" s="1" t="s">
        <v>1115</v>
      </c>
      <c r="L77" s="1" t="s">
        <v>1115</v>
      </c>
      <c r="M77" s="1" t="s">
        <v>644</v>
      </c>
      <c r="N77" s="1" t="s">
        <v>644</v>
      </c>
      <c r="O77" s="1" t="s">
        <v>645</v>
      </c>
      <c r="P77" s="1" t="s">
        <v>646</v>
      </c>
      <c r="Q77" s="1" t="s">
        <v>647</v>
      </c>
      <c r="R77" s="1" t="s">
        <v>1116</v>
      </c>
      <c r="S77" s="1" t="s">
        <v>649</v>
      </c>
      <c r="T77" s="1" t="s">
        <v>650</v>
      </c>
      <c r="U77" s="1" t="s">
        <v>651</v>
      </c>
      <c r="V77" s="1" t="s">
        <v>695</v>
      </c>
    </row>
    <row r="78" s="1" customFormat="1" spans="1:22">
      <c r="A78" s="3">
        <v>999228145561679</v>
      </c>
      <c r="B78" s="1" t="s">
        <v>660</v>
      </c>
      <c r="C78" s="1" t="s">
        <v>1117</v>
      </c>
      <c r="D78" s="1" t="s">
        <v>1118</v>
      </c>
      <c r="E78" s="1" t="s">
        <v>1119</v>
      </c>
      <c r="F78" s="1" t="s">
        <v>660</v>
      </c>
      <c r="G78" s="1" t="s">
        <v>640</v>
      </c>
      <c r="H78" s="1" t="s">
        <v>641</v>
      </c>
      <c r="I78" s="1" t="s">
        <v>1120</v>
      </c>
      <c r="J78" s="1" t="s">
        <v>30</v>
      </c>
      <c r="K78" s="1" t="s">
        <v>1121</v>
      </c>
      <c r="L78" s="1" t="s">
        <v>1121</v>
      </c>
      <c r="M78" s="1" t="s">
        <v>644</v>
      </c>
      <c r="N78" s="1" t="s">
        <v>644</v>
      </c>
      <c r="O78" s="1" t="s">
        <v>645</v>
      </c>
      <c r="P78" s="1" t="s">
        <v>646</v>
      </c>
      <c r="Q78" s="1" t="s">
        <v>647</v>
      </c>
      <c r="R78" s="1" t="s">
        <v>1122</v>
      </c>
      <c r="S78" s="1" t="s">
        <v>649</v>
      </c>
      <c r="T78" s="1" t="s">
        <v>650</v>
      </c>
      <c r="U78" s="1" t="s">
        <v>651</v>
      </c>
      <c r="V78" s="1" t="s">
        <v>652</v>
      </c>
    </row>
    <row r="79" s="1" customFormat="1" spans="1:22">
      <c r="A79" s="3">
        <v>999228077167329</v>
      </c>
      <c r="B79" s="1" t="s">
        <v>854</v>
      </c>
      <c r="C79" s="1" t="s">
        <v>1123</v>
      </c>
      <c r="D79" s="1" t="s">
        <v>1124</v>
      </c>
      <c r="E79" s="1" t="s">
        <v>1125</v>
      </c>
      <c r="F79" s="1" t="s">
        <v>719</v>
      </c>
      <c r="G79" s="1" t="s">
        <v>640</v>
      </c>
      <c r="H79" s="1" t="s">
        <v>641</v>
      </c>
      <c r="I79" s="1" t="s">
        <v>1126</v>
      </c>
      <c r="J79" s="1" t="s">
        <v>30</v>
      </c>
      <c r="K79" s="1" t="s">
        <v>1127</v>
      </c>
      <c r="L79" s="1" t="s">
        <v>1127</v>
      </c>
      <c r="M79" s="1" t="s">
        <v>644</v>
      </c>
      <c r="N79" s="1" t="s">
        <v>644</v>
      </c>
      <c r="O79" s="1" t="s">
        <v>645</v>
      </c>
      <c r="P79" s="1" t="s">
        <v>646</v>
      </c>
      <c r="Q79" s="1" t="s">
        <v>647</v>
      </c>
      <c r="R79" s="1" t="s">
        <v>1128</v>
      </c>
      <c r="S79" s="1" t="s">
        <v>649</v>
      </c>
      <c r="T79" s="1" t="s">
        <v>650</v>
      </c>
      <c r="U79" s="1" t="s">
        <v>651</v>
      </c>
      <c r="V79" s="1" t="s">
        <v>1129</v>
      </c>
    </row>
    <row r="80" s="1" customFormat="1" spans="1:22">
      <c r="A80" s="3">
        <v>999228115175045</v>
      </c>
      <c r="B80" s="1" t="s">
        <v>636</v>
      </c>
      <c r="C80" s="1" t="s">
        <v>1130</v>
      </c>
      <c r="D80" s="1" t="s">
        <v>1131</v>
      </c>
      <c r="E80" s="1" t="s">
        <v>1132</v>
      </c>
      <c r="F80" s="1" t="s">
        <v>660</v>
      </c>
      <c r="G80" s="1" t="s">
        <v>640</v>
      </c>
      <c r="H80" s="1" t="s">
        <v>641</v>
      </c>
      <c r="I80" s="1" t="s">
        <v>1133</v>
      </c>
      <c r="J80" s="1" t="s">
        <v>30</v>
      </c>
      <c r="K80" s="1" t="s">
        <v>1134</v>
      </c>
      <c r="L80" s="1" t="s">
        <v>1134</v>
      </c>
      <c r="M80" s="1" t="s">
        <v>644</v>
      </c>
      <c r="N80" s="1" t="s">
        <v>644</v>
      </c>
      <c r="O80" s="1" t="s">
        <v>645</v>
      </c>
      <c r="P80" s="1" t="s">
        <v>646</v>
      </c>
      <c r="Q80" s="1" t="s">
        <v>647</v>
      </c>
      <c r="R80" s="1" t="s">
        <v>1135</v>
      </c>
      <c r="S80" s="1" t="s">
        <v>649</v>
      </c>
      <c r="T80" s="1" t="s">
        <v>650</v>
      </c>
      <c r="U80" s="1" t="s">
        <v>651</v>
      </c>
      <c r="V80" s="1" t="s">
        <v>769</v>
      </c>
    </row>
    <row r="81" s="1" customFormat="1" spans="1:22">
      <c r="A81" s="3">
        <v>999228134489558</v>
      </c>
      <c r="B81" s="1" t="s">
        <v>719</v>
      </c>
      <c r="C81" s="1" t="s">
        <v>1136</v>
      </c>
      <c r="D81" s="1" t="s">
        <v>1137</v>
      </c>
      <c r="E81" s="1" t="s">
        <v>1138</v>
      </c>
      <c r="F81" s="1" t="s">
        <v>660</v>
      </c>
      <c r="G81" s="1" t="s">
        <v>640</v>
      </c>
      <c r="H81" s="1" t="s">
        <v>641</v>
      </c>
      <c r="I81" s="1" t="s">
        <v>1139</v>
      </c>
      <c r="J81" s="1" t="s">
        <v>30</v>
      </c>
      <c r="K81" s="1" t="s">
        <v>1140</v>
      </c>
      <c r="L81" s="1" t="s">
        <v>1140</v>
      </c>
      <c r="M81" s="1" t="s">
        <v>644</v>
      </c>
      <c r="N81" s="1" t="s">
        <v>644</v>
      </c>
      <c r="O81" s="1" t="s">
        <v>645</v>
      </c>
      <c r="P81" s="1" t="s">
        <v>646</v>
      </c>
      <c r="Q81" s="1" t="s">
        <v>647</v>
      </c>
      <c r="R81" s="1" t="s">
        <v>1141</v>
      </c>
      <c r="S81" s="1" t="s">
        <v>649</v>
      </c>
      <c r="T81" s="1" t="s">
        <v>650</v>
      </c>
      <c r="U81" s="1" t="s">
        <v>651</v>
      </c>
      <c r="V81" s="1" t="s">
        <v>695</v>
      </c>
    </row>
    <row r="82" s="1" customFormat="1" spans="1:22">
      <c r="A82" s="3">
        <v>999228122359050</v>
      </c>
      <c r="B82" s="1" t="s">
        <v>719</v>
      </c>
      <c r="C82" s="1" t="s">
        <v>1142</v>
      </c>
      <c r="D82" s="1" t="s">
        <v>1143</v>
      </c>
      <c r="E82" s="1" t="s">
        <v>1144</v>
      </c>
      <c r="F82" s="1" t="s">
        <v>660</v>
      </c>
      <c r="G82" s="1" t="s">
        <v>640</v>
      </c>
      <c r="H82" s="1" t="s">
        <v>641</v>
      </c>
      <c r="I82" s="1" t="s">
        <v>1145</v>
      </c>
      <c r="J82" s="1" t="s">
        <v>30</v>
      </c>
      <c r="K82" s="1" t="s">
        <v>1146</v>
      </c>
      <c r="L82" s="1" t="s">
        <v>1146</v>
      </c>
      <c r="M82" s="1" t="s">
        <v>644</v>
      </c>
      <c r="N82" s="1" t="s">
        <v>644</v>
      </c>
      <c r="O82" s="1" t="s">
        <v>645</v>
      </c>
      <c r="P82" s="1" t="s">
        <v>646</v>
      </c>
      <c r="Q82" s="1" t="s">
        <v>647</v>
      </c>
      <c r="R82" s="1" t="s">
        <v>1147</v>
      </c>
      <c r="S82" s="1" t="s">
        <v>649</v>
      </c>
      <c r="T82" s="1" t="s">
        <v>650</v>
      </c>
      <c r="U82" s="1" t="s">
        <v>651</v>
      </c>
      <c r="V82" s="1" t="s">
        <v>674</v>
      </c>
    </row>
    <row r="83" s="1" customFormat="1" spans="1:22">
      <c r="A83" s="3">
        <v>999228140679005</v>
      </c>
      <c r="B83" s="1" t="s">
        <v>719</v>
      </c>
      <c r="C83" s="1" t="s">
        <v>1148</v>
      </c>
      <c r="D83" s="1" t="s">
        <v>1149</v>
      </c>
      <c r="E83" s="1" t="s">
        <v>1150</v>
      </c>
      <c r="F83" s="1" t="s">
        <v>719</v>
      </c>
      <c r="G83" s="1" t="s">
        <v>640</v>
      </c>
      <c r="H83" s="1" t="s">
        <v>641</v>
      </c>
      <c r="I83" s="1" t="s">
        <v>1151</v>
      </c>
      <c r="J83" s="1" t="s">
        <v>30</v>
      </c>
      <c r="K83" s="1" t="s">
        <v>1152</v>
      </c>
      <c r="L83" s="1" t="s">
        <v>1152</v>
      </c>
      <c r="M83" s="1" t="s">
        <v>644</v>
      </c>
      <c r="N83" s="1" t="s">
        <v>644</v>
      </c>
      <c r="O83" s="1" t="s">
        <v>645</v>
      </c>
      <c r="P83" s="1" t="s">
        <v>646</v>
      </c>
      <c r="Q83" s="1" t="s">
        <v>647</v>
      </c>
      <c r="R83" s="1" t="s">
        <v>1153</v>
      </c>
      <c r="S83" s="1" t="s">
        <v>649</v>
      </c>
      <c r="T83" s="1" t="s">
        <v>650</v>
      </c>
      <c r="U83" s="1" t="s">
        <v>651</v>
      </c>
      <c r="V83" s="1" t="s">
        <v>1086</v>
      </c>
    </row>
    <row r="84" s="1" customFormat="1" spans="1:22">
      <c r="A84" s="3">
        <v>999227349706415</v>
      </c>
      <c r="B84" s="1" t="s">
        <v>1154</v>
      </c>
      <c r="C84" s="1" t="s">
        <v>1155</v>
      </c>
      <c r="D84" s="1" t="s">
        <v>1156</v>
      </c>
      <c r="E84" s="1" t="s">
        <v>1157</v>
      </c>
      <c r="F84" s="1" t="s">
        <v>660</v>
      </c>
      <c r="G84" s="1" t="s">
        <v>640</v>
      </c>
      <c r="H84" s="1" t="s">
        <v>641</v>
      </c>
      <c r="I84" s="1" t="s">
        <v>1158</v>
      </c>
      <c r="J84" s="1" t="s">
        <v>30</v>
      </c>
      <c r="K84" s="1" t="s">
        <v>1159</v>
      </c>
      <c r="L84" s="1" t="s">
        <v>1159</v>
      </c>
      <c r="M84" s="1" t="s">
        <v>644</v>
      </c>
      <c r="N84" s="1" t="s">
        <v>644</v>
      </c>
      <c r="O84" s="1" t="s">
        <v>645</v>
      </c>
      <c r="P84" s="1" t="s">
        <v>646</v>
      </c>
      <c r="Q84" s="1" t="s">
        <v>647</v>
      </c>
      <c r="R84" s="1" t="s">
        <v>1160</v>
      </c>
      <c r="S84" s="1" t="s">
        <v>649</v>
      </c>
      <c r="T84" s="1" t="s">
        <v>650</v>
      </c>
      <c r="U84" s="1" t="s">
        <v>651</v>
      </c>
      <c r="V84" s="1" t="s">
        <v>681</v>
      </c>
    </row>
    <row r="85" s="1" customFormat="1" spans="1:22">
      <c r="A85" s="3">
        <v>999228147313927</v>
      </c>
      <c r="B85" s="1" t="s">
        <v>660</v>
      </c>
      <c r="C85" s="1" t="s">
        <v>1161</v>
      </c>
      <c r="D85" s="1" t="s">
        <v>1162</v>
      </c>
      <c r="E85" s="1" t="s">
        <v>1163</v>
      </c>
      <c r="F85" s="1" t="s">
        <v>660</v>
      </c>
      <c r="G85" s="1" t="s">
        <v>640</v>
      </c>
      <c r="H85" s="1" t="s">
        <v>641</v>
      </c>
      <c r="I85" s="1" t="s">
        <v>1164</v>
      </c>
      <c r="J85" s="1" t="s">
        <v>30</v>
      </c>
      <c r="K85" s="1" t="s">
        <v>1165</v>
      </c>
      <c r="L85" s="1" t="s">
        <v>1165</v>
      </c>
      <c r="M85" s="1" t="s">
        <v>644</v>
      </c>
      <c r="N85" s="1" t="s">
        <v>644</v>
      </c>
      <c r="O85" s="1" t="s">
        <v>645</v>
      </c>
      <c r="P85" s="1" t="s">
        <v>646</v>
      </c>
      <c r="Q85" s="1" t="s">
        <v>647</v>
      </c>
      <c r="R85" s="1" t="s">
        <v>1166</v>
      </c>
      <c r="S85" s="1" t="s">
        <v>649</v>
      </c>
      <c r="T85" s="1" t="s">
        <v>650</v>
      </c>
      <c r="U85" s="1" t="s">
        <v>651</v>
      </c>
      <c r="V85" s="1" t="s">
        <v>695</v>
      </c>
    </row>
    <row r="86" s="1" customFormat="1" spans="1:22">
      <c r="A86" s="3">
        <v>999228145147984</v>
      </c>
      <c r="B86" s="1" t="s">
        <v>660</v>
      </c>
      <c r="C86" s="1" t="s">
        <v>1167</v>
      </c>
      <c r="D86" s="1" t="s">
        <v>1168</v>
      </c>
      <c r="E86" s="1" t="s">
        <v>1169</v>
      </c>
      <c r="F86" s="1" t="s">
        <v>660</v>
      </c>
      <c r="G86" s="1" t="s">
        <v>640</v>
      </c>
      <c r="H86" s="1" t="s">
        <v>641</v>
      </c>
      <c r="I86" s="1" t="s">
        <v>1170</v>
      </c>
      <c r="J86" s="1" t="s">
        <v>30</v>
      </c>
      <c r="K86" s="1" t="s">
        <v>1171</v>
      </c>
      <c r="L86" s="1" t="s">
        <v>1171</v>
      </c>
      <c r="M86" s="1" t="s">
        <v>644</v>
      </c>
      <c r="N86" s="1" t="s">
        <v>644</v>
      </c>
      <c r="O86" s="1" t="s">
        <v>645</v>
      </c>
      <c r="P86" s="1" t="s">
        <v>646</v>
      </c>
      <c r="Q86" s="1" t="s">
        <v>647</v>
      </c>
      <c r="R86" s="1" t="s">
        <v>1172</v>
      </c>
      <c r="S86" s="1" t="s">
        <v>649</v>
      </c>
      <c r="T86" s="1" t="s">
        <v>650</v>
      </c>
      <c r="U86" s="1" t="s">
        <v>651</v>
      </c>
      <c r="V86" s="1" t="s">
        <v>681</v>
      </c>
    </row>
    <row r="87" s="1" customFormat="1" spans="1:22">
      <c r="A87" s="3">
        <v>999228125475912</v>
      </c>
      <c r="B87" s="1" t="s">
        <v>719</v>
      </c>
      <c r="C87" s="1" t="s">
        <v>1173</v>
      </c>
      <c r="D87" s="1" t="s">
        <v>1174</v>
      </c>
      <c r="E87" s="1" t="s">
        <v>1175</v>
      </c>
      <c r="F87" s="1" t="s">
        <v>660</v>
      </c>
      <c r="G87" s="1" t="s">
        <v>640</v>
      </c>
      <c r="H87" s="1" t="s">
        <v>641</v>
      </c>
      <c r="I87" s="1" t="s">
        <v>1176</v>
      </c>
      <c r="J87" s="1" t="s">
        <v>30</v>
      </c>
      <c r="K87" s="1" t="s">
        <v>1177</v>
      </c>
      <c r="L87" s="1" t="s">
        <v>1177</v>
      </c>
      <c r="M87" s="1" t="s">
        <v>644</v>
      </c>
      <c r="N87" s="1" t="s">
        <v>644</v>
      </c>
      <c r="O87" s="1" t="s">
        <v>645</v>
      </c>
      <c r="P87" s="1" t="s">
        <v>646</v>
      </c>
      <c r="Q87" s="1" t="s">
        <v>647</v>
      </c>
      <c r="R87" s="1" t="s">
        <v>1178</v>
      </c>
      <c r="S87" s="1" t="s">
        <v>649</v>
      </c>
      <c r="T87" s="1" t="s">
        <v>650</v>
      </c>
      <c r="U87" s="1" t="s">
        <v>651</v>
      </c>
      <c r="V87" s="1" t="s">
        <v>695</v>
      </c>
    </row>
    <row r="88" s="1" customFormat="1" spans="1:22">
      <c r="A88" s="3">
        <v>999228110190579</v>
      </c>
      <c r="B88" s="1" t="s">
        <v>636</v>
      </c>
      <c r="C88" s="1" t="s">
        <v>1179</v>
      </c>
      <c r="D88" s="1" t="s">
        <v>1174</v>
      </c>
      <c r="E88" s="1" t="s">
        <v>1180</v>
      </c>
      <c r="F88" s="1" t="s">
        <v>660</v>
      </c>
      <c r="G88" s="1" t="s">
        <v>640</v>
      </c>
      <c r="H88" s="1" t="s">
        <v>641</v>
      </c>
      <c r="I88" s="1" t="s">
        <v>1181</v>
      </c>
      <c r="J88" s="1" t="s">
        <v>30</v>
      </c>
      <c r="K88" s="1" t="s">
        <v>1182</v>
      </c>
      <c r="L88" s="1" t="s">
        <v>1182</v>
      </c>
      <c r="M88" s="1" t="s">
        <v>644</v>
      </c>
      <c r="N88" s="1" t="s">
        <v>644</v>
      </c>
      <c r="O88" s="1" t="s">
        <v>645</v>
      </c>
      <c r="P88" s="1" t="s">
        <v>646</v>
      </c>
      <c r="Q88" s="1" t="s">
        <v>647</v>
      </c>
      <c r="R88" s="1" t="s">
        <v>1183</v>
      </c>
      <c r="S88" s="1" t="s">
        <v>649</v>
      </c>
      <c r="T88" s="1" t="s">
        <v>650</v>
      </c>
      <c r="U88" s="1" t="s">
        <v>651</v>
      </c>
      <c r="V88" s="1" t="s">
        <v>695</v>
      </c>
    </row>
    <row r="89" s="1" customFormat="1" spans="1:22">
      <c r="A89" s="3">
        <v>999228158975724</v>
      </c>
      <c r="B89" s="1" t="s">
        <v>660</v>
      </c>
      <c r="C89" s="1" t="s">
        <v>1184</v>
      </c>
      <c r="D89" s="1" t="s">
        <v>1185</v>
      </c>
      <c r="E89" s="1" t="s">
        <v>1186</v>
      </c>
      <c r="F89" s="1" t="s">
        <v>660</v>
      </c>
      <c r="G89" s="1" t="s">
        <v>640</v>
      </c>
      <c r="H89" s="1" t="s">
        <v>641</v>
      </c>
      <c r="I89" s="1" t="s">
        <v>1187</v>
      </c>
      <c r="J89" s="1" t="s">
        <v>30</v>
      </c>
      <c r="K89" s="1" t="s">
        <v>1188</v>
      </c>
      <c r="L89" s="1" t="s">
        <v>1188</v>
      </c>
      <c r="M89" s="1" t="s">
        <v>644</v>
      </c>
      <c r="N89" s="1" t="s">
        <v>644</v>
      </c>
      <c r="O89" s="1" t="s">
        <v>645</v>
      </c>
      <c r="P89" s="1" t="s">
        <v>646</v>
      </c>
      <c r="Q89" s="1" t="s">
        <v>647</v>
      </c>
      <c r="R89" s="1" t="s">
        <v>1189</v>
      </c>
      <c r="S89" s="1" t="s">
        <v>649</v>
      </c>
      <c r="T89" s="1" t="s">
        <v>650</v>
      </c>
      <c r="U89" s="1" t="s">
        <v>651</v>
      </c>
      <c r="V89" s="1" t="s">
        <v>1129</v>
      </c>
    </row>
    <row r="90" s="1" customFormat="1" spans="1:22">
      <c r="A90" s="3">
        <v>999228156807343</v>
      </c>
      <c r="B90" s="1" t="s">
        <v>660</v>
      </c>
      <c r="C90" s="1" t="s">
        <v>1190</v>
      </c>
      <c r="D90" s="1" t="s">
        <v>1191</v>
      </c>
      <c r="E90" s="1" t="s">
        <v>1192</v>
      </c>
      <c r="F90" s="1" t="s">
        <v>660</v>
      </c>
      <c r="G90" s="1" t="s">
        <v>640</v>
      </c>
      <c r="H90" s="1" t="s">
        <v>641</v>
      </c>
      <c r="I90" s="1" t="s">
        <v>1193</v>
      </c>
      <c r="J90" s="1" t="s">
        <v>30</v>
      </c>
      <c r="K90" s="1" t="s">
        <v>1194</v>
      </c>
      <c r="L90" s="1" t="s">
        <v>1194</v>
      </c>
      <c r="M90" s="1" t="s">
        <v>644</v>
      </c>
      <c r="N90" s="1" t="s">
        <v>644</v>
      </c>
      <c r="O90" s="1" t="s">
        <v>645</v>
      </c>
      <c r="P90" s="1" t="s">
        <v>646</v>
      </c>
      <c r="Q90" s="1" t="s">
        <v>647</v>
      </c>
      <c r="R90" s="1" t="s">
        <v>1195</v>
      </c>
      <c r="S90" s="1" t="s">
        <v>649</v>
      </c>
      <c r="T90" s="1" t="s">
        <v>650</v>
      </c>
      <c r="U90" s="1" t="s">
        <v>651</v>
      </c>
      <c r="V90" s="1" t="s">
        <v>695</v>
      </c>
    </row>
    <row r="91" s="1" customFormat="1" spans="1:22">
      <c r="A91" s="3">
        <v>999228123367871</v>
      </c>
      <c r="B91" s="1" t="s">
        <v>719</v>
      </c>
      <c r="C91" s="1" t="s">
        <v>1196</v>
      </c>
      <c r="D91" s="1" t="s">
        <v>1197</v>
      </c>
      <c r="E91" s="1" t="s">
        <v>1198</v>
      </c>
      <c r="F91" s="1" t="s">
        <v>660</v>
      </c>
      <c r="G91" s="1" t="s">
        <v>640</v>
      </c>
      <c r="H91" s="1" t="s">
        <v>641</v>
      </c>
      <c r="I91" s="1" t="s">
        <v>1199</v>
      </c>
      <c r="J91" s="1" t="s">
        <v>30</v>
      </c>
      <c r="K91" s="1" t="s">
        <v>1200</v>
      </c>
      <c r="L91" s="1" t="s">
        <v>1200</v>
      </c>
      <c r="M91" s="1" t="s">
        <v>644</v>
      </c>
      <c r="N91" s="1" t="s">
        <v>644</v>
      </c>
      <c r="O91" s="1" t="s">
        <v>645</v>
      </c>
      <c r="P91" s="1" t="s">
        <v>646</v>
      </c>
      <c r="Q91" s="1" t="s">
        <v>647</v>
      </c>
      <c r="R91" s="1" t="s">
        <v>1201</v>
      </c>
      <c r="S91" s="1" t="s">
        <v>649</v>
      </c>
      <c r="T91" s="1" t="s">
        <v>650</v>
      </c>
      <c r="U91" s="1" t="s">
        <v>651</v>
      </c>
      <c r="V91" s="1" t="s">
        <v>695</v>
      </c>
    </row>
    <row r="92" s="1" customFormat="1" spans="1:22">
      <c r="A92" s="3">
        <v>999228137650920</v>
      </c>
      <c r="B92" s="1" t="s">
        <v>719</v>
      </c>
      <c r="C92" s="1" t="s">
        <v>1202</v>
      </c>
      <c r="D92" s="1" t="s">
        <v>1203</v>
      </c>
      <c r="E92" s="1" t="s">
        <v>1204</v>
      </c>
      <c r="F92" s="1" t="s">
        <v>660</v>
      </c>
      <c r="G92" s="1" t="s">
        <v>640</v>
      </c>
      <c r="H92" s="1" t="s">
        <v>641</v>
      </c>
      <c r="I92" s="1" t="s">
        <v>1205</v>
      </c>
      <c r="J92" s="1" t="s">
        <v>30</v>
      </c>
      <c r="K92" s="1" t="s">
        <v>1206</v>
      </c>
      <c r="L92" s="1" t="s">
        <v>1206</v>
      </c>
      <c r="M92" s="1" t="s">
        <v>644</v>
      </c>
      <c r="N92" s="1" t="s">
        <v>644</v>
      </c>
      <c r="O92" s="1" t="s">
        <v>645</v>
      </c>
      <c r="P92" s="1" t="s">
        <v>646</v>
      </c>
      <c r="Q92" s="1" t="s">
        <v>647</v>
      </c>
      <c r="R92" s="1" t="s">
        <v>1207</v>
      </c>
      <c r="S92" s="1" t="s">
        <v>649</v>
      </c>
      <c r="T92" s="1" t="s">
        <v>650</v>
      </c>
      <c r="U92" s="1" t="s">
        <v>651</v>
      </c>
      <c r="V92" s="1" t="s">
        <v>695</v>
      </c>
    </row>
    <row r="93" s="1" customFormat="1" spans="1:22">
      <c r="A93" s="3">
        <v>999228161648697</v>
      </c>
      <c r="B93" s="1" t="s">
        <v>660</v>
      </c>
      <c r="C93" s="1" t="s">
        <v>1208</v>
      </c>
      <c r="D93" s="1" t="s">
        <v>1209</v>
      </c>
      <c r="E93" s="1" t="s">
        <v>1210</v>
      </c>
      <c r="F93" s="1" t="s">
        <v>660</v>
      </c>
      <c r="G93" s="1" t="s">
        <v>640</v>
      </c>
      <c r="H93" s="1" t="s">
        <v>641</v>
      </c>
      <c r="I93" s="1" t="s">
        <v>1211</v>
      </c>
      <c r="J93" s="1" t="s">
        <v>30</v>
      </c>
      <c r="K93" s="1" t="s">
        <v>1212</v>
      </c>
      <c r="L93" s="1" t="s">
        <v>1212</v>
      </c>
      <c r="M93" s="1" t="s">
        <v>644</v>
      </c>
      <c r="N93" s="1" t="s">
        <v>644</v>
      </c>
      <c r="O93" s="1" t="s">
        <v>645</v>
      </c>
      <c r="P93" s="1" t="s">
        <v>646</v>
      </c>
      <c r="Q93" s="1" t="s">
        <v>647</v>
      </c>
      <c r="R93" s="1" t="s">
        <v>1213</v>
      </c>
      <c r="S93" s="1" t="s">
        <v>649</v>
      </c>
      <c r="T93" s="1" t="s">
        <v>650</v>
      </c>
      <c r="U93" s="1" t="s">
        <v>651</v>
      </c>
      <c r="V93" s="1" t="s">
        <v>695</v>
      </c>
    </row>
    <row r="94" s="1" customFormat="1" spans="1:22">
      <c r="A94" s="3">
        <v>999228064471811</v>
      </c>
      <c r="B94" s="1" t="s">
        <v>850</v>
      </c>
      <c r="C94" s="1" t="s">
        <v>1214</v>
      </c>
      <c r="D94" s="1" t="s">
        <v>1215</v>
      </c>
      <c r="E94" s="1" t="s">
        <v>1216</v>
      </c>
      <c r="F94" s="1" t="s">
        <v>660</v>
      </c>
      <c r="G94" s="1" t="s">
        <v>640</v>
      </c>
      <c r="H94" s="1" t="s">
        <v>641</v>
      </c>
      <c r="I94" s="1" t="s">
        <v>1217</v>
      </c>
      <c r="J94" s="1" t="s">
        <v>30</v>
      </c>
      <c r="K94" s="1" t="s">
        <v>1218</v>
      </c>
      <c r="L94" s="1" t="s">
        <v>1218</v>
      </c>
      <c r="M94" s="1" t="s">
        <v>644</v>
      </c>
      <c r="N94" s="1" t="s">
        <v>644</v>
      </c>
      <c r="O94" s="1" t="s">
        <v>645</v>
      </c>
      <c r="P94" s="1" t="s">
        <v>646</v>
      </c>
      <c r="Q94" s="1" t="s">
        <v>647</v>
      </c>
      <c r="R94" s="1" t="s">
        <v>1219</v>
      </c>
      <c r="S94" s="1" t="s">
        <v>649</v>
      </c>
      <c r="T94" s="1" t="s">
        <v>650</v>
      </c>
      <c r="U94" s="1" t="s">
        <v>651</v>
      </c>
      <c r="V94" s="1" t="s">
        <v>681</v>
      </c>
    </row>
    <row r="95" s="1" customFormat="1" spans="1:22">
      <c r="A95" s="3">
        <v>999228157393602</v>
      </c>
      <c r="B95" s="1" t="s">
        <v>660</v>
      </c>
      <c r="C95" s="1" t="s">
        <v>1220</v>
      </c>
      <c r="D95" s="1" t="s">
        <v>1221</v>
      </c>
      <c r="E95" s="1" t="s">
        <v>1222</v>
      </c>
      <c r="F95" s="1" t="s">
        <v>660</v>
      </c>
      <c r="G95" s="1" t="s">
        <v>640</v>
      </c>
      <c r="H95" s="1" t="s">
        <v>641</v>
      </c>
      <c r="I95" s="1" t="s">
        <v>1223</v>
      </c>
      <c r="J95" s="1" t="s">
        <v>30</v>
      </c>
      <c r="K95" s="1" t="s">
        <v>1224</v>
      </c>
      <c r="L95" s="1" t="s">
        <v>1224</v>
      </c>
      <c r="M95" s="1" t="s">
        <v>644</v>
      </c>
      <c r="N95" s="1" t="s">
        <v>644</v>
      </c>
      <c r="O95" s="1" t="s">
        <v>645</v>
      </c>
      <c r="P95" s="1" t="s">
        <v>646</v>
      </c>
      <c r="Q95" s="1" t="s">
        <v>647</v>
      </c>
      <c r="R95" s="1" t="s">
        <v>1225</v>
      </c>
      <c r="S95" s="1" t="s">
        <v>649</v>
      </c>
      <c r="T95" s="1" t="s">
        <v>650</v>
      </c>
      <c r="U95" s="1" t="s">
        <v>651</v>
      </c>
      <c r="V95" s="1" t="s">
        <v>802</v>
      </c>
    </row>
    <row r="96" s="1" customFormat="1" spans="1:22">
      <c r="A96" s="3">
        <v>999228158511368</v>
      </c>
      <c r="B96" s="1" t="s">
        <v>660</v>
      </c>
      <c r="C96" s="1" t="s">
        <v>1226</v>
      </c>
      <c r="D96" s="1" t="s">
        <v>1227</v>
      </c>
      <c r="E96" s="1" t="s">
        <v>1228</v>
      </c>
      <c r="F96" s="1" t="s">
        <v>660</v>
      </c>
      <c r="G96" s="1" t="s">
        <v>640</v>
      </c>
      <c r="H96" s="1" t="s">
        <v>641</v>
      </c>
      <c r="I96" s="1" t="s">
        <v>1229</v>
      </c>
      <c r="J96" s="1" t="s">
        <v>30</v>
      </c>
      <c r="K96" s="1" t="s">
        <v>1230</v>
      </c>
      <c r="L96" s="1" t="s">
        <v>1230</v>
      </c>
      <c r="M96" s="1" t="s">
        <v>644</v>
      </c>
      <c r="N96" s="1" t="s">
        <v>644</v>
      </c>
      <c r="O96" s="1" t="s">
        <v>645</v>
      </c>
      <c r="P96" s="1" t="s">
        <v>646</v>
      </c>
      <c r="Q96" s="1" t="s">
        <v>647</v>
      </c>
      <c r="R96" s="1" t="s">
        <v>1231</v>
      </c>
      <c r="S96" s="1" t="s">
        <v>649</v>
      </c>
      <c r="T96" s="1" t="s">
        <v>650</v>
      </c>
      <c r="U96" s="1" t="s">
        <v>651</v>
      </c>
      <c r="V96" s="1" t="s">
        <v>695</v>
      </c>
    </row>
    <row r="97" s="1" customFormat="1" spans="1:22">
      <c r="A97" s="3">
        <v>999228142605442</v>
      </c>
      <c r="B97" s="1" t="s">
        <v>660</v>
      </c>
      <c r="C97" s="1" t="s">
        <v>1232</v>
      </c>
      <c r="D97" s="1" t="s">
        <v>1227</v>
      </c>
      <c r="E97" s="1" t="s">
        <v>1233</v>
      </c>
      <c r="F97" s="1" t="s">
        <v>660</v>
      </c>
      <c r="G97" s="1" t="s">
        <v>640</v>
      </c>
      <c r="H97" s="1" t="s">
        <v>641</v>
      </c>
      <c r="I97" s="1" t="s">
        <v>847</v>
      </c>
      <c r="J97" s="1" t="s">
        <v>30</v>
      </c>
      <c r="K97" s="1" t="s">
        <v>1234</v>
      </c>
      <c r="L97" s="1" t="s">
        <v>1234</v>
      </c>
      <c r="M97" s="1" t="s">
        <v>644</v>
      </c>
      <c r="N97" s="1" t="s">
        <v>644</v>
      </c>
      <c r="O97" s="1" t="s">
        <v>645</v>
      </c>
      <c r="P97" s="1" t="s">
        <v>646</v>
      </c>
      <c r="Q97" s="1" t="s">
        <v>647</v>
      </c>
      <c r="R97" s="1" t="s">
        <v>1235</v>
      </c>
      <c r="S97" s="1" t="s">
        <v>649</v>
      </c>
      <c r="T97" s="1" t="s">
        <v>650</v>
      </c>
      <c r="U97" s="1" t="s">
        <v>651</v>
      </c>
      <c r="V97" s="1" t="s">
        <v>695</v>
      </c>
    </row>
    <row r="98" s="1" customFormat="1" spans="1:22">
      <c r="A98" s="3">
        <v>999228124506967</v>
      </c>
      <c r="B98" s="1" t="s">
        <v>719</v>
      </c>
      <c r="C98" s="1" t="s">
        <v>1236</v>
      </c>
      <c r="D98" s="1" t="s">
        <v>1227</v>
      </c>
      <c r="E98" s="1" t="s">
        <v>1237</v>
      </c>
      <c r="F98" s="1" t="s">
        <v>719</v>
      </c>
      <c r="G98" s="1" t="s">
        <v>640</v>
      </c>
      <c r="H98" s="1" t="s">
        <v>641</v>
      </c>
      <c r="I98" s="1" t="s">
        <v>1238</v>
      </c>
      <c r="J98" s="1" t="s">
        <v>30</v>
      </c>
      <c r="K98" s="1" t="s">
        <v>1239</v>
      </c>
      <c r="L98" s="1" t="s">
        <v>1239</v>
      </c>
      <c r="M98" s="1" t="s">
        <v>644</v>
      </c>
      <c r="N98" s="1" t="s">
        <v>644</v>
      </c>
      <c r="O98" s="1" t="s">
        <v>645</v>
      </c>
      <c r="P98" s="1" t="s">
        <v>646</v>
      </c>
      <c r="Q98" s="1" t="s">
        <v>647</v>
      </c>
      <c r="R98" s="1" t="s">
        <v>1240</v>
      </c>
      <c r="S98" s="1" t="s">
        <v>649</v>
      </c>
      <c r="T98" s="1" t="s">
        <v>650</v>
      </c>
      <c r="U98" s="1" t="s">
        <v>651</v>
      </c>
      <c r="V98" s="1" t="s">
        <v>695</v>
      </c>
    </row>
    <row r="99" s="1" customFormat="1" spans="1:22">
      <c r="A99" s="3">
        <v>999228147307580</v>
      </c>
      <c r="B99" s="1" t="s">
        <v>660</v>
      </c>
      <c r="C99" s="1" t="s">
        <v>1241</v>
      </c>
      <c r="D99" s="1" t="s">
        <v>1242</v>
      </c>
      <c r="E99" s="1" t="s">
        <v>1243</v>
      </c>
      <c r="F99" s="1" t="s">
        <v>660</v>
      </c>
      <c r="G99" s="1" t="s">
        <v>640</v>
      </c>
      <c r="H99" s="1" t="s">
        <v>641</v>
      </c>
      <c r="I99" s="1" t="s">
        <v>1244</v>
      </c>
      <c r="J99" s="1" t="s">
        <v>30</v>
      </c>
      <c r="K99" s="1" t="s">
        <v>1245</v>
      </c>
      <c r="L99" s="1" t="s">
        <v>1245</v>
      </c>
      <c r="M99" s="1" t="s">
        <v>644</v>
      </c>
      <c r="N99" s="1" t="s">
        <v>644</v>
      </c>
      <c r="O99" s="1" t="s">
        <v>645</v>
      </c>
      <c r="P99" s="1" t="s">
        <v>646</v>
      </c>
      <c r="Q99" s="1" t="s">
        <v>647</v>
      </c>
      <c r="R99" s="1" t="s">
        <v>1246</v>
      </c>
      <c r="S99" s="1" t="s">
        <v>649</v>
      </c>
      <c r="T99" s="1" t="s">
        <v>650</v>
      </c>
      <c r="U99" s="1" t="s">
        <v>651</v>
      </c>
      <c r="V99" s="1" t="s">
        <v>802</v>
      </c>
    </row>
    <row r="100" s="1" customFormat="1" spans="1:22">
      <c r="A100" s="3">
        <v>999228133182417</v>
      </c>
      <c r="B100" s="1" t="s">
        <v>719</v>
      </c>
      <c r="C100" s="1" t="s">
        <v>1247</v>
      </c>
      <c r="D100" s="1" t="s">
        <v>1248</v>
      </c>
      <c r="E100" s="1" t="s">
        <v>1249</v>
      </c>
      <c r="F100" s="1" t="s">
        <v>660</v>
      </c>
      <c r="G100" s="1" t="s">
        <v>640</v>
      </c>
      <c r="H100" s="1" t="s">
        <v>641</v>
      </c>
      <c r="I100" s="1" t="s">
        <v>1250</v>
      </c>
      <c r="J100" s="1" t="s">
        <v>30</v>
      </c>
      <c r="K100" s="1" t="s">
        <v>1251</v>
      </c>
      <c r="L100" s="1" t="s">
        <v>1251</v>
      </c>
      <c r="M100" s="1" t="s">
        <v>644</v>
      </c>
      <c r="N100" s="1" t="s">
        <v>644</v>
      </c>
      <c r="O100" s="1" t="s">
        <v>645</v>
      </c>
      <c r="P100" s="1" t="s">
        <v>646</v>
      </c>
      <c r="Q100" s="1" t="s">
        <v>647</v>
      </c>
      <c r="R100" s="1" t="s">
        <v>1252</v>
      </c>
      <c r="S100" s="1" t="s">
        <v>649</v>
      </c>
      <c r="T100" s="1" t="s">
        <v>650</v>
      </c>
      <c r="U100" s="1" t="s">
        <v>651</v>
      </c>
      <c r="V100" s="1" t="s">
        <v>695</v>
      </c>
    </row>
    <row r="101" s="1" customFormat="1" spans="1:22">
      <c r="A101" s="3">
        <v>999228159843250</v>
      </c>
      <c r="B101" s="1" t="s">
        <v>660</v>
      </c>
      <c r="C101" s="1" t="s">
        <v>1253</v>
      </c>
      <c r="D101" s="1" t="s">
        <v>1254</v>
      </c>
      <c r="E101" s="1" t="s">
        <v>1255</v>
      </c>
      <c r="F101" s="1" t="s">
        <v>660</v>
      </c>
      <c r="G101" s="1" t="s">
        <v>640</v>
      </c>
      <c r="H101" s="1" t="s">
        <v>641</v>
      </c>
      <c r="I101" s="1" t="s">
        <v>1256</v>
      </c>
      <c r="J101" s="1" t="s">
        <v>30</v>
      </c>
      <c r="K101" s="1" t="s">
        <v>1257</v>
      </c>
      <c r="L101" s="1" t="s">
        <v>1257</v>
      </c>
      <c r="M101" s="1" t="s">
        <v>644</v>
      </c>
      <c r="N101" s="1" t="s">
        <v>644</v>
      </c>
      <c r="O101" s="1" t="s">
        <v>645</v>
      </c>
      <c r="P101" s="1" t="s">
        <v>646</v>
      </c>
      <c r="Q101" s="1" t="s">
        <v>647</v>
      </c>
      <c r="R101" s="1" t="s">
        <v>1258</v>
      </c>
      <c r="S101" s="1" t="s">
        <v>649</v>
      </c>
      <c r="T101" s="1" t="s">
        <v>650</v>
      </c>
      <c r="U101" s="1" t="s">
        <v>651</v>
      </c>
      <c r="V101" s="1" t="s">
        <v>695</v>
      </c>
    </row>
    <row r="102" s="1" customFormat="1" spans="1:22">
      <c r="A102" s="3">
        <v>999228147991826</v>
      </c>
      <c r="B102" s="1" t="s">
        <v>660</v>
      </c>
      <c r="C102" s="1" t="s">
        <v>1259</v>
      </c>
      <c r="D102" s="1" t="s">
        <v>1260</v>
      </c>
      <c r="E102" s="1" t="s">
        <v>1261</v>
      </c>
      <c r="F102" s="1" t="s">
        <v>660</v>
      </c>
      <c r="G102" s="1" t="s">
        <v>640</v>
      </c>
      <c r="H102" s="1" t="s">
        <v>641</v>
      </c>
      <c r="I102" s="1" t="s">
        <v>1262</v>
      </c>
      <c r="J102" s="1" t="s">
        <v>30</v>
      </c>
      <c r="K102" s="1" t="s">
        <v>1263</v>
      </c>
      <c r="L102" s="1" t="s">
        <v>1263</v>
      </c>
      <c r="M102" s="1" t="s">
        <v>644</v>
      </c>
      <c r="N102" s="1" t="s">
        <v>644</v>
      </c>
      <c r="O102" s="1" t="s">
        <v>645</v>
      </c>
      <c r="P102" s="1" t="s">
        <v>646</v>
      </c>
      <c r="Q102" s="1" t="s">
        <v>647</v>
      </c>
      <c r="R102" s="1" t="s">
        <v>1264</v>
      </c>
      <c r="S102" s="1" t="s">
        <v>649</v>
      </c>
      <c r="T102" s="1" t="s">
        <v>650</v>
      </c>
      <c r="U102" s="1" t="s">
        <v>651</v>
      </c>
      <c r="V102" s="1" t="s">
        <v>681</v>
      </c>
    </row>
    <row r="103" s="1" customFormat="1" spans="1:22">
      <c r="A103" s="3">
        <v>999228133362369</v>
      </c>
      <c r="B103" s="1" t="s">
        <v>719</v>
      </c>
      <c r="C103" s="1" t="s">
        <v>1265</v>
      </c>
      <c r="D103" s="1" t="s">
        <v>1266</v>
      </c>
      <c r="E103" s="1" t="s">
        <v>1267</v>
      </c>
      <c r="F103" s="1" t="s">
        <v>660</v>
      </c>
      <c r="G103" s="1" t="s">
        <v>640</v>
      </c>
      <c r="H103" s="1" t="s">
        <v>641</v>
      </c>
      <c r="I103" s="1" t="s">
        <v>1268</v>
      </c>
      <c r="J103" s="1" t="s">
        <v>30</v>
      </c>
      <c r="K103" s="1" t="s">
        <v>1269</v>
      </c>
      <c r="L103" s="1" t="s">
        <v>1269</v>
      </c>
      <c r="M103" s="1" t="s">
        <v>644</v>
      </c>
      <c r="N103" s="1" t="s">
        <v>644</v>
      </c>
      <c r="O103" s="1" t="s">
        <v>645</v>
      </c>
      <c r="P103" s="1" t="s">
        <v>646</v>
      </c>
      <c r="Q103" s="1" t="s">
        <v>647</v>
      </c>
      <c r="R103" s="1" t="s">
        <v>1270</v>
      </c>
      <c r="S103" s="1" t="s">
        <v>649</v>
      </c>
      <c r="T103" s="1" t="s">
        <v>650</v>
      </c>
      <c r="U103" s="1" t="s">
        <v>651</v>
      </c>
      <c r="V103" s="1" t="s">
        <v>681</v>
      </c>
    </row>
    <row r="104" s="1" customFormat="1" spans="1:22">
      <c r="A104" s="3">
        <v>999228061895483</v>
      </c>
      <c r="B104" s="1" t="s">
        <v>1271</v>
      </c>
      <c r="C104" s="1" t="s">
        <v>1272</v>
      </c>
      <c r="D104" s="1" t="s">
        <v>1266</v>
      </c>
      <c r="E104" s="1" t="s">
        <v>1273</v>
      </c>
      <c r="F104" s="1" t="s">
        <v>636</v>
      </c>
      <c r="G104" s="1" t="s">
        <v>640</v>
      </c>
      <c r="H104" s="1" t="s">
        <v>641</v>
      </c>
      <c r="I104" s="1" t="s">
        <v>1274</v>
      </c>
      <c r="J104" s="1" t="s">
        <v>30</v>
      </c>
      <c r="K104" s="1" t="s">
        <v>1275</v>
      </c>
      <c r="L104" s="1" t="s">
        <v>1275</v>
      </c>
      <c r="M104" s="1" t="s">
        <v>644</v>
      </c>
      <c r="N104" s="1" t="s">
        <v>644</v>
      </c>
      <c r="O104" s="1" t="s">
        <v>645</v>
      </c>
      <c r="P104" s="1" t="s">
        <v>646</v>
      </c>
      <c r="Q104" s="1" t="s">
        <v>647</v>
      </c>
      <c r="R104" s="1" t="s">
        <v>1276</v>
      </c>
      <c r="S104" s="1" t="s">
        <v>649</v>
      </c>
      <c r="T104" s="1" t="s">
        <v>650</v>
      </c>
      <c r="U104" s="1" t="s">
        <v>651</v>
      </c>
      <c r="V104" s="1" t="s">
        <v>681</v>
      </c>
    </row>
    <row r="105" s="1" customFormat="1" spans="1:22">
      <c r="A105" s="3">
        <v>999228145315496</v>
      </c>
      <c r="B105" s="1" t="s">
        <v>660</v>
      </c>
      <c r="C105" s="1" t="s">
        <v>1277</v>
      </c>
      <c r="D105" s="1" t="s">
        <v>1278</v>
      </c>
      <c r="E105" s="1" t="s">
        <v>1279</v>
      </c>
      <c r="F105" s="1" t="s">
        <v>660</v>
      </c>
      <c r="G105" s="1" t="s">
        <v>640</v>
      </c>
      <c r="H105" s="1" t="s">
        <v>641</v>
      </c>
      <c r="I105" s="1" t="s">
        <v>1280</v>
      </c>
      <c r="J105" s="1" t="s">
        <v>30</v>
      </c>
      <c r="K105" s="1" t="s">
        <v>1281</v>
      </c>
      <c r="L105" s="1" t="s">
        <v>1281</v>
      </c>
      <c r="M105" s="1" t="s">
        <v>644</v>
      </c>
      <c r="N105" s="1" t="s">
        <v>644</v>
      </c>
      <c r="O105" s="1" t="s">
        <v>645</v>
      </c>
      <c r="P105" s="1" t="s">
        <v>646</v>
      </c>
      <c r="Q105" s="1" t="s">
        <v>647</v>
      </c>
      <c r="R105" s="1" t="s">
        <v>1282</v>
      </c>
      <c r="S105" s="1" t="s">
        <v>649</v>
      </c>
      <c r="T105" s="1" t="s">
        <v>650</v>
      </c>
      <c r="U105" s="1" t="s">
        <v>651</v>
      </c>
      <c r="V105" s="1" t="s">
        <v>681</v>
      </c>
    </row>
    <row r="106" s="1" customFormat="1" spans="1:22">
      <c r="A106" s="3">
        <v>999228134651591</v>
      </c>
      <c r="B106" s="1" t="s">
        <v>719</v>
      </c>
      <c r="C106" s="1" t="s">
        <v>1283</v>
      </c>
      <c r="D106" s="1" t="s">
        <v>1284</v>
      </c>
      <c r="E106" s="1" t="s">
        <v>1285</v>
      </c>
      <c r="F106" s="1" t="s">
        <v>660</v>
      </c>
      <c r="G106" s="1" t="s">
        <v>640</v>
      </c>
      <c r="H106" s="1" t="s">
        <v>641</v>
      </c>
      <c r="I106" s="1" t="s">
        <v>1286</v>
      </c>
      <c r="J106" s="1" t="s">
        <v>30</v>
      </c>
      <c r="K106" s="1" t="s">
        <v>1287</v>
      </c>
      <c r="L106" s="1" t="s">
        <v>1287</v>
      </c>
      <c r="M106" s="1" t="s">
        <v>644</v>
      </c>
      <c r="N106" s="1" t="s">
        <v>644</v>
      </c>
      <c r="O106" s="1" t="s">
        <v>645</v>
      </c>
      <c r="P106" s="1" t="s">
        <v>646</v>
      </c>
      <c r="Q106" s="1" t="s">
        <v>647</v>
      </c>
      <c r="R106" s="1" t="s">
        <v>1288</v>
      </c>
      <c r="S106" s="1" t="s">
        <v>649</v>
      </c>
      <c r="T106" s="1" t="s">
        <v>650</v>
      </c>
      <c r="U106" s="1" t="s">
        <v>651</v>
      </c>
      <c r="V106" s="1" t="s">
        <v>802</v>
      </c>
    </row>
    <row r="107" s="1" customFormat="1" spans="1:22">
      <c r="A107" s="3">
        <v>999228062720003</v>
      </c>
      <c r="B107" s="1" t="s">
        <v>1271</v>
      </c>
      <c r="C107" s="1" t="s">
        <v>1289</v>
      </c>
      <c r="D107" s="1" t="s">
        <v>1290</v>
      </c>
      <c r="E107" s="1" t="s">
        <v>1291</v>
      </c>
      <c r="F107" s="1" t="s">
        <v>636</v>
      </c>
      <c r="G107" s="1" t="s">
        <v>640</v>
      </c>
      <c r="H107" s="1" t="s">
        <v>641</v>
      </c>
      <c r="I107" s="1" t="s">
        <v>1292</v>
      </c>
      <c r="J107" s="1" t="s">
        <v>30</v>
      </c>
      <c r="K107" s="1" t="s">
        <v>1293</v>
      </c>
      <c r="L107" s="1" t="s">
        <v>1293</v>
      </c>
      <c r="M107" s="1" t="s">
        <v>644</v>
      </c>
      <c r="N107" s="1" t="s">
        <v>644</v>
      </c>
      <c r="O107" s="1" t="s">
        <v>645</v>
      </c>
      <c r="P107" s="1" t="s">
        <v>646</v>
      </c>
      <c r="Q107" s="1" t="s">
        <v>647</v>
      </c>
      <c r="R107" s="1" t="s">
        <v>1294</v>
      </c>
      <c r="S107" s="1" t="s">
        <v>649</v>
      </c>
      <c r="T107" s="1" t="s">
        <v>650</v>
      </c>
      <c r="U107" s="1" t="s">
        <v>651</v>
      </c>
      <c r="V107" s="1" t="s">
        <v>802</v>
      </c>
    </row>
    <row r="108" s="1" customFormat="1" spans="1:22">
      <c r="A108" s="3">
        <v>999228124740454</v>
      </c>
      <c r="B108" s="1" t="s">
        <v>719</v>
      </c>
      <c r="C108" s="1" t="s">
        <v>1295</v>
      </c>
      <c r="D108" s="1" t="s">
        <v>1296</v>
      </c>
      <c r="E108" s="1" t="s">
        <v>1297</v>
      </c>
      <c r="F108" s="1" t="s">
        <v>660</v>
      </c>
      <c r="G108" s="1" t="s">
        <v>640</v>
      </c>
      <c r="H108" s="1" t="s">
        <v>641</v>
      </c>
      <c r="I108" s="1" t="s">
        <v>1298</v>
      </c>
      <c r="J108" s="1" t="s">
        <v>30</v>
      </c>
      <c r="K108" s="1" t="s">
        <v>1299</v>
      </c>
      <c r="L108" s="1" t="s">
        <v>1299</v>
      </c>
      <c r="M108" s="1" t="s">
        <v>644</v>
      </c>
      <c r="N108" s="1" t="s">
        <v>644</v>
      </c>
      <c r="O108" s="1" t="s">
        <v>645</v>
      </c>
      <c r="P108" s="1" t="s">
        <v>646</v>
      </c>
      <c r="Q108" s="1" t="s">
        <v>647</v>
      </c>
      <c r="R108" s="1" t="s">
        <v>1300</v>
      </c>
      <c r="S108" s="1" t="s">
        <v>649</v>
      </c>
      <c r="T108" s="1" t="s">
        <v>650</v>
      </c>
      <c r="U108" s="1" t="s">
        <v>651</v>
      </c>
      <c r="V108" s="1" t="s">
        <v>652</v>
      </c>
    </row>
    <row r="109" s="1" customFormat="1" spans="1:22">
      <c r="A109" s="3">
        <v>999228123763259</v>
      </c>
      <c r="B109" s="1" t="s">
        <v>719</v>
      </c>
      <c r="C109" s="1" t="s">
        <v>1301</v>
      </c>
      <c r="D109" s="1" t="s">
        <v>1302</v>
      </c>
      <c r="E109" s="1" t="s">
        <v>1303</v>
      </c>
      <c r="F109" s="1" t="s">
        <v>660</v>
      </c>
      <c r="G109" s="1" t="s">
        <v>640</v>
      </c>
      <c r="H109" s="1" t="s">
        <v>641</v>
      </c>
      <c r="I109" s="1" t="s">
        <v>1304</v>
      </c>
      <c r="J109" s="1" t="s">
        <v>30</v>
      </c>
      <c r="K109" s="1" t="s">
        <v>1305</v>
      </c>
      <c r="L109" s="1" t="s">
        <v>1305</v>
      </c>
      <c r="M109" s="1" t="s">
        <v>644</v>
      </c>
      <c r="N109" s="1" t="s">
        <v>644</v>
      </c>
      <c r="O109" s="1" t="s">
        <v>645</v>
      </c>
      <c r="P109" s="1" t="s">
        <v>646</v>
      </c>
      <c r="Q109" s="1" t="s">
        <v>647</v>
      </c>
      <c r="R109" s="1" t="s">
        <v>1306</v>
      </c>
      <c r="S109" s="1" t="s">
        <v>649</v>
      </c>
      <c r="T109" s="1" t="s">
        <v>650</v>
      </c>
      <c r="U109" s="1" t="s">
        <v>651</v>
      </c>
      <c r="V109" s="1" t="s">
        <v>802</v>
      </c>
    </row>
    <row r="110" s="1" customFormat="1" spans="1:22">
      <c r="A110" s="3">
        <v>999228131257111</v>
      </c>
      <c r="B110" s="1" t="s">
        <v>719</v>
      </c>
      <c r="C110" s="1" t="s">
        <v>1307</v>
      </c>
      <c r="D110" s="1" t="s">
        <v>1308</v>
      </c>
      <c r="E110" s="1" t="s">
        <v>1309</v>
      </c>
      <c r="F110" s="1" t="s">
        <v>660</v>
      </c>
      <c r="G110" s="1" t="s">
        <v>640</v>
      </c>
      <c r="H110" s="1" t="s">
        <v>641</v>
      </c>
      <c r="I110" s="1" t="s">
        <v>1310</v>
      </c>
      <c r="J110" s="1" t="s">
        <v>30</v>
      </c>
      <c r="K110" s="1" t="s">
        <v>1311</v>
      </c>
      <c r="L110" s="1" t="s">
        <v>1311</v>
      </c>
      <c r="M110" s="1" t="s">
        <v>644</v>
      </c>
      <c r="N110" s="1" t="s">
        <v>644</v>
      </c>
      <c r="O110" s="1" t="s">
        <v>645</v>
      </c>
      <c r="P110" s="1" t="s">
        <v>646</v>
      </c>
      <c r="Q110" s="1" t="s">
        <v>647</v>
      </c>
      <c r="R110" s="1" t="s">
        <v>1312</v>
      </c>
      <c r="S110" s="1" t="s">
        <v>649</v>
      </c>
      <c r="T110" s="1" t="s">
        <v>650</v>
      </c>
      <c r="U110" s="1" t="s">
        <v>651</v>
      </c>
      <c r="V110" s="1" t="s">
        <v>652</v>
      </c>
    </row>
    <row r="111" s="1" customFormat="1" spans="1:22">
      <c r="A111" s="3">
        <v>999228142392738</v>
      </c>
      <c r="B111" s="1" t="s">
        <v>660</v>
      </c>
      <c r="C111" s="1" t="s">
        <v>1313</v>
      </c>
      <c r="D111" s="1" t="s">
        <v>1314</v>
      </c>
      <c r="E111" s="1" t="s">
        <v>1315</v>
      </c>
      <c r="F111" s="1" t="s">
        <v>660</v>
      </c>
      <c r="G111" s="1" t="s">
        <v>640</v>
      </c>
      <c r="H111" s="1" t="s">
        <v>641</v>
      </c>
      <c r="I111" s="1" t="s">
        <v>1316</v>
      </c>
      <c r="J111" s="1" t="s">
        <v>30</v>
      </c>
      <c r="K111" s="1" t="s">
        <v>1317</v>
      </c>
      <c r="L111" s="1" t="s">
        <v>1317</v>
      </c>
      <c r="M111" s="1" t="s">
        <v>644</v>
      </c>
      <c r="N111" s="1" t="s">
        <v>644</v>
      </c>
      <c r="O111" s="1" t="s">
        <v>645</v>
      </c>
      <c r="P111" s="1" t="s">
        <v>646</v>
      </c>
      <c r="Q111" s="1" t="s">
        <v>647</v>
      </c>
      <c r="R111" s="1" t="s">
        <v>1318</v>
      </c>
      <c r="S111" s="1" t="s">
        <v>649</v>
      </c>
      <c r="T111" s="1" t="s">
        <v>650</v>
      </c>
      <c r="U111" s="1" t="s">
        <v>651</v>
      </c>
      <c r="V111" s="1" t="s">
        <v>802</v>
      </c>
    </row>
    <row r="112" s="1" customFormat="1" spans="1:22">
      <c r="A112" s="3">
        <v>999228091335813</v>
      </c>
      <c r="B112" s="1" t="s">
        <v>854</v>
      </c>
      <c r="C112" s="1" t="s">
        <v>1319</v>
      </c>
      <c r="D112" s="1" t="s">
        <v>1320</v>
      </c>
      <c r="E112" s="1" t="s">
        <v>1321</v>
      </c>
      <c r="F112" s="1" t="s">
        <v>660</v>
      </c>
      <c r="G112" s="1" t="s">
        <v>640</v>
      </c>
      <c r="H112" s="1" t="s">
        <v>641</v>
      </c>
      <c r="I112" s="1" t="s">
        <v>1322</v>
      </c>
      <c r="J112" s="1" t="s">
        <v>30</v>
      </c>
      <c r="K112" s="1" t="s">
        <v>1323</v>
      </c>
      <c r="L112" s="1" t="s">
        <v>1323</v>
      </c>
      <c r="M112" s="1" t="s">
        <v>644</v>
      </c>
      <c r="N112" s="1" t="s">
        <v>644</v>
      </c>
      <c r="O112" s="1" t="s">
        <v>645</v>
      </c>
      <c r="P112" s="1" t="s">
        <v>646</v>
      </c>
      <c r="Q112" s="1" t="s">
        <v>647</v>
      </c>
      <c r="R112" s="1" t="s">
        <v>1324</v>
      </c>
      <c r="S112" s="1" t="s">
        <v>649</v>
      </c>
      <c r="T112" s="1" t="s">
        <v>650</v>
      </c>
      <c r="U112" s="1" t="s">
        <v>651</v>
      </c>
      <c r="V112" s="1" t="s">
        <v>695</v>
      </c>
    </row>
    <row r="113" s="1" customFormat="1" spans="1:22">
      <c r="A113" s="3">
        <v>999228136117956</v>
      </c>
      <c r="B113" s="1" t="s">
        <v>719</v>
      </c>
      <c r="C113" s="1" t="s">
        <v>1325</v>
      </c>
      <c r="D113" s="1" t="s">
        <v>1326</v>
      </c>
      <c r="E113" s="1" t="s">
        <v>1327</v>
      </c>
      <c r="F113" s="1" t="s">
        <v>660</v>
      </c>
      <c r="G113" s="1" t="s">
        <v>640</v>
      </c>
      <c r="H113" s="1" t="s">
        <v>641</v>
      </c>
      <c r="I113" s="1" t="s">
        <v>1328</v>
      </c>
      <c r="J113" s="1" t="s">
        <v>30</v>
      </c>
      <c r="K113" s="1" t="s">
        <v>1329</v>
      </c>
      <c r="L113" s="1" t="s">
        <v>1329</v>
      </c>
      <c r="M113" s="1" t="s">
        <v>644</v>
      </c>
      <c r="N113" s="1" t="s">
        <v>644</v>
      </c>
      <c r="O113" s="1" t="s">
        <v>645</v>
      </c>
      <c r="P113" s="1" t="s">
        <v>646</v>
      </c>
      <c r="Q113" s="1" t="s">
        <v>647</v>
      </c>
      <c r="R113" s="1" t="s">
        <v>1330</v>
      </c>
      <c r="S113" s="1" t="s">
        <v>649</v>
      </c>
      <c r="T113" s="1" t="s">
        <v>650</v>
      </c>
      <c r="U113" s="1" t="s">
        <v>651</v>
      </c>
      <c r="V113" s="1" t="s">
        <v>695</v>
      </c>
    </row>
    <row r="114" s="1" customFormat="1" spans="1:22">
      <c r="A114" s="3">
        <v>999228148585630</v>
      </c>
      <c r="B114" s="1" t="s">
        <v>660</v>
      </c>
      <c r="C114" s="1" t="s">
        <v>1331</v>
      </c>
      <c r="D114" s="1" t="s">
        <v>1332</v>
      </c>
      <c r="E114" s="1" t="s">
        <v>1333</v>
      </c>
      <c r="F114" s="1" t="s">
        <v>660</v>
      </c>
      <c r="G114" s="1" t="s">
        <v>640</v>
      </c>
      <c r="H114" s="1" t="s">
        <v>641</v>
      </c>
      <c r="I114" s="1" t="s">
        <v>1334</v>
      </c>
      <c r="J114" s="1" t="s">
        <v>30</v>
      </c>
      <c r="K114" s="1" t="s">
        <v>1335</v>
      </c>
      <c r="L114" s="1" t="s">
        <v>1335</v>
      </c>
      <c r="M114" s="1" t="s">
        <v>644</v>
      </c>
      <c r="N114" s="1" t="s">
        <v>644</v>
      </c>
      <c r="O114" s="1" t="s">
        <v>645</v>
      </c>
      <c r="P114" s="1" t="s">
        <v>646</v>
      </c>
      <c r="Q114" s="1" t="s">
        <v>647</v>
      </c>
      <c r="R114" s="1" t="s">
        <v>1336</v>
      </c>
      <c r="S114" s="1" t="s">
        <v>649</v>
      </c>
      <c r="T114" s="1" t="s">
        <v>650</v>
      </c>
      <c r="U114" s="1" t="s">
        <v>651</v>
      </c>
      <c r="V114" s="1" t="s">
        <v>695</v>
      </c>
    </row>
    <row r="115" s="1" customFormat="1" spans="1:22">
      <c r="A115" s="3">
        <v>999228163393746</v>
      </c>
      <c r="B115" s="1" t="s">
        <v>660</v>
      </c>
      <c r="C115" s="1" t="s">
        <v>1337</v>
      </c>
      <c r="D115" s="1" t="s">
        <v>1338</v>
      </c>
      <c r="E115" s="1" t="s">
        <v>1339</v>
      </c>
      <c r="F115" s="1" t="s">
        <v>660</v>
      </c>
      <c r="G115" s="1" t="s">
        <v>640</v>
      </c>
      <c r="H115" s="1" t="s">
        <v>641</v>
      </c>
      <c r="I115" s="1" t="s">
        <v>1340</v>
      </c>
      <c r="J115" s="1" t="s">
        <v>30</v>
      </c>
      <c r="K115" s="1" t="s">
        <v>1341</v>
      </c>
      <c r="L115" s="1" t="s">
        <v>1341</v>
      </c>
      <c r="M115" s="1" t="s">
        <v>644</v>
      </c>
      <c r="N115" s="1" t="s">
        <v>644</v>
      </c>
      <c r="O115" s="1" t="s">
        <v>645</v>
      </c>
      <c r="P115" s="1" t="s">
        <v>646</v>
      </c>
      <c r="Q115" s="1" t="s">
        <v>647</v>
      </c>
      <c r="R115" s="1" t="s">
        <v>1342</v>
      </c>
      <c r="S115" s="1" t="s">
        <v>649</v>
      </c>
      <c r="T115" s="1" t="s">
        <v>650</v>
      </c>
      <c r="U115" s="1" t="s">
        <v>651</v>
      </c>
      <c r="V115" s="1" t="s">
        <v>802</v>
      </c>
    </row>
    <row r="116" s="1" customFormat="1" spans="1:22">
      <c r="A116" s="3">
        <v>999228144221765</v>
      </c>
      <c r="B116" s="1" t="s">
        <v>660</v>
      </c>
      <c r="C116" s="1" t="s">
        <v>1343</v>
      </c>
      <c r="D116" s="1" t="s">
        <v>1338</v>
      </c>
      <c r="E116" s="1" t="s">
        <v>1344</v>
      </c>
      <c r="F116" s="1" t="s">
        <v>660</v>
      </c>
      <c r="G116" s="1" t="s">
        <v>640</v>
      </c>
      <c r="H116" s="1" t="s">
        <v>641</v>
      </c>
      <c r="I116" s="1" t="s">
        <v>1345</v>
      </c>
      <c r="J116" s="1" t="s">
        <v>30</v>
      </c>
      <c r="K116" s="1" t="s">
        <v>1346</v>
      </c>
      <c r="L116" s="1" t="s">
        <v>1346</v>
      </c>
      <c r="M116" s="1" t="s">
        <v>644</v>
      </c>
      <c r="N116" s="1" t="s">
        <v>644</v>
      </c>
      <c r="O116" s="1" t="s">
        <v>645</v>
      </c>
      <c r="P116" s="1" t="s">
        <v>646</v>
      </c>
      <c r="Q116" s="1" t="s">
        <v>647</v>
      </c>
      <c r="R116" s="1" t="s">
        <v>1347</v>
      </c>
      <c r="S116" s="1" t="s">
        <v>649</v>
      </c>
      <c r="T116" s="1" t="s">
        <v>650</v>
      </c>
      <c r="U116" s="1" t="s">
        <v>651</v>
      </c>
      <c r="V116" s="1" t="s">
        <v>802</v>
      </c>
    </row>
    <row r="117" s="1" customFormat="1" spans="1:22">
      <c r="A117" s="3">
        <v>999227040695609</v>
      </c>
      <c r="B117" s="1" t="s">
        <v>1348</v>
      </c>
      <c r="C117" s="1" t="s">
        <v>1349</v>
      </c>
      <c r="D117" s="1" t="s">
        <v>1350</v>
      </c>
      <c r="E117" s="1" t="s">
        <v>1351</v>
      </c>
      <c r="F117" s="1" t="s">
        <v>719</v>
      </c>
      <c r="G117" s="1" t="s">
        <v>640</v>
      </c>
      <c r="H117" s="1" t="s">
        <v>641</v>
      </c>
      <c r="I117" s="1" t="s">
        <v>1352</v>
      </c>
      <c r="J117" s="1" t="s">
        <v>30</v>
      </c>
      <c r="K117" s="1" t="s">
        <v>1353</v>
      </c>
      <c r="L117" s="1" t="s">
        <v>1353</v>
      </c>
      <c r="M117" s="1" t="s">
        <v>644</v>
      </c>
      <c r="N117" s="1" t="s">
        <v>644</v>
      </c>
      <c r="O117" s="1" t="s">
        <v>645</v>
      </c>
      <c r="P117" s="1" t="s">
        <v>646</v>
      </c>
      <c r="Q117" s="1" t="s">
        <v>647</v>
      </c>
      <c r="R117" s="1" t="s">
        <v>1354</v>
      </c>
      <c r="S117" s="1" t="s">
        <v>649</v>
      </c>
      <c r="T117" s="1" t="s">
        <v>650</v>
      </c>
      <c r="U117" s="1" t="s">
        <v>821</v>
      </c>
      <c r="V117" s="1" t="s">
        <v>802</v>
      </c>
    </row>
    <row r="118" s="1" customFormat="1" spans="1:22">
      <c r="A118" s="3">
        <v>999228147188646</v>
      </c>
      <c r="B118" s="1" t="s">
        <v>660</v>
      </c>
      <c r="C118" s="1" t="s">
        <v>1355</v>
      </c>
      <c r="D118" s="1" t="s">
        <v>1356</v>
      </c>
      <c r="E118" s="1" t="s">
        <v>1357</v>
      </c>
      <c r="F118" s="1" t="s">
        <v>660</v>
      </c>
      <c r="G118" s="1" t="s">
        <v>640</v>
      </c>
      <c r="H118" s="1" t="s">
        <v>641</v>
      </c>
      <c r="I118" s="1" t="s">
        <v>1358</v>
      </c>
      <c r="J118" s="1" t="s">
        <v>30</v>
      </c>
      <c r="K118" s="1" t="s">
        <v>1359</v>
      </c>
      <c r="L118" s="1" t="s">
        <v>1359</v>
      </c>
      <c r="M118" s="1" t="s">
        <v>644</v>
      </c>
      <c r="N118" s="1" t="s">
        <v>644</v>
      </c>
      <c r="O118" s="1" t="s">
        <v>645</v>
      </c>
      <c r="P118" s="1" t="s">
        <v>646</v>
      </c>
      <c r="Q118" s="1" t="s">
        <v>647</v>
      </c>
      <c r="R118" s="1" t="s">
        <v>1360</v>
      </c>
      <c r="S118" s="1" t="s">
        <v>649</v>
      </c>
      <c r="T118" s="1" t="s">
        <v>650</v>
      </c>
      <c r="U118" s="1" t="s">
        <v>651</v>
      </c>
      <c r="V118" s="1" t="s">
        <v>652</v>
      </c>
    </row>
    <row r="119" s="1" customFormat="1" spans="1:22">
      <c r="A119" s="3">
        <v>999228131388374</v>
      </c>
      <c r="B119" s="1" t="s">
        <v>719</v>
      </c>
      <c r="C119" s="1" t="s">
        <v>1361</v>
      </c>
      <c r="D119" s="1" t="s">
        <v>1362</v>
      </c>
      <c r="E119" s="1" t="s">
        <v>1363</v>
      </c>
      <c r="F119" s="1" t="s">
        <v>660</v>
      </c>
      <c r="G119" s="1" t="s">
        <v>640</v>
      </c>
      <c r="H119" s="1" t="s">
        <v>641</v>
      </c>
      <c r="I119" s="1" t="s">
        <v>1364</v>
      </c>
      <c r="J119" s="1" t="s">
        <v>30</v>
      </c>
      <c r="K119" s="1" t="s">
        <v>1365</v>
      </c>
      <c r="L119" s="1" t="s">
        <v>1365</v>
      </c>
      <c r="M119" s="1" t="s">
        <v>644</v>
      </c>
      <c r="N119" s="1" t="s">
        <v>644</v>
      </c>
      <c r="O119" s="1" t="s">
        <v>645</v>
      </c>
      <c r="P119" s="1" t="s">
        <v>646</v>
      </c>
      <c r="Q119" s="1" t="s">
        <v>647</v>
      </c>
      <c r="R119" s="1" t="s">
        <v>1366</v>
      </c>
      <c r="S119" s="1" t="s">
        <v>649</v>
      </c>
      <c r="T119" s="1" t="s">
        <v>650</v>
      </c>
      <c r="U119" s="1" t="s">
        <v>651</v>
      </c>
      <c r="V119" s="1" t="s">
        <v>802</v>
      </c>
    </row>
    <row r="120" s="1" customFormat="1" spans="1:22">
      <c r="A120" s="3">
        <v>999228134282243</v>
      </c>
      <c r="B120" s="1" t="s">
        <v>719</v>
      </c>
      <c r="C120" s="1" t="s">
        <v>1367</v>
      </c>
      <c r="D120" s="1" t="s">
        <v>1368</v>
      </c>
      <c r="E120" s="1" t="s">
        <v>1369</v>
      </c>
      <c r="F120" s="1" t="s">
        <v>660</v>
      </c>
      <c r="G120" s="1" t="s">
        <v>640</v>
      </c>
      <c r="H120" s="1" t="s">
        <v>641</v>
      </c>
      <c r="I120" s="1" t="s">
        <v>1370</v>
      </c>
      <c r="J120" s="1" t="s">
        <v>30</v>
      </c>
      <c r="K120" s="1" t="s">
        <v>1371</v>
      </c>
      <c r="L120" s="1" t="s">
        <v>1371</v>
      </c>
      <c r="M120" s="1" t="s">
        <v>644</v>
      </c>
      <c r="N120" s="1" t="s">
        <v>644</v>
      </c>
      <c r="O120" s="1" t="s">
        <v>645</v>
      </c>
      <c r="P120" s="1" t="s">
        <v>646</v>
      </c>
      <c r="Q120" s="1" t="s">
        <v>647</v>
      </c>
      <c r="R120" s="1" t="s">
        <v>1372</v>
      </c>
      <c r="S120" s="1" t="s">
        <v>649</v>
      </c>
      <c r="T120" s="1" t="s">
        <v>650</v>
      </c>
      <c r="U120" s="1" t="s">
        <v>651</v>
      </c>
      <c r="V120" s="1" t="s">
        <v>695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2023-10-31T02:36:27Z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